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8960" windowHeight="11325" tabRatio="810"/>
  </bookViews>
  <sheets>
    <sheet name="Instruction" sheetId="25" r:id="rId1"/>
    <sheet name="Periods 1-10" sheetId="4" r:id="rId2"/>
    <sheet name="Periods 11-12" sheetId="5" r:id="rId3"/>
    <sheet name="Samay Sarni" sheetId="7" r:id="rId4"/>
    <sheet name="Teacher's Data" sheetId="2" r:id="rId5"/>
    <sheet name="TimeTable" sheetId="3" r:id="rId6"/>
    <sheet name="Ist" sheetId="29" state="hidden" r:id="rId7"/>
    <sheet name="TeacherWise" sheetId="31" r:id="rId8"/>
    <sheet name="ClassWise" sheetId="6" r:id="rId9"/>
    <sheet name="VacantPrd Summary" sheetId="30" r:id="rId10"/>
    <sheet name="Trwise Summary" sheetId="26" r:id="rId11"/>
  </sheets>
  <definedNames>
    <definedName name="classes_section" localSheetId="7">Table3[[#All],[कक्षा अध्यापक]]</definedName>
    <definedName name="classes_section">Table3[[#All],[कक्षा अध्यापक]]</definedName>
    <definedName name="Days" localSheetId="7">Table6[[#All],[Days]]</definedName>
    <definedName name="Days">Table6[[#All],[Days]]</definedName>
    <definedName name="days_data" localSheetId="7">Table6[#All]</definedName>
    <definedName name="days_data">Table6[#All]</definedName>
    <definedName name="period_hindi">'Teacher''s Data'!$K$23:$K$31</definedName>
    <definedName name="Periods" localSheetId="7">Table5[[#All],[Periods]]</definedName>
    <definedName name="Periods">Table5[[#All],[Periods]]</definedName>
    <definedName name="prabhari_list" localSheetId="7">Table9[[#All],[प्रभारी]]</definedName>
    <definedName name="prabhari_list">Table9[[#All],[प्रभारी]]</definedName>
    <definedName name="_xlnm.Print_Titles" localSheetId="5">TimeTable!$A:$A,TimeTable!$1:$4</definedName>
    <definedName name="_xlnm.Print_Titles" localSheetId="10">'Trwise Summary'!$5:$5</definedName>
    <definedName name="_xlnm.Print_Titles" localSheetId="9">'VacantPrd Summary'!$5:$5</definedName>
    <definedName name="subjects_name" localSheetId="7">Table4[[#All],[विषयों के नाम]]</definedName>
    <definedName name="subjects_name">Table4[[#All],[विषयों के नाम]]</definedName>
    <definedName name="teachers_name" localSheetId="7">Table3[नाम कर्मचारी]</definedName>
    <definedName name="teachers_name">Table3[नाम कर्मचारी]</definedName>
    <definedName name="teachers_subjects" localSheetId="7">Table3[[#All],[विषय]]</definedName>
    <definedName name="teachers_subjects">Table3[[#All],[विषय]]</definedName>
    <definedName name="teaching_post" localSheetId="7">Table1[[#All],[विद्यालय में शैक्षणिक पद]]</definedName>
    <definedName name="teaching_post">Table1[[#All],[विद्यालय में शैक्षणिक पद]]</definedName>
    <definedName name="time_table">TimeTable!$A$3:$AG$91</definedName>
    <definedName name="total_periods" localSheetId="7">Table2[#All]</definedName>
    <definedName name="total_periods">Table2[#All]</definedName>
  </definedNames>
  <calcPr calcId="144525" concurrentCalc="0"/>
</workbook>
</file>

<file path=xl/calcChain.xml><?xml version="1.0" encoding="utf-8"?>
<calcChain xmlns="http://schemas.openxmlformats.org/spreadsheetml/2006/main">
  <c r="AJ4" i="29" l="1"/>
  <c r="AJ5" i="29"/>
  <c r="AJ6" i="29"/>
  <c r="AJ7" i="29"/>
  <c r="AM4" i="29"/>
  <c r="AN4" i="29"/>
  <c r="Y5" i="3"/>
  <c r="AO4" i="29"/>
  <c r="AM5" i="29"/>
  <c r="AN5" i="29"/>
  <c r="Y6" i="3"/>
  <c r="AO5" i="29"/>
  <c r="AM6" i="29"/>
  <c r="AN6" i="29"/>
  <c r="Y7" i="3"/>
  <c r="AO6" i="29"/>
  <c r="AM7" i="29"/>
  <c r="AN7" i="29"/>
  <c r="Y8" i="3"/>
  <c r="AO7" i="29"/>
  <c r="AJ8" i="29"/>
  <c r="AM8" i="29"/>
  <c r="AN8" i="29"/>
  <c r="Y9" i="3"/>
  <c r="AO8" i="29"/>
  <c r="AJ9" i="29"/>
  <c r="AM9" i="29"/>
  <c r="AN9" i="29"/>
  <c r="Y10" i="3"/>
  <c r="AO9" i="29"/>
  <c r="AJ10" i="29"/>
  <c r="AM10" i="29"/>
  <c r="AN10" i="29"/>
  <c r="Y11" i="3"/>
  <c r="AO10" i="29"/>
  <c r="AJ11" i="29"/>
  <c r="AM11" i="29"/>
  <c r="AN11" i="29"/>
  <c r="Y12" i="3"/>
  <c r="AO11" i="29"/>
  <c r="AJ12" i="29"/>
  <c r="AM12" i="29"/>
  <c r="AN12" i="29"/>
  <c r="Y13" i="3"/>
  <c r="AO12" i="29"/>
  <c r="AJ13" i="29"/>
  <c r="AM13" i="29"/>
  <c r="AN13" i="29"/>
  <c r="Y14" i="3"/>
  <c r="AO13" i="29"/>
  <c r="AJ14" i="29"/>
  <c r="AM14" i="29"/>
  <c r="AN14" i="29"/>
  <c r="Y15" i="3"/>
  <c r="AO14" i="29"/>
  <c r="AJ15" i="29"/>
  <c r="AM15" i="29"/>
  <c r="AN15" i="29"/>
  <c r="Y16" i="3"/>
  <c r="AO15" i="29"/>
  <c r="AJ16" i="29"/>
  <c r="AM16" i="29"/>
  <c r="AN16" i="29"/>
  <c r="Y17" i="3"/>
  <c r="AO16" i="29"/>
  <c r="AJ17" i="29"/>
  <c r="AM17" i="29"/>
  <c r="AN17" i="29"/>
  <c r="Y18" i="3"/>
  <c r="AO17" i="29"/>
  <c r="AJ18" i="29"/>
  <c r="AM18" i="29"/>
  <c r="AN18" i="29"/>
  <c r="Y19" i="3"/>
  <c r="AO18" i="29"/>
  <c r="AJ19" i="29"/>
  <c r="AM19" i="29"/>
  <c r="AN19" i="29"/>
  <c r="Y20" i="3"/>
  <c r="AO19" i="29"/>
  <c r="AJ20" i="29"/>
  <c r="AM20" i="29"/>
  <c r="AN20" i="29"/>
  <c r="Y21" i="3"/>
  <c r="AO20" i="29"/>
  <c r="AJ21" i="29"/>
  <c r="AM21" i="29"/>
  <c r="AN21" i="29"/>
  <c r="Y22" i="3"/>
  <c r="AO21" i="29"/>
  <c r="AJ22" i="29"/>
  <c r="AM22" i="29"/>
  <c r="AN22" i="29"/>
  <c r="Y23" i="3"/>
  <c r="AO22" i="29"/>
  <c r="AJ23" i="29"/>
  <c r="AM23" i="29"/>
  <c r="AN23" i="29"/>
  <c r="Y24" i="3"/>
  <c r="AO23" i="29"/>
  <c r="AJ24" i="29"/>
  <c r="AM24" i="29"/>
  <c r="AN24" i="29"/>
  <c r="Y25" i="3"/>
  <c r="AO24" i="29"/>
  <c r="AJ25" i="29"/>
  <c r="AM25" i="29"/>
  <c r="AN25" i="29"/>
  <c r="Y26" i="3"/>
  <c r="AO25" i="29"/>
  <c r="AJ26" i="29"/>
  <c r="AM26" i="29"/>
  <c r="AN26" i="29"/>
  <c r="Y27" i="3"/>
  <c r="AO26" i="29"/>
  <c r="AJ27" i="29"/>
  <c r="AM27" i="29"/>
  <c r="AN27" i="29"/>
  <c r="Y28" i="3"/>
  <c r="AO27" i="29"/>
  <c r="AJ28" i="29"/>
  <c r="AM28" i="29"/>
  <c r="AN28" i="29"/>
  <c r="Y29" i="3"/>
  <c r="AO28" i="29"/>
  <c r="AJ29" i="29"/>
  <c r="AM29" i="29"/>
  <c r="AN29" i="29"/>
  <c r="Y30" i="3"/>
  <c r="AO29" i="29"/>
  <c r="AJ30" i="29"/>
  <c r="AM30" i="29"/>
  <c r="AN30" i="29"/>
  <c r="Y31" i="3"/>
  <c r="AO30" i="29"/>
  <c r="AJ31" i="29"/>
  <c r="AM31" i="29"/>
  <c r="AN31" i="29"/>
  <c r="Y32" i="3"/>
  <c r="AO31" i="29"/>
  <c r="AJ32" i="29"/>
  <c r="AM32" i="29"/>
  <c r="AN32" i="29"/>
  <c r="Y33" i="3"/>
  <c r="AO32" i="29"/>
  <c r="AJ33" i="29"/>
  <c r="AM33" i="29"/>
  <c r="AN33" i="29"/>
  <c r="Y34" i="3"/>
  <c r="AO33" i="29"/>
  <c r="AJ34" i="29"/>
  <c r="AM34" i="29"/>
  <c r="AN34" i="29"/>
  <c r="Y35" i="3"/>
  <c r="AO34" i="29"/>
  <c r="AJ35" i="29"/>
  <c r="AM35" i="29"/>
  <c r="AN35" i="29"/>
  <c r="Y36" i="3"/>
  <c r="AO35" i="29"/>
  <c r="AJ36" i="29"/>
  <c r="AM36" i="29"/>
  <c r="AN36" i="29"/>
  <c r="Y37" i="3"/>
  <c r="AO36" i="29"/>
  <c r="AJ37" i="29"/>
  <c r="AM37" i="29"/>
  <c r="AN37" i="29"/>
  <c r="Y38" i="3"/>
  <c r="AO37" i="29"/>
  <c r="AJ38" i="29"/>
  <c r="AM38" i="29"/>
  <c r="AN38" i="29"/>
  <c r="Y39" i="3"/>
  <c r="AO38" i="29"/>
  <c r="AJ39" i="29"/>
  <c r="AM39" i="29"/>
  <c r="AN39" i="29"/>
  <c r="Y40" i="3"/>
  <c r="AO39" i="29"/>
  <c r="AJ40" i="29"/>
  <c r="AM40" i="29"/>
  <c r="AN40" i="29"/>
  <c r="Y41" i="3"/>
  <c r="AO40" i="29"/>
  <c r="AJ41" i="29"/>
  <c r="AM41" i="29"/>
  <c r="AN41" i="29"/>
  <c r="Y42" i="3"/>
  <c r="AO41" i="29"/>
  <c r="AJ42" i="29"/>
  <c r="AM42" i="29"/>
  <c r="AN42" i="29"/>
  <c r="Y43" i="3"/>
  <c r="AO42" i="29"/>
  <c r="AJ43" i="29"/>
  <c r="AM43" i="29"/>
  <c r="AN43" i="29"/>
  <c r="Y44" i="3"/>
  <c r="AO43" i="29"/>
  <c r="AJ44" i="29"/>
  <c r="AM44" i="29"/>
  <c r="AN44" i="29"/>
  <c r="Y45" i="3"/>
  <c r="AO44" i="29"/>
  <c r="AJ45" i="29"/>
  <c r="AM45" i="29"/>
  <c r="AN45" i="29"/>
  <c r="Y46" i="3"/>
  <c r="AO45" i="29"/>
  <c r="AJ46" i="29"/>
  <c r="AM46" i="29"/>
  <c r="AN46" i="29"/>
  <c r="Y47" i="3"/>
  <c r="AO46" i="29"/>
  <c r="AJ47" i="29"/>
  <c r="AM47" i="29"/>
  <c r="AN47" i="29"/>
  <c r="Y48" i="3"/>
  <c r="AO47" i="29"/>
  <c r="AJ48" i="29"/>
  <c r="AM48" i="29"/>
  <c r="AN48" i="29"/>
  <c r="Y49" i="3"/>
  <c r="AO48" i="29"/>
  <c r="AJ49" i="29"/>
  <c r="AM49" i="29"/>
  <c r="AN49" i="29"/>
  <c r="Y50" i="3"/>
  <c r="AO49" i="29"/>
  <c r="AJ50" i="29"/>
  <c r="AM50" i="29"/>
  <c r="AN50" i="29"/>
  <c r="Y51" i="3"/>
  <c r="AO50" i="29"/>
  <c r="AJ51" i="29"/>
  <c r="AM51" i="29"/>
  <c r="AN51" i="29"/>
  <c r="Y52" i="3"/>
  <c r="AO51" i="29"/>
  <c r="AJ52" i="29"/>
  <c r="AM52" i="29"/>
  <c r="AN52" i="29"/>
  <c r="Y53" i="3"/>
  <c r="AO52" i="29"/>
  <c r="AJ53" i="29"/>
  <c r="AM53" i="29"/>
  <c r="AN53" i="29"/>
  <c r="Y54" i="3"/>
  <c r="AO53" i="29"/>
  <c r="AJ54" i="29"/>
  <c r="AM54" i="29"/>
  <c r="AN54" i="29"/>
  <c r="Y55" i="3"/>
  <c r="AO54" i="29"/>
  <c r="AJ55" i="29"/>
  <c r="AM55" i="29"/>
  <c r="AN55" i="29"/>
  <c r="Y56" i="3"/>
  <c r="AO55" i="29"/>
  <c r="AJ56" i="29"/>
  <c r="AM56" i="29"/>
  <c r="AN56" i="29"/>
  <c r="Y57" i="3"/>
  <c r="AO56" i="29"/>
  <c r="AJ57" i="29"/>
  <c r="AM57" i="29"/>
  <c r="AN57" i="29"/>
  <c r="Y58" i="3"/>
  <c r="AO57" i="29"/>
  <c r="AJ58" i="29"/>
  <c r="AM58" i="29"/>
  <c r="AN58" i="29"/>
  <c r="Y59" i="3"/>
  <c r="AO58" i="29"/>
  <c r="AJ59" i="29"/>
  <c r="AM59" i="29"/>
  <c r="AN59" i="29"/>
  <c r="Y60" i="3"/>
  <c r="AO59" i="29"/>
  <c r="AJ60" i="29"/>
  <c r="AM60" i="29"/>
  <c r="AN60" i="29"/>
  <c r="Y61" i="3"/>
  <c r="AO60" i="29"/>
  <c r="AJ61" i="29"/>
  <c r="AM61" i="29"/>
  <c r="AN61" i="29"/>
  <c r="Y62" i="3"/>
  <c r="AO61" i="29"/>
  <c r="AJ62" i="29"/>
  <c r="AM62" i="29"/>
  <c r="AN62" i="29"/>
  <c r="Y63" i="3"/>
  <c r="AO62" i="29"/>
  <c r="AJ63" i="29"/>
  <c r="AM63" i="29"/>
  <c r="AN63" i="29"/>
  <c r="Y64" i="3"/>
  <c r="AO63" i="29"/>
  <c r="AJ64" i="29"/>
  <c r="AM64" i="29"/>
  <c r="AN64" i="29"/>
  <c r="Y65" i="3"/>
  <c r="AO64" i="29"/>
  <c r="AJ65" i="29"/>
  <c r="AM65" i="29"/>
  <c r="AN65" i="29"/>
  <c r="Y66" i="3"/>
  <c r="AO65" i="29"/>
  <c r="AJ66" i="29"/>
  <c r="AM66" i="29"/>
  <c r="AN66" i="29"/>
  <c r="Y67" i="3"/>
  <c r="AO66" i="29"/>
  <c r="AJ67" i="29"/>
  <c r="AM67" i="29"/>
  <c r="AN67" i="29"/>
  <c r="Y68" i="3"/>
  <c r="AO67" i="29"/>
  <c r="AJ68" i="29"/>
  <c r="AM68" i="29"/>
  <c r="AN68" i="29"/>
  <c r="Y69" i="3"/>
  <c r="AO68" i="29"/>
  <c r="AJ69" i="29"/>
  <c r="AM69" i="29"/>
  <c r="AN69" i="29"/>
  <c r="Y70" i="3"/>
  <c r="AO69" i="29"/>
  <c r="AJ70" i="29"/>
  <c r="AM70" i="29"/>
  <c r="AN70" i="29"/>
  <c r="Y71" i="3"/>
  <c r="AO70" i="29"/>
  <c r="AJ71" i="29"/>
  <c r="AM71" i="29"/>
  <c r="AN71" i="29"/>
  <c r="Y72" i="3"/>
  <c r="AO71" i="29"/>
  <c r="AJ72" i="29"/>
  <c r="AM72" i="29"/>
  <c r="AN72" i="29"/>
  <c r="Y73" i="3"/>
  <c r="AO72" i="29"/>
  <c r="AJ73" i="29"/>
  <c r="AM73" i="29"/>
  <c r="AN73" i="29"/>
  <c r="Y74" i="3"/>
  <c r="AO73" i="29"/>
  <c r="AJ74" i="29"/>
  <c r="AM74" i="29"/>
  <c r="AN74" i="29"/>
  <c r="Y75" i="3"/>
  <c r="AO74" i="29"/>
  <c r="AJ75" i="29"/>
  <c r="AM75" i="29"/>
  <c r="AN75" i="29"/>
  <c r="Y76" i="3"/>
  <c r="AO75" i="29"/>
  <c r="AJ76" i="29"/>
  <c r="AM76" i="29"/>
  <c r="AN76" i="29"/>
  <c r="Y77" i="3"/>
  <c r="AO76" i="29"/>
  <c r="AJ77" i="29"/>
  <c r="AM77" i="29"/>
  <c r="AN77" i="29"/>
  <c r="Y78" i="3"/>
  <c r="AO77" i="29"/>
  <c r="AJ78" i="29"/>
  <c r="AM78" i="29"/>
  <c r="AN78" i="29"/>
  <c r="Y79" i="3"/>
  <c r="AO78" i="29"/>
  <c r="AJ79" i="29"/>
  <c r="AM79" i="29"/>
  <c r="AN79" i="29"/>
  <c r="Y80" i="3"/>
  <c r="AO79" i="29"/>
  <c r="AJ80" i="29"/>
  <c r="AM80" i="29"/>
  <c r="AN80" i="29"/>
  <c r="Y81" i="3"/>
  <c r="AO80" i="29"/>
  <c r="AJ81" i="29"/>
  <c r="AM81" i="29"/>
  <c r="AN81" i="29"/>
  <c r="Y82" i="3"/>
  <c r="AO81" i="29"/>
  <c r="AJ82" i="29"/>
  <c r="AM82" i="29"/>
  <c r="AN82" i="29"/>
  <c r="Y83" i="3"/>
  <c r="AO82" i="29"/>
  <c r="AJ83" i="29"/>
  <c r="AM83" i="29"/>
  <c r="AN83" i="29"/>
  <c r="Y84" i="3"/>
  <c r="AO83" i="29"/>
  <c r="AJ84" i="29"/>
  <c r="AM84" i="29"/>
  <c r="AN84" i="29"/>
  <c r="Y85" i="3"/>
  <c r="AO84" i="29"/>
  <c r="AJ85" i="29"/>
  <c r="AM85" i="29"/>
  <c r="AN85" i="29"/>
  <c r="Y86" i="3"/>
  <c r="AO85" i="29"/>
  <c r="AJ86" i="29"/>
  <c r="AM86" i="29"/>
  <c r="AN86" i="29"/>
  <c r="Y87" i="3"/>
  <c r="AO86" i="29"/>
  <c r="AJ87" i="29"/>
  <c r="AM87" i="29"/>
  <c r="AN87" i="29"/>
  <c r="Y88" i="3"/>
  <c r="AO87" i="29"/>
  <c r="AJ88" i="29"/>
  <c r="AM88" i="29"/>
  <c r="AN88" i="29"/>
  <c r="Y89" i="3"/>
  <c r="AO88" i="29"/>
  <c r="AJ89" i="29"/>
  <c r="AM89" i="29"/>
  <c r="AN89" i="29"/>
  <c r="Y90" i="3"/>
  <c r="AO89" i="29"/>
  <c r="AJ90" i="29"/>
  <c r="AM90" i="29"/>
  <c r="AN90" i="29"/>
  <c r="Y91" i="3"/>
  <c r="AO90" i="29"/>
  <c r="F18" i="31"/>
  <c r="AC4" i="29"/>
  <c r="AC5" i="29"/>
  <c r="AC6" i="29"/>
  <c r="AC7" i="29"/>
  <c r="AF4" i="29"/>
  <c r="AG4" i="29"/>
  <c r="U5" i="3"/>
  <c r="AH4" i="29"/>
  <c r="AF5" i="29"/>
  <c r="AG5" i="29"/>
  <c r="U6" i="3"/>
  <c r="AH5" i="29"/>
  <c r="AF6" i="29"/>
  <c r="AG6" i="29"/>
  <c r="U7" i="3"/>
  <c r="AH6" i="29"/>
  <c r="AF7" i="29"/>
  <c r="AG7" i="29"/>
  <c r="U8" i="3"/>
  <c r="AH7" i="29"/>
  <c r="AC8" i="29"/>
  <c r="AF8" i="29"/>
  <c r="AG8" i="29"/>
  <c r="U9" i="3"/>
  <c r="AH8" i="29"/>
  <c r="AC9" i="29"/>
  <c r="AF9" i="29"/>
  <c r="AG9" i="29"/>
  <c r="U10" i="3"/>
  <c r="AH9" i="29"/>
  <c r="AC10" i="29"/>
  <c r="AF10" i="29"/>
  <c r="AG10" i="29"/>
  <c r="U11" i="3"/>
  <c r="AH10" i="29"/>
  <c r="AC11" i="29"/>
  <c r="AF11" i="29"/>
  <c r="AG11" i="29"/>
  <c r="U12" i="3"/>
  <c r="AH11" i="29"/>
  <c r="AC12" i="29"/>
  <c r="AF12" i="29"/>
  <c r="AG12" i="29"/>
  <c r="U13" i="3"/>
  <c r="AH12" i="29"/>
  <c r="AC13" i="29"/>
  <c r="AF13" i="29"/>
  <c r="AG13" i="29"/>
  <c r="U14" i="3"/>
  <c r="AH13" i="29"/>
  <c r="AC14" i="29"/>
  <c r="AF14" i="29"/>
  <c r="AG14" i="29"/>
  <c r="U15" i="3"/>
  <c r="AH14" i="29"/>
  <c r="AC15" i="29"/>
  <c r="AF15" i="29"/>
  <c r="AG15" i="29"/>
  <c r="U16" i="3"/>
  <c r="AH15" i="29"/>
  <c r="AC16" i="29"/>
  <c r="AF16" i="29"/>
  <c r="AG16" i="29"/>
  <c r="U17" i="3"/>
  <c r="AH16" i="29"/>
  <c r="AC17" i="29"/>
  <c r="AF17" i="29"/>
  <c r="AG17" i="29"/>
  <c r="U18" i="3"/>
  <c r="AH17" i="29"/>
  <c r="AC18" i="29"/>
  <c r="AF18" i="29"/>
  <c r="AG18" i="29"/>
  <c r="U19" i="3"/>
  <c r="AH18" i="29"/>
  <c r="AC19" i="29"/>
  <c r="AF19" i="29"/>
  <c r="AG19" i="29"/>
  <c r="U20" i="3"/>
  <c r="AH19" i="29"/>
  <c r="AC20" i="29"/>
  <c r="AF20" i="29"/>
  <c r="AG20" i="29"/>
  <c r="U21" i="3"/>
  <c r="AH20" i="29"/>
  <c r="AC21" i="29"/>
  <c r="AF21" i="29"/>
  <c r="AG21" i="29"/>
  <c r="U22" i="3"/>
  <c r="AH21" i="29"/>
  <c r="AC22" i="29"/>
  <c r="AF22" i="29"/>
  <c r="AG22" i="29"/>
  <c r="U23" i="3"/>
  <c r="AH22" i="29"/>
  <c r="AC23" i="29"/>
  <c r="AF23" i="29"/>
  <c r="AG23" i="29"/>
  <c r="U24" i="3"/>
  <c r="AH23" i="29"/>
  <c r="AC24" i="29"/>
  <c r="AF24" i="29"/>
  <c r="AG24" i="29"/>
  <c r="U25" i="3"/>
  <c r="AH24" i="29"/>
  <c r="AC25" i="29"/>
  <c r="AF25" i="29"/>
  <c r="AG25" i="29"/>
  <c r="U26" i="3"/>
  <c r="AH25" i="29"/>
  <c r="AC26" i="29"/>
  <c r="AF26" i="29"/>
  <c r="AG26" i="29"/>
  <c r="U27" i="3"/>
  <c r="AH26" i="29"/>
  <c r="AC27" i="29"/>
  <c r="AF27" i="29"/>
  <c r="AG27" i="29"/>
  <c r="U28" i="3"/>
  <c r="AH27" i="29"/>
  <c r="AC28" i="29"/>
  <c r="AF28" i="29"/>
  <c r="AG28" i="29"/>
  <c r="U29" i="3"/>
  <c r="AH28" i="29"/>
  <c r="AC29" i="29"/>
  <c r="AF29" i="29"/>
  <c r="AG29" i="29"/>
  <c r="U30" i="3"/>
  <c r="AH29" i="29"/>
  <c r="AC30" i="29"/>
  <c r="AF30" i="29"/>
  <c r="AG30" i="29"/>
  <c r="U31" i="3"/>
  <c r="AH30" i="29"/>
  <c r="AC31" i="29"/>
  <c r="AF31" i="29"/>
  <c r="AG31" i="29"/>
  <c r="U32" i="3"/>
  <c r="AH31" i="29"/>
  <c r="AC32" i="29"/>
  <c r="AF32" i="29"/>
  <c r="AG32" i="29"/>
  <c r="U33" i="3"/>
  <c r="AH32" i="29"/>
  <c r="AC33" i="29"/>
  <c r="AF33" i="29"/>
  <c r="AG33" i="29"/>
  <c r="U34" i="3"/>
  <c r="AH33" i="29"/>
  <c r="AC34" i="29"/>
  <c r="AF34" i="29"/>
  <c r="AG34" i="29"/>
  <c r="U35" i="3"/>
  <c r="AH34" i="29"/>
  <c r="AC35" i="29"/>
  <c r="AF35" i="29"/>
  <c r="AG35" i="29"/>
  <c r="U36" i="3"/>
  <c r="AH35" i="29"/>
  <c r="AC36" i="29"/>
  <c r="AF36" i="29"/>
  <c r="AG36" i="29"/>
  <c r="U37" i="3"/>
  <c r="AH36" i="29"/>
  <c r="AC37" i="29"/>
  <c r="AF37" i="29"/>
  <c r="AG37" i="29"/>
  <c r="U38" i="3"/>
  <c r="AH37" i="29"/>
  <c r="AC38" i="29"/>
  <c r="AF38" i="29"/>
  <c r="AG38" i="29"/>
  <c r="U39" i="3"/>
  <c r="AH38" i="29"/>
  <c r="AC39" i="29"/>
  <c r="AF39" i="29"/>
  <c r="AG39" i="29"/>
  <c r="U40" i="3"/>
  <c r="AH39" i="29"/>
  <c r="AC40" i="29"/>
  <c r="AF40" i="29"/>
  <c r="AG40" i="29"/>
  <c r="U41" i="3"/>
  <c r="AH40" i="29"/>
  <c r="AC41" i="29"/>
  <c r="AF41" i="29"/>
  <c r="AG41" i="29"/>
  <c r="U42" i="3"/>
  <c r="AH41" i="29"/>
  <c r="AC42" i="29"/>
  <c r="AF42" i="29"/>
  <c r="AG42" i="29"/>
  <c r="U43" i="3"/>
  <c r="AH42" i="29"/>
  <c r="AC43" i="29"/>
  <c r="AF43" i="29"/>
  <c r="AG43" i="29"/>
  <c r="U44" i="3"/>
  <c r="AH43" i="29"/>
  <c r="AC44" i="29"/>
  <c r="AF44" i="29"/>
  <c r="AG44" i="29"/>
  <c r="U45" i="3"/>
  <c r="AH44" i="29"/>
  <c r="AC45" i="29"/>
  <c r="AF45" i="29"/>
  <c r="AG45" i="29"/>
  <c r="U46" i="3"/>
  <c r="AH45" i="29"/>
  <c r="AC46" i="29"/>
  <c r="AF46" i="29"/>
  <c r="AG46" i="29"/>
  <c r="U47" i="3"/>
  <c r="AH46" i="29"/>
  <c r="AC47" i="29"/>
  <c r="AF47" i="29"/>
  <c r="AG47" i="29"/>
  <c r="U48" i="3"/>
  <c r="AH47" i="29"/>
  <c r="AC48" i="29"/>
  <c r="AF48" i="29"/>
  <c r="AG48" i="29"/>
  <c r="U49" i="3"/>
  <c r="AH48" i="29"/>
  <c r="AC49" i="29"/>
  <c r="AF49" i="29"/>
  <c r="AG49" i="29"/>
  <c r="U50" i="3"/>
  <c r="AH49" i="29"/>
  <c r="AC50" i="29"/>
  <c r="AF50" i="29"/>
  <c r="AG50" i="29"/>
  <c r="U51" i="3"/>
  <c r="AH50" i="29"/>
  <c r="AC51" i="29"/>
  <c r="AF51" i="29"/>
  <c r="AG51" i="29"/>
  <c r="U52" i="3"/>
  <c r="AH51" i="29"/>
  <c r="AC52" i="29"/>
  <c r="AF52" i="29"/>
  <c r="AG52" i="29"/>
  <c r="U53" i="3"/>
  <c r="AH52" i="29"/>
  <c r="AC53" i="29"/>
  <c r="AF53" i="29"/>
  <c r="AG53" i="29"/>
  <c r="U54" i="3"/>
  <c r="AH53" i="29"/>
  <c r="AC54" i="29"/>
  <c r="AF54" i="29"/>
  <c r="AG54" i="29"/>
  <c r="U55" i="3"/>
  <c r="AH54" i="29"/>
  <c r="AC55" i="29"/>
  <c r="AF55" i="29"/>
  <c r="AG55" i="29"/>
  <c r="U56" i="3"/>
  <c r="AH55" i="29"/>
  <c r="AC56" i="29"/>
  <c r="AF56" i="29"/>
  <c r="AG56" i="29"/>
  <c r="U57" i="3"/>
  <c r="AH56" i="29"/>
  <c r="AC57" i="29"/>
  <c r="AF57" i="29"/>
  <c r="AG57" i="29"/>
  <c r="U58" i="3"/>
  <c r="AH57" i="29"/>
  <c r="AC58" i="29"/>
  <c r="AF58" i="29"/>
  <c r="AG58" i="29"/>
  <c r="U59" i="3"/>
  <c r="AH58" i="29"/>
  <c r="AC59" i="29"/>
  <c r="AF59" i="29"/>
  <c r="AG59" i="29"/>
  <c r="U60" i="3"/>
  <c r="AH59" i="29"/>
  <c r="AC60" i="29"/>
  <c r="AF60" i="29"/>
  <c r="AG60" i="29"/>
  <c r="U61" i="3"/>
  <c r="AH60" i="29"/>
  <c r="AC61" i="29"/>
  <c r="AF61" i="29"/>
  <c r="AG61" i="29"/>
  <c r="U62" i="3"/>
  <c r="AH61" i="29"/>
  <c r="AC62" i="29"/>
  <c r="AF62" i="29"/>
  <c r="AG62" i="29"/>
  <c r="U63" i="3"/>
  <c r="AH62" i="29"/>
  <c r="AC63" i="29"/>
  <c r="AF63" i="29"/>
  <c r="AG63" i="29"/>
  <c r="U64" i="3"/>
  <c r="AH63" i="29"/>
  <c r="AC64" i="29"/>
  <c r="AF64" i="29"/>
  <c r="AG64" i="29"/>
  <c r="U65" i="3"/>
  <c r="AH64" i="29"/>
  <c r="AC65" i="29"/>
  <c r="AF65" i="29"/>
  <c r="AG65" i="29"/>
  <c r="U66" i="3"/>
  <c r="AH65" i="29"/>
  <c r="AC66" i="29"/>
  <c r="AF66" i="29"/>
  <c r="AG66" i="29"/>
  <c r="U67" i="3"/>
  <c r="AH66" i="29"/>
  <c r="AC67" i="29"/>
  <c r="AF67" i="29"/>
  <c r="AG67" i="29"/>
  <c r="U68" i="3"/>
  <c r="AH67" i="29"/>
  <c r="AC68" i="29"/>
  <c r="AF68" i="29"/>
  <c r="AG68" i="29"/>
  <c r="U69" i="3"/>
  <c r="AH68" i="29"/>
  <c r="AC69" i="29"/>
  <c r="AF69" i="29"/>
  <c r="AG69" i="29"/>
  <c r="U70" i="3"/>
  <c r="AH69" i="29"/>
  <c r="AC70" i="29"/>
  <c r="AF70" i="29"/>
  <c r="AG70" i="29"/>
  <c r="U71" i="3"/>
  <c r="AH70" i="29"/>
  <c r="AC71" i="29"/>
  <c r="AF71" i="29"/>
  <c r="AG71" i="29"/>
  <c r="U72" i="3"/>
  <c r="AH71" i="29"/>
  <c r="AC72" i="29"/>
  <c r="AF72" i="29"/>
  <c r="AG72" i="29"/>
  <c r="U73" i="3"/>
  <c r="AH72" i="29"/>
  <c r="AC73" i="29"/>
  <c r="AF73" i="29"/>
  <c r="AG73" i="29"/>
  <c r="U74" i="3"/>
  <c r="AH73" i="29"/>
  <c r="AC74" i="29"/>
  <c r="AF74" i="29"/>
  <c r="AG74" i="29"/>
  <c r="U75" i="3"/>
  <c r="AH74" i="29"/>
  <c r="AC75" i="29"/>
  <c r="AF75" i="29"/>
  <c r="AG75" i="29"/>
  <c r="U76" i="3"/>
  <c r="AH75" i="29"/>
  <c r="AC76" i="29"/>
  <c r="AF76" i="29"/>
  <c r="AG76" i="29"/>
  <c r="U77" i="3"/>
  <c r="AH76" i="29"/>
  <c r="AC77" i="29"/>
  <c r="AF77" i="29"/>
  <c r="AG77" i="29"/>
  <c r="U78" i="3"/>
  <c r="AH77" i="29"/>
  <c r="AC78" i="29"/>
  <c r="AF78" i="29"/>
  <c r="AG78" i="29"/>
  <c r="U79" i="3"/>
  <c r="AH78" i="29"/>
  <c r="AC79" i="29"/>
  <c r="AF79" i="29"/>
  <c r="AG79" i="29"/>
  <c r="U80" i="3"/>
  <c r="AH79" i="29"/>
  <c r="AC80" i="29"/>
  <c r="AF80" i="29"/>
  <c r="AG80" i="29"/>
  <c r="U81" i="3"/>
  <c r="AH80" i="29"/>
  <c r="AC81" i="29"/>
  <c r="AF81" i="29"/>
  <c r="AG81" i="29"/>
  <c r="U82" i="3"/>
  <c r="AH81" i="29"/>
  <c r="AC82" i="29"/>
  <c r="AF82" i="29"/>
  <c r="AG82" i="29"/>
  <c r="U83" i="3"/>
  <c r="AH82" i="29"/>
  <c r="AC83" i="29"/>
  <c r="AF83" i="29"/>
  <c r="AG83" i="29"/>
  <c r="U84" i="3"/>
  <c r="AH83" i="29"/>
  <c r="AC84" i="29"/>
  <c r="AF84" i="29"/>
  <c r="AG84" i="29"/>
  <c r="U85" i="3"/>
  <c r="AH84" i="29"/>
  <c r="AC85" i="29"/>
  <c r="AF85" i="29"/>
  <c r="AG85" i="29"/>
  <c r="U86" i="3"/>
  <c r="AH85" i="29"/>
  <c r="AC86" i="29"/>
  <c r="AF86" i="29"/>
  <c r="AG86" i="29"/>
  <c r="U87" i="3"/>
  <c r="AH86" i="29"/>
  <c r="AC87" i="29"/>
  <c r="AF87" i="29"/>
  <c r="AG87" i="29"/>
  <c r="U88" i="3"/>
  <c r="AH87" i="29"/>
  <c r="AC88" i="29"/>
  <c r="AF88" i="29"/>
  <c r="AG88" i="29"/>
  <c r="U89" i="3"/>
  <c r="AH88" i="29"/>
  <c r="AC89" i="29"/>
  <c r="AF89" i="29"/>
  <c r="AG89" i="29"/>
  <c r="U90" i="3"/>
  <c r="AH89" i="29"/>
  <c r="AC90" i="29"/>
  <c r="AF90" i="29"/>
  <c r="AG90" i="29"/>
  <c r="U91" i="3"/>
  <c r="AH90" i="29"/>
  <c r="F16" i="31"/>
  <c r="V4" i="29"/>
  <c r="V5" i="29"/>
  <c r="V6" i="29"/>
  <c r="V7" i="29"/>
  <c r="Y4" i="29"/>
  <c r="Z4" i="29"/>
  <c r="Q5" i="3"/>
  <c r="AA4" i="29"/>
  <c r="Y5" i="29"/>
  <c r="Z5" i="29"/>
  <c r="Q6" i="3"/>
  <c r="AA5" i="29"/>
  <c r="Y6" i="29"/>
  <c r="Z6" i="29"/>
  <c r="Q7" i="3"/>
  <c r="AA6" i="29"/>
  <c r="Y7" i="29"/>
  <c r="Z7" i="29"/>
  <c r="Q8" i="3"/>
  <c r="AA7" i="29"/>
  <c r="V8" i="29"/>
  <c r="Y8" i="29"/>
  <c r="Z8" i="29"/>
  <c r="Q9" i="3"/>
  <c r="AA8" i="29"/>
  <c r="V9" i="29"/>
  <c r="Y9" i="29"/>
  <c r="Z9" i="29"/>
  <c r="Q10" i="3"/>
  <c r="AA9" i="29"/>
  <c r="V10" i="29"/>
  <c r="Y10" i="29"/>
  <c r="Z10" i="29"/>
  <c r="Q11" i="3"/>
  <c r="AA10" i="29"/>
  <c r="V11" i="29"/>
  <c r="Y11" i="29"/>
  <c r="Z11" i="29"/>
  <c r="Q12" i="3"/>
  <c r="AA11" i="29"/>
  <c r="V12" i="29"/>
  <c r="Y12" i="29"/>
  <c r="Z12" i="29"/>
  <c r="Q13" i="3"/>
  <c r="AA12" i="29"/>
  <c r="V13" i="29"/>
  <c r="Y13" i="29"/>
  <c r="Z13" i="29"/>
  <c r="Q14" i="3"/>
  <c r="AA13" i="29"/>
  <c r="V14" i="29"/>
  <c r="Y14" i="29"/>
  <c r="Z14" i="29"/>
  <c r="Q15" i="3"/>
  <c r="AA14" i="29"/>
  <c r="V15" i="29"/>
  <c r="Y15" i="29"/>
  <c r="Z15" i="29"/>
  <c r="Q16" i="3"/>
  <c r="AA15" i="29"/>
  <c r="V16" i="29"/>
  <c r="Y16" i="29"/>
  <c r="Z16" i="29"/>
  <c r="Q17" i="3"/>
  <c r="AA16" i="29"/>
  <c r="V17" i="29"/>
  <c r="Y17" i="29"/>
  <c r="Z17" i="29"/>
  <c r="Q18" i="3"/>
  <c r="AA17" i="29"/>
  <c r="V18" i="29"/>
  <c r="Y18" i="29"/>
  <c r="Z18" i="29"/>
  <c r="Q19" i="3"/>
  <c r="AA18" i="29"/>
  <c r="V19" i="29"/>
  <c r="Y19" i="29"/>
  <c r="Z19" i="29"/>
  <c r="Q20" i="3"/>
  <c r="AA19" i="29"/>
  <c r="V20" i="29"/>
  <c r="Y20" i="29"/>
  <c r="Z20" i="29"/>
  <c r="Q21" i="3"/>
  <c r="AA20" i="29"/>
  <c r="V21" i="29"/>
  <c r="Y21" i="29"/>
  <c r="Z21" i="29"/>
  <c r="Q22" i="3"/>
  <c r="AA21" i="29"/>
  <c r="V22" i="29"/>
  <c r="Y22" i="29"/>
  <c r="Z22" i="29"/>
  <c r="Q23" i="3"/>
  <c r="AA22" i="29"/>
  <c r="V23" i="29"/>
  <c r="Y23" i="29"/>
  <c r="Z23" i="29"/>
  <c r="Q24" i="3"/>
  <c r="AA23" i="29"/>
  <c r="V24" i="29"/>
  <c r="Y24" i="29"/>
  <c r="Z24" i="29"/>
  <c r="Q25" i="3"/>
  <c r="AA24" i="29"/>
  <c r="V25" i="29"/>
  <c r="Y25" i="29"/>
  <c r="Z25" i="29"/>
  <c r="Q26" i="3"/>
  <c r="AA25" i="29"/>
  <c r="V26" i="29"/>
  <c r="Y26" i="29"/>
  <c r="Z26" i="29"/>
  <c r="Q27" i="3"/>
  <c r="AA26" i="29"/>
  <c r="V27" i="29"/>
  <c r="Y27" i="29"/>
  <c r="Z27" i="29"/>
  <c r="Q28" i="3"/>
  <c r="AA27" i="29"/>
  <c r="V28" i="29"/>
  <c r="Y28" i="29"/>
  <c r="Z28" i="29"/>
  <c r="Q29" i="3"/>
  <c r="AA28" i="29"/>
  <c r="V29" i="29"/>
  <c r="Y29" i="29"/>
  <c r="Z29" i="29"/>
  <c r="Q30" i="3"/>
  <c r="AA29" i="29"/>
  <c r="V30" i="29"/>
  <c r="Y30" i="29"/>
  <c r="Z30" i="29"/>
  <c r="Q31" i="3"/>
  <c r="AA30" i="29"/>
  <c r="V31" i="29"/>
  <c r="Y31" i="29"/>
  <c r="Z31" i="29"/>
  <c r="Q32" i="3"/>
  <c r="AA31" i="29"/>
  <c r="V32" i="29"/>
  <c r="Y32" i="29"/>
  <c r="Z32" i="29"/>
  <c r="Q33" i="3"/>
  <c r="AA32" i="29"/>
  <c r="V33" i="29"/>
  <c r="Y33" i="29"/>
  <c r="Z33" i="29"/>
  <c r="Q34" i="3"/>
  <c r="AA33" i="29"/>
  <c r="V34" i="29"/>
  <c r="Y34" i="29"/>
  <c r="Z34" i="29"/>
  <c r="Q35" i="3"/>
  <c r="AA34" i="29"/>
  <c r="V35" i="29"/>
  <c r="Y35" i="29"/>
  <c r="Z35" i="29"/>
  <c r="Q36" i="3"/>
  <c r="AA35" i="29"/>
  <c r="V36" i="29"/>
  <c r="Y36" i="29"/>
  <c r="Z36" i="29"/>
  <c r="Q37" i="3"/>
  <c r="AA36" i="29"/>
  <c r="V37" i="29"/>
  <c r="Y37" i="29"/>
  <c r="Z37" i="29"/>
  <c r="Q38" i="3"/>
  <c r="AA37" i="29"/>
  <c r="V38" i="29"/>
  <c r="Y38" i="29"/>
  <c r="Z38" i="29"/>
  <c r="Q39" i="3"/>
  <c r="AA38" i="29"/>
  <c r="V39" i="29"/>
  <c r="Y39" i="29"/>
  <c r="Z39" i="29"/>
  <c r="Q40" i="3"/>
  <c r="AA39" i="29"/>
  <c r="V40" i="29"/>
  <c r="Y40" i="29"/>
  <c r="Z40" i="29"/>
  <c r="Q41" i="3"/>
  <c r="AA40" i="29"/>
  <c r="V41" i="29"/>
  <c r="Y41" i="29"/>
  <c r="Z41" i="29"/>
  <c r="Q42" i="3"/>
  <c r="AA41" i="29"/>
  <c r="V42" i="29"/>
  <c r="Y42" i="29"/>
  <c r="Z42" i="29"/>
  <c r="Q43" i="3"/>
  <c r="AA42" i="29"/>
  <c r="V43" i="29"/>
  <c r="Y43" i="29"/>
  <c r="Z43" i="29"/>
  <c r="Q44" i="3"/>
  <c r="AA43" i="29"/>
  <c r="V44" i="29"/>
  <c r="Y44" i="29"/>
  <c r="Z44" i="29"/>
  <c r="Q45" i="3"/>
  <c r="AA44" i="29"/>
  <c r="V45" i="29"/>
  <c r="Y45" i="29"/>
  <c r="Z45" i="29"/>
  <c r="Q46" i="3"/>
  <c r="AA45" i="29"/>
  <c r="V46" i="29"/>
  <c r="Y46" i="29"/>
  <c r="Z46" i="29"/>
  <c r="Q47" i="3"/>
  <c r="AA46" i="29"/>
  <c r="V47" i="29"/>
  <c r="Y47" i="29"/>
  <c r="Z47" i="29"/>
  <c r="Q48" i="3"/>
  <c r="AA47" i="29"/>
  <c r="V48" i="29"/>
  <c r="Y48" i="29"/>
  <c r="Z48" i="29"/>
  <c r="Q49" i="3"/>
  <c r="AA48" i="29"/>
  <c r="V49" i="29"/>
  <c r="Y49" i="29"/>
  <c r="Z49" i="29"/>
  <c r="Q50" i="3"/>
  <c r="AA49" i="29"/>
  <c r="V50" i="29"/>
  <c r="Y50" i="29"/>
  <c r="Z50" i="29"/>
  <c r="Q51" i="3"/>
  <c r="AA50" i="29"/>
  <c r="V51" i="29"/>
  <c r="Y51" i="29"/>
  <c r="Z51" i="29"/>
  <c r="Q52" i="3"/>
  <c r="AA51" i="29"/>
  <c r="V52" i="29"/>
  <c r="Y52" i="29"/>
  <c r="Z52" i="29"/>
  <c r="Q53" i="3"/>
  <c r="AA52" i="29"/>
  <c r="V53" i="29"/>
  <c r="Y53" i="29"/>
  <c r="Z53" i="29"/>
  <c r="Q54" i="3"/>
  <c r="AA53" i="29"/>
  <c r="V54" i="29"/>
  <c r="Y54" i="29"/>
  <c r="Z54" i="29"/>
  <c r="Q55" i="3"/>
  <c r="AA54" i="29"/>
  <c r="V55" i="29"/>
  <c r="Y55" i="29"/>
  <c r="Z55" i="29"/>
  <c r="Q56" i="3"/>
  <c r="AA55" i="29"/>
  <c r="V56" i="29"/>
  <c r="Y56" i="29"/>
  <c r="Z56" i="29"/>
  <c r="Q57" i="3"/>
  <c r="AA56" i="29"/>
  <c r="V57" i="29"/>
  <c r="Y57" i="29"/>
  <c r="Z57" i="29"/>
  <c r="Q58" i="3"/>
  <c r="AA57" i="29"/>
  <c r="V58" i="29"/>
  <c r="Y58" i="29"/>
  <c r="Z58" i="29"/>
  <c r="Q59" i="3"/>
  <c r="AA58" i="29"/>
  <c r="V59" i="29"/>
  <c r="Y59" i="29"/>
  <c r="Z59" i="29"/>
  <c r="Q60" i="3"/>
  <c r="AA59" i="29"/>
  <c r="V60" i="29"/>
  <c r="Y60" i="29"/>
  <c r="Z60" i="29"/>
  <c r="Q61" i="3"/>
  <c r="AA60" i="29"/>
  <c r="V61" i="29"/>
  <c r="Y61" i="29"/>
  <c r="Z61" i="29"/>
  <c r="Q62" i="3"/>
  <c r="AA61" i="29"/>
  <c r="V62" i="29"/>
  <c r="Y62" i="29"/>
  <c r="Z62" i="29"/>
  <c r="Q63" i="3"/>
  <c r="AA62" i="29"/>
  <c r="V63" i="29"/>
  <c r="Y63" i="29"/>
  <c r="Z63" i="29"/>
  <c r="Q64" i="3"/>
  <c r="AA63" i="29"/>
  <c r="V64" i="29"/>
  <c r="Y64" i="29"/>
  <c r="Z64" i="29"/>
  <c r="Q65" i="3"/>
  <c r="AA64" i="29"/>
  <c r="V65" i="29"/>
  <c r="Y65" i="29"/>
  <c r="Z65" i="29"/>
  <c r="Q66" i="3"/>
  <c r="AA65" i="29"/>
  <c r="V66" i="29"/>
  <c r="Y66" i="29"/>
  <c r="Z66" i="29"/>
  <c r="Q67" i="3"/>
  <c r="AA66" i="29"/>
  <c r="V67" i="29"/>
  <c r="Y67" i="29"/>
  <c r="Z67" i="29"/>
  <c r="Q68" i="3"/>
  <c r="AA67" i="29"/>
  <c r="V68" i="29"/>
  <c r="Y68" i="29"/>
  <c r="Z68" i="29"/>
  <c r="Q69" i="3"/>
  <c r="AA68" i="29"/>
  <c r="V69" i="29"/>
  <c r="Y69" i="29"/>
  <c r="Z69" i="29"/>
  <c r="Q70" i="3"/>
  <c r="AA69" i="29"/>
  <c r="V70" i="29"/>
  <c r="Y70" i="29"/>
  <c r="Z70" i="29"/>
  <c r="Q71" i="3"/>
  <c r="AA70" i="29"/>
  <c r="V71" i="29"/>
  <c r="Y71" i="29"/>
  <c r="Z71" i="29"/>
  <c r="Q72" i="3"/>
  <c r="AA71" i="29"/>
  <c r="V72" i="29"/>
  <c r="Y72" i="29"/>
  <c r="Z72" i="29"/>
  <c r="Q73" i="3"/>
  <c r="AA72" i="29"/>
  <c r="V73" i="29"/>
  <c r="Y73" i="29"/>
  <c r="Z73" i="29"/>
  <c r="Q74" i="3"/>
  <c r="AA73" i="29"/>
  <c r="V74" i="29"/>
  <c r="Y74" i="29"/>
  <c r="Z74" i="29"/>
  <c r="Q75" i="3"/>
  <c r="AA74" i="29"/>
  <c r="V75" i="29"/>
  <c r="Y75" i="29"/>
  <c r="Z75" i="29"/>
  <c r="Q76" i="3"/>
  <c r="AA75" i="29"/>
  <c r="V76" i="29"/>
  <c r="Y76" i="29"/>
  <c r="Z76" i="29"/>
  <c r="Q77" i="3"/>
  <c r="AA76" i="29"/>
  <c r="V77" i="29"/>
  <c r="Y77" i="29"/>
  <c r="Z77" i="29"/>
  <c r="Q78" i="3"/>
  <c r="AA77" i="29"/>
  <c r="V78" i="29"/>
  <c r="Y78" i="29"/>
  <c r="Z78" i="29"/>
  <c r="Q79" i="3"/>
  <c r="AA78" i="29"/>
  <c r="V79" i="29"/>
  <c r="Y79" i="29"/>
  <c r="Z79" i="29"/>
  <c r="Q80" i="3"/>
  <c r="AA79" i="29"/>
  <c r="V80" i="29"/>
  <c r="Y80" i="29"/>
  <c r="Z80" i="29"/>
  <c r="Q81" i="3"/>
  <c r="AA80" i="29"/>
  <c r="V81" i="29"/>
  <c r="Y81" i="29"/>
  <c r="Z81" i="29"/>
  <c r="Q82" i="3"/>
  <c r="AA81" i="29"/>
  <c r="V82" i="29"/>
  <c r="Y82" i="29"/>
  <c r="Z82" i="29"/>
  <c r="Q83" i="3"/>
  <c r="AA82" i="29"/>
  <c r="V83" i="29"/>
  <c r="Y83" i="29"/>
  <c r="Z83" i="29"/>
  <c r="Q84" i="3"/>
  <c r="AA83" i="29"/>
  <c r="V84" i="29"/>
  <c r="Y84" i="29"/>
  <c r="Z84" i="29"/>
  <c r="Q85" i="3"/>
  <c r="AA84" i="29"/>
  <c r="V85" i="29"/>
  <c r="Y85" i="29"/>
  <c r="Z85" i="29"/>
  <c r="Q86" i="3"/>
  <c r="AA85" i="29"/>
  <c r="V86" i="29"/>
  <c r="Y86" i="29"/>
  <c r="Z86" i="29"/>
  <c r="Q87" i="3"/>
  <c r="AA86" i="29"/>
  <c r="V87" i="29"/>
  <c r="Y87" i="29"/>
  <c r="Z87" i="29"/>
  <c r="Q88" i="3"/>
  <c r="AA87" i="29"/>
  <c r="V88" i="29"/>
  <c r="Y88" i="29"/>
  <c r="Z88" i="29"/>
  <c r="Q89" i="3"/>
  <c r="AA88" i="29"/>
  <c r="V89" i="29"/>
  <c r="Y89" i="29"/>
  <c r="Z89" i="29"/>
  <c r="Q90" i="3"/>
  <c r="AA89" i="29"/>
  <c r="V90" i="29"/>
  <c r="Y90" i="29"/>
  <c r="Z90" i="29"/>
  <c r="Q91" i="3"/>
  <c r="AA90" i="29"/>
  <c r="F14" i="31"/>
  <c r="O4" i="29"/>
  <c r="O5" i="29"/>
  <c r="O6" i="29"/>
  <c r="O7" i="29"/>
  <c r="R4" i="29"/>
  <c r="S4" i="29"/>
  <c r="M5" i="3"/>
  <c r="T4" i="29"/>
  <c r="R5" i="29"/>
  <c r="S5" i="29"/>
  <c r="M6" i="3"/>
  <c r="T5" i="29"/>
  <c r="R6" i="29"/>
  <c r="S6" i="29"/>
  <c r="M7" i="3"/>
  <c r="T6" i="29"/>
  <c r="R7" i="29"/>
  <c r="S7" i="29"/>
  <c r="M8" i="3"/>
  <c r="T7" i="29"/>
  <c r="O8" i="29"/>
  <c r="R8" i="29"/>
  <c r="S8" i="29"/>
  <c r="M9" i="3"/>
  <c r="T8" i="29"/>
  <c r="O9" i="29"/>
  <c r="R9" i="29"/>
  <c r="S9" i="29"/>
  <c r="M10" i="3"/>
  <c r="T9" i="29"/>
  <c r="O10" i="29"/>
  <c r="R10" i="29"/>
  <c r="S10" i="29"/>
  <c r="M11" i="3"/>
  <c r="T10" i="29"/>
  <c r="O11" i="29"/>
  <c r="R11" i="29"/>
  <c r="S11" i="29"/>
  <c r="M12" i="3"/>
  <c r="T11" i="29"/>
  <c r="O12" i="29"/>
  <c r="R12" i="29"/>
  <c r="S12" i="29"/>
  <c r="M13" i="3"/>
  <c r="T12" i="29"/>
  <c r="O13" i="29"/>
  <c r="R13" i="29"/>
  <c r="S13" i="29"/>
  <c r="M14" i="3"/>
  <c r="T13" i="29"/>
  <c r="O14" i="29"/>
  <c r="R14" i="29"/>
  <c r="S14" i="29"/>
  <c r="M15" i="3"/>
  <c r="T14" i="29"/>
  <c r="O15" i="29"/>
  <c r="R15" i="29"/>
  <c r="S15" i="29"/>
  <c r="M16" i="3"/>
  <c r="T15" i="29"/>
  <c r="O16" i="29"/>
  <c r="R16" i="29"/>
  <c r="S16" i="29"/>
  <c r="M17" i="3"/>
  <c r="T16" i="29"/>
  <c r="O17" i="29"/>
  <c r="R17" i="29"/>
  <c r="S17" i="29"/>
  <c r="M18" i="3"/>
  <c r="T17" i="29"/>
  <c r="O18" i="29"/>
  <c r="R18" i="29"/>
  <c r="S18" i="29"/>
  <c r="M19" i="3"/>
  <c r="T18" i="29"/>
  <c r="O19" i="29"/>
  <c r="R19" i="29"/>
  <c r="S19" i="29"/>
  <c r="M20" i="3"/>
  <c r="T19" i="29"/>
  <c r="O20" i="29"/>
  <c r="R20" i="29"/>
  <c r="S20" i="29"/>
  <c r="M21" i="3"/>
  <c r="T20" i="29"/>
  <c r="O21" i="29"/>
  <c r="R21" i="29"/>
  <c r="S21" i="29"/>
  <c r="M22" i="3"/>
  <c r="T21" i="29"/>
  <c r="O22" i="29"/>
  <c r="R22" i="29"/>
  <c r="S22" i="29"/>
  <c r="M23" i="3"/>
  <c r="T22" i="29"/>
  <c r="O23" i="29"/>
  <c r="R23" i="29"/>
  <c r="S23" i="29"/>
  <c r="M24" i="3"/>
  <c r="T23" i="29"/>
  <c r="O24" i="29"/>
  <c r="R24" i="29"/>
  <c r="S24" i="29"/>
  <c r="M25" i="3"/>
  <c r="T24" i="29"/>
  <c r="O25" i="29"/>
  <c r="R25" i="29"/>
  <c r="S25" i="29"/>
  <c r="M26" i="3"/>
  <c r="T25" i="29"/>
  <c r="O26" i="29"/>
  <c r="R26" i="29"/>
  <c r="S26" i="29"/>
  <c r="M27" i="3"/>
  <c r="T26" i="29"/>
  <c r="O27" i="29"/>
  <c r="R27" i="29"/>
  <c r="S27" i="29"/>
  <c r="M28" i="3"/>
  <c r="T27" i="29"/>
  <c r="O28" i="29"/>
  <c r="R28" i="29"/>
  <c r="S28" i="29"/>
  <c r="M29" i="3"/>
  <c r="T28" i="29"/>
  <c r="O29" i="29"/>
  <c r="R29" i="29"/>
  <c r="S29" i="29"/>
  <c r="M30" i="3"/>
  <c r="T29" i="29"/>
  <c r="O30" i="29"/>
  <c r="R30" i="29"/>
  <c r="S30" i="29"/>
  <c r="M31" i="3"/>
  <c r="T30" i="29"/>
  <c r="O31" i="29"/>
  <c r="R31" i="29"/>
  <c r="S31" i="29"/>
  <c r="M32" i="3"/>
  <c r="T31" i="29"/>
  <c r="O32" i="29"/>
  <c r="R32" i="29"/>
  <c r="S32" i="29"/>
  <c r="M33" i="3"/>
  <c r="T32" i="29"/>
  <c r="O33" i="29"/>
  <c r="R33" i="29"/>
  <c r="S33" i="29"/>
  <c r="M34" i="3"/>
  <c r="T33" i="29"/>
  <c r="O34" i="29"/>
  <c r="R34" i="29"/>
  <c r="S34" i="29"/>
  <c r="M35" i="3"/>
  <c r="T34" i="29"/>
  <c r="O35" i="29"/>
  <c r="R35" i="29"/>
  <c r="S35" i="29"/>
  <c r="M36" i="3"/>
  <c r="T35" i="29"/>
  <c r="O36" i="29"/>
  <c r="R36" i="29"/>
  <c r="S36" i="29"/>
  <c r="M37" i="3"/>
  <c r="T36" i="29"/>
  <c r="O37" i="29"/>
  <c r="R37" i="29"/>
  <c r="S37" i="29"/>
  <c r="M38" i="3"/>
  <c r="T37" i="29"/>
  <c r="O38" i="29"/>
  <c r="R38" i="29"/>
  <c r="S38" i="29"/>
  <c r="M39" i="3"/>
  <c r="T38" i="29"/>
  <c r="O39" i="29"/>
  <c r="R39" i="29"/>
  <c r="S39" i="29"/>
  <c r="M40" i="3"/>
  <c r="T39" i="29"/>
  <c r="O40" i="29"/>
  <c r="R40" i="29"/>
  <c r="S40" i="29"/>
  <c r="M41" i="3"/>
  <c r="T40" i="29"/>
  <c r="O41" i="29"/>
  <c r="R41" i="29"/>
  <c r="S41" i="29"/>
  <c r="M42" i="3"/>
  <c r="T41" i="29"/>
  <c r="O42" i="29"/>
  <c r="R42" i="29"/>
  <c r="S42" i="29"/>
  <c r="M43" i="3"/>
  <c r="T42" i="29"/>
  <c r="O43" i="29"/>
  <c r="R43" i="29"/>
  <c r="S43" i="29"/>
  <c r="M44" i="3"/>
  <c r="T43" i="29"/>
  <c r="O44" i="29"/>
  <c r="R44" i="29"/>
  <c r="S44" i="29"/>
  <c r="M45" i="3"/>
  <c r="T44" i="29"/>
  <c r="O45" i="29"/>
  <c r="R45" i="29"/>
  <c r="S45" i="29"/>
  <c r="M46" i="3"/>
  <c r="T45" i="29"/>
  <c r="O46" i="29"/>
  <c r="R46" i="29"/>
  <c r="S46" i="29"/>
  <c r="M47" i="3"/>
  <c r="T46" i="29"/>
  <c r="O47" i="29"/>
  <c r="R47" i="29"/>
  <c r="S47" i="29"/>
  <c r="M48" i="3"/>
  <c r="T47" i="29"/>
  <c r="O48" i="29"/>
  <c r="R48" i="29"/>
  <c r="S48" i="29"/>
  <c r="M49" i="3"/>
  <c r="T48" i="29"/>
  <c r="O49" i="29"/>
  <c r="R49" i="29"/>
  <c r="S49" i="29"/>
  <c r="M50" i="3"/>
  <c r="T49" i="29"/>
  <c r="O50" i="29"/>
  <c r="R50" i="29"/>
  <c r="S50" i="29"/>
  <c r="M51" i="3"/>
  <c r="T50" i="29"/>
  <c r="O51" i="29"/>
  <c r="R51" i="29"/>
  <c r="S51" i="29"/>
  <c r="M52" i="3"/>
  <c r="T51" i="29"/>
  <c r="O52" i="29"/>
  <c r="R52" i="29"/>
  <c r="S52" i="29"/>
  <c r="M53" i="3"/>
  <c r="T52" i="29"/>
  <c r="O53" i="29"/>
  <c r="R53" i="29"/>
  <c r="S53" i="29"/>
  <c r="M54" i="3"/>
  <c r="T53" i="29"/>
  <c r="O54" i="29"/>
  <c r="R54" i="29"/>
  <c r="S54" i="29"/>
  <c r="M55" i="3"/>
  <c r="T54" i="29"/>
  <c r="O55" i="29"/>
  <c r="R55" i="29"/>
  <c r="S55" i="29"/>
  <c r="M56" i="3"/>
  <c r="T55" i="29"/>
  <c r="O56" i="29"/>
  <c r="R56" i="29"/>
  <c r="S56" i="29"/>
  <c r="M57" i="3"/>
  <c r="T56" i="29"/>
  <c r="O57" i="29"/>
  <c r="R57" i="29"/>
  <c r="S57" i="29"/>
  <c r="M58" i="3"/>
  <c r="T57" i="29"/>
  <c r="O58" i="29"/>
  <c r="R58" i="29"/>
  <c r="S58" i="29"/>
  <c r="M59" i="3"/>
  <c r="T58" i="29"/>
  <c r="O59" i="29"/>
  <c r="R59" i="29"/>
  <c r="S59" i="29"/>
  <c r="M60" i="3"/>
  <c r="T59" i="29"/>
  <c r="O60" i="29"/>
  <c r="R60" i="29"/>
  <c r="S60" i="29"/>
  <c r="M61" i="3"/>
  <c r="T60" i="29"/>
  <c r="O61" i="29"/>
  <c r="R61" i="29"/>
  <c r="S61" i="29"/>
  <c r="M62" i="3"/>
  <c r="T61" i="29"/>
  <c r="O62" i="29"/>
  <c r="R62" i="29"/>
  <c r="S62" i="29"/>
  <c r="M63" i="3"/>
  <c r="T62" i="29"/>
  <c r="O63" i="29"/>
  <c r="R63" i="29"/>
  <c r="S63" i="29"/>
  <c r="M64" i="3"/>
  <c r="T63" i="29"/>
  <c r="O64" i="29"/>
  <c r="R64" i="29"/>
  <c r="S64" i="29"/>
  <c r="M65" i="3"/>
  <c r="T64" i="29"/>
  <c r="O65" i="29"/>
  <c r="R65" i="29"/>
  <c r="S65" i="29"/>
  <c r="M66" i="3"/>
  <c r="T65" i="29"/>
  <c r="O66" i="29"/>
  <c r="R66" i="29"/>
  <c r="S66" i="29"/>
  <c r="M67" i="3"/>
  <c r="T66" i="29"/>
  <c r="O67" i="29"/>
  <c r="R67" i="29"/>
  <c r="S67" i="29"/>
  <c r="M68" i="3"/>
  <c r="T67" i="29"/>
  <c r="O68" i="29"/>
  <c r="R68" i="29"/>
  <c r="S68" i="29"/>
  <c r="M69" i="3"/>
  <c r="T68" i="29"/>
  <c r="O69" i="29"/>
  <c r="R69" i="29"/>
  <c r="S69" i="29"/>
  <c r="M70" i="3"/>
  <c r="T69" i="29"/>
  <c r="O70" i="29"/>
  <c r="R70" i="29"/>
  <c r="S70" i="29"/>
  <c r="M71" i="3"/>
  <c r="T70" i="29"/>
  <c r="O71" i="29"/>
  <c r="R71" i="29"/>
  <c r="S71" i="29"/>
  <c r="M72" i="3"/>
  <c r="T71" i="29"/>
  <c r="O72" i="29"/>
  <c r="R72" i="29"/>
  <c r="S72" i="29"/>
  <c r="M73" i="3"/>
  <c r="T72" i="29"/>
  <c r="O73" i="29"/>
  <c r="R73" i="29"/>
  <c r="S73" i="29"/>
  <c r="M74" i="3"/>
  <c r="T73" i="29"/>
  <c r="O74" i="29"/>
  <c r="R74" i="29"/>
  <c r="S74" i="29"/>
  <c r="M75" i="3"/>
  <c r="T74" i="29"/>
  <c r="O75" i="29"/>
  <c r="R75" i="29"/>
  <c r="S75" i="29"/>
  <c r="M76" i="3"/>
  <c r="T75" i="29"/>
  <c r="O76" i="29"/>
  <c r="R76" i="29"/>
  <c r="S76" i="29"/>
  <c r="M77" i="3"/>
  <c r="T76" i="29"/>
  <c r="O77" i="29"/>
  <c r="R77" i="29"/>
  <c r="S77" i="29"/>
  <c r="M78" i="3"/>
  <c r="T77" i="29"/>
  <c r="O78" i="29"/>
  <c r="R78" i="29"/>
  <c r="S78" i="29"/>
  <c r="M79" i="3"/>
  <c r="T78" i="29"/>
  <c r="O79" i="29"/>
  <c r="R79" i="29"/>
  <c r="S79" i="29"/>
  <c r="M80" i="3"/>
  <c r="T79" i="29"/>
  <c r="O80" i="29"/>
  <c r="R80" i="29"/>
  <c r="S80" i="29"/>
  <c r="M81" i="3"/>
  <c r="T80" i="29"/>
  <c r="O81" i="29"/>
  <c r="R81" i="29"/>
  <c r="S81" i="29"/>
  <c r="M82" i="3"/>
  <c r="T81" i="29"/>
  <c r="O82" i="29"/>
  <c r="R82" i="29"/>
  <c r="S82" i="29"/>
  <c r="M83" i="3"/>
  <c r="T82" i="29"/>
  <c r="O83" i="29"/>
  <c r="R83" i="29"/>
  <c r="S83" i="29"/>
  <c r="M84" i="3"/>
  <c r="T83" i="29"/>
  <c r="O84" i="29"/>
  <c r="R84" i="29"/>
  <c r="S84" i="29"/>
  <c r="M85" i="3"/>
  <c r="T84" i="29"/>
  <c r="O85" i="29"/>
  <c r="R85" i="29"/>
  <c r="S85" i="29"/>
  <c r="M86" i="3"/>
  <c r="T85" i="29"/>
  <c r="O86" i="29"/>
  <c r="R86" i="29"/>
  <c r="S86" i="29"/>
  <c r="M87" i="3"/>
  <c r="T86" i="29"/>
  <c r="O87" i="29"/>
  <c r="R87" i="29"/>
  <c r="S87" i="29"/>
  <c r="M88" i="3"/>
  <c r="T87" i="29"/>
  <c r="O88" i="29"/>
  <c r="R88" i="29"/>
  <c r="S88" i="29"/>
  <c r="M89" i="3"/>
  <c r="T88" i="29"/>
  <c r="O89" i="29"/>
  <c r="R89" i="29"/>
  <c r="S89" i="29"/>
  <c r="M90" i="3"/>
  <c r="T89" i="29"/>
  <c r="O90" i="29"/>
  <c r="R90" i="29"/>
  <c r="S90" i="29"/>
  <c r="M91" i="3"/>
  <c r="T90" i="29"/>
  <c r="F12" i="31"/>
  <c r="H4" i="29"/>
  <c r="H5" i="29"/>
  <c r="H6" i="29"/>
  <c r="H7" i="29"/>
  <c r="K4" i="29"/>
  <c r="L4" i="29"/>
  <c r="I5" i="3"/>
  <c r="M4" i="29"/>
  <c r="K5" i="29"/>
  <c r="L5" i="29"/>
  <c r="I6" i="3"/>
  <c r="M5" i="29"/>
  <c r="K6" i="29"/>
  <c r="L6" i="29"/>
  <c r="I7" i="3"/>
  <c r="M6" i="29"/>
  <c r="K7" i="29"/>
  <c r="L7" i="29"/>
  <c r="I8" i="3"/>
  <c r="M7" i="29"/>
  <c r="H8" i="29"/>
  <c r="K8" i="29"/>
  <c r="L8" i="29"/>
  <c r="I9" i="3"/>
  <c r="M8" i="29"/>
  <c r="H9" i="29"/>
  <c r="K9" i="29"/>
  <c r="L9" i="29"/>
  <c r="I10" i="3"/>
  <c r="M9" i="29"/>
  <c r="H10" i="29"/>
  <c r="K10" i="29"/>
  <c r="L10" i="29"/>
  <c r="I11" i="3"/>
  <c r="M10" i="29"/>
  <c r="H11" i="29"/>
  <c r="K11" i="29"/>
  <c r="L11" i="29"/>
  <c r="I12" i="3"/>
  <c r="M11" i="29"/>
  <c r="H12" i="29"/>
  <c r="K12" i="29"/>
  <c r="L12" i="29"/>
  <c r="I13" i="3"/>
  <c r="M12" i="29"/>
  <c r="H13" i="29"/>
  <c r="K13" i="29"/>
  <c r="L13" i="29"/>
  <c r="I14" i="3"/>
  <c r="M13" i="29"/>
  <c r="H14" i="29"/>
  <c r="K14" i="29"/>
  <c r="L14" i="29"/>
  <c r="I15" i="3"/>
  <c r="M14" i="29"/>
  <c r="H15" i="29"/>
  <c r="K15" i="29"/>
  <c r="L15" i="29"/>
  <c r="I16" i="3"/>
  <c r="M15" i="29"/>
  <c r="H16" i="29"/>
  <c r="K16" i="29"/>
  <c r="L16" i="29"/>
  <c r="I17" i="3"/>
  <c r="M16" i="29"/>
  <c r="H17" i="29"/>
  <c r="K17" i="29"/>
  <c r="L17" i="29"/>
  <c r="I18" i="3"/>
  <c r="M17" i="29"/>
  <c r="H18" i="29"/>
  <c r="K18" i="29"/>
  <c r="L18" i="29"/>
  <c r="I19" i="3"/>
  <c r="M18" i="29"/>
  <c r="H19" i="29"/>
  <c r="K19" i="29"/>
  <c r="L19" i="29"/>
  <c r="I20" i="3"/>
  <c r="M19" i="29"/>
  <c r="H20" i="29"/>
  <c r="K20" i="29"/>
  <c r="L20" i="29"/>
  <c r="I21" i="3"/>
  <c r="M20" i="29"/>
  <c r="H21" i="29"/>
  <c r="K21" i="29"/>
  <c r="L21" i="29"/>
  <c r="I22" i="3"/>
  <c r="M21" i="29"/>
  <c r="H22" i="29"/>
  <c r="K22" i="29"/>
  <c r="L22" i="29"/>
  <c r="I23" i="3"/>
  <c r="M22" i="29"/>
  <c r="H23" i="29"/>
  <c r="K23" i="29"/>
  <c r="L23" i="29"/>
  <c r="I24" i="3"/>
  <c r="M23" i="29"/>
  <c r="H24" i="29"/>
  <c r="K24" i="29"/>
  <c r="L24" i="29"/>
  <c r="I25" i="3"/>
  <c r="M24" i="29"/>
  <c r="H25" i="29"/>
  <c r="K25" i="29"/>
  <c r="L25" i="29"/>
  <c r="I26" i="3"/>
  <c r="M25" i="29"/>
  <c r="H26" i="29"/>
  <c r="K26" i="29"/>
  <c r="L26" i="29"/>
  <c r="I27" i="3"/>
  <c r="M26" i="29"/>
  <c r="H27" i="29"/>
  <c r="K27" i="29"/>
  <c r="L27" i="29"/>
  <c r="I28" i="3"/>
  <c r="M27" i="29"/>
  <c r="H28" i="29"/>
  <c r="K28" i="29"/>
  <c r="L28" i="29"/>
  <c r="I29" i="3"/>
  <c r="M28" i="29"/>
  <c r="H29" i="29"/>
  <c r="K29" i="29"/>
  <c r="L29" i="29"/>
  <c r="I30" i="3"/>
  <c r="M29" i="29"/>
  <c r="H30" i="29"/>
  <c r="K30" i="29"/>
  <c r="L30" i="29"/>
  <c r="I31" i="3"/>
  <c r="M30" i="29"/>
  <c r="H31" i="29"/>
  <c r="K31" i="29"/>
  <c r="L31" i="29"/>
  <c r="I32" i="3"/>
  <c r="M31" i="29"/>
  <c r="H32" i="29"/>
  <c r="K32" i="29"/>
  <c r="L32" i="29"/>
  <c r="I33" i="3"/>
  <c r="M32" i="29"/>
  <c r="H33" i="29"/>
  <c r="K33" i="29"/>
  <c r="L33" i="29"/>
  <c r="I34" i="3"/>
  <c r="M33" i="29"/>
  <c r="H34" i="29"/>
  <c r="K34" i="29"/>
  <c r="L34" i="29"/>
  <c r="I35" i="3"/>
  <c r="M34" i="29"/>
  <c r="H35" i="29"/>
  <c r="K35" i="29"/>
  <c r="L35" i="29"/>
  <c r="I36" i="3"/>
  <c r="M35" i="29"/>
  <c r="H36" i="29"/>
  <c r="K36" i="29"/>
  <c r="L36" i="29"/>
  <c r="I37" i="3"/>
  <c r="M36" i="29"/>
  <c r="H37" i="29"/>
  <c r="K37" i="29"/>
  <c r="L37" i="29"/>
  <c r="I38" i="3"/>
  <c r="M37" i="29"/>
  <c r="H38" i="29"/>
  <c r="K38" i="29"/>
  <c r="L38" i="29"/>
  <c r="I39" i="3"/>
  <c r="M38" i="29"/>
  <c r="H39" i="29"/>
  <c r="K39" i="29"/>
  <c r="L39" i="29"/>
  <c r="I40" i="3"/>
  <c r="M39" i="29"/>
  <c r="H40" i="29"/>
  <c r="K40" i="29"/>
  <c r="L40" i="29"/>
  <c r="I41" i="3"/>
  <c r="M40" i="29"/>
  <c r="H41" i="29"/>
  <c r="K41" i="29"/>
  <c r="L41" i="29"/>
  <c r="I42" i="3"/>
  <c r="M41" i="29"/>
  <c r="H42" i="29"/>
  <c r="K42" i="29"/>
  <c r="L42" i="29"/>
  <c r="I43" i="3"/>
  <c r="M42" i="29"/>
  <c r="H43" i="29"/>
  <c r="K43" i="29"/>
  <c r="L43" i="29"/>
  <c r="I44" i="3"/>
  <c r="M43" i="29"/>
  <c r="H44" i="29"/>
  <c r="K44" i="29"/>
  <c r="L44" i="29"/>
  <c r="I45" i="3"/>
  <c r="M44" i="29"/>
  <c r="H45" i="29"/>
  <c r="K45" i="29"/>
  <c r="L45" i="29"/>
  <c r="I46" i="3"/>
  <c r="M45" i="29"/>
  <c r="H46" i="29"/>
  <c r="K46" i="29"/>
  <c r="L46" i="29"/>
  <c r="I47" i="3"/>
  <c r="M46" i="29"/>
  <c r="H47" i="29"/>
  <c r="K47" i="29"/>
  <c r="L47" i="29"/>
  <c r="I48" i="3"/>
  <c r="M47" i="29"/>
  <c r="H48" i="29"/>
  <c r="K48" i="29"/>
  <c r="L48" i="29"/>
  <c r="I49" i="3"/>
  <c r="M48" i="29"/>
  <c r="H49" i="29"/>
  <c r="K49" i="29"/>
  <c r="L49" i="29"/>
  <c r="I50" i="3"/>
  <c r="M49" i="29"/>
  <c r="H50" i="29"/>
  <c r="K50" i="29"/>
  <c r="L50" i="29"/>
  <c r="I51" i="3"/>
  <c r="M50" i="29"/>
  <c r="H51" i="29"/>
  <c r="K51" i="29"/>
  <c r="L51" i="29"/>
  <c r="I52" i="3"/>
  <c r="M51" i="29"/>
  <c r="H52" i="29"/>
  <c r="K52" i="29"/>
  <c r="L52" i="29"/>
  <c r="I53" i="3"/>
  <c r="M52" i="29"/>
  <c r="H53" i="29"/>
  <c r="K53" i="29"/>
  <c r="L53" i="29"/>
  <c r="I54" i="3"/>
  <c r="M53" i="29"/>
  <c r="H54" i="29"/>
  <c r="K54" i="29"/>
  <c r="L54" i="29"/>
  <c r="I55" i="3"/>
  <c r="M54" i="29"/>
  <c r="H55" i="29"/>
  <c r="K55" i="29"/>
  <c r="L55" i="29"/>
  <c r="I56" i="3"/>
  <c r="M55" i="29"/>
  <c r="H56" i="29"/>
  <c r="K56" i="29"/>
  <c r="L56" i="29"/>
  <c r="I57" i="3"/>
  <c r="M56" i="29"/>
  <c r="H57" i="29"/>
  <c r="K57" i="29"/>
  <c r="L57" i="29"/>
  <c r="I58" i="3"/>
  <c r="M57" i="29"/>
  <c r="H58" i="29"/>
  <c r="K58" i="29"/>
  <c r="L58" i="29"/>
  <c r="I59" i="3"/>
  <c r="M58" i="29"/>
  <c r="H59" i="29"/>
  <c r="K59" i="29"/>
  <c r="L59" i="29"/>
  <c r="I60" i="3"/>
  <c r="M59" i="29"/>
  <c r="H60" i="29"/>
  <c r="K60" i="29"/>
  <c r="L60" i="29"/>
  <c r="I61" i="3"/>
  <c r="M60" i="29"/>
  <c r="H61" i="29"/>
  <c r="K61" i="29"/>
  <c r="L61" i="29"/>
  <c r="I62" i="3"/>
  <c r="M61" i="29"/>
  <c r="H62" i="29"/>
  <c r="K62" i="29"/>
  <c r="L62" i="29"/>
  <c r="I63" i="3"/>
  <c r="M62" i="29"/>
  <c r="H63" i="29"/>
  <c r="K63" i="29"/>
  <c r="L63" i="29"/>
  <c r="I64" i="3"/>
  <c r="M63" i="29"/>
  <c r="H64" i="29"/>
  <c r="K64" i="29"/>
  <c r="L64" i="29"/>
  <c r="I65" i="3"/>
  <c r="M64" i="29"/>
  <c r="H65" i="29"/>
  <c r="K65" i="29"/>
  <c r="L65" i="29"/>
  <c r="I66" i="3"/>
  <c r="M65" i="29"/>
  <c r="H66" i="29"/>
  <c r="K66" i="29"/>
  <c r="L66" i="29"/>
  <c r="I67" i="3"/>
  <c r="M66" i="29"/>
  <c r="H67" i="29"/>
  <c r="K67" i="29"/>
  <c r="L67" i="29"/>
  <c r="I68" i="3"/>
  <c r="M67" i="29"/>
  <c r="H68" i="29"/>
  <c r="K68" i="29"/>
  <c r="L68" i="29"/>
  <c r="I69" i="3"/>
  <c r="M68" i="29"/>
  <c r="H69" i="29"/>
  <c r="K69" i="29"/>
  <c r="L69" i="29"/>
  <c r="I70" i="3"/>
  <c r="M69" i="29"/>
  <c r="H70" i="29"/>
  <c r="K70" i="29"/>
  <c r="L70" i="29"/>
  <c r="I71" i="3"/>
  <c r="M70" i="29"/>
  <c r="H71" i="29"/>
  <c r="K71" i="29"/>
  <c r="L71" i="29"/>
  <c r="I72" i="3"/>
  <c r="M71" i="29"/>
  <c r="H72" i="29"/>
  <c r="K72" i="29"/>
  <c r="L72" i="29"/>
  <c r="I73" i="3"/>
  <c r="M72" i="29"/>
  <c r="H73" i="29"/>
  <c r="K73" i="29"/>
  <c r="L73" i="29"/>
  <c r="I74" i="3"/>
  <c r="M73" i="29"/>
  <c r="H74" i="29"/>
  <c r="K74" i="29"/>
  <c r="L74" i="29"/>
  <c r="I75" i="3"/>
  <c r="M74" i="29"/>
  <c r="H75" i="29"/>
  <c r="K75" i="29"/>
  <c r="L75" i="29"/>
  <c r="I76" i="3"/>
  <c r="M75" i="29"/>
  <c r="H76" i="29"/>
  <c r="K76" i="29"/>
  <c r="L76" i="29"/>
  <c r="I77" i="3"/>
  <c r="M76" i="29"/>
  <c r="H77" i="29"/>
  <c r="K77" i="29"/>
  <c r="L77" i="29"/>
  <c r="I78" i="3"/>
  <c r="M77" i="29"/>
  <c r="H78" i="29"/>
  <c r="K78" i="29"/>
  <c r="L78" i="29"/>
  <c r="I79" i="3"/>
  <c r="M78" i="29"/>
  <c r="H79" i="29"/>
  <c r="K79" i="29"/>
  <c r="L79" i="29"/>
  <c r="I80" i="3"/>
  <c r="M79" i="29"/>
  <c r="H80" i="29"/>
  <c r="K80" i="29"/>
  <c r="L80" i="29"/>
  <c r="I81" i="3"/>
  <c r="M80" i="29"/>
  <c r="H81" i="29"/>
  <c r="K81" i="29"/>
  <c r="L81" i="29"/>
  <c r="I82" i="3"/>
  <c r="M81" i="29"/>
  <c r="H82" i="29"/>
  <c r="K82" i="29"/>
  <c r="L82" i="29"/>
  <c r="I83" i="3"/>
  <c r="M82" i="29"/>
  <c r="H83" i="29"/>
  <c r="K83" i="29"/>
  <c r="L83" i="29"/>
  <c r="I84" i="3"/>
  <c r="M83" i="29"/>
  <c r="H84" i="29"/>
  <c r="K84" i="29"/>
  <c r="L84" i="29"/>
  <c r="I85" i="3"/>
  <c r="M84" i="29"/>
  <c r="H85" i="29"/>
  <c r="K85" i="29"/>
  <c r="L85" i="29"/>
  <c r="I86" i="3"/>
  <c r="M85" i="29"/>
  <c r="H86" i="29"/>
  <c r="K86" i="29"/>
  <c r="L86" i="29"/>
  <c r="I87" i="3"/>
  <c r="M86" i="29"/>
  <c r="H87" i="29"/>
  <c r="K87" i="29"/>
  <c r="L87" i="29"/>
  <c r="I88" i="3"/>
  <c r="M87" i="29"/>
  <c r="H88" i="29"/>
  <c r="K88" i="29"/>
  <c r="L88" i="29"/>
  <c r="I89" i="3"/>
  <c r="M88" i="29"/>
  <c r="H89" i="29"/>
  <c r="K89" i="29"/>
  <c r="L89" i="29"/>
  <c r="I90" i="3"/>
  <c r="M89" i="29"/>
  <c r="H90" i="29"/>
  <c r="K90" i="29"/>
  <c r="L90" i="29"/>
  <c r="I91" i="3"/>
  <c r="M90" i="29"/>
  <c r="F10" i="31"/>
  <c r="A4" i="29"/>
  <c r="A5" i="29"/>
  <c r="A6" i="29"/>
  <c r="A7" i="29"/>
  <c r="D4" i="29"/>
  <c r="E4" i="29"/>
  <c r="E5" i="3"/>
  <c r="F4" i="29"/>
  <c r="D5" i="29"/>
  <c r="E5" i="29"/>
  <c r="E6" i="3"/>
  <c r="F5" i="29"/>
  <c r="D6" i="29"/>
  <c r="E6" i="29"/>
  <c r="E7" i="3"/>
  <c r="F6" i="29"/>
  <c r="D7" i="29"/>
  <c r="E7" i="29"/>
  <c r="E8" i="3"/>
  <c r="F7" i="29"/>
  <c r="A8" i="29"/>
  <c r="D8" i="29"/>
  <c r="E8" i="29"/>
  <c r="E9" i="3"/>
  <c r="F8" i="29"/>
  <c r="A9" i="29"/>
  <c r="D9" i="29"/>
  <c r="E9" i="29"/>
  <c r="E10" i="3"/>
  <c r="F9" i="29"/>
  <c r="A10" i="29"/>
  <c r="D10" i="29"/>
  <c r="E10" i="29"/>
  <c r="E11" i="3"/>
  <c r="F10" i="29"/>
  <c r="A11" i="29"/>
  <c r="D11" i="29"/>
  <c r="E11" i="29"/>
  <c r="E12" i="3"/>
  <c r="F11" i="29"/>
  <c r="A12" i="29"/>
  <c r="D12" i="29"/>
  <c r="E12" i="29"/>
  <c r="E13" i="3"/>
  <c r="F12" i="29"/>
  <c r="A13" i="29"/>
  <c r="D13" i="29"/>
  <c r="E13" i="29"/>
  <c r="E14" i="3"/>
  <c r="F13" i="29"/>
  <c r="A14" i="29"/>
  <c r="D14" i="29"/>
  <c r="E14" i="29"/>
  <c r="E15" i="3"/>
  <c r="F14" i="29"/>
  <c r="A15" i="29"/>
  <c r="D15" i="29"/>
  <c r="E15" i="29"/>
  <c r="E16" i="3"/>
  <c r="F15" i="29"/>
  <c r="A16" i="29"/>
  <c r="D16" i="29"/>
  <c r="E16" i="29"/>
  <c r="E17" i="3"/>
  <c r="F16" i="29"/>
  <c r="A17" i="29"/>
  <c r="D17" i="29"/>
  <c r="E17" i="29"/>
  <c r="E18" i="3"/>
  <c r="F17" i="29"/>
  <c r="A18" i="29"/>
  <c r="D18" i="29"/>
  <c r="E18" i="29"/>
  <c r="E19" i="3"/>
  <c r="F18" i="29"/>
  <c r="A19" i="29"/>
  <c r="D19" i="29"/>
  <c r="E19" i="29"/>
  <c r="E20" i="3"/>
  <c r="F19" i="29"/>
  <c r="A20" i="29"/>
  <c r="D20" i="29"/>
  <c r="E20" i="29"/>
  <c r="E21" i="3"/>
  <c r="F20" i="29"/>
  <c r="A21" i="29"/>
  <c r="D21" i="29"/>
  <c r="E21" i="29"/>
  <c r="E22" i="3"/>
  <c r="F21" i="29"/>
  <c r="A22" i="29"/>
  <c r="D22" i="29"/>
  <c r="E22" i="29"/>
  <c r="E23" i="3"/>
  <c r="F22" i="29"/>
  <c r="A23" i="29"/>
  <c r="D23" i="29"/>
  <c r="E23" i="29"/>
  <c r="E24" i="3"/>
  <c r="F23" i="29"/>
  <c r="A24" i="29"/>
  <c r="D24" i="29"/>
  <c r="E24" i="29"/>
  <c r="E25" i="3"/>
  <c r="F24" i="29"/>
  <c r="A25" i="29"/>
  <c r="D25" i="29"/>
  <c r="E25" i="29"/>
  <c r="E26" i="3"/>
  <c r="F25" i="29"/>
  <c r="A26" i="29"/>
  <c r="D26" i="29"/>
  <c r="E26" i="29"/>
  <c r="E27" i="3"/>
  <c r="F26" i="29"/>
  <c r="A27" i="29"/>
  <c r="D27" i="29"/>
  <c r="E27" i="29"/>
  <c r="E28" i="3"/>
  <c r="F27" i="29"/>
  <c r="A28" i="29"/>
  <c r="D28" i="29"/>
  <c r="E28" i="29"/>
  <c r="E29" i="3"/>
  <c r="F28" i="29"/>
  <c r="A29" i="29"/>
  <c r="D29" i="29"/>
  <c r="E29" i="29"/>
  <c r="E30" i="3"/>
  <c r="F29" i="29"/>
  <c r="A30" i="29"/>
  <c r="D30" i="29"/>
  <c r="E30" i="29"/>
  <c r="E31" i="3"/>
  <c r="F30" i="29"/>
  <c r="A31" i="29"/>
  <c r="D31" i="29"/>
  <c r="E31" i="29"/>
  <c r="E32" i="3"/>
  <c r="F31" i="29"/>
  <c r="A32" i="29"/>
  <c r="D32" i="29"/>
  <c r="E32" i="29"/>
  <c r="E33" i="3"/>
  <c r="F32" i="29"/>
  <c r="A33" i="29"/>
  <c r="D33" i="29"/>
  <c r="E33" i="29"/>
  <c r="E34" i="3"/>
  <c r="F33" i="29"/>
  <c r="A34" i="29"/>
  <c r="D34" i="29"/>
  <c r="E34" i="29"/>
  <c r="E35" i="3"/>
  <c r="F34" i="29"/>
  <c r="A35" i="29"/>
  <c r="D35" i="29"/>
  <c r="E35" i="29"/>
  <c r="E36" i="3"/>
  <c r="F35" i="29"/>
  <c r="A36" i="29"/>
  <c r="D36" i="29"/>
  <c r="E36" i="29"/>
  <c r="E37" i="3"/>
  <c r="F36" i="29"/>
  <c r="A37" i="29"/>
  <c r="D37" i="29"/>
  <c r="E37" i="29"/>
  <c r="E38" i="3"/>
  <c r="F37" i="29"/>
  <c r="A38" i="29"/>
  <c r="D38" i="29"/>
  <c r="E38" i="29"/>
  <c r="E39" i="3"/>
  <c r="F38" i="29"/>
  <c r="A39" i="29"/>
  <c r="D39" i="29"/>
  <c r="E39" i="29"/>
  <c r="E40" i="3"/>
  <c r="F39" i="29"/>
  <c r="A40" i="29"/>
  <c r="D40" i="29"/>
  <c r="E40" i="29"/>
  <c r="E41" i="3"/>
  <c r="F40" i="29"/>
  <c r="A41" i="29"/>
  <c r="D41" i="29"/>
  <c r="E41" i="29"/>
  <c r="E42" i="3"/>
  <c r="F41" i="29"/>
  <c r="A42" i="29"/>
  <c r="D42" i="29"/>
  <c r="E42" i="29"/>
  <c r="E43" i="3"/>
  <c r="F42" i="29"/>
  <c r="A43" i="29"/>
  <c r="D43" i="29"/>
  <c r="E43" i="29"/>
  <c r="E44" i="3"/>
  <c r="F43" i="29"/>
  <c r="A44" i="29"/>
  <c r="D44" i="29"/>
  <c r="E44" i="29"/>
  <c r="E45" i="3"/>
  <c r="F44" i="29"/>
  <c r="A45" i="29"/>
  <c r="D45" i="29"/>
  <c r="E45" i="29"/>
  <c r="E46" i="3"/>
  <c r="F45" i="29"/>
  <c r="A46" i="29"/>
  <c r="D46" i="29"/>
  <c r="E46" i="29"/>
  <c r="E47" i="3"/>
  <c r="F46" i="29"/>
  <c r="A47" i="29"/>
  <c r="D47" i="29"/>
  <c r="E47" i="29"/>
  <c r="E48" i="3"/>
  <c r="F47" i="29"/>
  <c r="A48" i="29"/>
  <c r="D48" i="29"/>
  <c r="E48" i="29"/>
  <c r="E49" i="3"/>
  <c r="F48" i="29"/>
  <c r="A49" i="29"/>
  <c r="D49" i="29"/>
  <c r="E49" i="29"/>
  <c r="E50" i="3"/>
  <c r="F49" i="29"/>
  <c r="A50" i="29"/>
  <c r="D50" i="29"/>
  <c r="E50" i="29"/>
  <c r="E51" i="3"/>
  <c r="F50" i="29"/>
  <c r="A51" i="29"/>
  <c r="D51" i="29"/>
  <c r="E51" i="29"/>
  <c r="E52" i="3"/>
  <c r="F51" i="29"/>
  <c r="A52" i="29"/>
  <c r="D52" i="29"/>
  <c r="E52" i="29"/>
  <c r="E53" i="3"/>
  <c r="F52" i="29"/>
  <c r="A53" i="29"/>
  <c r="D53" i="29"/>
  <c r="E53" i="29"/>
  <c r="E54" i="3"/>
  <c r="F53" i="29"/>
  <c r="A54" i="29"/>
  <c r="D54" i="29"/>
  <c r="E54" i="29"/>
  <c r="E55" i="3"/>
  <c r="F54" i="29"/>
  <c r="A55" i="29"/>
  <c r="D55" i="29"/>
  <c r="E55" i="29"/>
  <c r="E56" i="3"/>
  <c r="F55" i="29"/>
  <c r="A56" i="29"/>
  <c r="D56" i="29"/>
  <c r="E56" i="29"/>
  <c r="E57" i="3"/>
  <c r="F56" i="29"/>
  <c r="A57" i="29"/>
  <c r="D57" i="29"/>
  <c r="E57" i="29"/>
  <c r="E58" i="3"/>
  <c r="F57" i="29"/>
  <c r="A58" i="29"/>
  <c r="D58" i="29"/>
  <c r="E58" i="29"/>
  <c r="E59" i="3"/>
  <c r="F58" i="29"/>
  <c r="A59" i="29"/>
  <c r="D59" i="29"/>
  <c r="E59" i="29"/>
  <c r="E60" i="3"/>
  <c r="F59" i="29"/>
  <c r="A60" i="29"/>
  <c r="D60" i="29"/>
  <c r="E60" i="29"/>
  <c r="E61" i="3"/>
  <c r="F60" i="29"/>
  <c r="A61" i="29"/>
  <c r="D61" i="29"/>
  <c r="E61" i="29"/>
  <c r="E62" i="3"/>
  <c r="F61" i="29"/>
  <c r="A62" i="29"/>
  <c r="D62" i="29"/>
  <c r="E62" i="29"/>
  <c r="E63" i="3"/>
  <c r="F62" i="29"/>
  <c r="A63" i="29"/>
  <c r="D63" i="29"/>
  <c r="E63" i="29"/>
  <c r="E64" i="3"/>
  <c r="F63" i="29"/>
  <c r="A64" i="29"/>
  <c r="D64" i="29"/>
  <c r="E64" i="29"/>
  <c r="E65" i="3"/>
  <c r="F64" i="29"/>
  <c r="A65" i="29"/>
  <c r="D65" i="29"/>
  <c r="E65" i="29"/>
  <c r="E66" i="3"/>
  <c r="F65" i="29"/>
  <c r="A66" i="29"/>
  <c r="D66" i="29"/>
  <c r="E66" i="29"/>
  <c r="E67" i="3"/>
  <c r="F66" i="29"/>
  <c r="A67" i="29"/>
  <c r="D67" i="29"/>
  <c r="E67" i="29"/>
  <c r="E68" i="3"/>
  <c r="F67" i="29"/>
  <c r="A68" i="29"/>
  <c r="D68" i="29"/>
  <c r="E68" i="29"/>
  <c r="E69" i="3"/>
  <c r="F68" i="29"/>
  <c r="A69" i="29"/>
  <c r="D69" i="29"/>
  <c r="E69" i="29"/>
  <c r="E70" i="3"/>
  <c r="F69" i="29"/>
  <c r="A70" i="29"/>
  <c r="D70" i="29"/>
  <c r="E70" i="29"/>
  <c r="E71" i="3"/>
  <c r="F70" i="29"/>
  <c r="A71" i="29"/>
  <c r="D71" i="29"/>
  <c r="E71" i="29"/>
  <c r="E72" i="3"/>
  <c r="F71" i="29"/>
  <c r="A72" i="29"/>
  <c r="D72" i="29"/>
  <c r="E72" i="29"/>
  <c r="E73" i="3"/>
  <c r="F72" i="29"/>
  <c r="A73" i="29"/>
  <c r="D73" i="29"/>
  <c r="E73" i="29"/>
  <c r="E74" i="3"/>
  <c r="F73" i="29"/>
  <c r="A74" i="29"/>
  <c r="D74" i="29"/>
  <c r="E74" i="29"/>
  <c r="E75" i="3"/>
  <c r="F74" i="29"/>
  <c r="A75" i="29"/>
  <c r="D75" i="29"/>
  <c r="E75" i="29"/>
  <c r="E76" i="3"/>
  <c r="F75" i="29"/>
  <c r="A76" i="29"/>
  <c r="D76" i="29"/>
  <c r="E76" i="29"/>
  <c r="E77" i="3"/>
  <c r="F76" i="29"/>
  <c r="A77" i="29"/>
  <c r="D77" i="29"/>
  <c r="E77" i="29"/>
  <c r="E78" i="3"/>
  <c r="F77" i="29"/>
  <c r="A78" i="29"/>
  <c r="D78" i="29"/>
  <c r="E78" i="29"/>
  <c r="E79" i="3"/>
  <c r="F78" i="29"/>
  <c r="A79" i="29"/>
  <c r="D79" i="29"/>
  <c r="E79" i="29"/>
  <c r="E80" i="3"/>
  <c r="F79" i="29"/>
  <c r="A80" i="29"/>
  <c r="D80" i="29"/>
  <c r="E80" i="29"/>
  <c r="E81" i="3"/>
  <c r="F80" i="29"/>
  <c r="A81" i="29"/>
  <c r="D81" i="29"/>
  <c r="E81" i="29"/>
  <c r="E82" i="3"/>
  <c r="F81" i="29"/>
  <c r="A82" i="29"/>
  <c r="D82" i="29"/>
  <c r="E82" i="29"/>
  <c r="E83" i="3"/>
  <c r="F82" i="29"/>
  <c r="A83" i="29"/>
  <c r="D83" i="29"/>
  <c r="E83" i="29"/>
  <c r="E84" i="3"/>
  <c r="F83" i="29"/>
  <c r="A84" i="29"/>
  <c r="D84" i="29"/>
  <c r="E84" i="29"/>
  <c r="E85" i="3"/>
  <c r="F84" i="29"/>
  <c r="A85" i="29"/>
  <c r="D85" i="29"/>
  <c r="E85" i="29"/>
  <c r="E86" i="3"/>
  <c r="F85" i="29"/>
  <c r="A86" i="29"/>
  <c r="D86" i="29"/>
  <c r="E86" i="29"/>
  <c r="E87" i="3"/>
  <c r="F86" i="29"/>
  <c r="A87" i="29"/>
  <c r="D87" i="29"/>
  <c r="E87" i="29"/>
  <c r="E88" i="3"/>
  <c r="F87" i="29"/>
  <c r="A88" i="29"/>
  <c r="D88" i="29"/>
  <c r="E88" i="29"/>
  <c r="E89" i="3"/>
  <c r="F88" i="29"/>
  <c r="A89" i="29"/>
  <c r="D89" i="29"/>
  <c r="E89" i="29"/>
  <c r="E90" i="3"/>
  <c r="F89" i="29"/>
  <c r="A90" i="29"/>
  <c r="D90" i="29"/>
  <c r="E90" i="29"/>
  <c r="E91" i="3"/>
  <c r="F90" i="29"/>
  <c r="F8" i="31"/>
  <c r="AQ4" i="29"/>
  <c r="AQ5" i="29"/>
  <c r="AQ6" i="29"/>
  <c r="AQ7" i="29"/>
  <c r="AT4" i="29"/>
  <c r="AU4" i="29"/>
  <c r="AC5" i="3"/>
  <c r="AV4" i="29"/>
  <c r="AT5" i="29"/>
  <c r="AU5" i="29"/>
  <c r="AC6" i="3"/>
  <c r="AV5" i="29"/>
  <c r="AT6" i="29"/>
  <c r="AU6" i="29"/>
  <c r="AC7" i="3"/>
  <c r="AV6" i="29"/>
  <c r="AT7" i="29"/>
  <c r="AU7" i="29"/>
  <c r="AC8" i="3"/>
  <c r="AV7" i="29"/>
  <c r="AQ8" i="29"/>
  <c r="AT8" i="29"/>
  <c r="AU8" i="29"/>
  <c r="AC9" i="3"/>
  <c r="AV8" i="29"/>
  <c r="AQ9" i="29"/>
  <c r="AT9" i="29"/>
  <c r="AU9" i="29"/>
  <c r="AC10" i="3"/>
  <c r="AV9" i="29"/>
  <c r="AQ10" i="29"/>
  <c r="AT10" i="29"/>
  <c r="AU10" i="29"/>
  <c r="AC11" i="3"/>
  <c r="AV10" i="29"/>
  <c r="AQ11" i="29"/>
  <c r="AT11" i="29"/>
  <c r="AU11" i="29"/>
  <c r="AC12" i="3"/>
  <c r="AV11" i="29"/>
  <c r="AQ12" i="29"/>
  <c r="AT12" i="29"/>
  <c r="AU12" i="29"/>
  <c r="AC13" i="3"/>
  <c r="AV12" i="29"/>
  <c r="AQ13" i="29"/>
  <c r="AT13" i="29"/>
  <c r="AU13" i="29"/>
  <c r="AC14" i="3"/>
  <c r="AV13" i="29"/>
  <c r="AQ14" i="29"/>
  <c r="AT14" i="29"/>
  <c r="AU14" i="29"/>
  <c r="AC15" i="3"/>
  <c r="AV14" i="29"/>
  <c r="AQ15" i="29"/>
  <c r="AT15" i="29"/>
  <c r="AU15" i="29"/>
  <c r="AC16" i="3"/>
  <c r="AV15" i="29"/>
  <c r="AQ16" i="29"/>
  <c r="AT16" i="29"/>
  <c r="AU16" i="29"/>
  <c r="AC17" i="3"/>
  <c r="AV16" i="29"/>
  <c r="AQ17" i="29"/>
  <c r="AT17" i="29"/>
  <c r="AU17" i="29"/>
  <c r="AC18" i="3"/>
  <c r="AV17" i="29"/>
  <c r="AQ18" i="29"/>
  <c r="AT18" i="29"/>
  <c r="AU18" i="29"/>
  <c r="AC19" i="3"/>
  <c r="AV18" i="29"/>
  <c r="AQ19" i="29"/>
  <c r="AT19" i="29"/>
  <c r="AU19" i="29"/>
  <c r="AC20" i="3"/>
  <c r="AV19" i="29"/>
  <c r="AQ20" i="29"/>
  <c r="AT20" i="29"/>
  <c r="AU20" i="29"/>
  <c r="AC21" i="3"/>
  <c r="AV20" i="29"/>
  <c r="AQ21" i="29"/>
  <c r="AT21" i="29"/>
  <c r="AU21" i="29"/>
  <c r="AC22" i="3"/>
  <c r="AV21" i="29"/>
  <c r="AQ22" i="29"/>
  <c r="AT22" i="29"/>
  <c r="AU22" i="29"/>
  <c r="AC23" i="3"/>
  <c r="AV22" i="29"/>
  <c r="AQ23" i="29"/>
  <c r="AT23" i="29"/>
  <c r="AU23" i="29"/>
  <c r="AC24" i="3"/>
  <c r="AV23" i="29"/>
  <c r="AQ24" i="29"/>
  <c r="AT24" i="29"/>
  <c r="AU24" i="29"/>
  <c r="AC25" i="3"/>
  <c r="AV24" i="29"/>
  <c r="AQ25" i="29"/>
  <c r="AT25" i="29"/>
  <c r="AU25" i="29"/>
  <c r="AC26" i="3"/>
  <c r="AV25" i="29"/>
  <c r="AQ26" i="29"/>
  <c r="AT26" i="29"/>
  <c r="AU26" i="29"/>
  <c r="AC27" i="3"/>
  <c r="AV26" i="29"/>
  <c r="AQ27" i="29"/>
  <c r="AT27" i="29"/>
  <c r="AU27" i="29"/>
  <c r="AC28" i="3"/>
  <c r="AV27" i="29"/>
  <c r="AQ28" i="29"/>
  <c r="AT28" i="29"/>
  <c r="AU28" i="29"/>
  <c r="AC29" i="3"/>
  <c r="AV28" i="29"/>
  <c r="AQ29" i="29"/>
  <c r="AT29" i="29"/>
  <c r="AU29" i="29"/>
  <c r="AC30" i="3"/>
  <c r="AV29" i="29"/>
  <c r="AQ30" i="29"/>
  <c r="AT30" i="29"/>
  <c r="AU30" i="29"/>
  <c r="AC31" i="3"/>
  <c r="AV30" i="29"/>
  <c r="AQ31" i="29"/>
  <c r="AT31" i="29"/>
  <c r="AU31" i="29"/>
  <c r="AC32" i="3"/>
  <c r="AV31" i="29"/>
  <c r="AQ32" i="29"/>
  <c r="AT32" i="29"/>
  <c r="AU32" i="29"/>
  <c r="AC33" i="3"/>
  <c r="AV32" i="29"/>
  <c r="AQ33" i="29"/>
  <c r="AT33" i="29"/>
  <c r="AU33" i="29"/>
  <c r="AC34" i="3"/>
  <c r="AV33" i="29"/>
  <c r="AQ34" i="29"/>
  <c r="AT34" i="29"/>
  <c r="AU34" i="29"/>
  <c r="AC35" i="3"/>
  <c r="AV34" i="29"/>
  <c r="AQ35" i="29"/>
  <c r="AT35" i="29"/>
  <c r="AU35" i="29"/>
  <c r="AC36" i="3"/>
  <c r="AV35" i="29"/>
  <c r="AQ36" i="29"/>
  <c r="AT36" i="29"/>
  <c r="AU36" i="29"/>
  <c r="AC37" i="3"/>
  <c r="AV36" i="29"/>
  <c r="AQ37" i="29"/>
  <c r="AT37" i="29"/>
  <c r="AU37" i="29"/>
  <c r="AC38" i="3"/>
  <c r="AV37" i="29"/>
  <c r="AQ38" i="29"/>
  <c r="AT38" i="29"/>
  <c r="AU38" i="29"/>
  <c r="AC39" i="3"/>
  <c r="AV38" i="29"/>
  <c r="AQ39" i="29"/>
  <c r="AT39" i="29"/>
  <c r="AU39" i="29"/>
  <c r="AC40" i="3"/>
  <c r="AV39" i="29"/>
  <c r="AQ40" i="29"/>
  <c r="AT40" i="29"/>
  <c r="AU40" i="29"/>
  <c r="AC41" i="3"/>
  <c r="AV40" i="29"/>
  <c r="AQ41" i="29"/>
  <c r="AT41" i="29"/>
  <c r="AU41" i="29"/>
  <c r="AC42" i="3"/>
  <c r="AV41" i="29"/>
  <c r="AQ42" i="29"/>
  <c r="AT42" i="29"/>
  <c r="AU42" i="29"/>
  <c r="AC43" i="3"/>
  <c r="AV42" i="29"/>
  <c r="AQ43" i="29"/>
  <c r="AT43" i="29"/>
  <c r="AU43" i="29"/>
  <c r="AC44" i="3"/>
  <c r="AV43" i="29"/>
  <c r="AQ44" i="29"/>
  <c r="AT44" i="29"/>
  <c r="AU44" i="29"/>
  <c r="AC45" i="3"/>
  <c r="AV44" i="29"/>
  <c r="AQ45" i="29"/>
  <c r="AT45" i="29"/>
  <c r="AU45" i="29"/>
  <c r="AC46" i="3"/>
  <c r="AV45" i="29"/>
  <c r="AQ46" i="29"/>
  <c r="AT46" i="29"/>
  <c r="AU46" i="29"/>
  <c r="AC47" i="3"/>
  <c r="AV46" i="29"/>
  <c r="AQ47" i="29"/>
  <c r="AT47" i="29"/>
  <c r="AU47" i="29"/>
  <c r="AC48" i="3"/>
  <c r="AV47" i="29"/>
  <c r="AQ48" i="29"/>
  <c r="AT48" i="29"/>
  <c r="AU48" i="29"/>
  <c r="AC49" i="3"/>
  <c r="AV48" i="29"/>
  <c r="AQ49" i="29"/>
  <c r="AT49" i="29"/>
  <c r="AU49" i="29"/>
  <c r="AC50" i="3"/>
  <c r="AV49" i="29"/>
  <c r="AQ50" i="29"/>
  <c r="AT50" i="29"/>
  <c r="AU50" i="29"/>
  <c r="AC51" i="3"/>
  <c r="AV50" i="29"/>
  <c r="AQ51" i="29"/>
  <c r="AT51" i="29"/>
  <c r="AU51" i="29"/>
  <c r="AC52" i="3"/>
  <c r="AV51" i="29"/>
  <c r="AQ52" i="29"/>
  <c r="AT52" i="29"/>
  <c r="AU52" i="29"/>
  <c r="AC53" i="3"/>
  <c r="AV52" i="29"/>
  <c r="AQ53" i="29"/>
  <c r="AT53" i="29"/>
  <c r="AU53" i="29"/>
  <c r="AC54" i="3"/>
  <c r="AV53" i="29"/>
  <c r="AQ54" i="29"/>
  <c r="AT54" i="29"/>
  <c r="AU54" i="29"/>
  <c r="AC55" i="3"/>
  <c r="AV54" i="29"/>
  <c r="AQ55" i="29"/>
  <c r="AT55" i="29"/>
  <c r="AU55" i="29"/>
  <c r="AC56" i="3"/>
  <c r="AV55" i="29"/>
  <c r="AQ56" i="29"/>
  <c r="AT56" i="29"/>
  <c r="AU56" i="29"/>
  <c r="AC57" i="3"/>
  <c r="AV56" i="29"/>
  <c r="AQ57" i="29"/>
  <c r="AT57" i="29"/>
  <c r="AU57" i="29"/>
  <c r="AC58" i="3"/>
  <c r="AV57" i="29"/>
  <c r="AQ58" i="29"/>
  <c r="AT58" i="29"/>
  <c r="AU58" i="29"/>
  <c r="AC59" i="3"/>
  <c r="AV58" i="29"/>
  <c r="AQ59" i="29"/>
  <c r="AT59" i="29"/>
  <c r="AU59" i="29"/>
  <c r="AC60" i="3"/>
  <c r="AV59" i="29"/>
  <c r="AQ60" i="29"/>
  <c r="AT60" i="29"/>
  <c r="AU60" i="29"/>
  <c r="AC61" i="3"/>
  <c r="AV60" i="29"/>
  <c r="AQ61" i="29"/>
  <c r="AT61" i="29"/>
  <c r="AU61" i="29"/>
  <c r="AC62" i="3"/>
  <c r="AV61" i="29"/>
  <c r="AQ62" i="29"/>
  <c r="AT62" i="29"/>
  <c r="AU62" i="29"/>
  <c r="AC63" i="3"/>
  <c r="AV62" i="29"/>
  <c r="AQ63" i="29"/>
  <c r="AT63" i="29"/>
  <c r="AU63" i="29"/>
  <c r="AC64" i="3"/>
  <c r="AV63" i="29"/>
  <c r="AQ64" i="29"/>
  <c r="AT64" i="29"/>
  <c r="AU64" i="29"/>
  <c r="AC65" i="3"/>
  <c r="AV64" i="29"/>
  <c r="AQ65" i="29"/>
  <c r="AT65" i="29"/>
  <c r="AU65" i="29"/>
  <c r="AC66" i="3"/>
  <c r="AV65" i="29"/>
  <c r="AQ66" i="29"/>
  <c r="AT66" i="29"/>
  <c r="AU66" i="29"/>
  <c r="AC67" i="3"/>
  <c r="AV66" i="29"/>
  <c r="AQ67" i="29"/>
  <c r="AT67" i="29"/>
  <c r="AU67" i="29"/>
  <c r="AC68" i="3"/>
  <c r="AV67" i="29"/>
  <c r="AQ68" i="29"/>
  <c r="AT68" i="29"/>
  <c r="AU68" i="29"/>
  <c r="AC69" i="3"/>
  <c r="AV68" i="29"/>
  <c r="AQ69" i="29"/>
  <c r="AT69" i="29"/>
  <c r="AU69" i="29"/>
  <c r="AC70" i="3"/>
  <c r="AV69" i="29"/>
  <c r="AQ70" i="29"/>
  <c r="AT70" i="29"/>
  <c r="AU70" i="29"/>
  <c r="AC71" i="3"/>
  <c r="AV70" i="29"/>
  <c r="AQ71" i="29"/>
  <c r="AT71" i="29"/>
  <c r="AU71" i="29"/>
  <c r="AC72" i="3"/>
  <c r="AV71" i="29"/>
  <c r="AQ72" i="29"/>
  <c r="AT72" i="29"/>
  <c r="AU72" i="29"/>
  <c r="AC73" i="3"/>
  <c r="AV72" i="29"/>
  <c r="AQ73" i="29"/>
  <c r="AT73" i="29"/>
  <c r="AU73" i="29"/>
  <c r="AC74" i="3"/>
  <c r="AV73" i="29"/>
  <c r="AQ74" i="29"/>
  <c r="AT74" i="29"/>
  <c r="AU74" i="29"/>
  <c r="AC75" i="3"/>
  <c r="AV74" i="29"/>
  <c r="AQ75" i="29"/>
  <c r="AT75" i="29"/>
  <c r="AU75" i="29"/>
  <c r="AC76" i="3"/>
  <c r="AV75" i="29"/>
  <c r="AQ76" i="29"/>
  <c r="AT76" i="29"/>
  <c r="AU76" i="29"/>
  <c r="AC77" i="3"/>
  <c r="AV76" i="29"/>
  <c r="AQ77" i="29"/>
  <c r="AT77" i="29"/>
  <c r="AU77" i="29"/>
  <c r="AC78" i="3"/>
  <c r="AV77" i="29"/>
  <c r="AQ78" i="29"/>
  <c r="AT78" i="29"/>
  <c r="AU78" i="29"/>
  <c r="AC79" i="3"/>
  <c r="AV78" i="29"/>
  <c r="AQ79" i="29"/>
  <c r="AT79" i="29"/>
  <c r="AU79" i="29"/>
  <c r="AC80" i="3"/>
  <c r="AV79" i="29"/>
  <c r="AQ80" i="29"/>
  <c r="AT80" i="29"/>
  <c r="AU80" i="29"/>
  <c r="AC81" i="3"/>
  <c r="AV80" i="29"/>
  <c r="AQ81" i="29"/>
  <c r="AT81" i="29"/>
  <c r="AU81" i="29"/>
  <c r="AC82" i="3"/>
  <c r="AV81" i="29"/>
  <c r="AQ82" i="29"/>
  <c r="AT82" i="29"/>
  <c r="AU82" i="29"/>
  <c r="AC83" i="3"/>
  <c r="AV82" i="29"/>
  <c r="AQ83" i="29"/>
  <c r="AT83" i="29"/>
  <c r="AU83" i="29"/>
  <c r="AC84" i="3"/>
  <c r="AV83" i="29"/>
  <c r="AQ84" i="29"/>
  <c r="AT84" i="29"/>
  <c r="AU84" i="29"/>
  <c r="AC85" i="3"/>
  <c r="AV84" i="29"/>
  <c r="AQ85" i="29"/>
  <c r="AT85" i="29"/>
  <c r="AU85" i="29"/>
  <c r="AC86" i="3"/>
  <c r="AV85" i="29"/>
  <c r="AQ86" i="29"/>
  <c r="AT86" i="29"/>
  <c r="AU86" i="29"/>
  <c r="AC87" i="3"/>
  <c r="AV86" i="29"/>
  <c r="AQ87" i="29"/>
  <c r="AT87" i="29"/>
  <c r="AU87" i="29"/>
  <c r="AC88" i="3"/>
  <c r="AV87" i="29"/>
  <c r="AQ88" i="29"/>
  <c r="AT88" i="29"/>
  <c r="AU88" i="29"/>
  <c r="AC89" i="3"/>
  <c r="AV88" i="29"/>
  <c r="AQ89" i="29"/>
  <c r="AT89" i="29"/>
  <c r="AU89" i="29"/>
  <c r="AC90" i="3"/>
  <c r="AV89" i="29"/>
  <c r="AQ90" i="29"/>
  <c r="AT90" i="29"/>
  <c r="AU90" i="29"/>
  <c r="AC91" i="3"/>
  <c r="AV90" i="29"/>
  <c r="F20" i="31"/>
  <c r="AX4" i="29"/>
  <c r="AX5" i="29"/>
  <c r="AX6" i="29"/>
  <c r="AX7" i="29"/>
  <c r="BA4" i="29"/>
  <c r="BB4" i="29"/>
  <c r="AG5" i="3"/>
  <c r="BC4" i="29"/>
  <c r="BA5" i="29"/>
  <c r="BB5" i="29"/>
  <c r="AG6" i="3"/>
  <c r="BC5" i="29"/>
  <c r="BA6" i="29"/>
  <c r="BB6" i="29"/>
  <c r="AG7" i="3"/>
  <c r="BC6" i="29"/>
  <c r="BA7" i="29"/>
  <c r="BB7" i="29"/>
  <c r="AG8" i="3"/>
  <c r="BC7" i="29"/>
  <c r="AX8" i="29"/>
  <c r="BA8" i="29"/>
  <c r="BB8" i="29"/>
  <c r="AG9" i="3"/>
  <c r="BC8" i="29"/>
  <c r="AX9" i="29"/>
  <c r="BA9" i="29"/>
  <c r="BB9" i="29"/>
  <c r="AG10" i="3"/>
  <c r="BC9" i="29"/>
  <c r="AX10" i="29"/>
  <c r="BA10" i="29"/>
  <c r="BB10" i="29"/>
  <c r="AG11" i="3"/>
  <c r="BC10" i="29"/>
  <c r="AX11" i="29"/>
  <c r="BA11" i="29"/>
  <c r="BB11" i="29"/>
  <c r="AG12" i="3"/>
  <c r="BC11" i="29"/>
  <c r="AX12" i="29"/>
  <c r="BA12" i="29"/>
  <c r="BB12" i="29"/>
  <c r="AG13" i="3"/>
  <c r="BC12" i="29"/>
  <c r="AX13" i="29"/>
  <c r="BA13" i="29"/>
  <c r="BB13" i="29"/>
  <c r="AG14" i="3"/>
  <c r="BC13" i="29"/>
  <c r="AX14" i="29"/>
  <c r="BA14" i="29"/>
  <c r="BB14" i="29"/>
  <c r="AG15" i="3"/>
  <c r="BC14" i="29"/>
  <c r="AX15" i="29"/>
  <c r="BA15" i="29"/>
  <c r="BB15" i="29"/>
  <c r="AG16" i="3"/>
  <c r="BC15" i="29"/>
  <c r="AX16" i="29"/>
  <c r="BA16" i="29"/>
  <c r="BB16" i="29"/>
  <c r="AG17" i="3"/>
  <c r="BC16" i="29"/>
  <c r="AX17" i="29"/>
  <c r="BA17" i="29"/>
  <c r="BB17" i="29"/>
  <c r="AG18" i="3"/>
  <c r="BC17" i="29"/>
  <c r="AX18" i="29"/>
  <c r="BA18" i="29"/>
  <c r="BB18" i="29"/>
  <c r="AG19" i="3"/>
  <c r="BC18" i="29"/>
  <c r="AX19" i="29"/>
  <c r="BA19" i="29"/>
  <c r="BB19" i="29"/>
  <c r="AG20" i="3"/>
  <c r="BC19" i="29"/>
  <c r="AX20" i="29"/>
  <c r="BA20" i="29"/>
  <c r="BB20" i="29"/>
  <c r="AG21" i="3"/>
  <c r="BC20" i="29"/>
  <c r="AX21" i="29"/>
  <c r="BA21" i="29"/>
  <c r="BB21" i="29"/>
  <c r="AG22" i="3"/>
  <c r="BC21" i="29"/>
  <c r="AX22" i="29"/>
  <c r="BA22" i="29"/>
  <c r="BB22" i="29"/>
  <c r="AG23" i="3"/>
  <c r="BC22" i="29"/>
  <c r="AX23" i="29"/>
  <c r="BA23" i="29"/>
  <c r="BB23" i="29"/>
  <c r="AG24" i="3"/>
  <c r="BC23" i="29"/>
  <c r="AX24" i="29"/>
  <c r="BA24" i="29"/>
  <c r="BB24" i="29"/>
  <c r="AG25" i="3"/>
  <c r="BC24" i="29"/>
  <c r="AX25" i="29"/>
  <c r="BA25" i="29"/>
  <c r="BB25" i="29"/>
  <c r="AG26" i="3"/>
  <c r="BC25" i="29"/>
  <c r="AX26" i="29"/>
  <c r="BA26" i="29"/>
  <c r="BB26" i="29"/>
  <c r="AG27" i="3"/>
  <c r="BC26" i="29"/>
  <c r="AX27" i="29"/>
  <c r="BA27" i="29"/>
  <c r="BB27" i="29"/>
  <c r="AG28" i="3"/>
  <c r="BC27" i="29"/>
  <c r="AX28" i="29"/>
  <c r="BA28" i="29"/>
  <c r="BB28" i="29"/>
  <c r="AG29" i="3"/>
  <c r="BC28" i="29"/>
  <c r="AX29" i="29"/>
  <c r="BA29" i="29"/>
  <c r="BB29" i="29"/>
  <c r="AG30" i="3"/>
  <c r="BC29" i="29"/>
  <c r="AX30" i="29"/>
  <c r="BA30" i="29"/>
  <c r="BB30" i="29"/>
  <c r="AG31" i="3"/>
  <c r="BC30" i="29"/>
  <c r="AX31" i="29"/>
  <c r="BA31" i="29"/>
  <c r="BB31" i="29"/>
  <c r="AG32" i="3"/>
  <c r="BC31" i="29"/>
  <c r="AX32" i="29"/>
  <c r="BA32" i="29"/>
  <c r="BB32" i="29"/>
  <c r="AG33" i="3"/>
  <c r="BC32" i="29"/>
  <c r="AX33" i="29"/>
  <c r="BA33" i="29"/>
  <c r="BB33" i="29"/>
  <c r="AG34" i="3"/>
  <c r="BC33" i="29"/>
  <c r="AX34" i="29"/>
  <c r="BA34" i="29"/>
  <c r="BB34" i="29"/>
  <c r="AG35" i="3"/>
  <c r="BC34" i="29"/>
  <c r="AX35" i="29"/>
  <c r="BA35" i="29"/>
  <c r="BB35" i="29"/>
  <c r="AG36" i="3"/>
  <c r="BC35" i="29"/>
  <c r="AX36" i="29"/>
  <c r="BA36" i="29"/>
  <c r="BB36" i="29"/>
  <c r="AG37" i="3"/>
  <c r="BC36" i="29"/>
  <c r="AX37" i="29"/>
  <c r="BA37" i="29"/>
  <c r="BB37" i="29"/>
  <c r="AG38" i="3"/>
  <c r="BC37" i="29"/>
  <c r="AX38" i="29"/>
  <c r="BA38" i="29"/>
  <c r="BB38" i="29"/>
  <c r="AG39" i="3"/>
  <c r="BC38" i="29"/>
  <c r="AX39" i="29"/>
  <c r="BA39" i="29"/>
  <c r="BB39" i="29"/>
  <c r="AG40" i="3"/>
  <c r="BC39" i="29"/>
  <c r="AX40" i="29"/>
  <c r="BA40" i="29"/>
  <c r="BB40" i="29"/>
  <c r="AG41" i="3"/>
  <c r="BC40" i="29"/>
  <c r="AX41" i="29"/>
  <c r="BA41" i="29"/>
  <c r="BB41" i="29"/>
  <c r="AG42" i="3"/>
  <c r="BC41" i="29"/>
  <c r="AX42" i="29"/>
  <c r="BA42" i="29"/>
  <c r="BB42" i="29"/>
  <c r="AG43" i="3"/>
  <c r="BC42" i="29"/>
  <c r="AX43" i="29"/>
  <c r="BA43" i="29"/>
  <c r="BB43" i="29"/>
  <c r="AG44" i="3"/>
  <c r="BC43" i="29"/>
  <c r="AX44" i="29"/>
  <c r="BA44" i="29"/>
  <c r="BB44" i="29"/>
  <c r="AG45" i="3"/>
  <c r="BC44" i="29"/>
  <c r="AX45" i="29"/>
  <c r="BA45" i="29"/>
  <c r="BB45" i="29"/>
  <c r="AG46" i="3"/>
  <c r="BC45" i="29"/>
  <c r="AX46" i="29"/>
  <c r="BA46" i="29"/>
  <c r="BB46" i="29"/>
  <c r="AG47" i="3"/>
  <c r="BC46" i="29"/>
  <c r="AX47" i="29"/>
  <c r="BA47" i="29"/>
  <c r="BB47" i="29"/>
  <c r="AG48" i="3"/>
  <c r="BC47" i="29"/>
  <c r="AX48" i="29"/>
  <c r="BA48" i="29"/>
  <c r="BB48" i="29"/>
  <c r="AG49" i="3"/>
  <c r="BC48" i="29"/>
  <c r="AX49" i="29"/>
  <c r="BA49" i="29"/>
  <c r="BB49" i="29"/>
  <c r="AG50" i="3"/>
  <c r="BC49" i="29"/>
  <c r="AX50" i="29"/>
  <c r="BA50" i="29"/>
  <c r="BB50" i="29"/>
  <c r="AG51" i="3"/>
  <c r="BC50" i="29"/>
  <c r="AX51" i="29"/>
  <c r="BA51" i="29"/>
  <c r="BB51" i="29"/>
  <c r="AG52" i="3"/>
  <c r="BC51" i="29"/>
  <c r="AX52" i="29"/>
  <c r="BA52" i="29"/>
  <c r="BB52" i="29"/>
  <c r="AG53" i="3"/>
  <c r="BC52" i="29"/>
  <c r="AX53" i="29"/>
  <c r="BA53" i="29"/>
  <c r="BB53" i="29"/>
  <c r="AG54" i="3"/>
  <c r="BC53" i="29"/>
  <c r="AX54" i="29"/>
  <c r="BA54" i="29"/>
  <c r="BB54" i="29"/>
  <c r="AG55" i="3"/>
  <c r="BC54" i="29"/>
  <c r="AX55" i="29"/>
  <c r="BA55" i="29"/>
  <c r="BB55" i="29"/>
  <c r="AG56" i="3"/>
  <c r="BC55" i="29"/>
  <c r="AX56" i="29"/>
  <c r="BA56" i="29"/>
  <c r="BB56" i="29"/>
  <c r="AG57" i="3"/>
  <c r="BC56" i="29"/>
  <c r="AX57" i="29"/>
  <c r="BA57" i="29"/>
  <c r="BB57" i="29"/>
  <c r="AG58" i="3"/>
  <c r="BC57" i="29"/>
  <c r="AX58" i="29"/>
  <c r="BA58" i="29"/>
  <c r="BB58" i="29"/>
  <c r="AG59" i="3"/>
  <c r="BC58" i="29"/>
  <c r="AX59" i="29"/>
  <c r="BA59" i="29"/>
  <c r="BB59" i="29"/>
  <c r="AG60" i="3"/>
  <c r="BC59" i="29"/>
  <c r="AX60" i="29"/>
  <c r="BA60" i="29"/>
  <c r="BB60" i="29"/>
  <c r="AG61" i="3"/>
  <c r="BC60" i="29"/>
  <c r="AX61" i="29"/>
  <c r="BA61" i="29"/>
  <c r="BB61" i="29"/>
  <c r="AG62" i="3"/>
  <c r="BC61" i="29"/>
  <c r="AX62" i="29"/>
  <c r="BA62" i="29"/>
  <c r="BB62" i="29"/>
  <c r="AG63" i="3"/>
  <c r="BC62" i="29"/>
  <c r="AX63" i="29"/>
  <c r="BA63" i="29"/>
  <c r="BB63" i="29"/>
  <c r="AG64" i="3"/>
  <c r="BC63" i="29"/>
  <c r="AX64" i="29"/>
  <c r="BA64" i="29"/>
  <c r="BB64" i="29"/>
  <c r="AG65" i="3"/>
  <c r="BC64" i="29"/>
  <c r="AX65" i="29"/>
  <c r="BA65" i="29"/>
  <c r="BB65" i="29"/>
  <c r="AG66" i="3"/>
  <c r="BC65" i="29"/>
  <c r="AX66" i="29"/>
  <c r="BA66" i="29"/>
  <c r="BB66" i="29"/>
  <c r="AG67" i="3"/>
  <c r="BC66" i="29"/>
  <c r="AX67" i="29"/>
  <c r="BA67" i="29"/>
  <c r="BB67" i="29"/>
  <c r="AG68" i="3"/>
  <c r="BC67" i="29"/>
  <c r="AX68" i="29"/>
  <c r="BA68" i="29"/>
  <c r="BB68" i="29"/>
  <c r="AG69" i="3"/>
  <c r="BC68" i="29"/>
  <c r="AX69" i="29"/>
  <c r="BA69" i="29"/>
  <c r="BB69" i="29"/>
  <c r="AG70" i="3"/>
  <c r="BC69" i="29"/>
  <c r="AX70" i="29"/>
  <c r="BA70" i="29"/>
  <c r="BB70" i="29"/>
  <c r="AG71" i="3"/>
  <c r="BC70" i="29"/>
  <c r="AX71" i="29"/>
  <c r="BA71" i="29"/>
  <c r="BB71" i="29"/>
  <c r="AG72" i="3"/>
  <c r="BC71" i="29"/>
  <c r="AX72" i="29"/>
  <c r="BA72" i="29"/>
  <c r="BB72" i="29"/>
  <c r="AG73" i="3"/>
  <c r="BC72" i="29"/>
  <c r="AX73" i="29"/>
  <c r="BA73" i="29"/>
  <c r="BB73" i="29"/>
  <c r="AG74" i="3"/>
  <c r="BC73" i="29"/>
  <c r="AX74" i="29"/>
  <c r="BA74" i="29"/>
  <c r="BB74" i="29"/>
  <c r="AG75" i="3"/>
  <c r="BC74" i="29"/>
  <c r="AX75" i="29"/>
  <c r="BA75" i="29"/>
  <c r="BB75" i="29"/>
  <c r="AG76" i="3"/>
  <c r="BC75" i="29"/>
  <c r="AX76" i="29"/>
  <c r="BA76" i="29"/>
  <c r="BB76" i="29"/>
  <c r="AG77" i="3"/>
  <c r="BC76" i="29"/>
  <c r="AX77" i="29"/>
  <c r="BA77" i="29"/>
  <c r="BB77" i="29"/>
  <c r="AG78" i="3"/>
  <c r="BC77" i="29"/>
  <c r="AX78" i="29"/>
  <c r="BA78" i="29"/>
  <c r="BB78" i="29"/>
  <c r="AG79" i="3"/>
  <c r="BC78" i="29"/>
  <c r="AX79" i="29"/>
  <c r="BA79" i="29"/>
  <c r="BB79" i="29"/>
  <c r="AG80" i="3"/>
  <c r="BC79" i="29"/>
  <c r="AX80" i="29"/>
  <c r="BA80" i="29"/>
  <c r="BB80" i="29"/>
  <c r="AG81" i="3"/>
  <c r="BC80" i="29"/>
  <c r="AX81" i="29"/>
  <c r="BA81" i="29"/>
  <c r="BB81" i="29"/>
  <c r="AG82" i="3"/>
  <c r="BC81" i="29"/>
  <c r="AX82" i="29"/>
  <c r="BA82" i="29"/>
  <c r="BB82" i="29"/>
  <c r="AG83" i="3"/>
  <c r="BC82" i="29"/>
  <c r="AX83" i="29"/>
  <c r="BA83" i="29"/>
  <c r="BB83" i="29"/>
  <c r="AG84" i="3"/>
  <c r="BC83" i="29"/>
  <c r="AX84" i="29"/>
  <c r="BA84" i="29"/>
  <c r="BB84" i="29"/>
  <c r="AG85" i="3"/>
  <c r="BC84" i="29"/>
  <c r="AX85" i="29"/>
  <c r="BA85" i="29"/>
  <c r="BB85" i="29"/>
  <c r="AG86" i="3"/>
  <c r="BC85" i="29"/>
  <c r="AX86" i="29"/>
  <c r="BA86" i="29"/>
  <c r="BB86" i="29"/>
  <c r="AG87" i="3"/>
  <c r="BC86" i="29"/>
  <c r="AX87" i="29"/>
  <c r="BA87" i="29"/>
  <c r="BB87" i="29"/>
  <c r="AG88" i="3"/>
  <c r="BC87" i="29"/>
  <c r="AX88" i="29"/>
  <c r="BA88" i="29"/>
  <c r="BB88" i="29"/>
  <c r="AG89" i="3"/>
  <c r="BC88" i="29"/>
  <c r="AX89" i="29"/>
  <c r="BA89" i="29"/>
  <c r="BB89" i="29"/>
  <c r="AG90" i="3"/>
  <c r="BC89" i="29"/>
  <c r="AX90" i="29"/>
  <c r="BA90" i="29"/>
  <c r="BB90" i="29"/>
  <c r="AG91" i="3"/>
  <c r="BC90" i="29"/>
  <c r="F22" i="31"/>
  <c r="D25" i="31"/>
  <c r="E22" i="31"/>
  <c r="D22" i="31"/>
  <c r="C22" i="31"/>
  <c r="B22" i="31"/>
  <c r="E20" i="31"/>
  <c r="D20" i="31"/>
  <c r="C20" i="31"/>
  <c r="B20" i="31"/>
  <c r="E18" i="31"/>
  <c r="D18" i="31"/>
  <c r="C18" i="31"/>
  <c r="B18" i="31"/>
  <c r="E16" i="31"/>
  <c r="D16" i="31"/>
  <c r="C16" i="31"/>
  <c r="B16" i="31"/>
  <c r="E14" i="31"/>
  <c r="D14" i="31"/>
  <c r="C14" i="31"/>
  <c r="B14" i="31"/>
  <c r="E12" i="31"/>
  <c r="D12" i="31"/>
  <c r="C12" i="31"/>
  <c r="B12" i="31"/>
  <c r="E10" i="31"/>
  <c r="D10" i="31"/>
  <c r="C10" i="31"/>
  <c r="B10" i="31"/>
  <c r="F9" i="31"/>
  <c r="F11" i="31"/>
  <c r="F13" i="31"/>
  <c r="F15" i="31"/>
  <c r="F17" i="31"/>
  <c r="F19" i="31"/>
  <c r="F21" i="31"/>
  <c r="F23" i="31"/>
  <c r="E8" i="31"/>
  <c r="D8" i="31"/>
  <c r="C8" i="31"/>
  <c r="B8" i="31"/>
  <c r="D5" i="31"/>
  <c r="A1" i="31"/>
  <c r="A1" i="30"/>
  <c r="B7" i="30"/>
  <c r="D7" i="30"/>
  <c r="E7" i="30"/>
  <c r="F7" i="30"/>
  <c r="G7" i="30"/>
  <c r="H7" i="30"/>
  <c r="I7" i="30"/>
  <c r="J7" i="30"/>
  <c r="K7" i="30"/>
  <c r="M7" i="30"/>
  <c r="B8" i="30"/>
  <c r="D8" i="30"/>
  <c r="E8" i="30"/>
  <c r="F8" i="30"/>
  <c r="G8" i="30"/>
  <c r="H8" i="30"/>
  <c r="I8" i="30"/>
  <c r="J8" i="30"/>
  <c r="K8" i="30"/>
  <c r="M8" i="30"/>
  <c r="B9" i="30"/>
  <c r="D9" i="30"/>
  <c r="E9" i="30"/>
  <c r="F9" i="30"/>
  <c r="G9" i="30"/>
  <c r="H9" i="30"/>
  <c r="I9" i="30"/>
  <c r="J9" i="30"/>
  <c r="K9" i="30"/>
  <c r="M9" i="30"/>
  <c r="B10" i="30"/>
  <c r="D10" i="30"/>
  <c r="E10" i="30"/>
  <c r="F10" i="30"/>
  <c r="G10" i="30"/>
  <c r="H10" i="30"/>
  <c r="I10" i="30"/>
  <c r="J10" i="30"/>
  <c r="K10" i="30"/>
  <c r="M10" i="30"/>
  <c r="B11" i="30"/>
  <c r="D11" i="30"/>
  <c r="E11" i="30"/>
  <c r="F11" i="30"/>
  <c r="G11" i="30"/>
  <c r="H11" i="30"/>
  <c r="I11" i="30"/>
  <c r="J11" i="30"/>
  <c r="K11" i="30"/>
  <c r="M11" i="30"/>
  <c r="B12" i="30"/>
  <c r="D12" i="30"/>
  <c r="E12" i="30"/>
  <c r="F12" i="30"/>
  <c r="G12" i="30"/>
  <c r="H12" i="30"/>
  <c r="I12" i="30"/>
  <c r="J12" i="30"/>
  <c r="K12" i="30"/>
  <c r="M12" i="30"/>
  <c r="B13" i="30"/>
  <c r="D13" i="30"/>
  <c r="E13" i="30"/>
  <c r="F13" i="30"/>
  <c r="G13" i="30"/>
  <c r="H13" i="30"/>
  <c r="I13" i="30"/>
  <c r="J13" i="30"/>
  <c r="K13" i="30"/>
  <c r="M13" i="30"/>
  <c r="B14" i="30"/>
  <c r="D14" i="30"/>
  <c r="E14" i="30"/>
  <c r="F14" i="30"/>
  <c r="G14" i="30"/>
  <c r="H14" i="30"/>
  <c r="I14" i="30"/>
  <c r="J14" i="30"/>
  <c r="K14" i="30"/>
  <c r="M14" i="30"/>
  <c r="B15" i="30"/>
  <c r="D15" i="30"/>
  <c r="E15" i="30"/>
  <c r="F15" i="30"/>
  <c r="G15" i="30"/>
  <c r="H15" i="30"/>
  <c r="I15" i="30"/>
  <c r="J15" i="30"/>
  <c r="K15" i="30"/>
  <c r="M15" i="30"/>
  <c r="B16" i="30"/>
  <c r="D16" i="30"/>
  <c r="E16" i="30"/>
  <c r="F16" i="30"/>
  <c r="G16" i="30"/>
  <c r="H16" i="30"/>
  <c r="I16" i="30"/>
  <c r="J16" i="30"/>
  <c r="K16" i="30"/>
  <c r="M16" i="30"/>
  <c r="B17" i="30"/>
  <c r="D17" i="30"/>
  <c r="E17" i="30"/>
  <c r="F17" i="30"/>
  <c r="G17" i="30"/>
  <c r="H17" i="30"/>
  <c r="I17" i="30"/>
  <c r="J17" i="30"/>
  <c r="K17" i="30"/>
  <c r="M17" i="30"/>
  <c r="B18" i="30"/>
  <c r="D18" i="30"/>
  <c r="E18" i="30"/>
  <c r="F18" i="30"/>
  <c r="G18" i="30"/>
  <c r="H18" i="30"/>
  <c r="I18" i="30"/>
  <c r="J18" i="30"/>
  <c r="K18" i="30"/>
  <c r="M18" i="30"/>
  <c r="B19" i="30"/>
  <c r="D19" i="30"/>
  <c r="E19" i="30"/>
  <c r="F19" i="30"/>
  <c r="G19" i="30"/>
  <c r="H19" i="30"/>
  <c r="I19" i="30"/>
  <c r="J19" i="30"/>
  <c r="K19" i="30"/>
  <c r="M19" i="30"/>
  <c r="B20" i="30"/>
  <c r="D20" i="30"/>
  <c r="E20" i="30"/>
  <c r="F20" i="30"/>
  <c r="G20" i="30"/>
  <c r="H20" i="30"/>
  <c r="I20" i="30"/>
  <c r="J20" i="30"/>
  <c r="K20" i="30"/>
  <c r="M20" i="30"/>
  <c r="B21" i="30"/>
  <c r="D21" i="30"/>
  <c r="E21" i="30"/>
  <c r="F21" i="30"/>
  <c r="G21" i="30"/>
  <c r="H21" i="30"/>
  <c r="I21" i="30"/>
  <c r="J21" i="30"/>
  <c r="K21" i="30"/>
  <c r="M21" i="30"/>
  <c r="B22" i="30"/>
  <c r="D22" i="30"/>
  <c r="E22" i="30"/>
  <c r="F22" i="30"/>
  <c r="G22" i="30"/>
  <c r="H22" i="30"/>
  <c r="I22" i="30"/>
  <c r="J22" i="30"/>
  <c r="K22" i="30"/>
  <c r="M22" i="30"/>
  <c r="B23" i="30"/>
  <c r="D23" i="30"/>
  <c r="E23" i="30"/>
  <c r="F23" i="30"/>
  <c r="G23" i="30"/>
  <c r="H23" i="30"/>
  <c r="I23" i="30"/>
  <c r="J23" i="30"/>
  <c r="K23" i="30"/>
  <c r="M23" i="30"/>
  <c r="B24" i="30"/>
  <c r="D24" i="30"/>
  <c r="E24" i="30"/>
  <c r="F24" i="30"/>
  <c r="G24" i="30"/>
  <c r="H24" i="30"/>
  <c r="I24" i="30"/>
  <c r="J24" i="30"/>
  <c r="K24" i="30"/>
  <c r="M24" i="30"/>
  <c r="B25" i="30"/>
  <c r="D25" i="30"/>
  <c r="E25" i="30"/>
  <c r="F25" i="30"/>
  <c r="G25" i="30"/>
  <c r="H25" i="30"/>
  <c r="I25" i="30"/>
  <c r="J25" i="30"/>
  <c r="K25" i="30"/>
  <c r="M25" i="30"/>
  <c r="B26" i="30"/>
  <c r="D26" i="30"/>
  <c r="E26" i="30"/>
  <c r="F26" i="30"/>
  <c r="G26" i="30"/>
  <c r="H26" i="30"/>
  <c r="I26" i="30"/>
  <c r="J26" i="30"/>
  <c r="K26" i="30"/>
  <c r="M26" i="30"/>
  <c r="B27" i="30"/>
  <c r="D27" i="30"/>
  <c r="E27" i="30"/>
  <c r="F27" i="30"/>
  <c r="G27" i="30"/>
  <c r="H27" i="30"/>
  <c r="I27" i="30"/>
  <c r="J27" i="30"/>
  <c r="K27" i="30"/>
  <c r="M27" i="30"/>
  <c r="B28" i="30"/>
  <c r="D28" i="30"/>
  <c r="E28" i="30"/>
  <c r="F28" i="30"/>
  <c r="G28" i="30"/>
  <c r="H28" i="30"/>
  <c r="I28" i="30"/>
  <c r="J28" i="30"/>
  <c r="K28" i="30"/>
  <c r="M28" i="30"/>
  <c r="B29" i="30"/>
  <c r="D29" i="30"/>
  <c r="E29" i="30"/>
  <c r="F29" i="30"/>
  <c r="G29" i="30"/>
  <c r="H29" i="30"/>
  <c r="I29" i="30"/>
  <c r="J29" i="30"/>
  <c r="K29" i="30"/>
  <c r="M29" i="30"/>
  <c r="B30" i="30"/>
  <c r="D30" i="30"/>
  <c r="E30" i="30"/>
  <c r="F30" i="30"/>
  <c r="G30" i="30"/>
  <c r="H30" i="30"/>
  <c r="I30" i="30"/>
  <c r="J30" i="30"/>
  <c r="K30" i="30"/>
  <c r="M30" i="30"/>
  <c r="B31" i="30"/>
  <c r="D31" i="30"/>
  <c r="E31" i="30"/>
  <c r="F31" i="30"/>
  <c r="G31" i="30"/>
  <c r="H31" i="30"/>
  <c r="I31" i="30"/>
  <c r="J31" i="30"/>
  <c r="K31" i="30"/>
  <c r="M31" i="30"/>
  <c r="B32" i="30"/>
  <c r="D32" i="30"/>
  <c r="E32" i="30"/>
  <c r="F32" i="30"/>
  <c r="G32" i="30"/>
  <c r="H32" i="30"/>
  <c r="I32" i="30"/>
  <c r="J32" i="30"/>
  <c r="K32" i="30"/>
  <c r="M32" i="30"/>
  <c r="B33" i="30"/>
  <c r="D33" i="30"/>
  <c r="E33" i="30"/>
  <c r="F33" i="30"/>
  <c r="G33" i="30"/>
  <c r="H33" i="30"/>
  <c r="I33" i="30"/>
  <c r="J33" i="30"/>
  <c r="K33" i="30"/>
  <c r="M33" i="30"/>
  <c r="B34" i="30"/>
  <c r="D34" i="30"/>
  <c r="E34" i="30"/>
  <c r="F34" i="30"/>
  <c r="G34" i="30"/>
  <c r="H34" i="30"/>
  <c r="I34" i="30"/>
  <c r="J34" i="30"/>
  <c r="K34" i="30"/>
  <c r="M34" i="30"/>
  <c r="B35" i="30"/>
  <c r="D35" i="30"/>
  <c r="E35" i="30"/>
  <c r="F35" i="30"/>
  <c r="G35" i="30"/>
  <c r="H35" i="30"/>
  <c r="I35" i="30"/>
  <c r="J35" i="30"/>
  <c r="K35" i="30"/>
  <c r="M35" i="30"/>
  <c r="B36" i="30"/>
  <c r="D36" i="30"/>
  <c r="E36" i="30"/>
  <c r="F36" i="30"/>
  <c r="G36" i="30"/>
  <c r="H36" i="30"/>
  <c r="I36" i="30"/>
  <c r="J36" i="30"/>
  <c r="K36" i="30"/>
  <c r="M36" i="30"/>
  <c r="B37" i="30"/>
  <c r="D37" i="30"/>
  <c r="E37" i="30"/>
  <c r="F37" i="30"/>
  <c r="G37" i="30"/>
  <c r="H37" i="30"/>
  <c r="I37" i="30"/>
  <c r="J37" i="30"/>
  <c r="K37" i="30"/>
  <c r="M37" i="30"/>
  <c r="B38" i="30"/>
  <c r="D38" i="30"/>
  <c r="E38" i="30"/>
  <c r="F38" i="30"/>
  <c r="G38" i="30"/>
  <c r="H38" i="30"/>
  <c r="I38" i="30"/>
  <c r="J38" i="30"/>
  <c r="K38" i="30"/>
  <c r="M38" i="30"/>
  <c r="B39" i="30"/>
  <c r="D39" i="30"/>
  <c r="E39" i="30"/>
  <c r="F39" i="30"/>
  <c r="G39" i="30"/>
  <c r="H39" i="30"/>
  <c r="I39" i="30"/>
  <c r="J39" i="30"/>
  <c r="K39" i="30"/>
  <c r="M39" i="30"/>
  <c r="B40" i="30"/>
  <c r="D40" i="30"/>
  <c r="E40" i="30"/>
  <c r="F40" i="30"/>
  <c r="G40" i="30"/>
  <c r="H40" i="30"/>
  <c r="I40" i="30"/>
  <c r="J40" i="30"/>
  <c r="K40" i="30"/>
  <c r="M40" i="30"/>
  <c r="B41" i="30"/>
  <c r="D41" i="30"/>
  <c r="E41" i="30"/>
  <c r="F41" i="30"/>
  <c r="G41" i="30"/>
  <c r="H41" i="30"/>
  <c r="I41" i="30"/>
  <c r="J41" i="30"/>
  <c r="K41" i="30"/>
  <c r="M41" i="30"/>
  <c r="B42" i="30"/>
  <c r="D42" i="30"/>
  <c r="E42" i="30"/>
  <c r="F42" i="30"/>
  <c r="G42" i="30"/>
  <c r="H42" i="30"/>
  <c r="I42" i="30"/>
  <c r="J42" i="30"/>
  <c r="K42" i="30"/>
  <c r="M42" i="30"/>
  <c r="B43" i="30"/>
  <c r="D43" i="30"/>
  <c r="E43" i="30"/>
  <c r="F43" i="30"/>
  <c r="G43" i="30"/>
  <c r="H43" i="30"/>
  <c r="I43" i="30"/>
  <c r="J43" i="30"/>
  <c r="K43" i="30"/>
  <c r="M43" i="30"/>
  <c r="B44" i="30"/>
  <c r="D44" i="30"/>
  <c r="E44" i="30"/>
  <c r="F44" i="30"/>
  <c r="G44" i="30"/>
  <c r="H44" i="30"/>
  <c r="I44" i="30"/>
  <c r="J44" i="30"/>
  <c r="K44" i="30"/>
  <c r="M44" i="30"/>
  <c r="B45" i="30"/>
  <c r="D45" i="30"/>
  <c r="E45" i="30"/>
  <c r="F45" i="30"/>
  <c r="G45" i="30"/>
  <c r="H45" i="30"/>
  <c r="I45" i="30"/>
  <c r="J45" i="30"/>
  <c r="K45" i="30"/>
  <c r="M45" i="30"/>
  <c r="B46" i="30"/>
  <c r="D46" i="30"/>
  <c r="E46" i="30"/>
  <c r="F46" i="30"/>
  <c r="G46" i="30"/>
  <c r="H46" i="30"/>
  <c r="I46" i="30"/>
  <c r="J46" i="30"/>
  <c r="K46" i="30"/>
  <c r="M46" i="30"/>
  <c r="B47" i="30"/>
  <c r="D47" i="30"/>
  <c r="E47" i="30"/>
  <c r="F47" i="30"/>
  <c r="G47" i="30"/>
  <c r="H47" i="30"/>
  <c r="I47" i="30"/>
  <c r="J47" i="30"/>
  <c r="K47" i="30"/>
  <c r="M47" i="30"/>
  <c r="B48" i="30"/>
  <c r="D48" i="30"/>
  <c r="E48" i="30"/>
  <c r="F48" i="30"/>
  <c r="G48" i="30"/>
  <c r="H48" i="30"/>
  <c r="I48" i="30"/>
  <c r="J48" i="30"/>
  <c r="K48" i="30"/>
  <c r="M48" i="30"/>
  <c r="B49" i="30"/>
  <c r="D49" i="30"/>
  <c r="E49" i="30"/>
  <c r="F49" i="30"/>
  <c r="G49" i="30"/>
  <c r="H49" i="30"/>
  <c r="I49" i="30"/>
  <c r="J49" i="30"/>
  <c r="K49" i="30"/>
  <c r="M49" i="30"/>
  <c r="B50" i="30"/>
  <c r="D50" i="30"/>
  <c r="E50" i="30"/>
  <c r="F50" i="30"/>
  <c r="G50" i="30"/>
  <c r="H50" i="30"/>
  <c r="I50" i="30"/>
  <c r="J50" i="30"/>
  <c r="K50" i="30"/>
  <c r="M50" i="30"/>
  <c r="B51" i="30"/>
  <c r="D51" i="30"/>
  <c r="E51" i="30"/>
  <c r="F51" i="30"/>
  <c r="G51" i="30"/>
  <c r="H51" i="30"/>
  <c r="I51" i="30"/>
  <c r="J51" i="30"/>
  <c r="K51" i="30"/>
  <c r="M51" i="30"/>
  <c r="B52" i="30"/>
  <c r="D52" i="30"/>
  <c r="E52" i="30"/>
  <c r="F52" i="30"/>
  <c r="G52" i="30"/>
  <c r="H52" i="30"/>
  <c r="I52" i="30"/>
  <c r="J52" i="30"/>
  <c r="K52" i="30"/>
  <c r="M52" i="30"/>
  <c r="B53" i="30"/>
  <c r="D53" i="30"/>
  <c r="E53" i="30"/>
  <c r="F53" i="30"/>
  <c r="G53" i="30"/>
  <c r="H53" i="30"/>
  <c r="I53" i="30"/>
  <c r="J53" i="30"/>
  <c r="K53" i="30"/>
  <c r="M53" i="30"/>
  <c r="B54" i="30"/>
  <c r="D54" i="30"/>
  <c r="E54" i="30"/>
  <c r="F54" i="30"/>
  <c r="G54" i="30"/>
  <c r="H54" i="30"/>
  <c r="I54" i="30"/>
  <c r="J54" i="30"/>
  <c r="K54" i="30"/>
  <c r="M54" i="30"/>
  <c r="B55" i="30"/>
  <c r="D55" i="30"/>
  <c r="E55" i="30"/>
  <c r="F55" i="30"/>
  <c r="G55" i="30"/>
  <c r="H55" i="30"/>
  <c r="I55" i="30"/>
  <c r="J55" i="30"/>
  <c r="K55" i="30"/>
  <c r="M55" i="30"/>
  <c r="B56" i="30"/>
  <c r="D56" i="30"/>
  <c r="E56" i="30"/>
  <c r="F56" i="30"/>
  <c r="G56" i="30"/>
  <c r="H56" i="30"/>
  <c r="I56" i="30"/>
  <c r="J56" i="30"/>
  <c r="K56" i="30"/>
  <c r="M56" i="30"/>
  <c r="B57" i="30"/>
  <c r="D57" i="30"/>
  <c r="E57" i="30"/>
  <c r="F57" i="30"/>
  <c r="G57" i="30"/>
  <c r="H57" i="30"/>
  <c r="I57" i="30"/>
  <c r="J57" i="30"/>
  <c r="K57" i="30"/>
  <c r="M57" i="30"/>
  <c r="B58" i="30"/>
  <c r="D58" i="30"/>
  <c r="E58" i="30"/>
  <c r="F58" i="30"/>
  <c r="G58" i="30"/>
  <c r="H58" i="30"/>
  <c r="I58" i="30"/>
  <c r="J58" i="30"/>
  <c r="K58" i="30"/>
  <c r="M58" i="30"/>
  <c r="B59" i="30"/>
  <c r="D59" i="30"/>
  <c r="E59" i="30"/>
  <c r="F59" i="30"/>
  <c r="G59" i="30"/>
  <c r="H59" i="30"/>
  <c r="I59" i="30"/>
  <c r="J59" i="30"/>
  <c r="K59" i="30"/>
  <c r="M59" i="30"/>
  <c r="B60" i="30"/>
  <c r="D60" i="30"/>
  <c r="E60" i="30"/>
  <c r="F60" i="30"/>
  <c r="G60" i="30"/>
  <c r="H60" i="30"/>
  <c r="I60" i="30"/>
  <c r="J60" i="30"/>
  <c r="K60" i="30"/>
  <c r="M60" i="30"/>
  <c r="B61" i="30"/>
  <c r="D61" i="30"/>
  <c r="E61" i="30"/>
  <c r="F61" i="30"/>
  <c r="G61" i="30"/>
  <c r="H61" i="30"/>
  <c r="I61" i="30"/>
  <c r="J61" i="30"/>
  <c r="K61" i="30"/>
  <c r="M61" i="30"/>
  <c r="B62" i="30"/>
  <c r="D62" i="30"/>
  <c r="E62" i="30"/>
  <c r="F62" i="30"/>
  <c r="G62" i="30"/>
  <c r="H62" i="30"/>
  <c r="I62" i="30"/>
  <c r="J62" i="30"/>
  <c r="K62" i="30"/>
  <c r="M62" i="30"/>
  <c r="B63" i="30"/>
  <c r="D63" i="30"/>
  <c r="E63" i="30"/>
  <c r="F63" i="30"/>
  <c r="G63" i="30"/>
  <c r="H63" i="30"/>
  <c r="I63" i="30"/>
  <c r="J63" i="30"/>
  <c r="K63" i="30"/>
  <c r="M63" i="30"/>
  <c r="B64" i="30"/>
  <c r="D64" i="30"/>
  <c r="E64" i="30"/>
  <c r="F64" i="30"/>
  <c r="G64" i="30"/>
  <c r="H64" i="30"/>
  <c r="I64" i="30"/>
  <c r="J64" i="30"/>
  <c r="K64" i="30"/>
  <c r="M64" i="30"/>
  <c r="B65" i="30"/>
  <c r="D65" i="30"/>
  <c r="E65" i="30"/>
  <c r="F65" i="30"/>
  <c r="G65" i="30"/>
  <c r="H65" i="30"/>
  <c r="I65" i="30"/>
  <c r="J65" i="30"/>
  <c r="K65" i="30"/>
  <c r="M65" i="30"/>
  <c r="B66" i="30"/>
  <c r="D66" i="30"/>
  <c r="E66" i="30"/>
  <c r="F66" i="30"/>
  <c r="G66" i="30"/>
  <c r="H66" i="30"/>
  <c r="I66" i="30"/>
  <c r="J66" i="30"/>
  <c r="K66" i="30"/>
  <c r="M66" i="30"/>
  <c r="B67" i="30"/>
  <c r="D67" i="30"/>
  <c r="E67" i="30"/>
  <c r="F67" i="30"/>
  <c r="G67" i="30"/>
  <c r="H67" i="30"/>
  <c r="I67" i="30"/>
  <c r="J67" i="30"/>
  <c r="K67" i="30"/>
  <c r="M67" i="30"/>
  <c r="B68" i="30"/>
  <c r="D68" i="30"/>
  <c r="E68" i="30"/>
  <c r="F68" i="30"/>
  <c r="G68" i="30"/>
  <c r="H68" i="30"/>
  <c r="I68" i="30"/>
  <c r="J68" i="30"/>
  <c r="K68" i="30"/>
  <c r="M68" i="30"/>
  <c r="B69" i="30"/>
  <c r="D69" i="30"/>
  <c r="E69" i="30"/>
  <c r="F69" i="30"/>
  <c r="G69" i="30"/>
  <c r="H69" i="30"/>
  <c r="I69" i="30"/>
  <c r="J69" i="30"/>
  <c r="K69" i="30"/>
  <c r="M69" i="30"/>
  <c r="B70" i="30"/>
  <c r="D70" i="30"/>
  <c r="E70" i="30"/>
  <c r="F70" i="30"/>
  <c r="G70" i="30"/>
  <c r="H70" i="30"/>
  <c r="I70" i="30"/>
  <c r="J70" i="30"/>
  <c r="K70" i="30"/>
  <c r="M70" i="30"/>
  <c r="B71" i="30"/>
  <c r="D71" i="30"/>
  <c r="E71" i="30"/>
  <c r="F71" i="30"/>
  <c r="G71" i="30"/>
  <c r="H71" i="30"/>
  <c r="I71" i="30"/>
  <c r="J71" i="30"/>
  <c r="K71" i="30"/>
  <c r="M71" i="30"/>
  <c r="B72" i="30"/>
  <c r="D72" i="30"/>
  <c r="E72" i="30"/>
  <c r="F72" i="30"/>
  <c r="G72" i="30"/>
  <c r="H72" i="30"/>
  <c r="I72" i="30"/>
  <c r="J72" i="30"/>
  <c r="K72" i="30"/>
  <c r="M72" i="30"/>
  <c r="B73" i="30"/>
  <c r="D73" i="30"/>
  <c r="E73" i="30"/>
  <c r="F73" i="30"/>
  <c r="G73" i="30"/>
  <c r="H73" i="30"/>
  <c r="I73" i="30"/>
  <c r="J73" i="30"/>
  <c r="K73" i="30"/>
  <c r="M73" i="30"/>
  <c r="B74" i="30"/>
  <c r="D74" i="30"/>
  <c r="E74" i="30"/>
  <c r="F74" i="30"/>
  <c r="G74" i="30"/>
  <c r="H74" i="30"/>
  <c r="I74" i="30"/>
  <c r="J74" i="30"/>
  <c r="K74" i="30"/>
  <c r="M74" i="30"/>
  <c r="B75" i="30"/>
  <c r="D75" i="30"/>
  <c r="E75" i="30"/>
  <c r="F75" i="30"/>
  <c r="G75" i="30"/>
  <c r="H75" i="30"/>
  <c r="I75" i="30"/>
  <c r="J75" i="30"/>
  <c r="K75" i="30"/>
  <c r="M75" i="30"/>
  <c r="B76" i="30"/>
  <c r="D76" i="30"/>
  <c r="E76" i="30"/>
  <c r="F76" i="30"/>
  <c r="G76" i="30"/>
  <c r="H76" i="30"/>
  <c r="I76" i="30"/>
  <c r="J76" i="30"/>
  <c r="K76" i="30"/>
  <c r="M76" i="30"/>
  <c r="B77" i="30"/>
  <c r="D77" i="30"/>
  <c r="E77" i="30"/>
  <c r="F77" i="30"/>
  <c r="G77" i="30"/>
  <c r="H77" i="30"/>
  <c r="I77" i="30"/>
  <c r="J77" i="30"/>
  <c r="K77" i="30"/>
  <c r="M77" i="30"/>
  <c r="B78" i="30"/>
  <c r="D78" i="30"/>
  <c r="E78" i="30"/>
  <c r="F78" i="30"/>
  <c r="G78" i="30"/>
  <c r="H78" i="30"/>
  <c r="I78" i="30"/>
  <c r="J78" i="30"/>
  <c r="K78" i="30"/>
  <c r="M78" i="30"/>
  <c r="B79" i="30"/>
  <c r="D79" i="30"/>
  <c r="E79" i="30"/>
  <c r="F79" i="30"/>
  <c r="G79" i="30"/>
  <c r="H79" i="30"/>
  <c r="I79" i="30"/>
  <c r="J79" i="30"/>
  <c r="K79" i="30"/>
  <c r="M79" i="30"/>
  <c r="B80" i="30"/>
  <c r="D80" i="30"/>
  <c r="E80" i="30"/>
  <c r="F80" i="30"/>
  <c r="G80" i="30"/>
  <c r="H80" i="30"/>
  <c r="I80" i="30"/>
  <c r="J80" i="30"/>
  <c r="K80" i="30"/>
  <c r="M80" i="30"/>
  <c r="B81" i="30"/>
  <c r="D81" i="30"/>
  <c r="E81" i="30"/>
  <c r="F81" i="30"/>
  <c r="G81" i="30"/>
  <c r="H81" i="30"/>
  <c r="I81" i="30"/>
  <c r="J81" i="30"/>
  <c r="K81" i="30"/>
  <c r="M81" i="30"/>
  <c r="B82" i="30"/>
  <c r="D82" i="30"/>
  <c r="E82" i="30"/>
  <c r="F82" i="30"/>
  <c r="G82" i="30"/>
  <c r="H82" i="30"/>
  <c r="I82" i="30"/>
  <c r="J82" i="30"/>
  <c r="K82" i="30"/>
  <c r="M82" i="30"/>
  <c r="B83" i="30"/>
  <c r="D83" i="30"/>
  <c r="E83" i="30"/>
  <c r="F83" i="30"/>
  <c r="G83" i="30"/>
  <c r="H83" i="30"/>
  <c r="I83" i="30"/>
  <c r="J83" i="30"/>
  <c r="K83" i="30"/>
  <c r="M83" i="30"/>
  <c r="B84" i="30"/>
  <c r="D84" i="30"/>
  <c r="E84" i="30"/>
  <c r="F84" i="30"/>
  <c r="G84" i="30"/>
  <c r="H84" i="30"/>
  <c r="I84" i="30"/>
  <c r="J84" i="30"/>
  <c r="K84" i="30"/>
  <c r="M84" i="30"/>
  <c r="B85" i="30"/>
  <c r="D85" i="30"/>
  <c r="E85" i="30"/>
  <c r="F85" i="30"/>
  <c r="G85" i="30"/>
  <c r="H85" i="30"/>
  <c r="I85" i="30"/>
  <c r="J85" i="30"/>
  <c r="K85" i="30"/>
  <c r="M85" i="30"/>
  <c r="B86" i="30"/>
  <c r="D86" i="30"/>
  <c r="E86" i="30"/>
  <c r="F86" i="30"/>
  <c r="G86" i="30"/>
  <c r="H86" i="30"/>
  <c r="I86" i="30"/>
  <c r="J86" i="30"/>
  <c r="K86" i="30"/>
  <c r="M86" i="30"/>
  <c r="B87" i="30"/>
  <c r="D87" i="30"/>
  <c r="E87" i="30"/>
  <c r="F87" i="30"/>
  <c r="G87" i="30"/>
  <c r="H87" i="30"/>
  <c r="I87" i="30"/>
  <c r="J87" i="30"/>
  <c r="K87" i="30"/>
  <c r="M87" i="30"/>
  <c r="B88" i="30"/>
  <c r="D88" i="30"/>
  <c r="E88" i="30"/>
  <c r="F88" i="30"/>
  <c r="G88" i="30"/>
  <c r="H88" i="30"/>
  <c r="I88" i="30"/>
  <c r="J88" i="30"/>
  <c r="K88" i="30"/>
  <c r="M88" i="30"/>
  <c r="B89" i="30"/>
  <c r="D89" i="30"/>
  <c r="E89" i="30"/>
  <c r="F89" i="30"/>
  <c r="G89" i="30"/>
  <c r="H89" i="30"/>
  <c r="I89" i="30"/>
  <c r="J89" i="30"/>
  <c r="K89" i="30"/>
  <c r="M89" i="30"/>
  <c r="B90" i="30"/>
  <c r="D90" i="30"/>
  <c r="E90" i="30"/>
  <c r="F90" i="30"/>
  <c r="G90" i="30"/>
  <c r="H90" i="30"/>
  <c r="I90" i="30"/>
  <c r="J90" i="30"/>
  <c r="K90" i="30"/>
  <c r="M90" i="30"/>
  <c r="B91" i="30"/>
  <c r="D91" i="30"/>
  <c r="E91" i="30"/>
  <c r="F91" i="30"/>
  <c r="G91" i="30"/>
  <c r="H91" i="30"/>
  <c r="I91" i="30"/>
  <c r="J91" i="30"/>
  <c r="K91" i="30"/>
  <c r="M91" i="30"/>
  <c r="B92" i="30"/>
  <c r="D92" i="30"/>
  <c r="E92" i="30"/>
  <c r="F92" i="30"/>
  <c r="G92" i="30"/>
  <c r="H92" i="30"/>
  <c r="I92" i="30"/>
  <c r="J92" i="30"/>
  <c r="K92" i="30"/>
  <c r="M92" i="30"/>
  <c r="B93" i="30"/>
  <c r="D93" i="30"/>
  <c r="E93" i="30"/>
  <c r="F93" i="30"/>
  <c r="G93" i="30"/>
  <c r="H93" i="30"/>
  <c r="I93" i="30"/>
  <c r="J93" i="30"/>
  <c r="K93" i="30"/>
  <c r="M93" i="30"/>
  <c r="B94" i="30"/>
  <c r="D94" i="30"/>
  <c r="E94" i="30"/>
  <c r="F94" i="30"/>
  <c r="G94" i="30"/>
  <c r="H94" i="30"/>
  <c r="I94" i="30"/>
  <c r="J94" i="30"/>
  <c r="K94" i="30"/>
  <c r="M94" i="30"/>
  <c r="B95" i="30"/>
  <c r="D95" i="30"/>
  <c r="E95" i="30"/>
  <c r="F95" i="30"/>
  <c r="G95" i="30"/>
  <c r="H95" i="30"/>
  <c r="I95" i="30"/>
  <c r="J95" i="30"/>
  <c r="K95" i="30"/>
  <c r="M95" i="30"/>
  <c r="B96" i="30"/>
  <c r="D96" i="30"/>
  <c r="E96" i="30"/>
  <c r="F96" i="30"/>
  <c r="G96" i="30"/>
  <c r="H96" i="30"/>
  <c r="I96" i="30"/>
  <c r="J96" i="30"/>
  <c r="K96" i="30"/>
  <c r="M96" i="30"/>
  <c r="B97" i="30"/>
  <c r="D97" i="30"/>
  <c r="E97" i="30"/>
  <c r="F97" i="30"/>
  <c r="G97" i="30"/>
  <c r="H97" i="30"/>
  <c r="I97" i="30"/>
  <c r="J97" i="30"/>
  <c r="K97" i="30"/>
  <c r="M97" i="30"/>
  <c r="B98" i="30"/>
  <c r="D98" i="30"/>
  <c r="E98" i="30"/>
  <c r="F98" i="30"/>
  <c r="G98" i="30"/>
  <c r="H98" i="30"/>
  <c r="I98" i="30"/>
  <c r="J98" i="30"/>
  <c r="K98" i="30"/>
  <c r="M98" i="30"/>
  <c r="B99" i="30"/>
  <c r="D99" i="30"/>
  <c r="E99" i="30"/>
  <c r="F99" i="30"/>
  <c r="G99" i="30"/>
  <c r="H99" i="30"/>
  <c r="I99" i="30"/>
  <c r="J99" i="30"/>
  <c r="K99" i="30"/>
  <c r="M99" i="30"/>
  <c r="B100" i="30"/>
  <c r="D100" i="30"/>
  <c r="E100" i="30"/>
  <c r="F100" i="30"/>
  <c r="G100" i="30"/>
  <c r="H100" i="30"/>
  <c r="I100" i="30"/>
  <c r="J100" i="30"/>
  <c r="K100" i="30"/>
  <c r="M100" i="30"/>
  <c r="B101" i="30"/>
  <c r="D101" i="30"/>
  <c r="E101" i="30"/>
  <c r="F101" i="30"/>
  <c r="G101" i="30"/>
  <c r="H101" i="30"/>
  <c r="I101" i="30"/>
  <c r="J101" i="30"/>
  <c r="K101" i="30"/>
  <c r="M101" i="30"/>
  <c r="B102" i="30"/>
  <c r="D102" i="30"/>
  <c r="E102" i="30"/>
  <c r="F102" i="30"/>
  <c r="G102" i="30"/>
  <c r="H102" i="30"/>
  <c r="I102" i="30"/>
  <c r="J102" i="30"/>
  <c r="K102" i="30"/>
  <c r="M102" i="30"/>
  <c r="B103" i="30"/>
  <c r="D103" i="30"/>
  <c r="E103" i="30"/>
  <c r="F103" i="30"/>
  <c r="G103" i="30"/>
  <c r="H103" i="30"/>
  <c r="I103" i="30"/>
  <c r="J103" i="30"/>
  <c r="K103" i="30"/>
  <c r="M103" i="30"/>
  <c r="B104" i="30"/>
  <c r="D104" i="30"/>
  <c r="E104" i="30"/>
  <c r="F104" i="30"/>
  <c r="G104" i="30"/>
  <c r="H104" i="30"/>
  <c r="I104" i="30"/>
  <c r="J104" i="30"/>
  <c r="K104" i="30"/>
  <c r="M104" i="30"/>
  <c r="B105" i="30"/>
  <c r="D105" i="30"/>
  <c r="E105" i="30"/>
  <c r="F105" i="30"/>
  <c r="G105" i="30"/>
  <c r="H105" i="30"/>
  <c r="I105" i="30"/>
  <c r="J105" i="30"/>
  <c r="K105" i="30"/>
  <c r="M105" i="30"/>
  <c r="B106" i="30"/>
  <c r="D106" i="30"/>
  <c r="E106" i="30"/>
  <c r="F106" i="30"/>
  <c r="G106" i="30"/>
  <c r="H106" i="30"/>
  <c r="I106" i="30"/>
  <c r="J106" i="30"/>
  <c r="K106" i="30"/>
  <c r="M106" i="30"/>
  <c r="B107" i="30"/>
  <c r="D107" i="30"/>
  <c r="E107" i="30"/>
  <c r="F107" i="30"/>
  <c r="G107" i="30"/>
  <c r="H107" i="30"/>
  <c r="I107" i="30"/>
  <c r="J107" i="30"/>
  <c r="K107" i="30"/>
  <c r="M107" i="30"/>
  <c r="B6" i="30"/>
  <c r="D6" i="30"/>
  <c r="E6" i="30"/>
  <c r="F6" i="30"/>
  <c r="G6" i="30"/>
  <c r="H6" i="30"/>
  <c r="I6" i="30"/>
  <c r="J6" i="30"/>
  <c r="K6" i="30"/>
  <c r="M6" i="30"/>
  <c r="L7" i="30"/>
  <c r="L8" i="30"/>
  <c r="L9" i="30"/>
  <c r="L10" i="30"/>
  <c r="L11" i="30"/>
  <c r="L12" i="30"/>
  <c r="L13" i="30"/>
  <c r="L14" i="30"/>
  <c r="L15" i="30"/>
  <c r="L16"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66" i="30"/>
  <c r="L67" i="30"/>
  <c r="L68" i="30"/>
  <c r="L69" i="30"/>
  <c r="L70" i="30"/>
  <c r="L71" i="30"/>
  <c r="L72" i="30"/>
  <c r="L73" i="30"/>
  <c r="L74" i="30"/>
  <c r="L75" i="30"/>
  <c r="L76" i="30"/>
  <c r="L77" i="30"/>
  <c r="L78" i="30"/>
  <c r="L79" i="30"/>
  <c r="L80" i="30"/>
  <c r="L81" i="30"/>
  <c r="L82" i="30"/>
  <c r="L83" i="30"/>
  <c r="L84" i="30"/>
  <c r="L85" i="30"/>
  <c r="L86" i="30"/>
  <c r="L87" i="30"/>
  <c r="L88" i="30"/>
  <c r="L89" i="30"/>
  <c r="L90" i="30"/>
  <c r="L91" i="30"/>
  <c r="L92" i="30"/>
  <c r="L93" i="30"/>
  <c r="L94" i="30"/>
  <c r="L95" i="30"/>
  <c r="L96" i="30"/>
  <c r="L97" i="30"/>
  <c r="L98" i="30"/>
  <c r="L99" i="30"/>
  <c r="L100" i="30"/>
  <c r="L101" i="30"/>
  <c r="L102" i="30"/>
  <c r="L103" i="30"/>
  <c r="L104" i="30"/>
  <c r="L105" i="30"/>
  <c r="L106" i="30"/>
  <c r="L107" i="30"/>
  <c r="L6" i="30"/>
  <c r="C7" i="30"/>
  <c r="C8" i="30"/>
  <c r="C9" i="30"/>
  <c r="C10" i="30"/>
  <c r="C11" i="30"/>
  <c r="C12" i="30"/>
  <c r="C13" i="30"/>
  <c r="C14" i="30"/>
  <c r="C15" i="30"/>
  <c r="C16" i="30"/>
  <c r="C17" i="30"/>
  <c r="C18" i="30"/>
  <c r="C19" i="30"/>
  <c r="C20" i="30"/>
  <c r="C21" i="30"/>
  <c r="C22" i="30"/>
  <c r="C23" i="30"/>
  <c r="C24" i="30"/>
  <c r="C25" i="30"/>
  <c r="C26" i="30"/>
  <c r="C27" i="30"/>
  <c r="C28" i="30"/>
  <c r="C29" i="30"/>
  <c r="C30" i="30"/>
  <c r="C31" i="30"/>
  <c r="C32" i="30"/>
  <c r="C33" i="30"/>
  <c r="C34" i="30"/>
  <c r="C35" i="30"/>
  <c r="C36" i="30"/>
  <c r="C37" i="30"/>
  <c r="C38" i="30"/>
  <c r="C39" i="30"/>
  <c r="C40" i="30"/>
  <c r="C41" i="30"/>
  <c r="C42" i="30"/>
  <c r="C43" i="30"/>
  <c r="C44" i="30"/>
  <c r="C45" i="30"/>
  <c r="C46" i="30"/>
  <c r="C47" i="30"/>
  <c r="C48" i="30"/>
  <c r="C49" i="30"/>
  <c r="C50" i="30"/>
  <c r="C51" i="30"/>
  <c r="C52" i="30"/>
  <c r="C53" i="30"/>
  <c r="C54" i="30"/>
  <c r="C55" i="30"/>
  <c r="C56" i="30"/>
  <c r="C57" i="30"/>
  <c r="C58" i="30"/>
  <c r="C59" i="30"/>
  <c r="C60" i="30"/>
  <c r="C61" i="30"/>
  <c r="C62" i="30"/>
  <c r="C63" i="30"/>
  <c r="C64" i="30"/>
  <c r="C65" i="30"/>
  <c r="C66" i="30"/>
  <c r="C67" i="30"/>
  <c r="C68" i="30"/>
  <c r="C69" i="30"/>
  <c r="C70" i="30"/>
  <c r="C71" i="30"/>
  <c r="C72" i="30"/>
  <c r="C73" i="30"/>
  <c r="C74" i="30"/>
  <c r="C75" i="30"/>
  <c r="C76" i="30"/>
  <c r="C77" i="30"/>
  <c r="C78" i="30"/>
  <c r="C79" i="30"/>
  <c r="C80" i="30"/>
  <c r="C81" i="30"/>
  <c r="C82" i="30"/>
  <c r="C83" i="30"/>
  <c r="C84" i="30"/>
  <c r="C85" i="30"/>
  <c r="C86" i="30"/>
  <c r="C87" i="30"/>
  <c r="C88" i="30"/>
  <c r="C89" i="30"/>
  <c r="C90" i="30"/>
  <c r="C91" i="30"/>
  <c r="C92" i="30"/>
  <c r="C93" i="30"/>
  <c r="C94" i="30"/>
  <c r="C95" i="30"/>
  <c r="C96" i="30"/>
  <c r="C97" i="30"/>
  <c r="C98" i="30"/>
  <c r="C99" i="30"/>
  <c r="C100" i="30"/>
  <c r="C101" i="30"/>
  <c r="C102" i="30"/>
  <c r="C103" i="30"/>
  <c r="C104" i="30"/>
  <c r="C105" i="30"/>
  <c r="C106" i="30"/>
  <c r="C107" i="30"/>
  <c r="C6" i="30"/>
  <c r="A7" i="30"/>
  <c r="A8" i="30"/>
  <c r="A9" i="30"/>
  <c r="A10" i="30"/>
  <c r="A11" i="30"/>
  <c r="A12" i="30"/>
  <c r="A13" i="30"/>
  <c r="A14" i="30"/>
  <c r="A15" i="30"/>
  <c r="A16" i="30"/>
  <c r="A17" i="30"/>
  <c r="A18" i="30"/>
  <c r="A19" i="30"/>
  <c r="A20" i="30"/>
  <c r="A21" i="30"/>
  <c r="A22" i="30"/>
  <c r="A23" i="30"/>
  <c r="A24" i="30"/>
  <c r="A25" i="30"/>
  <c r="A26" i="30"/>
  <c r="A27" i="30"/>
  <c r="A28" i="30"/>
  <c r="A29" i="30"/>
  <c r="A30" i="30"/>
  <c r="A31" i="30"/>
  <c r="A32" i="30"/>
  <c r="A33" i="30"/>
  <c r="A34" i="30"/>
  <c r="A35" i="30"/>
  <c r="A36" i="30"/>
  <c r="A37" i="30"/>
  <c r="A38" i="30"/>
  <c r="A39" i="30"/>
  <c r="A40" i="30"/>
  <c r="A41" i="30"/>
  <c r="A42" i="30"/>
  <c r="A43" i="30"/>
  <c r="A44" i="30"/>
  <c r="A45" i="30"/>
  <c r="A46" i="30"/>
  <c r="A47" i="30"/>
  <c r="A48" i="30"/>
  <c r="A49" i="30"/>
  <c r="A50" i="30"/>
  <c r="A51" i="30"/>
  <c r="A52" i="30"/>
  <c r="A53" i="30"/>
  <c r="A54" i="30"/>
  <c r="A55" i="30"/>
  <c r="A56" i="30"/>
  <c r="A57" i="30"/>
  <c r="A58" i="30"/>
  <c r="A59" i="30"/>
  <c r="A60" i="30"/>
  <c r="A61" i="30"/>
  <c r="A62" i="30"/>
  <c r="A63" i="30"/>
  <c r="A64" i="30"/>
  <c r="A65" i="30"/>
  <c r="A66" i="30"/>
  <c r="A67" i="30"/>
  <c r="A68" i="30"/>
  <c r="A69" i="30"/>
  <c r="A70" i="30"/>
  <c r="A71" i="30"/>
  <c r="A72" i="30"/>
  <c r="A73" i="30"/>
  <c r="A74" i="30"/>
  <c r="A75" i="30"/>
  <c r="A76" i="30"/>
  <c r="A77" i="30"/>
  <c r="A78" i="30"/>
  <c r="A79" i="30"/>
  <c r="A80" i="30"/>
  <c r="A81" i="30"/>
  <c r="A82" i="30"/>
  <c r="A83" i="30"/>
  <c r="A84" i="30"/>
  <c r="A85" i="30"/>
  <c r="A86" i="30"/>
  <c r="A87" i="30"/>
  <c r="A88" i="30"/>
  <c r="A89" i="30"/>
  <c r="A90" i="30"/>
  <c r="A91" i="30"/>
  <c r="A92" i="30"/>
  <c r="A93" i="30"/>
  <c r="A94" i="30"/>
  <c r="A95" i="30"/>
  <c r="A96" i="30"/>
  <c r="A97" i="30"/>
  <c r="A98" i="30"/>
  <c r="A99" i="30"/>
  <c r="A100" i="30"/>
  <c r="A101" i="30"/>
  <c r="A102" i="30"/>
  <c r="A103" i="30"/>
  <c r="A104" i="30"/>
  <c r="A105" i="30"/>
  <c r="A106" i="30"/>
  <c r="A107" i="30"/>
  <c r="A6" i="30"/>
  <c r="B94" i="3"/>
  <c r="F94" i="3"/>
  <c r="I94" i="3"/>
  <c r="E94" i="3"/>
  <c r="J94" i="3"/>
  <c r="N94" i="3"/>
  <c r="R94" i="3"/>
  <c r="U94" i="3"/>
  <c r="V94" i="3"/>
  <c r="Y94" i="3"/>
  <c r="Z94" i="3"/>
  <c r="AC94" i="3"/>
  <c r="AD94" i="3"/>
  <c r="AG94" i="3"/>
  <c r="M94" i="3"/>
  <c r="Q94" i="3"/>
  <c r="E7" i="26"/>
  <c r="C7" i="26"/>
  <c r="D7" i="26"/>
  <c r="F7" i="26"/>
  <c r="B95" i="3"/>
  <c r="F95" i="3"/>
  <c r="I95" i="3"/>
  <c r="E95" i="3"/>
  <c r="J95" i="3"/>
  <c r="N95" i="3"/>
  <c r="R95" i="3"/>
  <c r="U95" i="3"/>
  <c r="V95" i="3"/>
  <c r="Y95" i="3"/>
  <c r="Z95" i="3"/>
  <c r="AC95" i="3"/>
  <c r="AD95" i="3"/>
  <c r="AG95" i="3"/>
  <c r="M95" i="3"/>
  <c r="Q95" i="3"/>
  <c r="E8" i="26"/>
  <c r="C8" i="26"/>
  <c r="D8" i="26"/>
  <c r="F8" i="26"/>
  <c r="B96" i="3"/>
  <c r="F96" i="3"/>
  <c r="I96" i="3"/>
  <c r="E96" i="3"/>
  <c r="J96" i="3"/>
  <c r="N96" i="3"/>
  <c r="R96" i="3"/>
  <c r="U96" i="3"/>
  <c r="V96" i="3"/>
  <c r="Y96" i="3"/>
  <c r="Z96" i="3"/>
  <c r="AC96" i="3"/>
  <c r="AD96" i="3"/>
  <c r="AG96" i="3"/>
  <c r="M96" i="3"/>
  <c r="Q96" i="3"/>
  <c r="E9" i="26"/>
  <c r="C9" i="26"/>
  <c r="D9" i="26"/>
  <c r="F9" i="26"/>
  <c r="B97" i="3"/>
  <c r="F97" i="3"/>
  <c r="I97" i="3"/>
  <c r="E97" i="3"/>
  <c r="J97" i="3"/>
  <c r="N97" i="3"/>
  <c r="R97" i="3"/>
  <c r="U97" i="3"/>
  <c r="V97" i="3"/>
  <c r="Y97" i="3"/>
  <c r="Z97" i="3"/>
  <c r="AC97" i="3"/>
  <c r="AD97" i="3"/>
  <c r="AG97" i="3"/>
  <c r="M97" i="3"/>
  <c r="Q97" i="3"/>
  <c r="E10" i="26"/>
  <c r="C10" i="26"/>
  <c r="D10" i="26"/>
  <c r="F10" i="26"/>
  <c r="B98" i="3"/>
  <c r="F98" i="3"/>
  <c r="I98" i="3"/>
  <c r="E98" i="3"/>
  <c r="J98" i="3"/>
  <c r="N98" i="3"/>
  <c r="R98" i="3"/>
  <c r="U98" i="3"/>
  <c r="V98" i="3"/>
  <c r="Y98" i="3"/>
  <c r="Z98" i="3"/>
  <c r="AC98" i="3"/>
  <c r="AD98" i="3"/>
  <c r="AG98" i="3"/>
  <c r="M98" i="3"/>
  <c r="Q98" i="3"/>
  <c r="E11" i="26"/>
  <c r="C11" i="26"/>
  <c r="D11" i="26"/>
  <c r="F11" i="26"/>
  <c r="B99" i="3"/>
  <c r="F99" i="3"/>
  <c r="I99" i="3"/>
  <c r="E99" i="3"/>
  <c r="J99" i="3"/>
  <c r="N99" i="3"/>
  <c r="R99" i="3"/>
  <c r="U99" i="3"/>
  <c r="V99" i="3"/>
  <c r="Y99" i="3"/>
  <c r="Z99" i="3"/>
  <c r="AC99" i="3"/>
  <c r="AD99" i="3"/>
  <c r="AG99" i="3"/>
  <c r="M99" i="3"/>
  <c r="Q99" i="3"/>
  <c r="E12" i="26"/>
  <c r="C12" i="26"/>
  <c r="D12" i="26"/>
  <c r="F12" i="26"/>
  <c r="B100" i="3"/>
  <c r="F100" i="3"/>
  <c r="I100" i="3"/>
  <c r="E100" i="3"/>
  <c r="J100" i="3"/>
  <c r="N100" i="3"/>
  <c r="R100" i="3"/>
  <c r="U100" i="3"/>
  <c r="V100" i="3"/>
  <c r="Y100" i="3"/>
  <c r="Z100" i="3"/>
  <c r="AC100" i="3"/>
  <c r="AD100" i="3"/>
  <c r="AG100" i="3"/>
  <c r="M100" i="3"/>
  <c r="Q100" i="3"/>
  <c r="E13" i="26"/>
  <c r="C13" i="26"/>
  <c r="D13" i="26"/>
  <c r="F13" i="26"/>
  <c r="B101" i="3"/>
  <c r="F101" i="3"/>
  <c r="I101" i="3"/>
  <c r="E101" i="3"/>
  <c r="J101" i="3"/>
  <c r="N101" i="3"/>
  <c r="R101" i="3"/>
  <c r="U101" i="3"/>
  <c r="V101" i="3"/>
  <c r="Y101" i="3"/>
  <c r="Z101" i="3"/>
  <c r="AC101" i="3"/>
  <c r="AD101" i="3"/>
  <c r="AG101" i="3"/>
  <c r="M101" i="3"/>
  <c r="Q101" i="3"/>
  <c r="E14" i="26"/>
  <c r="C14" i="26"/>
  <c r="D14" i="26"/>
  <c r="F14" i="26"/>
  <c r="B102" i="3"/>
  <c r="F102" i="3"/>
  <c r="I102" i="3"/>
  <c r="E102" i="3"/>
  <c r="J102" i="3"/>
  <c r="N102" i="3"/>
  <c r="R102" i="3"/>
  <c r="U102" i="3"/>
  <c r="V102" i="3"/>
  <c r="Y102" i="3"/>
  <c r="Z102" i="3"/>
  <c r="AC102" i="3"/>
  <c r="AD102" i="3"/>
  <c r="AG102" i="3"/>
  <c r="M102" i="3"/>
  <c r="Q102" i="3"/>
  <c r="E15" i="26"/>
  <c r="C15" i="26"/>
  <c r="D15" i="26"/>
  <c r="F15" i="26"/>
  <c r="B103" i="3"/>
  <c r="F103" i="3"/>
  <c r="I103" i="3"/>
  <c r="E103" i="3"/>
  <c r="J103" i="3"/>
  <c r="N103" i="3"/>
  <c r="R103" i="3"/>
  <c r="U103" i="3"/>
  <c r="V103" i="3"/>
  <c r="Y103" i="3"/>
  <c r="Z103" i="3"/>
  <c r="AC103" i="3"/>
  <c r="AD103" i="3"/>
  <c r="AG103" i="3"/>
  <c r="M103" i="3"/>
  <c r="Q103" i="3"/>
  <c r="E16" i="26"/>
  <c r="C16" i="26"/>
  <c r="D16" i="26"/>
  <c r="F16" i="26"/>
  <c r="B104" i="3"/>
  <c r="F104" i="3"/>
  <c r="I104" i="3"/>
  <c r="E104" i="3"/>
  <c r="J104" i="3"/>
  <c r="N104" i="3"/>
  <c r="R104" i="3"/>
  <c r="U104" i="3"/>
  <c r="V104" i="3"/>
  <c r="Y104" i="3"/>
  <c r="Z104" i="3"/>
  <c r="AC104" i="3"/>
  <c r="AD104" i="3"/>
  <c r="AG104" i="3"/>
  <c r="M104" i="3"/>
  <c r="Q104" i="3"/>
  <c r="E17" i="26"/>
  <c r="C17" i="26"/>
  <c r="D17" i="26"/>
  <c r="F17" i="26"/>
  <c r="B105" i="3"/>
  <c r="F105" i="3"/>
  <c r="I105" i="3"/>
  <c r="E105" i="3"/>
  <c r="J105" i="3"/>
  <c r="N105" i="3"/>
  <c r="R105" i="3"/>
  <c r="U105" i="3"/>
  <c r="V105" i="3"/>
  <c r="Y105" i="3"/>
  <c r="Z105" i="3"/>
  <c r="AC105" i="3"/>
  <c r="AD105" i="3"/>
  <c r="AG105" i="3"/>
  <c r="M105" i="3"/>
  <c r="Q105" i="3"/>
  <c r="E18" i="26"/>
  <c r="C18" i="26"/>
  <c r="D18" i="26"/>
  <c r="F18" i="26"/>
  <c r="B106" i="3"/>
  <c r="F106" i="3"/>
  <c r="I106" i="3"/>
  <c r="E106" i="3"/>
  <c r="J106" i="3"/>
  <c r="N106" i="3"/>
  <c r="R106" i="3"/>
  <c r="U106" i="3"/>
  <c r="V106" i="3"/>
  <c r="Y106" i="3"/>
  <c r="Z106" i="3"/>
  <c r="AC106" i="3"/>
  <c r="AD106" i="3"/>
  <c r="AG106" i="3"/>
  <c r="M106" i="3"/>
  <c r="Q106" i="3"/>
  <c r="E19" i="26"/>
  <c r="C19" i="26"/>
  <c r="D19" i="26"/>
  <c r="F19" i="26"/>
  <c r="B107" i="3"/>
  <c r="F107" i="3"/>
  <c r="I107" i="3"/>
  <c r="E107" i="3"/>
  <c r="J107" i="3"/>
  <c r="N107" i="3"/>
  <c r="R107" i="3"/>
  <c r="U107" i="3"/>
  <c r="V107" i="3"/>
  <c r="Y107" i="3"/>
  <c r="Z107" i="3"/>
  <c r="AC107" i="3"/>
  <c r="AD107" i="3"/>
  <c r="AG107" i="3"/>
  <c r="M107" i="3"/>
  <c r="Q107" i="3"/>
  <c r="E20" i="26"/>
  <c r="C20" i="26"/>
  <c r="D20" i="26"/>
  <c r="F20" i="26"/>
  <c r="B108" i="3"/>
  <c r="F108" i="3"/>
  <c r="I108" i="3"/>
  <c r="E108" i="3"/>
  <c r="J108" i="3"/>
  <c r="N108" i="3"/>
  <c r="R108" i="3"/>
  <c r="U108" i="3"/>
  <c r="V108" i="3"/>
  <c r="Y108" i="3"/>
  <c r="Z108" i="3"/>
  <c r="AC108" i="3"/>
  <c r="AD108" i="3"/>
  <c r="AG108" i="3"/>
  <c r="M108" i="3"/>
  <c r="Q108" i="3"/>
  <c r="E21" i="26"/>
  <c r="C21" i="26"/>
  <c r="D21" i="26"/>
  <c r="F21" i="26"/>
  <c r="B109" i="3"/>
  <c r="F109" i="3"/>
  <c r="I109" i="3"/>
  <c r="E109" i="3"/>
  <c r="J109" i="3"/>
  <c r="N109" i="3"/>
  <c r="R109" i="3"/>
  <c r="U109" i="3"/>
  <c r="V109" i="3"/>
  <c r="Y109" i="3"/>
  <c r="Z109" i="3"/>
  <c r="AC109" i="3"/>
  <c r="AD109" i="3"/>
  <c r="AG109" i="3"/>
  <c r="M109" i="3"/>
  <c r="Q109" i="3"/>
  <c r="E22" i="26"/>
  <c r="C22" i="26"/>
  <c r="D22" i="26"/>
  <c r="F22" i="26"/>
  <c r="B110" i="3"/>
  <c r="F110" i="3"/>
  <c r="I110" i="3"/>
  <c r="E110" i="3"/>
  <c r="J110" i="3"/>
  <c r="N110" i="3"/>
  <c r="R110" i="3"/>
  <c r="U110" i="3"/>
  <c r="V110" i="3"/>
  <c r="Y110" i="3"/>
  <c r="Z110" i="3"/>
  <c r="AC110" i="3"/>
  <c r="AD110" i="3"/>
  <c r="AG110" i="3"/>
  <c r="M110" i="3"/>
  <c r="Q110" i="3"/>
  <c r="E23" i="26"/>
  <c r="C23" i="26"/>
  <c r="D23" i="26"/>
  <c r="F23" i="26"/>
  <c r="B111" i="3"/>
  <c r="F111" i="3"/>
  <c r="I111" i="3"/>
  <c r="E111" i="3"/>
  <c r="J111" i="3"/>
  <c r="N111" i="3"/>
  <c r="R111" i="3"/>
  <c r="U111" i="3"/>
  <c r="V111" i="3"/>
  <c r="Y111" i="3"/>
  <c r="Z111" i="3"/>
  <c r="AC111" i="3"/>
  <c r="AD111" i="3"/>
  <c r="AG111" i="3"/>
  <c r="M111" i="3"/>
  <c r="Q111" i="3"/>
  <c r="E24" i="26"/>
  <c r="C24" i="26"/>
  <c r="D24" i="26"/>
  <c r="F24" i="26"/>
  <c r="B112" i="3"/>
  <c r="F112" i="3"/>
  <c r="I112" i="3"/>
  <c r="E112" i="3"/>
  <c r="J112" i="3"/>
  <c r="N112" i="3"/>
  <c r="R112" i="3"/>
  <c r="U112" i="3"/>
  <c r="V112" i="3"/>
  <c r="Y112" i="3"/>
  <c r="Z112" i="3"/>
  <c r="AC112" i="3"/>
  <c r="AD112" i="3"/>
  <c r="AG112" i="3"/>
  <c r="M112" i="3"/>
  <c r="Q112" i="3"/>
  <c r="E25" i="26"/>
  <c r="C25" i="26"/>
  <c r="D25" i="26"/>
  <c r="F25" i="26"/>
  <c r="B113" i="3"/>
  <c r="F113" i="3"/>
  <c r="I113" i="3"/>
  <c r="E113" i="3"/>
  <c r="J113" i="3"/>
  <c r="N113" i="3"/>
  <c r="R113" i="3"/>
  <c r="U113" i="3"/>
  <c r="V113" i="3"/>
  <c r="Y113" i="3"/>
  <c r="Z113" i="3"/>
  <c r="AC113" i="3"/>
  <c r="AD113" i="3"/>
  <c r="AG113" i="3"/>
  <c r="M113" i="3"/>
  <c r="Q113" i="3"/>
  <c r="E26" i="26"/>
  <c r="C26" i="26"/>
  <c r="D26" i="26"/>
  <c r="F26" i="26"/>
  <c r="B114" i="3"/>
  <c r="F114" i="3"/>
  <c r="I114" i="3"/>
  <c r="E114" i="3"/>
  <c r="J114" i="3"/>
  <c r="N114" i="3"/>
  <c r="R114" i="3"/>
  <c r="U114" i="3"/>
  <c r="V114" i="3"/>
  <c r="Y114" i="3"/>
  <c r="Z114" i="3"/>
  <c r="AC114" i="3"/>
  <c r="AD114" i="3"/>
  <c r="AG114" i="3"/>
  <c r="M114" i="3"/>
  <c r="Q114" i="3"/>
  <c r="E27" i="26"/>
  <c r="C27" i="26"/>
  <c r="D27" i="26"/>
  <c r="F27" i="26"/>
  <c r="B115" i="3"/>
  <c r="F115" i="3"/>
  <c r="I115" i="3"/>
  <c r="E115" i="3"/>
  <c r="J115" i="3"/>
  <c r="N115" i="3"/>
  <c r="R115" i="3"/>
  <c r="U115" i="3"/>
  <c r="V115" i="3"/>
  <c r="Y115" i="3"/>
  <c r="Z115" i="3"/>
  <c r="AC115" i="3"/>
  <c r="AD115" i="3"/>
  <c r="AG115" i="3"/>
  <c r="M115" i="3"/>
  <c r="Q115" i="3"/>
  <c r="E28" i="26"/>
  <c r="C28" i="26"/>
  <c r="D28" i="26"/>
  <c r="F28" i="26"/>
  <c r="B116" i="3"/>
  <c r="F116" i="3"/>
  <c r="I116" i="3"/>
  <c r="E116" i="3"/>
  <c r="J116" i="3"/>
  <c r="N116" i="3"/>
  <c r="R116" i="3"/>
  <c r="U116" i="3"/>
  <c r="V116" i="3"/>
  <c r="Y116" i="3"/>
  <c r="Z116" i="3"/>
  <c r="AC116" i="3"/>
  <c r="AD116" i="3"/>
  <c r="AG116" i="3"/>
  <c r="M116" i="3"/>
  <c r="Q116" i="3"/>
  <c r="E29" i="26"/>
  <c r="C29" i="26"/>
  <c r="D29" i="26"/>
  <c r="F29" i="26"/>
  <c r="B117" i="3"/>
  <c r="F117" i="3"/>
  <c r="I117" i="3"/>
  <c r="E117" i="3"/>
  <c r="J117" i="3"/>
  <c r="N117" i="3"/>
  <c r="R117" i="3"/>
  <c r="U117" i="3"/>
  <c r="V117" i="3"/>
  <c r="Y117" i="3"/>
  <c r="Z117" i="3"/>
  <c r="AC117" i="3"/>
  <c r="AD117" i="3"/>
  <c r="AG117" i="3"/>
  <c r="M117" i="3"/>
  <c r="Q117" i="3"/>
  <c r="E30" i="26"/>
  <c r="C30" i="26"/>
  <c r="D30" i="26"/>
  <c r="F30" i="26"/>
  <c r="B118" i="3"/>
  <c r="F118" i="3"/>
  <c r="I118" i="3"/>
  <c r="E118" i="3"/>
  <c r="J118" i="3"/>
  <c r="N118" i="3"/>
  <c r="R118" i="3"/>
  <c r="U118" i="3"/>
  <c r="V118" i="3"/>
  <c r="Y118" i="3"/>
  <c r="Z118" i="3"/>
  <c r="AC118" i="3"/>
  <c r="AD118" i="3"/>
  <c r="AG118" i="3"/>
  <c r="M118" i="3"/>
  <c r="Q118" i="3"/>
  <c r="E31" i="26"/>
  <c r="C31" i="26"/>
  <c r="D31" i="26"/>
  <c r="F31" i="26"/>
  <c r="B119" i="3"/>
  <c r="F119" i="3"/>
  <c r="I119" i="3"/>
  <c r="E119" i="3"/>
  <c r="J119" i="3"/>
  <c r="N119" i="3"/>
  <c r="R119" i="3"/>
  <c r="U119" i="3"/>
  <c r="V119" i="3"/>
  <c r="Y119" i="3"/>
  <c r="Z119" i="3"/>
  <c r="AC119" i="3"/>
  <c r="AD119" i="3"/>
  <c r="AG119" i="3"/>
  <c r="M119" i="3"/>
  <c r="Q119" i="3"/>
  <c r="E32" i="26"/>
  <c r="C32" i="26"/>
  <c r="D32" i="26"/>
  <c r="F32" i="26"/>
  <c r="B120" i="3"/>
  <c r="F120" i="3"/>
  <c r="I120" i="3"/>
  <c r="E120" i="3"/>
  <c r="J120" i="3"/>
  <c r="N120" i="3"/>
  <c r="R120" i="3"/>
  <c r="U120" i="3"/>
  <c r="V120" i="3"/>
  <c r="Y120" i="3"/>
  <c r="Z120" i="3"/>
  <c r="AC120" i="3"/>
  <c r="AD120" i="3"/>
  <c r="AG120" i="3"/>
  <c r="M120" i="3"/>
  <c r="Q120" i="3"/>
  <c r="E33" i="26"/>
  <c r="C33" i="26"/>
  <c r="D33" i="26"/>
  <c r="F33" i="26"/>
  <c r="B121" i="3"/>
  <c r="F121" i="3"/>
  <c r="I121" i="3"/>
  <c r="E121" i="3"/>
  <c r="J121" i="3"/>
  <c r="N121" i="3"/>
  <c r="R121" i="3"/>
  <c r="U121" i="3"/>
  <c r="V121" i="3"/>
  <c r="Y121" i="3"/>
  <c r="Z121" i="3"/>
  <c r="AC121" i="3"/>
  <c r="AD121" i="3"/>
  <c r="AG121" i="3"/>
  <c r="M121" i="3"/>
  <c r="Q121" i="3"/>
  <c r="E34" i="26"/>
  <c r="C34" i="26"/>
  <c r="D34" i="26"/>
  <c r="F34" i="26"/>
  <c r="B122" i="3"/>
  <c r="F122" i="3"/>
  <c r="I122" i="3"/>
  <c r="E122" i="3"/>
  <c r="J122" i="3"/>
  <c r="N122" i="3"/>
  <c r="R122" i="3"/>
  <c r="U122" i="3"/>
  <c r="V122" i="3"/>
  <c r="Y122" i="3"/>
  <c r="Z122" i="3"/>
  <c r="AC122" i="3"/>
  <c r="AD122" i="3"/>
  <c r="AG122" i="3"/>
  <c r="M122" i="3"/>
  <c r="Q122" i="3"/>
  <c r="E35" i="26"/>
  <c r="C35" i="26"/>
  <c r="D35" i="26"/>
  <c r="F35" i="26"/>
  <c r="B123" i="3"/>
  <c r="F123" i="3"/>
  <c r="I123" i="3"/>
  <c r="E123" i="3"/>
  <c r="J123" i="3"/>
  <c r="N123" i="3"/>
  <c r="R123" i="3"/>
  <c r="U123" i="3"/>
  <c r="V123" i="3"/>
  <c r="Y123" i="3"/>
  <c r="Z123" i="3"/>
  <c r="AC123" i="3"/>
  <c r="AD123" i="3"/>
  <c r="AG123" i="3"/>
  <c r="M123" i="3"/>
  <c r="Q123" i="3"/>
  <c r="E36" i="26"/>
  <c r="C36" i="26"/>
  <c r="D36" i="26"/>
  <c r="F36" i="26"/>
  <c r="B124" i="3"/>
  <c r="F124" i="3"/>
  <c r="I124" i="3"/>
  <c r="E124" i="3"/>
  <c r="J124" i="3"/>
  <c r="N124" i="3"/>
  <c r="R124" i="3"/>
  <c r="U124" i="3"/>
  <c r="V124" i="3"/>
  <c r="Y124" i="3"/>
  <c r="Z124" i="3"/>
  <c r="AC124" i="3"/>
  <c r="AD124" i="3"/>
  <c r="AG124" i="3"/>
  <c r="M124" i="3"/>
  <c r="Q124" i="3"/>
  <c r="E37" i="26"/>
  <c r="C37" i="26"/>
  <c r="D37" i="26"/>
  <c r="F37" i="26"/>
  <c r="B125" i="3"/>
  <c r="F125" i="3"/>
  <c r="I125" i="3"/>
  <c r="E125" i="3"/>
  <c r="J125" i="3"/>
  <c r="N125" i="3"/>
  <c r="R125" i="3"/>
  <c r="U125" i="3"/>
  <c r="V125" i="3"/>
  <c r="Y125" i="3"/>
  <c r="Z125" i="3"/>
  <c r="AC125" i="3"/>
  <c r="AD125" i="3"/>
  <c r="AG125" i="3"/>
  <c r="M125" i="3"/>
  <c r="Q125" i="3"/>
  <c r="E38" i="26"/>
  <c r="C38" i="26"/>
  <c r="D38" i="26"/>
  <c r="F38" i="26"/>
  <c r="B126" i="3"/>
  <c r="F126" i="3"/>
  <c r="I126" i="3"/>
  <c r="E126" i="3"/>
  <c r="J126" i="3"/>
  <c r="N126" i="3"/>
  <c r="R126" i="3"/>
  <c r="U126" i="3"/>
  <c r="V126" i="3"/>
  <c r="Y126" i="3"/>
  <c r="Z126" i="3"/>
  <c r="AC126" i="3"/>
  <c r="AD126" i="3"/>
  <c r="AG126" i="3"/>
  <c r="M126" i="3"/>
  <c r="Q126" i="3"/>
  <c r="E39" i="26"/>
  <c r="C39" i="26"/>
  <c r="D39" i="26"/>
  <c r="F39" i="26"/>
  <c r="B127" i="3"/>
  <c r="F127" i="3"/>
  <c r="I127" i="3"/>
  <c r="E127" i="3"/>
  <c r="J127" i="3"/>
  <c r="N127" i="3"/>
  <c r="R127" i="3"/>
  <c r="U127" i="3"/>
  <c r="V127" i="3"/>
  <c r="Y127" i="3"/>
  <c r="Z127" i="3"/>
  <c r="AC127" i="3"/>
  <c r="AD127" i="3"/>
  <c r="AG127" i="3"/>
  <c r="M127" i="3"/>
  <c r="Q127" i="3"/>
  <c r="E40" i="26"/>
  <c r="C40" i="26"/>
  <c r="D40" i="26"/>
  <c r="F40" i="26"/>
  <c r="B128" i="3"/>
  <c r="F128" i="3"/>
  <c r="I128" i="3"/>
  <c r="E128" i="3"/>
  <c r="J128" i="3"/>
  <c r="N128" i="3"/>
  <c r="R128" i="3"/>
  <c r="U128" i="3"/>
  <c r="V128" i="3"/>
  <c r="Y128" i="3"/>
  <c r="Z128" i="3"/>
  <c r="AC128" i="3"/>
  <c r="AD128" i="3"/>
  <c r="AG128" i="3"/>
  <c r="M128" i="3"/>
  <c r="Q128" i="3"/>
  <c r="E41" i="26"/>
  <c r="C41" i="26"/>
  <c r="D41" i="26"/>
  <c r="F41" i="26"/>
  <c r="B129" i="3"/>
  <c r="F129" i="3"/>
  <c r="I129" i="3"/>
  <c r="E129" i="3"/>
  <c r="J129" i="3"/>
  <c r="N129" i="3"/>
  <c r="R129" i="3"/>
  <c r="U129" i="3"/>
  <c r="V129" i="3"/>
  <c r="Y129" i="3"/>
  <c r="Z129" i="3"/>
  <c r="AC129" i="3"/>
  <c r="AD129" i="3"/>
  <c r="AG129" i="3"/>
  <c r="M129" i="3"/>
  <c r="Q129" i="3"/>
  <c r="E42" i="26"/>
  <c r="C42" i="26"/>
  <c r="D42" i="26"/>
  <c r="F42" i="26"/>
  <c r="B130" i="3"/>
  <c r="F130" i="3"/>
  <c r="I130" i="3"/>
  <c r="E130" i="3"/>
  <c r="J130" i="3"/>
  <c r="N130" i="3"/>
  <c r="R130" i="3"/>
  <c r="U130" i="3"/>
  <c r="V130" i="3"/>
  <c r="Y130" i="3"/>
  <c r="Z130" i="3"/>
  <c r="AC130" i="3"/>
  <c r="AD130" i="3"/>
  <c r="AG130" i="3"/>
  <c r="M130" i="3"/>
  <c r="Q130" i="3"/>
  <c r="E43" i="26"/>
  <c r="C43" i="26"/>
  <c r="D43" i="26"/>
  <c r="F43" i="26"/>
  <c r="B131" i="3"/>
  <c r="F131" i="3"/>
  <c r="I131" i="3"/>
  <c r="E131" i="3"/>
  <c r="J131" i="3"/>
  <c r="N131" i="3"/>
  <c r="R131" i="3"/>
  <c r="U131" i="3"/>
  <c r="V131" i="3"/>
  <c r="Y131" i="3"/>
  <c r="Z131" i="3"/>
  <c r="AC131" i="3"/>
  <c r="AD131" i="3"/>
  <c r="AG131" i="3"/>
  <c r="M131" i="3"/>
  <c r="Q131" i="3"/>
  <c r="E44" i="26"/>
  <c r="C44" i="26"/>
  <c r="D44" i="26"/>
  <c r="F44" i="26"/>
  <c r="B132" i="3"/>
  <c r="F132" i="3"/>
  <c r="I132" i="3"/>
  <c r="E132" i="3"/>
  <c r="J132" i="3"/>
  <c r="N132" i="3"/>
  <c r="R132" i="3"/>
  <c r="U132" i="3"/>
  <c r="V132" i="3"/>
  <c r="Y132" i="3"/>
  <c r="Z132" i="3"/>
  <c r="AC132" i="3"/>
  <c r="AD132" i="3"/>
  <c r="AG132" i="3"/>
  <c r="M132" i="3"/>
  <c r="Q132" i="3"/>
  <c r="E45" i="26"/>
  <c r="C45" i="26"/>
  <c r="D45" i="26"/>
  <c r="F45" i="26"/>
  <c r="B133" i="3"/>
  <c r="F133" i="3"/>
  <c r="I133" i="3"/>
  <c r="E133" i="3"/>
  <c r="J133" i="3"/>
  <c r="N133" i="3"/>
  <c r="R133" i="3"/>
  <c r="U133" i="3"/>
  <c r="V133" i="3"/>
  <c r="Y133" i="3"/>
  <c r="Z133" i="3"/>
  <c r="AC133" i="3"/>
  <c r="AD133" i="3"/>
  <c r="AG133" i="3"/>
  <c r="M133" i="3"/>
  <c r="Q133" i="3"/>
  <c r="E46" i="26"/>
  <c r="C46" i="26"/>
  <c r="D46" i="26"/>
  <c r="F46" i="26"/>
  <c r="B134" i="3"/>
  <c r="F134" i="3"/>
  <c r="I134" i="3"/>
  <c r="E134" i="3"/>
  <c r="J134" i="3"/>
  <c r="N134" i="3"/>
  <c r="R134" i="3"/>
  <c r="U134" i="3"/>
  <c r="V134" i="3"/>
  <c r="Y134" i="3"/>
  <c r="Z134" i="3"/>
  <c r="AC134" i="3"/>
  <c r="AD134" i="3"/>
  <c r="AG134" i="3"/>
  <c r="M134" i="3"/>
  <c r="Q134" i="3"/>
  <c r="E47" i="26"/>
  <c r="C47" i="26"/>
  <c r="D47" i="26"/>
  <c r="F47" i="26"/>
  <c r="B135" i="3"/>
  <c r="F135" i="3"/>
  <c r="I135" i="3"/>
  <c r="E135" i="3"/>
  <c r="J135" i="3"/>
  <c r="N135" i="3"/>
  <c r="R135" i="3"/>
  <c r="U135" i="3"/>
  <c r="V135" i="3"/>
  <c r="Y135" i="3"/>
  <c r="Z135" i="3"/>
  <c r="AC135" i="3"/>
  <c r="AD135" i="3"/>
  <c r="AG135" i="3"/>
  <c r="M135" i="3"/>
  <c r="Q135" i="3"/>
  <c r="E48" i="26"/>
  <c r="C48" i="26"/>
  <c r="D48" i="26"/>
  <c r="F48" i="26"/>
  <c r="B136" i="3"/>
  <c r="F136" i="3"/>
  <c r="I136" i="3"/>
  <c r="E136" i="3"/>
  <c r="J136" i="3"/>
  <c r="N136" i="3"/>
  <c r="R136" i="3"/>
  <c r="U136" i="3"/>
  <c r="V136" i="3"/>
  <c r="Y136" i="3"/>
  <c r="Z136" i="3"/>
  <c r="AC136" i="3"/>
  <c r="AD136" i="3"/>
  <c r="AG136" i="3"/>
  <c r="M136" i="3"/>
  <c r="Q136" i="3"/>
  <c r="E49" i="26"/>
  <c r="C49" i="26"/>
  <c r="D49" i="26"/>
  <c r="F49" i="26"/>
  <c r="B137" i="3"/>
  <c r="F137" i="3"/>
  <c r="I137" i="3"/>
  <c r="E137" i="3"/>
  <c r="J137" i="3"/>
  <c r="N137" i="3"/>
  <c r="R137" i="3"/>
  <c r="U137" i="3"/>
  <c r="V137" i="3"/>
  <c r="Y137" i="3"/>
  <c r="Z137" i="3"/>
  <c r="AC137" i="3"/>
  <c r="AD137" i="3"/>
  <c r="AG137" i="3"/>
  <c r="M137" i="3"/>
  <c r="Q137" i="3"/>
  <c r="E50" i="26"/>
  <c r="C50" i="26"/>
  <c r="D50" i="26"/>
  <c r="F50" i="26"/>
  <c r="B138" i="3"/>
  <c r="F138" i="3"/>
  <c r="I138" i="3"/>
  <c r="E138" i="3"/>
  <c r="J138" i="3"/>
  <c r="N138" i="3"/>
  <c r="R138" i="3"/>
  <c r="U138" i="3"/>
  <c r="V138" i="3"/>
  <c r="Y138" i="3"/>
  <c r="Z138" i="3"/>
  <c r="AC138" i="3"/>
  <c r="AD138" i="3"/>
  <c r="AG138" i="3"/>
  <c r="M138" i="3"/>
  <c r="Q138" i="3"/>
  <c r="E51" i="26"/>
  <c r="C51" i="26"/>
  <c r="D51" i="26"/>
  <c r="F51" i="26"/>
  <c r="B139" i="3"/>
  <c r="F139" i="3"/>
  <c r="I139" i="3"/>
  <c r="E139" i="3"/>
  <c r="J139" i="3"/>
  <c r="N139" i="3"/>
  <c r="R139" i="3"/>
  <c r="U139" i="3"/>
  <c r="V139" i="3"/>
  <c r="Y139" i="3"/>
  <c r="Z139" i="3"/>
  <c r="AC139" i="3"/>
  <c r="AD139" i="3"/>
  <c r="AG139" i="3"/>
  <c r="M139" i="3"/>
  <c r="Q139" i="3"/>
  <c r="E52" i="26"/>
  <c r="C52" i="26"/>
  <c r="D52" i="26"/>
  <c r="F52" i="26"/>
  <c r="B140" i="3"/>
  <c r="F140" i="3"/>
  <c r="I140" i="3"/>
  <c r="E140" i="3"/>
  <c r="J140" i="3"/>
  <c r="N140" i="3"/>
  <c r="R140" i="3"/>
  <c r="U140" i="3"/>
  <c r="V140" i="3"/>
  <c r="Y140" i="3"/>
  <c r="Z140" i="3"/>
  <c r="AC140" i="3"/>
  <c r="AD140" i="3"/>
  <c r="AG140" i="3"/>
  <c r="M140" i="3"/>
  <c r="Q140" i="3"/>
  <c r="E53" i="26"/>
  <c r="C53" i="26"/>
  <c r="D53" i="26"/>
  <c r="F53" i="26"/>
  <c r="B141" i="3"/>
  <c r="F141" i="3"/>
  <c r="I141" i="3"/>
  <c r="E141" i="3"/>
  <c r="J141" i="3"/>
  <c r="N141" i="3"/>
  <c r="R141" i="3"/>
  <c r="U141" i="3"/>
  <c r="V141" i="3"/>
  <c r="Y141" i="3"/>
  <c r="Z141" i="3"/>
  <c r="AC141" i="3"/>
  <c r="AD141" i="3"/>
  <c r="AG141" i="3"/>
  <c r="M141" i="3"/>
  <c r="Q141" i="3"/>
  <c r="E54" i="26"/>
  <c r="C54" i="26"/>
  <c r="D54" i="26"/>
  <c r="F54" i="26"/>
  <c r="B142" i="3"/>
  <c r="F142" i="3"/>
  <c r="I142" i="3"/>
  <c r="E142" i="3"/>
  <c r="J142" i="3"/>
  <c r="N142" i="3"/>
  <c r="R142" i="3"/>
  <c r="U142" i="3"/>
  <c r="V142" i="3"/>
  <c r="Y142" i="3"/>
  <c r="Z142" i="3"/>
  <c r="AC142" i="3"/>
  <c r="AD142" i="3"/>
  <c r="AG142" i="3"/>
  <c r="M142" i="3"/>
  <c r="Q142" i="3"/>
  <c r="E55" i="26"/>
  <c r="C55" i="26"/>
  <c r="D55" i="26"/>
  <c r="F55" i="26"/>
  <c r="B143" i="3"/>
  <c r="F143" i="3"/>
  <c r="I143" i="3"/>
  <c r="E143" i="3"/>
  <c r="J143" i="3"/>
  <c r="N143" i="3"/>
  <c r="R143" i="3"/>
  <c r="U143" i="3"/>
  <c r="V143" i="3"/>
  <c r="Y143" i="3"/>
  <c r="Z143" i="3"/>
  <c r="AC143" i="3"/>
  <c r="AD143" i="3"/>
  <c r="AG143" i="3"/>
  <c r="M143" i="3"/>
  <c r="Q143" i="3"/>
  <c r="E56" i="26"/>
  <c r="C56" i="26"/>
  <c r="D56" i="26"/>
  <c r="F56" i="26"/>
  <c r="B144" i="3"/>
  <c r="F144" i="3"/>
  <c r="I144" i="3"/>
  <c r="E144" i="3"/>
  <c r="J144" i="3"/>
  <c r="N144" i="3"/>
  <c r="R144" i="3"/>
  <c r="U144" i="3"/>
  <c r="V144" i="3"/>
  <c r="Y144" i="3"/>
  <c r="Z144" i="3"/>
  <c r="AC144" i="3"/>
  <c r="AD144" i="3"/>
  <c r="AG144" i="3"/>
  <c r="M144" i="3"/>
  <c r="Q144" i="3"/>
  <c r="E57" i="26"/>
  <c r="C57" i="26"/>
  <c r="D57" i="26"/>
  <c r="F57" i="26"/>
  <c r="B145" i="3"/>
  <c r="F145" i="3"/>
  <c r="I145" i="3"/>
  <c r="E145" i="3"/>
  <c r="J145" i="3"/>
  <c r="N145" i="3"/>
  <c r="R145" i="3"/>
  <c r="U145" i="3"/>
  <c r="V145" i="3"/>
  <c r="Y145" i="3"/>
  <c r="Z145" i="3"/>
  <c r="AC145" i="3"/>
  <c r="AD145" i="3"/>
  <c r="AG145" i="3"/>
  <c r="M145" i="3"/>
  <c r="Q145" i="3"/>
  <c r="E58" i="26"/>
  <c r="C58" i="26"/>
  <c r="D58" i="26"/>
  <c r="F58" i="26"/>
  <c r="B146" i="3"/>
  <c r="F146" i="3"/>
  <c r="I146" i="3"/>
  <c r="E146" i="3"/>
  <c r="J146" i="3"/>
  <c r="N146" i="3"/>
  <c r="R146" i="3"/>
  <c r="U146" i="3"/>
  <c r="V146" i="3"/>
  <c r="Y146" i="3"/>
  <c r="Z146" i="3"/>
  <c r="AC146" i="3"/>
  <c r="AD146" i="3"/>
  <c r="AG146" i="3"/>
  <c r="M146" i="3"/>
  <c r="Q146" i="3"/>
  <c r="E59" i="26"/>
  <c r="C59" i="26"/>
  <c r="D59" i="26"/>
  <c r="F59" i="26"/>
  <c r="B147" i="3"/>
  <c r="F147" i="3"/>
  <c r="I147" i="3"/>
  <c r="E147" i="3"/>
  <c r="J147" i="3"/>
  <c r="N147" i="3"/>
  <c r="R147" i="3"/>
  <c r="U147" i="3"/>
  <c r="V147" i="3"/>
  <c r="Y147" i="3"/>
  <c r="Z147" i="3"/>
  <c r="AC147" i="3"/>
  <c r="AD147" i="3"/>
  <c r="AG147" i="3"/>
  <c r="M147" i="3"/>
  <c r="Q147" i="3"/>
  <c r="E60" i="26"/>
  <c r="C60" i="26"/>
  <c r="D60" i="26"/>
  <c r="F60" i="26"/>
  <c r="B148" i="3"/>
  <c r="F148" i="3"/>
  <c r="I148" i="3"/>
  <c r="E148" i="3"/>
  <c r="J148" i="3"/>
  <c r="N148" i="3"/>
  <c r="R148" i="3"/>
  <c r="U148" i="3"/>
  <c r="V148" i="3"/>
  <c r="Y148" i="3"/>
  <c r="Z148" i="3"/>
  <c r="AC148" i="3"/>
  <c r="AD148" i="3"/>
  <c r="AG148" i="3"/>
  <c r="M148" i="3"/>
  <c r="Q148" i="3"/>
  <c r="E61" i="26"/>
  <c r="C61" i="26"/>
  <c r="D61" i="26"/>
  <c r="F61" i="26"/>
  <c r="B149" i="3"/>
  <c r="F149" i="3"/>
  <c r="I149" i="3"/>
  <c r="E149" i="3"/>
  <c r="J149" i="3"/>
  <c r="N149" i="3"/>
  <c r="R149" i="3"/>
  <c r="U149" i="3"/>
  <c r="V149" i="3"/>
  <c r="Y149" i="3"/>
  <c r="Z149" i="3"/>
  <c r="AC149" i="3"/>
  <c r="AD149" i="3"/>
  <c r="AG149" i="3"/>
  <c r="M149" i="3"/>
  <c r="Q149" i="3"/>
  <c r="E62" i="26"/>
  <c r="C62" i="26"/>
  <c r="D62" i="26"/>
  <c r="F62" i="26"/>
  <c r="B150" i="3"/>
  <c r="F150" i="3"/>
  <c r="I150" i="3"/>
  <c r="E150" i="3"/>
  <c r="J150" i="3"/>
  <c r="N150" i="3"/>
  <c r="R150" i="3"/>
  <c r="U150" i="3"/>
  <c r="V150" i="3"/>
  <c r="Y150" i="3"/>
  <c r="Z150" i="3"/>
  <c r="AC150" i="3"/>
  <c r="AD150" i="3"/>
  <c r="AG150" i="3"/>
  <c r="M150" i="3"/>
  <c r="Q150" i="3"/>
  <c r="E63" i="26"/>
  <c r="C63" i="26"/>
  <c r="D63" i="26"/>
  <c r="F63" i="26"/>
  <c r="B151" i="3"/>
  <c r="F151" i="3"/>
  <c r="I151" i="3"/>
  <c r="E151" i="3"/>
  <c r="J151" i="3"/>
  <c r="N151" i="3"/>
  <c r="R151" i="3"/>
  <c r="U151" i="3"/>
  <c r="V151" i="3"/>
  <c r="Y151" i="3"/>
  <c r="Z151" i="3"/>
  <c r="AC151" i="3"/>
  <c r="AD151" i="3"/>
  <c r="AG151" i="3"/>
  <c r="M151" i="3"/>
  <c r="Q151" i="3"/>
  <c r="E64" i="26"/>
  <c r="C64" i="26"/>
  <c r="D64" i="26"/>
  <c r="F64" i="26"/>
  <c r="B152" i="3"/>
  <c r="F152" i="3"/>
  <c r="I152" i="3"/>
  <c r="E152" i="3"/>
  <c r="J152" i="3"/>
  <c r="N152" i="3"/>
  <c r="R152" i="3"/>
  <c r="U152" i="3"/>
  <c r="V152" i="3"/>
  <c r="Y152" i="3"/>
  <c r="Z152" i="3"/>
  <c r="AC152" i="3"/>
  <c r="AD152" i="3"/>
  <c r="AG152" i="3"/>
  <c r="M152" i="3"/>
  <c r="Q152" i="3"/>
  <c r="E65" i="26"/>
  <c r="C65" i="26"/>
  <c r="D65" i="26"/>
  <c r="F65" i="26"/>
  <c r="B153" i="3"/>
  <c r="F153" i="3"/>
  <c r="I153" i="3"/>
  <c r="E153" i="3"/>
  <c r="J153" i="3"/>
  <c r="N153" i="3"/>
  <c r="R153" i="3"/>
  <c r="U153" i="3"/>
  <c r="V153" i="3"/>
  <c r="Y153" i="3"/>
  <c r="Z153" i="3"/>
  <c r="AC153" i="3"/>
  <c r="AD153" i="3"/>
  <c r="AG153" i="3"/>
  <c r="M153" i="3"/>
  <c r="Q153" i="3"/>
  <c r="E66" i="26"/>
  <c r="C66" i="26"/>
  <c r="D66" i="26"/>
  <c r="F66" i="26"/>
  <c r="B154" i="3"/>
  <c r="F154" i="3"/>
  <c r="I154" i="3"/>
  <c r="E154" i="3"/>
  <c r="J154" i="3"/>
  <c r="N154" i="3"/>
  <c r="R154" i="3"/>
  <c r="U154" i="3"/>
  <c r="V154" i="3"/>
  <c r="Y154" i="3"/>
  <c r="Z154" i="3"/>
  <c r="AC154" i="3"/>
  <c r="AD154" i="3"/>
  <c r="AG154" i="3"/>
  <c r="M154" i="3"/>
  <c r="Q154" i="3"/>
  <c r="E67" i="26"/>
  <c r="C67" i="26"/>
  <c r="D67" i="26"/>
  <c r="F67" i="26"/>
  <c r="B155" i="3"/>
  <c r="F155" i="3"/>
  <c r="I155" i="3"/>
  <c r="E155" i="3"/>
  <c r="J155" i="3"/>
  <c r="N155" i="3"/>
  <c r="R155" i="3"/>
  <c r="U155" i="3"/>
  <c r="V155" i="3"/>
  <c r="Y155" i="3"/>
  <c r="Z155" i="3"/>
  <c r="AC155" i="3"/>
  <c r="AD155" i="3"/>
  <c r="AG155" i="3"/>
  <c r="M155" i="3"/>
  <c r="Q155" i="3"/>
  <c r="E68" i="26"/>
  <c r="C68" i="26"/>
  <c r="D68" i="26"/>
  <c r="F68" i="26"/>
  <c r="B156" i="3"/>
  <c r="F156" i="3"/>
  <c r="I156" i="3"/>
  <c r="E156" i="3"/>
  <c r="J156" i="3"/>
  <c r="N156" i="3"/>
  <c r="R156" i="3"/>
  <c r="U156" i="3"/>
  <c r="V156" i="3"/>
  <c r="Y156" i="3"/>
  <c r="Z156" i="3"/>
  <c r="AC156" i="3"/>
  <c r="AD156" i="3"/>
  <c r="AG156" i="3"/>
  <c r="M156" i="3"/>
  <c r="Q156" i="3"/>
  <c r="E69" i="26"/>
  <c r="C69" i="26"/>
  <c r="D69" i="26"/>
  <c r="F69" i="26"/>
  <c r="B157" i="3"/>
  <c r="F157" i="3"/>
  <c r="I157" i="3"/>
  <c r="E157" i="3"/>
  <c r="J157" i="3"/>
  <c r="N157" i="3"/>
  <c r="R157" i="3"/>
  <c r="U157" i="3"/>
  <c r="V157" i="3"/>
  <c r="Y157" i="3"/>
  <c r="Z157" i="3"/>
  <c r="AC157" i="3"/>
  <c r="AD157" i="3"/>
  <c r="AG157" i="3"/>
  <c r="M157" i="3"/>
  <c r="Q157" i="3"/>
  <c r="E70" i="26"/>
  <c r="C70" i="26"/>
  <c r="D70" i="26"/>
  <c r="F70" i="26"/>
  <c r="B158" i="3"/>
  <c r="F158" i="3"/>
  <c r="I158" i="3"/>
  <c r="E158" i="3"/>
  <c r="J158" i="3"/>
  <c r="N158" i="3"/>
  <c r="R158" i="3"/>
  <c r="U158" i="3"/>
  <c r="V158" i="3"/>
  <c r="Y158" i="3"/>
  <c r="Z158" i="3"/>
  <c r="AC158" i="3"/>
  <c r="AD158" i="3"/>
  <c r="AG158" i="3"/>
  <c r="M158" i="3"/>
  <c r="Q158" i="3"/>
  <c r="E71" i="26"/>
  <c r="C71" i="26"/>
  <c r="D71" i="26"/>
  <c r="F71" i="26"/>
  <c r="B159" i="3"/>
  <c r="F159" i="3"/>
  <c r="I159" i="3"/>
  <c r="E159" i="3"/>
  <c r="J159" i="3"/>
  <c r="N159" i="3"/>
  <c r="R159" i="3"/>
  <c r="U159" i="3"/>
  <c r="V159" i="3"/>
  <c r="Y159" i="3"/>
  <c r="Z159" i="3"/>
  <c r="AC159" i="3"/>
  <c r="AD159" i="3"/>
  <c r="AG159" i="3"/>
  <c r="M159" i="3"/>
  <c r="Q159" i="3"/>
  <c r="E72" i="26"/>
  <c r="C72" i="26"/>
  <c r="D72" i="26"/>
  <c r="F72" i="26"/>
  <c r="B160" i="3"/>
  <c r="F160" i="3"/>
  <c r="I160" i="3"/>
  <c r="E160" i="3"/>
  <c r="J160" i="3"/>
  <c r="N160" i="3"/>
  <c r="R160" i="3"/>
  <c r="U160" i="3"/>
  <c r="V160" i="3"/>
  <c r="Y160" i="3"/>
  <c r="Z160" i="3"/>
  <c r="AC160" i="3"/>
  <c r="AD160" i="3"/>
  <c r="AG160" i="3"/>
  <c r="M160" i="3"/>
  <c r="Q160" i="3"/>
  <c r="E73" i="26"/>
  <c r="C73" i="26"/>
  <c r="D73" i="26"/>
  <c r="F73" i="26"/>
  <c r="B161" i="3"/>
  <c r="F161" i="3"/>
  <c r="I161" i="3"/>
  <c r="E161" i="3"/>
  <c r="J161" i="3"/>
  <c r="N161" i="3"/>
  <c r="R161" i="3"/>
  <c r="U161" i="3"/>
  <c r="V161" i="3"/>
  <c r="Y161" i="3"/>
  <c r="Z161" i="3"/>
  <c r="AC161" i="3"/>
  <c r="AD161" i="3"/>
  <c r="AG161" i="3"/>
  <c r="M161" i="3"/>
  <c r="Q161" i="3"/>
  <c r="E74" i="26"/>
  <c r="C74" i="26"/>
  <c r="D74" i="26"/>
  <c r="F74" i="26"/>
  <c r="B162" i="3"/>
  <c r="F162" i="3"/>
  <c r="I162" i="3"/>
  <c r="E162" i="3"/>
  <c r="J162" i="3"/>
  <c r="N162" i="3"/>
  <c r="R162" i="3"/>
  <c r="U162" i="3"/>
  <c r="V162" i="3"/>
  <c r="Y162" i="3"/>
  <c r="Z162" i="3"/>
  <c r="AC162" i="3"/>
  <c r="AD162" i="3"/>
  <c r="AG162" i="3"/>
  <c r="M162" i="3"/>
  <c r="Q162" i="3"/>
  <c r="E75" i="26"/>
  <c r="C75" i="26"/>
  <c r="D75" i="26"/>
  <c r="F75" i="26"/>
  <c r="B163" i="3"/>
  <c r="F163" i="3"/>
  <c r="I163" i="3"/>
  <c r="E163" i="3"/>
  <c r="J163" i="3"/>
  <c r="N163" i="3"/>
  <c r="R163" i="3"/>
  <c r="U163" i="3"/>
  <c r="V163" i="3"/>
  <c r="Y163" i="3"/>
  <c r="Z163" i="3"/>
  <c r="AC163" i="3"/>
  <c r="AD163" i="3"/>
  <c r="AG163" i="3"/>
  <c r="M163" i="3"/>
  <c r="Q163" i="3"/>
  <c r="E76" i="26"/>
  <c r="C76" i="26"/>
  <c r="D76" i="26"/>
  <c r="F76" i="26"/>
  <c r="B164" i="3"/>
  <c r="F164" i="3"/>
  <c r="I164" i="3"/>
  <c r="E164" i="3"/>
  <c r="J164" i="3"/>
  <c r="N164" i="3"/>
  <c r="R164" i="3"/>
  <c r="U164" i="3"/>
  <c r="V164" i="3"/>
  <c r="Y164" i="3"/>
  <c r="Z164" i="3"/>
  <c r="AC164" i="3"/>
  <c r="AD164" i="3"/>
  <c r="AG164" i="3"/>
  <c r="M164" i="3"/>
  <c r="Q164" i="3"/>
  <c r="E77" i="26"/>
  <c r="C77" i="26"/>
  <c r="D77" i="26"/>
  <c r="F77" i="26"/>
  <c r="B165" i="3"/>
  <c r="F165" i="3"/>
  <c r="I165" i="3"/>
  <c r="E165" i="3"/>
  <c r="J165" i="3"/>
  <c r="N165" i="3"/>
  <c r="R165" i="3"/>
  <c r="U165" i="3"/>
  <c r="V165" i="3"/>
  <c r="Y165" i="3"/>
  <c r="Z165" i="3"/>
  <c r="AC165" i="3"/>
  <c r="AD165" i="3"/>
  <c r="AG165" i="3"/>
  <c r="M165" i="3"/>
  <c r="Q165" i="3"/>
  <c r="E78" i="26"/>
  <c r="C78" i="26"/>
  <c r="D78" i="26"/>
  <c r="F78" i="26"/>
  <c r="B166" i="3"/>
  <c r="F166" i="3"/>
  <c r="I166" i="3"/>
  <c r="E166" i="3"/>
  <c r="J166" i="3"/>
  <c r="N166" i="3"/>
  <c r="R166" i="3"/>
  <c r="U166" i="3"/>
  <c r="V166" i="3"/>
  <c r="Y166" i="3"/>
  <c r="Z166" i="3"/>
  <c r="AC166" i="3"/>
  <c r="AD166" i="3"/>
  <c r="AG166" i="3"/>
  <c r="M166" i="3"/>
  <c r="Q166" i="3"/>
  <c r="E79" i="26"/>
  <c r="C79" i="26"/>
  <c r="D79" i="26"/>
  <c r="F79" i="26"/>
  <c r="B167" i="3"/>
  <c r="F167" i="3"/>
  <c r="I167" i="3"/>
  <c r="E167" i="3"/>
  <c r="J167" i="3"/>
  <c r="N167" i="3"/>
  <c r="R167" i="3"/>
  <c r="U167" i="3"/>
  <c r="V167" i="3"/>
  <c r="Y167" i="3"/>
  <c r="Z167" i="3"/>
  <c r="AC167" i="3"/>
  <c r="AD167" i="3"/>
  <c r="AG167" i="3"/>
  <c r="M167" i="3"/>
  <c r="Q167" i="3"/>
  <c r="E80" i="26"/>
  <c r="C80" i="26"/>
  <c r="D80" i="26"/>
  <c r="F80" i="26"/>
  <c r="B168" i="3"/>
  <c r="F168" i="3"/>
  <c r="I168" i="3"/>
  <c r="E168" i="3"/>
  <c r="J168" i="3"/>
  <c r="N168" i="3"/>
  <c r="R168" i="3"/>
  <c r="U168" i="3"/>
  <c r="V168" i="3"/>
  <c r="Y168" i="3"/>
  <c r="Z168" i="3"/>
  <c r="AC168" i="3"/>
  <c r="AD168" i="3"/>
  <c r="AG168" i="3"/>
  <c r="M168" i="3"/>
  <c r="Q168" i="3"/>
  <c r="E81" i="26"/>
  <c r="C81" i="26"/>
  <c r="D81" i="26"/>
  <c r="F81" i="26"/>
  <c r="B169" i="3"/>
  <c r="F169" i="3"/>
  <c r="I169" i="3"/>
  <c r="E169" i="3"/>
  <c r="J169" i="3"/>
  <c r="N169" i="3"/>
  <c r="R169" i="3"/>
  <c r="U169" i="3"/>
  <c r="V169" i="3"/>
  <c r="Y169" i="3"/>
  <c r="Z169" i="3"/>
  <c r="AC169" i="3"/>
  <c r="AD169" i="3"/>
  <c r="AG169" i="3"/>
  <c r="M169" i="3"/>
  <c r="Q169" i="3"/>
  <c r="E82" i="26"/>
  <c r="C82" i="26"/>
  <c r="D82" i="26"/>
  <c r="F82" i="26"/>
  <c r="B170" i="3"/>
  <c r="F170" i="3"/>
  <c r="I170" i="3"/>
  <c r="E170" i="3"/>
  <c r="J170" i="3"/>
  <c r="N170" i="3"/>
  <c r="R170" i="3"/>
  <c r="U170" i="3"/>
  <c r="V170" i="3"/>
  <c r="Y170" i="3"/>
  <c r="Z170" i="3"/>
  <c r="AC170" i="3"/>
  <c r="AD170" i="3"/>
  <c r="AG170" i="3"/>
  <c r="M170" i="3"/>
  <c r="Q170" i="3"/>
  <c r="E83" i="26"/>
  <c r="C83" i="26"/>
  <c r="D83" i="26"/>
  <c r="F83" i="26"/>
  <c r="B171" i="3"/>
  <c r="F171" i="3"/>
  <c r="I171" i="3"/>
  <c r="E171" i="3"/>
  <c r="J171" i="3"/>
  <c r="N171" i="3"/>
  <c r="R171" i="3"/>
  <c r="U171" i="3"/>
  <c r="V171" i="3"/>
  <c r="Y171" i="3"/>
  <c r="Z171" i="3"/>
  <c r="AC171" i="3"/>
  <c r="AD171" i="3"/>
  <c r="AG171" i="3"/>
  <c r="M171" i="3"/>
  <c r="Q171" i="3"/>
  <c r="E84" i="26"/>
  <c r="C84" i="26"/>
  <c r="D84" i="26"/>
  <c r="F84" i="26"/>
  <c r="B172" i="3"/>
  <c r="F172" i="3"/>
  <c r="I172" i="3"/>
  <c r="E172" i="3"/>
  <c r="J172" i="3"/>
  <c r="N172" i="3"/>
  <c r="R172" i="3"/>
  <c r="U172" i="3"/>
  <c r="V172" i="3"/>
  <c r="Y172" i="3"/>
  <c r="Z172" i="3"/>
  <c r="AC172" i="3"/>
  <c r="AD172" i="3"/>
  <c r="AG172" i="3"/>
  <c r="M172" i="3"/>
  <c r="Q172" i="3"/>
  <c r="E85" i="26"/>
  <c r="C85" i="26"/>
  <c r="D85" i="26"/>
  <c r="F85" i="26"/>
  <c r="B173" i="3"/>
  <c r="F173" i="3"/>
  <c r="I173" i="3"/>
  <c r="E173" i="3"/>
  <c r="J173" i="3"/>
  <c r="N173" i="3"/>
  <c r="R173" i="3"/>
  <c r="U173" i="3"/>
  <c r="V173" i="3"/>
  <c r="Y173" i="3"/>
  <c r="Z173" i="3"/>
  <c r="AC173" i="3"/>
  <c r="AD173" i="3"/>
  <c r="AG173" i="3"/>
  <c r="M173" i="3"/>
  <c r="Q173" i="3"/>
  <c r="E86" i="26"/>
  <c r="C86" i="26"/>
  <c r="D86" i="26"/>
  <c r="F86" i="26"/>
  <c r="B174" i="3"/>
  <c r="F174" i="3"/>
  <c r="I174" i="3"/>
  <c r="E174" i="3"/>
  <c r="J174" i="3"/>
  <c r="N174" i="3"/>
  <c r="R174" i="3"/>
  <c r="U174" i="3"/>
  <c r="V174" i="3"/>
  <c r="Y174" i="3"/>
  <c r="Z174" i="3"/>
  <c r="AC174" i="3"/>
  <c r="AD174" i="3"/>
  <c r="AG174" i="3"/>
  <c r="M174" i="3"/>
  <c r="Q174" i="3"/>
  <c r="E87" i="26"/>
  <c r="C87" i="26"/>
  <c r="D87" i="26"/>
  <c r="F87" i="26"/>
  <c r="B175" i="3"/>
  <c r="F175" i="3"/>
  <c r="I175" i="3"/>
  <c r="E175" i="3"/>
  <c r="J175" i="3"/>
  <c r="N175" i="3"/>
  <c r="R175" i="3"/>
  <c r="U175" i="3"/>
  <c r="V175" i="3"/>
  <c r="Y175" i="3"/>
  <c r="Z175" i="3"/>
  <c r="AC175" i="3"/>
  <c r="AD175" i="3"/>
  <c r="AG175" i="3"/>
  <c r="M175" i="3"/>
  <c r="Q175" i="3"/>
  <c r="E88" i="26"/>
  <c r="C88" i="26"/>
  <c r="D88" i="26"/>
  <c r="F88" i="26"/>
  <c r="B176" i="3"/>
  <c r="F176" i="3"/>
  <c r="I176" i="3"/>
  <c r="E176" i="3"/>
  <c r="J176" i="3"/>
  <c r="N176" i="3"/>
  <c r="R176" i="3"/>
  <c r="U176" i="3"/>
  <c r="V176" i="3"/>
  <c r="Y176" i="3"/>
  <c r="Z176" i="3"/>
  <c r="AC176" i="3"/>
  <c r="AD176" i="3"/>
  <c r="AG176" i="3"/>
  <c r="M176" i="3"/>
  <c r="Q176" i="3"/>
  <c r="E89" i="26"/>
  <c r="C89" i="26"/>
  <c r="D89" i="26"/>
  <c r="F89" i="26"/>
  <c r="B177" i="3"/>
  <c r="F177" i="3"/>
  <c r="I177" i="3"/>
  <c r="E177" i="3"/>
  <c r="J177" i="3"/>
  <c r="N177" i="3"/>
  <c r="R177" i="3"/>
  <c r="U177" i="3"/>
  <c r="V177" i="3"/>
  <c r="Y177" i="3"/>
  <c r="Z177" i="3"/>
  <c r="AC177" i="3"/>
  <c r="AD177" i="3"/>
  <c r="AG177" i="3"/>
  <c r="M177" i="3"/>
  <c r="Q177" i="3"/>
  <c r="E90" i="26"/>
  <c r="C90" i="26"/>
  <c r="D90" i="26"/>
  <c r="F90" i="26"/>
  <c r="B178" i="3"/>
  <c r="F178" i="3"/>
  <c r="I178" i="3"/>
  <c r="E178" i="3"/>
  <c r="J178" i="3"/>
  <c r="N178" i="3"/>
  <c r="R178" i="3"/>
  <c r="U178" i="3"/>
  <c r="V178" i="3"/>
  <c r="Y178" i="3"/>
  <c r="Z178" i="3"/>
  <c r="AC178" i="3"/>
  <c r="AD178" i="3"/>
  <c r="AG178" i="3"/>
  <c r="M178" i="3"/>
  <c r="Q178" i="3"/>
  <c r="E91" i="26"/>
  <c r="C91" i="26"/>
  <c r="D91" i="26"/>
  <c r="F91" i="26"/>
  <c r="B179" i="3"/>
  <c r="F179" i="3"/>
  <c r="I179" i="3"/>
  <c r="E179" i="3"/>
  <c r="J179" i="3"/>
  <c r="N179" i="3"/>
  <c r="R179" i="3"/>
  <c r="U179" i="3"/>
  <c r="V179" i="3"/>
  <c r="Y179" i="3"/>
  <c r="Z179" i="3"/>
  <c r="AC179" i="3"/>
  <c r="AD179" i="3"/>
  <c r="AG179" i="3"/>
  <c r="M179" i="3"/>
  <c r="Q179" i="3"/>
  <c r="E92" i="26"/>
  <c r="C92" i="26"/>
  <c r="D92" i="26"/>
  <c r="F92" i="26"/>
  <c r="B180" i="3"/>
  <c r="F180" i="3"/>
  <c r="I180" i="3"/>
  <c r="E180" i="3"/>
  <c r="J180" i="3"/>
  <c r="N180" i="3"/>
  <c r="R180" i="3"/>
  <c r="U180" i="3"/>
  <c r="V180" i="3"/>
  <c r="Y180" i="3"/>
  <c r="Z180" i="3"/>
  <c r="AC180" i="3"/>
  <c r="AD180" i="3"/>
  <c r="AG180" i="3"/>
  <c r="M180" i="3"/>
  <c r="Q180" i="3"/>
  <c r="E93" i="26"/>
  <c r="C93" i="26"/>
  <c r="D93" i="26"/>
  <c r="F93" i="26"/>
  <c r="B181" i="3"/>
  <c r="F181" i="3"/>
  <c r="I181" i="3"/>
  <c r="E181" i="3"/>
  <c r="J181" i="3"/>
  <c r="N181" i="3"/>
  <c r="R181" i="3"/>
  <c r="U181" i="3"/>
  <c r="V181" i="3"/>
  <c r="Y181" i="3"/>
  <c r="Z181" i="3"/>
  <c r="AC181" i="3"/>
  <c r="AD181" i="3"/>
  <c r="AG181" i="3"/>
  <c r="M181" i="3"/>
  <c r="Q181" i="3"/>
  <c r="E94" i="26"/>
  <c r="C94" i="26"/>
  <c r="D94" i="26"/>
  <c r="F94" i="26"/>
  <c r="B182" i="3"/>
  <c r="F182" i="3"/>
  <c r="I182" i="3"/>
  <c r="E182" i="3"/>
  <c r="J182" i="3"/>
  <c r="N182" i="3"/>
  <c r="R182" i="3"/>
  <c r="U182" i="3"/>
  <c r="V182" i="3"/>
  <c r="Y182" i="3"/>
  <c r="Z182" i="3"/>
  <c r="AC182" i="3"/>
  <c r="AD182" i="3"/>
  <c r="AG182" i="3"/>
  <c r="M182" i="3"/>
  <c r="Q182" i="3"/>
  <c r="E95" i="26"/>
  <c r="C95" i="26"/>
  <c r="D95" i="26"/>
  <c r="F95" i="26"/>
  <c r="B183" i="3"/>
  <c r="F183" i="3"/>
  <c r="I183" i="3"/>
  <c r="E183" i="3"/>
  <c r="J183" i="3"/>
  <c r="N183" i="3"/>
  <c r="R183" i="3"/>
  <c r="U183" i="3"/>
  <c r="V183" i="3"/>
  <c r="Y183" i="3"/>
  <c r="Z183" i="3"/>
  <c r="AC183" i="3"/>
  <c r="AD183" i="3"/>
  <c r="AG183" i="3"/>
  <c r="M183" i="3"/>
  <c r="Q183" i="3"/>
  <c r="E96" i="26"/>
  <c r="C96" i="26"/>
  <c r="D96" i="26"/>
  <c r="F96" i="26"/>
  <c r="B184" i="3"/>
  <c r="F184" i="3"/>
  <c r="I184" i="3"/>
  <c r="E184" i="3"/>
  <c r="J184" i="3"/>
  <c r="N184" i="3"/>
  <c r="R184" i="3"/>
  <c r="U184" i="3"/>
  <c r="V184" i="3"/>
  <c r="Y184" i="3"/>
  <c r="Z184" i="3"/>
  <c r="AC184" i="3"/>
  <c r="AD184" i="3"/>
  <c r="AG184" i="3"/>
  <c r="M184" i="3"/>
  <c r="Q184" i="3"/>
  <c r="E97" i="26"/>
  <c r="C97" i="26"/>
  <c r="D97" i="26"/>
  <c r="F97" i="26"/>
  <c r="B185" i="3"/>
  <c r="F185" i="3"/>
  <c r="I185" i="3"/>
  <c r="E185" i="3"/>
  <c r="J185" i="3"/>
  <c r="N185" i="3"/>
  <c r="R185" i="3"/>
  <c r="U185" i="3"/>
  <c r="V185" i="3"/>
  <c r="Y185" i="3"/>
  <c r="Z185" i="3"/>
  <c r="AC185" i="3"/>
  <c r="AD185" i="3"/>
  <c r="AG185" i="3"/>
  <c r="M185" i="3"/>
  <c r="Q185" i="3"/>
  <c r="E98" i="26"/>
  <c r="C98" i="26"/>
  <c r="D98" i="26"/>
  <c r="F98" i="26"/>
  <c r="B186" i="3"/>
  <c r="F186" i="3"/>
  <c r="I186" i="3"/>
  <c r="E186" i="3"/>
  <c r="J186" i="3"/>
  <c r="N186" i="3"/>
  <c r="R186" i="3"/>
  <c r="U186" i="3"/>
  <c r="V186" i="3"/>
  <c r="Y186" i="3"/>
  <c r="Z186" i="3"/>
  <c r="AC186" i="3"/>
  <c r="AD186" i="3"/>
  <c r="AG186" i="3"/>
  <c r="M186" i="3"/>
  <c r="Q186" i="3"/>
  <c r="E99" i="26"/>
  <c r="C99" i="26"/>
  <c r="D99" i="26"/>
  <c r="F99" i="26"/>
  <c r="B187" i="3"/>
  <c r="F187" i="3"/>
  <c r="I187" i="3"/>
  <c r="E187" i="3"/>
  <c r="J187" i="3"/>
  <c r="N187" i="3"/>
  <c r="R187" i="3"/>
  <c r="U187" i="3"/>
  <c r="V187" i="3"/>
  <c r="Y187" i="3"/>
  <c r="Z187" i="3"/>
  <c r="AC187" i="3"/>
  <c r="AD187" i="3"/>
  <c r="AG187" i="3"/>
  <c r="M187" i="3"/>
  <c r="Q187" i="3"/>
  <c r="E100" i="26"/>
  <c r="C100" i="26"/>
  <c r="D100" i="26"/>
  <c r="F100" i="26"/>
  <c r="B188" i="3"/>
  <c r="F188" i="3"/>
  <c r="I188" i="3"/>
  <c r="E188" i="3"/>
  <c r="J188" i="3"/>
  <c r="N188" i="3"/>
  <c r="R188" i="3"/>
  <c r="U188" i="3"/>
  <c r="V188" i="3"/>
  <c r="Y188" i="3"/>
  <c r="Z188" i="3"/>
  <c r="AC188" i="3"/>
  <c r="AD188" i="3"/>
  <c r="AG188" i="3"/>
  <c r="M188" i="3"/>
  <c r="Q188" i="3"/>
  <c r="E101" i="26"/>
  <c r="C101" i="26"/>
  <c r="D101" i="26"/>
  <c r="F101" i="26"/>
  <c r="B189" i="3"/>
  <c r="F189" i="3"/>
  <c r="I189" i="3"/>
  <c r="E189" i="3"/>
  <c r="J189" i="3"/>
  <c r="N189" i="3"/>
  <c r="R189" i="3"/>
  <c r="U189" i="3"/>
  <c r="V189" i="3"/>
  <c r="Y189" i="3"/>
  <c r="Z189" i="3"/>
  <c r="AC189" i="3"/>
  <c r="AD189" i="3"/>
  <c r="AG189" i="3"/>
  <c r="M189" i="3"/>
  <c r="Q189" i="3"/>
  <c r="E102" i="26"/>
  <c r="C102" i="26"/>
  <c r="D102" i="26"/>
  <c r="F102" i="26"/>
  <c r="B190" i="3"/>
  <c r="F190" i="3"/>
  <c r="I190" i="3"/>
  <c r="E190" i="3"/>
  <c r="J190" i="3"/>
  <c r="N190" i="3"/>
  <c r="R190" i="3"/>
  <c r="U190" i="3"/>
  <c r="V190" i="3"/>
  <c r="Y190" i="3"/>
  <c r="Z190" i="3"/>
  <c r="AC190" i="3"/>
  <c r="AD190" i="3"/>
  <c r="AG190" i="3"/>
  <c r="M190" i="3"/>
  <c r="Q190" i="3"/>
  <c r="E103" i="26"/>
  <c r="C103" i="26"/>
  <c r="D103" i="26"/>
  <c r="F103" i="26"/>
  <c r="B191" i="3"/>
  <c r="F191" i="3"/>
  <c r="I191" i="3"/>
  <c r="E191" i="3"/>
  <c r="J191" i="3"/>
  <c r="N191" i="3"/>
  <c r="R191" i="3"/>
  <c r="U191" i="3"/>
  <c r="V191" i="3"/>
  <c r="Y191" i="3"/>
  <c r="Z191" i="3"/>
  <c r="AC191" i="3"/>
  <c r="AD191" i="3"/>
  <c r="AG191" i="3"/>
  <c r="M191" i="3"/>
  <c r="Q191" i="3"/>
  <c r="E104" i="26"/>
  <c r="C104" i="26"/>
  <c r="D104" i="26"/>
  <c r="F104" i="26"/>
  <c r="B192" i="3"/>
  <c r="F192" i="3"/>
  <c r="I192" i="3"/>
  <c r="E192" i="3"/>
  <c r="J192" i="3"/>
  <c r="N192" i="3"/>
  <c r="R192" i="3"/>
  <c r="U192" i="3"/>
  <c r="V192" i="3"/>
  <c r="Y192" i="3"/>
  <c r="Z192" i="3"/>
  <c r="AC192" i="3"/>
  <c r="AD192" i="3"/>
  <c r="AG192" i="3"/>
  <c r="M192" i="3"/>
  <c r="Q192" i="3"/>
  <c r="E105" i="26"/>
  <c r="C105" i="26"/>
  <c r="D105" i="26"/>
  <c r="F105" i="26"/>
  <c r="B193" i="3"/>
  <c r="F193" i="3"/>
  <c r="I193" i="3"/>
  <c r="E193" i="3"/>
  <c r="J193" i="3"/>
  <c r="N193" i="3"/>
  <c r="R193" i="3"/>
  <c r="U193" i="3"/>
  <c r="V193" i="3"/>
  <c r="Y193" i="3"/>
  <c r="Z193" i="3"/>
  <c r="AC193" i="3"/>
  <c r="AD193" i="3"/>
  <c r="AG193" i="3"/>
  <c r="M193" i="3"/>
  <c r="Q193" i="3"/>
  <c r="E106" i="26"/>
  <c r="C106" i="26"/>
  <c r="D106" i="26"/>
  <c r="F106" i="26"/>
  <c r="B194" i="3"/>
  <c r="F194" i="3"/>
  <c r="I194" i="3"/>
  <c r="E194" i="3"/>
  <c r="J194" i="3"/>
  <c r="N194" i="3"/>
  <c r="R194" i="3"/>
  <c r="U194" i="3"/>
  <c r="V194" i="3"/>
  <c r="Y194" i="3"/>
  <c r="Z194" i="3"/>
  <c r="AC194" i="3"/>
  <c r="AD194" i="3"/>
  <c r="AG194" i="3"/>
  <c r="M194" i="3"/>
  <c r="Q194" i="3"/>
  <c r="E107" i="26"/>
  <c r="C107" i="26"/>
  <c r="D107" i="26"/>
  <c r="F107" i="26"/>
  <c r="B93" i="3"/>
  <c r="F93" i="3"/>
  <c r="I93" i="3"/>
  <c r="E93" i="3"/>
  <c r="J93" i="3"/>
  <c r="N93" i="3"/>
  <c r="R93" i="3"/>
  <c r="U93" i="3"/>
  <c r="V93" i="3"/>
  <c r="Y93" i="3"/>
  <c r="Z93" i="3"/>
  <c r="AC93" i="3"/>
  <c r="AD93" i="3"/>
  <c r="AG93" i="3"/>
  <c r="M93" i="3"/>
  <c r="Q93" i="3"/>
  <c r="E6" i="26"/>
  <c r="C6" i="26"/>
  <c r="D6" i="26"/>
  <c r="F6" i="26"/>
  <c r="G7" i="26"/>
  <c r="G8" i="26"/>
  <c r="G9" i="26"/>
  <c r="G10" i="26"/>
  <c r="G11" i="26"/>
  <c r="G12" i="26"/>
  <c r="G13" i="26"/>
  <c r="G14" i="26"/>
  <c r="G15" i="26"/>
  <c r="G16" i="26"/>
  <c r="G17" i="26"/>
  <c r="G18" i="26"/>
  <c r="G19" i="26"/>
  <c r="G20" i="26"/>
  <c r="G21" i="26"/>
  <c r="G22" i="26"/>
  <c r="G23" i="26"/>
  <c r="G24" i="26"/>
  <c r="G25" i="26"/>
  <c r="G26" i="26"/>
  <c r="G27" i="26"/>
  <c r="G28" i="26"/>
  <c r="G29" i="26"/>
  <c r="G30" i="26"/>
  <c r="G31" i="26"/>
  <c r="G32" i="26"/>
  <c r="G33" i="26"/>
  <c r="G34" i="26"/>
  <c r="G35" i="26"/>
  <c r="G36" i="26"/>
  <c r="G37" i="26"/>
  <c r="G38" i="26"/>
  <c r="G39" i="26"/>
  <c r="G40" i="26"/>
  <c r="G41" i="26"/>
  <c r="G42" i="26"/>
  <c r="G43" i="26"/>
  <c r="G44" i="26"/>
  <c r="G45" i="26"/>
  <c r="G46" i="26"/>
  <c r="G47" i="26"/>
  <c r="G48" i="26"/>
  <c r="G49" i="26"/>
  <c r="G50" i="26"/>
  <c r="G51" i="26"/>
  <c r="G52" i="26"/>
  <c r="G53" i="26"/>
  <c r="G54" i="26"/>
  <c r="G55" i="26"/>
  <c r="G56" i="26"/>
  <c r="G57" i="26"/>
  <c r="G58" i="26"/>
  <c r="G59" i="26"/>
  <c r="G60" i="26"/>
  <c r="G61" i="26"/>
  <c r="G62" i="26"/>
  <c r="G63" i="26"/>
  <c r="G64" i="26"/>
  <c r="G65" i="26"/>
  <c r="G66" i="26"/>
  <c r="G67" i="26"/>
  <c r="G68" i="26"/>
  <c r="G69" i="26"/>
  <c r="G70" i="26"/>
  <c r="G71" i="26"/>
  <c r="G72" i="26"/>
  <c r="G73" i="26"/>
  <c r="G74" i="26"/>
  <c r="G75" i="26"/>
  <c r="G76" i="26"/>
  <c r="G77" i="26"/>
  <c r="G78" i="26"/>
  <c r="G79" i="26"/>
  <c r="G80" i="26"/>
  <c r="G81" i="26"/>
  <c r="G82" i="26"/>
  <c r="G83" i="26"/>
  <c r="G84" i="26"/>
  <c r="G85" i="26"/>
  <c r="G86" i="26"/>
  <c r="G87" i="26"/>
  <c r="G88" i="26"/>
  <c r="G89" i="26"/>
  <c r="G90" i="26"/>
  <c r="G91" i="26"/>
  <c r="G92" i="26"/>
  <c r="G93" i="26"/>
  <c r="G94" i="26"/>
  <c r="G95" i="26"/>
  <c r="G96" i="26"/>
  <c r="G97" i="26"/>
  <c r="G98" i="26"/>
  <c r="G99" i="26"/>
  <c r="G100" i="26"/>
  <c r="G101" i="26"/>
  <c r="G102" i="26"/>
  <c r="G103" i="26"/>
  <c r="G104" i="26"/>
  <c r="G105" i="26"/>
  <c r="G106" i="26"/>
  <c r="G107" i="26"/>
  <c r="G6" i="26"/>
  <c r="B4" i="29"/>
  <c r="C4" i="29"/>
  <c r="B5" i="29"/>
  <c r="C5" i="29"/>
  <c r="B6" i="29"/>
  <c r="C6" i="29"/>
  <c r="B7" i="29"/>
  <c r="C7" i="29"/>
  <c r="B8" i="29"/>
  <c r="C8" i="29"/>
  <c r="B9" i="29"/>
  <c r="C9" i="29"/>
  <c r="B10" i="29"/>
  <c r="C10" i="29"/>
  <c r="B11" i="29"/>
  <c r="C11" i="29"/>
  <c r="B12" i="29"/>
  <c r="C12" i="29"/>
  <c r="B13" i="29"/>
  <c r="C13" i="29"/>
  <c r="B14" i="29"/>
  <c r="C14" i="29"/>
  <c r="B15" i="29"/>
  <c r="C15" i="29"/>
  <c r="B16" i="29"/>
  <c r="C16" i="29"/>
  <c r="B17" i="29"/>
  <c r="C17" i="29"/>
  <c r="B18" i="29"/>
  <c r="C18" i="29"/>
  <c r="B19" i="29"/>
  <c r="C19" i="29"/>
  <c r="B20" i="29"/>
  <c r="C20" i="29"/>
  <c r="B21" i="29"/>
  <c r="C21" i="29"/>
  <c r="B22" i="29"/>
  <c r="C22" i="29"/>
  <c r="B23" i="29"/>
  <c r="C23" i="29"/>
  <c r="B24" i="29"/>
  <c r="C24" i="29"/>
  <c r="B25" i="29"/>
  <c r="C25" i="29"/>
  <c r="B26" i="29"/>
  <c r="C26" i="29"/>
  <c r="B27" i="29"/>
  <c r="C27" i="29"/>
  <c r="B28" i="29"/>
  <c r="C28" i="29"/>
  <c r="B29" i="29"/>
  <c r="C29" i="29"/>
  <c r="B30" i="29"/>
  <c r="C30" i="29"/>
  <c r="B31" i="29"/>
  <c r="C31" i="29"/>
  <c r="B32" i="29"/>
  <c r="C32" i="29"/>
  <c r="B33" i="29"/>
  <c r="C33" i="29"/>
  <c r="B34" i="29"/>
  <c r="C34" i="29"/>
  <c r="B35" i="29"/>
  <c r="C35" i="29"/>
  <c r="B36" i="29"/>
  <c r="C36" i="29"/>
  <c r="B37" i="29"/>
  <c r="C37" i="29"/>
  <c r="B38" i="29"/>
  <c r="C38" i="29"/>
  <c r="B39" i="29"/>
  <c r="C39" i="29"/>
  <c r="B40" i="29"/>
  <c r="C40" i="29"/>
  <c r="B41" i="29"/>
  <c r="C41" i="29"/>
  <c r="B42" i="29"/>
  <c r="C42" i="29"/>
  <c r="B43" i="29"/>
  <c r="C43" i="29"/>
  <c r="B44" i="29"/>
  <c r="C44" i="29"/>
  <c r="B45" i="29"/>
  <c r="C45" i="29"/>
  <c r="B46" i="29"/>
  <c r="C46" i="29"/>
  <c r="B47" i="29"/>
  <c r="C47" i="29"/>
  <c r="B48" i="29"/>
  <c r="C48" i="29"/>
  <c r="B49" i="29"/>
  <c r="C49" i="29"/>
  <c r="B50" i="29"/>
  <c r="C50" i="29"/>
  <c r="B51" i="29"/>
  <c r="C51" i="29"/>
  <c r="B52" i="29"/>
  <c r="C52" i="29"/>
  <c r="B53" i="29"/>
  <c r="C53" i="29"/>
  <c r="B54" i="29"/>
  <c r="C54" i="29"/>
  <c r="B55" i="29"/>
  <c r="C55" i="29"/>
  <c r="B56" i="29"/>
  <c r="C56" i="29"/>
  <c r="B57" i="29"/>
  <c r="C57" i="29"/>
  <c r="B58" i="29"/>
  <c r="C58" i="29"/>
  <c r="B59" i="29"/>
  <c r="C59" i="29"/>
  <c r="B60" i="29"/>
  <c r="C60" i="29"/>
  <c r="B61" i="29"/>
  <c r="C61" i="29"/>
  <c r="B62" i="29"/>
  <c r="C62" i="29"/>
  <c r="B63" i="29"/>
  <c r="C63" i="29"/>
  <c r="B64" i="29"/>
  <c r="C64" i="29"/>
  <c r="B65" i="29"/>
  <c r="C65" i="29"/>
  <c r="B66" i="29"/>
  <c r="C66" i="29"/>
  <c r="B67" i="29"/>
  <c r="C67" i="29"/>
  <c r="B68" i="29"/>
  <c r="C68" i="29"/>
  <c r="B69" i="29"/>
  <c r="C69" i="29"/>
  <c r="B70" i="29"/>
  <c r="C70" i="29"/>
  <c r="B71" i="29"/>
  <c r="C71" i="29"/>
  <c r="B72" i="29"/>
  <c r="C72" i="29"/>
  <c r="B73" i="29"/>
  <c r="C73" i="29"/>
  <c r="B74" i="29"/>
  <c r="C74" i="29"/>
  <c r="B75" i="29"/>
  <c r="C75" i="29"/>
  <c r="B76" i="29"/>
  <c r="C76" i="29"/>
  <c r="B77" i="29"/>
  <c r="C77" i="29"/>
  <c r="B78" i="29"/>
  <c r="C78" i="29"/>
  <c r="B79" i="29"/>
  <c r="C79" i="29"/>
  <c r="B80" i="29"/>
  <c r="C80" i="29"/>
  <c r="B81" i="29"/>
  <c r="C81" i="29"/>
  <c r="B82" i="29"/>
  <c r="C82" i="29"/>
  <c r="B83" i="29"/>
  <c r="C83" i="29"/>
  <c r="B84" i="29"/>
  <c r="C84" i="29"/>
  <c r="B85" i="29"/>
  <c r="C85" i="29"/>
  <c r="B86" i="29"/>
  <c r="C86" i="29"/>
  <c r="B87" i="29"/>
  <c r="C87" i="29"/>
  <c r="B88" i="29"/>
  <c r="C88" i="29"/>
  <c r="B89" i="29"/>
  <c r="C89" i="29"/>
  <c r="B90" i="29"/>
  <c r="C90" i="29"/>
  <c r="J4" i="29"/>
  <c r="J5" i="29"/>
  <c r="J6" i="29"/>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54" i="29"/>
  <c r="J55" i="29"/>
  <c r="J56" i="29"/>
  <c r="J57" i="29"/>
  <c r="J58" i="29"/>
  <c r="J59" i="29"/>
  <c r="J60" i="29"/>
  <c r="J61" i="29"/>
  <c r="J62" i="29"/>
  <c r="J63" i="29"/>
  <c r="J64" i="29"/>
  <c r="J65" i="29"/>
  <c r="J66" i="29"/>
  <c r="J67" i="29"/>
  <c r="J68" i="29"/>
  <c r="J69" i="29"/>
  <c r="J70" i="29"/>
  <c r="J71" i="29"/>
  <c r="J72" i="29"/>
  <c r="J73" i="29"/>
  <c r="J74" i="29"/>
  <c r="J75" i="29"/>
  <c r="J76" i="29"/>
  <c r="J77" i="29"/>
  <c r="J78" i="29"/>
  <c r="J79" i="29"/>
  <c r="J80" i="29"/>
  <c r="J81" i="29"/>
  <c r="J82" i="29"/>
  <c r="J83" i="29"/>
  <c r="J84" i="29"/>
  <c r="J85" i="29"/>
  <c r="J86" i="29"/>
  <c r="J87" i="29"/>
  <c r="J88" i="29"/>
  <c r="J89" i="29"/>
  <c r="J90" i="29"/>
  <c r="AZ4" i="29"/>
  <c r="AZ5" i="29"/>
  <c r="AZ6" i="29"/>
  <c r="AZ7" i="29"/>
  <c r="AZ8" i="29"/>
  <c r="AZ9" i="29"/>
  <c r="AZ10" i="29"/>
  <c r="AZ11" i="29"/>
  <c r="AZ12" i="29"/>
  <c r="AZ13" i="29"/>
  <c r="AZ14" i="29"/>
  <c r="AZ15" i="29"/>
  <c r="AZ16" i="29"/>
  <c r="AZ17" i="29"/>
  <c r="AZ18" i="29"/>
  <c r="AZ19" i="29"/>
  <c r="AZ20" i="29"/>
  <c r="AZ21" i="29"/>
  <c r="AZ22" i="29"/>
  <c r="AZ23" i="29"/>
  <c r="AZ24" i="29"/>
  <c r="AZ25" i="29"/>
  <c r="AZ26" i="29"/>
  <c r="AZ27" i="29"/>
  <c r="AZ28" i="29"/>
  <c r="AZ29" i="29"/>
  <c r="AZ30" i="29"/>
  <c r="AZ31" i="29"/>
  <c r="AZ32" i="29"/>
  <c r="AZ33" i="29"/>
  <c r="AZ34" i="29"/>
  <c r="AZ35" i="29"/>
  <c r="AZ36" i="29"/>
  <c r="AZ37" i="29"/>
  <c r="AZ38" i="29"/>
  <c r="AZ39" i="29"/>
  <c r="AZ40" i="29"/>
  <c r="AZ41" i="29"/>
  <c r="AZ42" i="29"/>
  <c r="AZ43" i="29"/>
  <c r="AZ44" i="29"/>
  <c r="AZ45" i="29"/>
  <c r="AZ46" i="29"/>
  <c r="AZ47" i="29"/>
  <c r="AZ48" i="29"/>
  <c r="AZ49" i="29"/>
  <c r="AZ50" i="29"/>
  <c r="AZ51" i="29"/>
  <c r="AZ52" i="29"/>
  <c r="AZ53" i="29"/>
  <c r="AZ54" i="29"/>
  <c r="AZ55" i="29"/>
  <c r="AZ56" i="29"/>
  <c r="AZ57" i="29"/>
  <c r="AZ58" i="29"/>
  <c r="AZ59" i="29"/>
  <c r="AZ60" i="29"/>
  <c r="AZ61" i="29"/>
  <c r="AZ62" i="29"/>
  <c r="AZ63" i="29"/>
  <c r="AZ64" i="29"/>
  <c r="AZ65" i="29"/>
  <c r="AZ66" i="29"/>
  <c r="AZ67" i="29"/>
  <c r="AZ68" i="29"/>
  <c r="AZ69" i="29"/>
  <c r="AZ70" i="29"/>
  <c r="AZ71" i="29"/>
  <c r="AZ72" i="29"/>
  <c r="AZ73" i="29"/>
  <c r="AZ74" i="29"/>
  <c r="AZ75" i="29"/>
  <c r="AZ76" i="29"/>
  <c r="AZ77" i="29"/>
  <c r="AZ78" i="29"/>
  <c r="AZ79" i="29"/>
  <c r="AZ80" i="29"/>
  <c r="AZ81" i="29"/>
  <c r="AZ82" i="29"/>
  <c r="AZ83" i="29"/>
  <c r="AZ84" i="29"/>
  <c r="AZ85" i="29"/>
  <c r="AZ86" i="29"/>
  <c r="AZ87" i="29"/>
  <c r="AZ88" i="29"/>
  <c r="AZ89" i="29"/>
  <c r="AZ90" i="29"/>
  <c r="AS4" i="29"/>
  <c r="AS5" i="29"/>
  <c r="AS6" i="29"/>
  <c r="AS7" i="29"/>
  <c r="AS8" i="29"/>
  <c r="AS9" i="29"/>
  <c r="AS10" i="29"/>
  <c r="AS11" i="29"/>
  <c r="AS12" i="29"/>
  <c r="AS13" i="29"/>
  <c r="AS14" i="29"/>
  <c r="AS15" i="29"/>
  <c r="AS16" i="29"/>
  <c r="AS17" i="29"/>
  <c r="AS18" i="29"/>
  <c r="AS19" i="29"/>
  <c r="AS20" i="29"/>
  <c r="AS21" i="29"/>
  <c r="AS22" i="29"/>
  <c r="AS23" i="29"/>
  <c r="AS24" i="29"/>
  <c r="AS25" i="29"/>
  <c r="AS26" i="29"/>
  <c r="AS27" i="29"/>
  <c r="AS28" i="29"/>
  <c r="AS29" i="29"/>
  <c r="AS30" i="29"/>
  <c r="AS31" i="29"/>
  <c r="AS32" i="29"/>
  <c r="AS33" i="29"/>
  <c r="AS34" i="29"/>
  <c r="AS35" i="29"/>
  <c r="AS36" i="29"/>
  <c r="AS37" i="29"/>
  <c r="AS38" i="29"/>
  <c r="AS39" i="29"/>
  <c r="AS40" i="29"/>
  <c r="AS41" i="29"/>
  <c r="AS42" i="29"/>
  <c r="AS43" i="29"/>
  <c r="AS44" i="29"/>
  <c r="AS45" i="29"/>
  <c r="AS46" i="29"/>
  <c r="AS47" i="29"/>
  <c r="AS48" i="29"/>
  <c r="AS49" i="29"/>
  <c r="AS50" i="29"/>
  <c r="AS51" i="29"/>
  <c r="AS52" i="29"/>
  <c r="AS53" i="29"/>
  <c r="AS54" i="29"/>
  <c r="AS55" i="29"/>
  <c r="AS56" i="29"/>
  <c r="AS57" i="29"/>
  <c r="AS58" i="29"/>
  <c r="AS59" i="29"/>
  <c r="AS60" i="29"/>
  <c r="AS61" i="29"/>
  <c r="AS62" i="29"/>
  <c r="AS63" i="29"/>
  <c r="AS64" i="29"/>
  <c r="AS65" i="29"/>
  <c r="AS66" i="29"/>
  <c r="AS67" i="29"/>
  <c r="AS68" i="29"/>
  <c r="AS69" i="29"/>
  <c r="AS70" i="29"/>
  <c r="AS71" i="29"/>
  <c r="AS72" i="29"/>
  <c r="AS73" i="29"/>
  <c r="AS74" i="29"/>
  <c r="AS75" i="29"/>
  <c r="AS76" i="29"/>
  <c r="AS77" i="29"/>
  <c r="AS78" i="29"/>
  <c r="AS79" i="29"/>
  <c r="AS80" i="29"/>
  <c r="AS81" i="29"/>
  <c r="AS82" i="29"/>
  <c r="AS83" i="29"/>
  <c r="AS84" i="29"/>
  <c r="AS85" i="29"/>
  <c r="AS86" i="29"/>
  <c r="AS87" i="29"/>
  <c r="AS88" i="29"/>
  <c r="AS89" i="29"/>
  <c r="AS90" i="29"/>
  <c r="AE4" i="29"/>
  <c r="AE5" i="29"/>
  <c r="AE6" i="29"/>
  <c r="AE7" i="29"/>
  <c r="AE8" i="29"/>
  <c r="AE9" i="29"/>
  <c r="AE10" i="29"/>
  <c r="AE11" i="29"/>
  <c r="AE12" i="29"/>
  <c r="AE13" i="29"/>
  <c r="AE14" i="29"/>
  <c r="AE15" i="29"/>
  <c r="AE16" i="29"/>
  <c r="AE17" i="29"/>
  <c r="AE18" i="29"/>
  <c r="AE19" i="29"/>
  <c r="AE20" i="29"/>
  <c r="AE21" i="29"/>
  <c r="AE22" i="29"/>
  <c r="AE23" i="29"/>
  <c r="AE24" i="29"/>
  <c r="AE25" i="29"/>
  <c r="AE26" i="29"/>
  <c r="AE27" i="29"/>
  <c r="AE28" i="29"/>
  <c r="AE29" i="29"/>
  <c r="AE30" i="29"/>
  <c r="AE31" i="29"/>
  <c r="AE32" i="29"/>
  <c r="AE33" i="29"/>
  <c r="AE34" i="29"/>
  <c r="AE35" i="29"/>
  <c r="AE36" i="29"/>
  <c r="AE37" i="29"/>
  <c r="AE38" i="29"/>
  <c r="AE39" i="29"/>
  <c r="AE40" i="29"/>
  <c r="AE41" i="29"/>
  <c r="AE42" i="29"/>
  <c r="AE43" i="29"/>
  <c r="AE44" i="29"/>
  <c r="AE45" i="29"/>
  <c r="AE46" i="29"/>
  <c r="AE47" i="29"/>
  <c r="AE48" i="29"/>
  <c r="AE49" i="29"/>
  <c r="AE50" i="29"/>
  <c r="AE51" i="29"/>
  <c r="AE52" i="29"/>
  <c r="AE53" i="29"/>
  <c r="AE54" i="29"/>
  <c r="AE55" i="29"/>
  <c r="AE56" i="29"/>
  <c r="AE57" i="29"/>
  <c r="AE58" i="29"/>
  <c r="AE59" i="29"/>
  <c r="AE60" i="29"/>
  <c r="AE61" i="29"/>
  <c r="AE62" i="29"/>
  <c r="AE63" i="29"/>
  <c r="AE64" i="29"/>
  <c r="AE65" i="29"/>
  <c r="AE66" i="29"/>
  <c r="AE67" i="29"/>
  <c r="AE68" i="29"/>
  <c r="AE69" i="29"/>
  <c r="AE70" i="29"/>
  <c r="AE71" i="29"/>
  <c r="AE72" i="29"/>
  <c r="AE73" i="29"/>
  <c r="AE74" i="29"/>
  <c r="AE75" i="29"/>
  <c r="AE76" i="29"/>
  <c r="AE77" i="29"/>
  <c r="AE78" i="29"/>
  <c r="AE79" i="29"/>
  <c r="AE80" i="29"/>
  <c r="AE81" i="29"/>
  <c r="AE82" i="29"/>
  <c r="AE83" i="29"/>
  <c r="AE84" i="29"/>
  <c r="AE85" i="29"/>
  <c r="AE86" i="29"/>
  <c r="AE87" i="29"/>
  <c r="AE88" i="29"/>
  <c r="AE89" i="29"/>
  <c r="AE90" i="29"/>
  <c r="X4" i="29"/>
  <c r="X5" i="29"/>
  <c r="X6" i="29"/>
  <c r="X7" i="29"/>
  <c r="X8" i="29"/>
  <c r="X9" i="29"/>
  <c r="X10" i="29"/>
  <c r="X11" i="29"/>
  <c r="X12" i="29"/>
  <c r="X13" i="29"/>
  <c r="X14" i="29"/>
  <c r="X15" i="29"/>
  <c r="X16" i="29"/>
  <c r="X17" i="29"/>
  <c r="X18" i="29"/>
  <c r="X19" i="29"/>
  <c r="X20" i="29"/>
  <c r="X21" i="29"/>
  <c r="X22" i="29"/>
  <c r="X23" i="29"/>
  <c r="X24" i="29"/>
  <c r="X25" i="29"/>
  <c r="X26" i="29"/>
  <c r="X27" i="29"/>
  <c r="X28" i="29"/>
  <c r="X29" i="29"/>
  <c r="X30" i="29"/>
  <c r="X31" i="29"/>
  <c r="X32" i="29"/>
  <c r="X33" i="29"/>
  <c r="X34" i="29"/>
  <c r="X35" i="29"/>
  <c r="X36" i="29"/>
  <c r="X37" i="29"/>
  <c r="X38" i="29"/>
  <c r="X39" i="29"/>
  <c r="X40" i="29"/>
  <c r="X41" i="29"/>
  <c r="X42" i="29"/>
  <c r="X43" i="29"/>
  <c r="X44" i="29"/>
  <c r="X45" i="29"/>
  <c r="X46" i="29"/>
  <c r="X47" i="29"/>
  <c r="X48" i="29"/>
  <c r="X49" i="29"/>
  <c r="X50" i="29"/>
  <c r="X51" i="29"/>
  <c r="X52" i="29"/>
  <c r="X53" i="29"/>
  <c r="X54" i="29"/>
  <c r="X55" i="29"/>
  <c r="X56" i="29"/>
  <c r="X57" i="29"/>
  <c r="X58" i="29"/>
  <c r="X59" i="29"/>
  <c r="X60" i="29"/>
  <c r="X61" i="29"/>
  <c r="X62" i="29"/>
  <c r="X63" i="29"/>
  <c r="X64" i="29"/>
  <c r="X65" i="29"/>
  <c r="X66" i="29"/>
  <c r="X67" i="29"/>
  <c r="X68" i="29"/>
  <c r="X69" i="29"/>
  <c r="X70" i="29"/>
  <c r="X71" i="29"/>
  <c r="X72" i="29"/>
  <c r="X73" i="29"/>
  <c r="X74" i="29"/>
  <c r="X75" i="29"/>
  <c r="X76" i="29"/>
  <c r="X77" i="29"/>
  <c r="X78" i="29"/>
  <c r="X79" i="29"/>
  <c r="X80" i="29"/>
  <c r="X81" i="29"/>
  <c r="X82" i="29"/>
  <c r="X83" i="29"/>
  <c r="X84" i="29"/>
  <c r="X85" i="29"/>
  <c r="X86" i="29"/>
  <c r="X87" i="29"/>
  <c r="X88" i="29"/>
  <c r="X89" i="29"/>
  <c r="X90" i="29"/>
  <c r="AL4" i="29"/>
  <c r="Q4" i="29"/>
  <c r="Q5" i="29"/>
  <c r="Q6" i="29"/>
  <c r="Q7" i="29"/>
  <c r="Q8" i="29"/>
  <c r="Q9" i="29"/>
  <c r="Q10" i="29"/>
  <c r="Q11" i="29"/>
  <c r="Q12" i="29"/>
  <c r="Q13" i="29"/>
  <c r="Q14" i="29"/>
  <c r="Q15" i="29"/>
  <c r="Q16" i="29"/>
  <c r="Q17" i="29"/>
  <c r="Q18" i="29"/>
  <c r="Q19" i="29"/>
  <c r="Q20" i="29"/>
  <c r="Q21" i="29"/>
  <c r="Q22" i="29"/>
  <c r="Q23" i="29"/>
  <c r="Q24" i="29"/>
  <c r="Q25" i="29"/>
  <c r="Q26" i="29"/>
  <c r="Q27" i="29"/>
  <c r="Q28" i="29"/>
  <c r="Q29" i="29"/>
  <c r="Q30" i="29"/>
  <c r="Q31" i="29"/>
  <c r="Q32" i="29"/>
  <c r="Q33" i="29"/>
  <c r="Q34" i="29"/>
  <c r="Q35" i="29"/>
  <c r="Q36" i="29"/>
  <c r="Q37" i="29"/>
  <c r="Q38" i="29"/>
  <c r="Q39" i="29"/>
  <c r="Q40" i="29"/>
  <c r="Q41" i="29"/>
  <c r="Q42" i="29"/>
  <c r="Q43" i="29"/>
  <c r="Q44" i="29"/>
  <c r="Q45" i="29"/>
  <c r="Q46" i="29"/>
  <c r="Q47" i="29"/>
  <c r="Q48" i="29"/>
  <c r="Q49" i="29"/>
  <c r="Q50" i="29"/>
  <c r="Q51" i="29"/>
  <c r="Q52" i="29"/>
  <c r="Q53" i="29"/>
  <c r="Q54" i="29"/>
  <c r="Q55" i="29"/>
  <c r="Q56" i="29"/>
  <c r="Q57" i="29"/>
  <c r="Q58" i="29"/>
  <c r="Q59" i="29"/>
  <c r="Q60" i="29"/>
  <c r="Q61" i="29"/>
  <c r="Q62" i="29"/>
  <c r="Q63" i="29"/>
  <c r="Q64" i="29"/>
  <c r="Q65" i="29"/>
  <c r="Q66" i="29"/>
  <c r="Q67" i="29"/>
  <c r="Q68" i="29"/>
  <c r="Q69" i="29"/>
  <c r="Q70" i="29"/>
  <c r="Q71" i="29"/>
  <c r="Q72" i="29"/>
  <c r="Q73" i="29"/>
  <c r="Q74" i="29"/>
  <c r="Q75" i="29"/>
  <c r="Q76" i="29"/>
  <c r="Q77" i="29"/>
  <c r="Q78" i="29"/>
  <c r="Q79" i="29"/>
  <c r="Q80" i="29"/>
  <c r="Q81" i="29"/>
  <c r="Q82" i="29"/>
  <c r="Q83" i="29"/>
  <c r="Q84" i="29"/>
  <c r="Q85" i="29"/>
  <c r="Q86" i="29"/>
  <c r="Q87" i="29"/>
  <c r="Q88" i="29"/>
  <c r="Q89" i="29"/>
  <c r="Q90" i="29"/>
  <c r="AL5" i="29"/>
  <c r="AL6" i="29"/>
  <c r="AL7" i="29"/>
  <c r="AL8" i="29"/>
  <c r="AL9" i="29"/>
  <c r="AL10" i="29"/>
  <c r="AL11" i="29"/>
  <c r="AL12" i="29"/>
  <c r="AL13" i="29"/>
  <c r="AL14" i="29"/>
  <c r="AL15" i="29"/>
  <c r="AL16" i="29"/>
  <c r="AL17" i="29"/>
  <c r="AL18" i="29"/>
  <c r="AL19" i="29"/>
  <c r="AL20" i="29"/>
  <c r="AL21" i="29"/>
  <c r="AL22" i="29"/>
  <c r="AL23" i="29"/>
  <c r="AL24" i="29"/>
  <c r="AL25" i="29"/>
  <c r="AL26" i="29"/>
  <c r="AL27" i="29"/>
  <c r="AL28" i="29"/>
  <c r="AL29" i="29"/>
  <c r="AL30" i="29"/>
  <c r="AL31" i="29"/>
  <c r="AL32" i="29"/>
  <c r="AL33" i="29"/>
  <c r="AL34" i="29"/>
  <c r="AL35" i="29"/>
  <c r="AL36" i="29"/>
  <c r="AL37" i="29"/>
  <c r="AL38" i="29"/>
  <c r="AL39" i="29"/>
  <c r="AL40" i="29"/>
  <c r="AL41" i="29"/>
  <c r="AL42" i="29"/>
  <c r="AL43" i="29"/>
  <c r="AL44" i="29"/>
  <c r="AL45" i="29"/>
  <c r="AL46" i="29"/>
  <c r="AL47" i="29"/>
  <c r="AL48" i="29"/>
  <c r="AL49" i="29"/>
  <c r="AL50" i="29"/>
  <c r="AL51" i="29"/>
  <c r="AL52" i="29"/>
  <c r="AL53" i="29"/>
  <c r="AL54" i="29"/>
  <c r="AL55" i="29"/>
  <c r="AL56" i="29"/>
  <c r="AL57" i="29"/>
  <c r="AL58" i="29"/>
  <c r="AL59" i="29"/>
  <c r="AL60" i="29"/>
  <c r="AL61" i="29"/>
  <c r="AL62" i="29"/>
  <c r="AL63" i="29"/>
  <c r="AL64" i="29"/>
  <c r="AL65" i="29"/>
  <c r="AL66" i="29"/>
  <c r="AL67" i="29"/>
  <c r="AL68" i="29"/>
  <c r="AL69" i="29"/>
  <c r="AL70" i="29"/>
  <c r="AL71" i="29"/>
  <c r="AL72" i="29"/>
  <c r="AL73" i="29"/>
  <c r="AL74" i="29"/>
  <c r="AL75" i="29"/>
  <c r="AL76" i="29"/>
  <c r="AL77" i="29"/>
  <c r="AL78" i="29"/>
  <c r="AL79" i="29"/>
  <c r="AL80" i="29"/>
  <c r="AL81" i="29"/>
  <c r="AL82" i="29"/>
  <c r="AL83" i="29"/>
  <c r="AL84" i="29"/>
  <c r="AL85" i="29"/>
  <c r="AL86" i="29"/>
  <c r="AL87" i="29"/>
  <c r="AL88" i="29"/>
  <c r="AL89" i="29"/>
  <c r="AL90" i="29"/>
  <c r="C94" i="3"/>
  <c r="G94" i="3"/>
  <c r="K94" i="3"/>
  <c r="O94" i="3"/>
  <c r="S94" i="3"/>
  <c r="W94" i="3"/>
  <c r="AA94" i="3"/>
  <c r="AE94" i="3"/>
  <c r="C95" i="3"/>
  <c r="G95" i="3"/>
  <c r="K95" i="3"/>
  <c r="O95" i="3"/>
  <c r="S95" i="3"/>
  <c r="W95" i="3"/>
  <c r="AA95" i="3"/>
  <c r="AE95" i="3"/>
  <c r="C96" i="3"/>
  <c r="G96" i="3"/>
  <c r="K96" i="3"/>
  <c r="O96" i="3"/>
  <c r="S96" i="3"/>
  <c r="W96" i="3"/>
  <c r="AA96" i="3"/>
  <c r="AE96" i="3"/>
  <c r="C97" i="3"/>
  <c r="G97" i="3"/>
  <c r="K97" i="3"/>
  <c r="O97" i="3"/>
  <c r="S97" i="3"/>
  <c r="W97" i="3"/>
  <c r="AA97" i="3"/>
  <c r="AE97" i="3"/>
  <c r="C98" i="3"/>
  <c r="G98" i="3"/>
  <c r="K98" i="3"/>
  <c r="O98" i="3"/>
  <c r="S98" i="3"/>
  <c r="W98" i="3"/>
  <c r="AA98" i="3"/>
  <c r="AE98" i="3"/>
  <c r="C99" i="3"/>
  <c r="G99" i="3"/>
  <c r="K99" i="3"/>
  <c r="O99" i="3"/>
  <c r="S99" i="3"/>
  <c r="W99" i="3"/>
  <c r="AA99" i="3"/>
  <c r="AE99" i="3"/>
  <c r="C100" i="3"/>
  <c r="G100" i="3"/>
  <c r="K100" i="3"/>
  <c r="O100" i="3"/>
  <c r="S100" i="3"/>
  <c r="W100" i="3"/>
  <c r="AA100" i="3"/>
  <c r="AE100" i="3"/>
  <c r="C101" i="3"/>
  <c r="G101" i="3"/>
  <c r="K101" i="3"/>
  <c r="O101" i="3"/>
  <c r="S101" i="3"/>
  <c r="W101" i="3"/>
  <c r="AA101" i="3"/>
  <c r="AE101" i="3"/>
  <c r="C102" i="3"/>
  <c r="G102" i="3"/>
  <c r="K102" i="3"/>
  <c r="O102" i="3"/>
  <c r="S102" i="3"/>
  <c r="W102" i="3"/>
  <c r="AA102" i="3"/>
  <c r="AE102" i="3"/>
  <c r="C103" i="3"/>
  <c r="G103" i="3"/>
  <c r="K103" i="3"/>
  <c r="O103" i="3"/>
  <c r="S103" i="3"/>
  <c r="W103" i="3"/>
  <c r="AA103" i="3"/>
  <c r="AE103" i="3"/>
  <c r="C104" i="3"/>
  <c r="G104" i="3"/>
  <c r="K104" i="3"/>
  <c r="O104" i="3"/>
  <c r="S104" i="3"/>
  <c r="W104" i="3"/>
  <c r="AA104" i="3"/>
  <c r="AE104" i="3"/>
  <c r="C105" i="3"/>
  <c r="G105" i="3"/>
  <c r="K105" i="3"/>
  <c r="O105" i="3"/>
  <c r="S105" i="3"/>
  <c r="W105" i="3"/>
  <c r="AA105" i="3"/>
  <c r="AE105" i="3"/>
  <c r="C106" i="3"/>
  <c r="G106" i="3"/>
  <c r="K106" i="3"/>
  <c r="O106" i="3"/>
  <c r="S106" i="3"/>
  <c r="W106" i="3"/>
  <c r="AA106" i="3"/>
  <c r="AE106" i="3"/>
  <c r="C107" i="3"/>
  <c r="G107" i="3"/>
  <c r="K107" i="3"/>
  <c r="O107" i="3"/>
  <c r="S107" i="3"/>
  <c r="W107" i="3"/>
  <c r="AA107" i="3"/>
  <c r="AE107" i="3"/>
  <c r="C108" i="3"/>
  <c r="G108" i="3"/>
  <c r="K108" i="3"/>
  <c r="O108" i="3"/>
  <c r="S108" i="3"/>
  <c r="W108" i="3"/>
  <c r="AA108" i="3"/>
  <c r="AE108" i="3"/>
  <c r="C109" i="3"/>
  <c r="G109" i="3"/>
  <c r="K109" i="3"/>
  <c r="O109" i="3"/>
  <c r="S109" i="3"/>
  <c r="W109" i="3"/>
  <c r="AA109" i="3"/>
  <c r="AE109" i="3"/>
  <c r="C110" i="3"/>
  <c r="G110" i="3"/>
  <c r="K110" i="3"/>
  <c r="O110" i="3"/>
  <c r="S110" i="3"/>
  <c r="W110" i="3"/>
  <c r="AA110" i="3"/>
  <c r="AE110" i="3"/>
  <c r="C111" i="3"/>
  <c r="G111" i="3"/>
  <c r="K111" i="3"/>
  <c r="O111" i="3"/>
  <c r="S111" i="3"/>
  <c r="W111" i="3"/>
  <c r="AA111" i="3"/>
  <c r="AE111" i="3"/>
  <c r="C112" i="3"/>
  <c r="G112" i="3"/>
  <c r="K112" i="3"/>
  <c r="O112" i="3"/>
  <c r="S112" i="3"/>
  <c r="W112" i="3"/>
  <c r="AA112" i="3"/>
  <c r="AE112" i="3"/>
  <c r="C113" i="3"/>
  <c r="G113" i="3"/>
  <c r="K113" i="3"/>
  <c r="O113" i="3"/>
  <c r="S113" i="3"/>
  <c r="W113" i="3"/>
  <c r="AA113" i="3"/>
  <c r="AE113" i="3"/>
  <c r="C114" i="3"/>
  <c r="G114" i="3"/>
  <c r="K114" i="3"/>
  <c r="O114" i="3"/>
  <c r="S114" i="3"/>
  <c r="W114" i="3"/>
  <c r="AA114" i="3"/>
  <c r="AE114" i="3"/>
  <c r="C115" i="3"/>
  <c r="G115" i="3"/>
  <c r="K115" i="3"/>
  <c r="O115" i="3"/>
  <c r="S115" i="3"/>
  <c r="W115" i="3"/>
  <c r="AA115" i="3"/>
  <c r="AE115" i="3"/>
  <c r="C116" i="3"/>
  <c r="G116" i="3"/>
  <c r="K116" i="3"/>
  <c r="O116" i="3"/>
  <c r="S116" i="3"/>
  <c r="W116" i="3"/>
  <c r="AA116" i="3"/>
  <c r="AE116" i="3"/>
  <c r="C117" i="3"/>
  <c r="G117" i="3"/>
  <c r="K117" i="3"/>
  <c r="O117" i="3"/>
  <c r="S117" i="3"/>
  <c r="W117" i="3"/>
  <c r="AA117" i="3"/>
  <c r="AE117" i="3"/>
  <c r="C118" i="3"/>
  <c r="G118" i="3"/>
  <c r="K118" i="3"/>
  <c r="O118" i="3"/>
  <c r="S118" i="3"/>
  <c r="W118" i="3"/>
  <c r="AA118" i="3"/>
  <c r="AE118" i="3"/>
  <c r="C119" i="3"/>
  <c r="G119" i="3"/>
  <c r="K119" i="3"/>
  <c r="O119" i="3"/>
  <c r="S119" i="3"/>
  <c r="W119" i="3"/>
  <c r="AA119" i="3"/>
  <c r="AE119" i="3"/>
  <c r="C120" i="3"/>
  <c r="G120" i="3"/>
  <c r="K120" i="3"/>
  <c r="O120" i="3"/>
  <c r="S120" i="3"/>
  <c r="W120" i="3"/>
  <c r="AA120" i="3"/>
  <c r="AE120" i="3"/>
  <c r="C121" i="3"/>
  <c r="G121" i="3"/>
  <c r="K121" i="3"/>
  <c r="O121" i="3"/>
  <c r="S121" i="3"/>
  <c r="W121" i="3"/>
  <c r="AA121" i="3"/>
  <c r="AE121" i="3"/>
  <c r="C122" i="3"/>
  <c r="G122" i="3"/>
  <c r="K122" i="3"/>
  <c r="O122" i="3"/>
  <c r="S122" i="3"/>
  <c r="W122" i="3"/>
  <c r="AA122" i="3"/>
  <c r="AE122" i="3"/>
  <c r="C123" i="3"/>
  <c r="G123" i="3"/>
  <c r="K123" i="3"/>
  <c r="O123" i="3"/>
  <c r="S123" i="3"/>
  <c r="W123" i="3"/>
  <c r="AA123" i="3"/>
  <c r="AE123" i="3"/>
  <c r="C124" i="3"/>
  <c r="G124" i="3"/>
  <c r="K124" i="3"/>
  <c r="O124" i="3"/>
  <c r="S124" i="3"/>
  <c r="W124" i="3"/>
  <c r="AA124" i="3"/>
  <c r="AE124" i="3"/>
  <c r="C125" i="3"/>
  <c r="G125" i="3"/>
  <c r="K125" i="3"/>
  <c r="O125" i="3"/>
  <c r="S125" i="3"/>
  <c r="W125" i="3"/>
  <c r="AA125" i="3"/>
  <c r="AE125" i="3"/>
  <c r="C126" i="3"/>
  <c r="G126" i="3"/>
  <c r="K126" i="3"/>
  <c r="O126" i="3"/>
  <c r="S126" i="3"/>
  <c r="W126" i="3"/>
  <c r="AA126" i="3"/>
  <c r="AE126" i="3"/>
  <c r="C127" i="3"/>
  <c r="G127" i="3"/>
  <c r="K127" i="3"/>
  <c r="O127" i="3"/>
  <c r="S127" i="3"/>
  <c r="W127" i="3"/>
  <c r="AA127" i="3"/>
  <c r="AE127" i="3"/>
  <c r="C128" i="3"/>
  <c r="G128" i="3"/>
  <c r="K128" i="3"/>
  <c r="O128" i="3"/>
  <c r="S128" i="3"/>
  <c r="W128" i="3"/>
  <c r="AA128" i="3"/>
  <c r="AE128" i="3"/>
  <c r="C129" i="3"/>
  <c r="G129" i="3"/>
  <c r="K129" i="3"/>
  <c r="O129" i="3"/>
  <c r="S129" i="3"/>
  <c r="W129" i="3"/>
  <c r="AA129" i="3"/>
  <c r="AE129" i="3"/>
  <c r="C130" i="3"/>
  <c r="G130" i="3"/>
  <c r="K130" i="3"/>
  <c r="O130" i="3"/>
  <c r="S130" i="3"/>
  <c r="W130" i="3"/>
  <c r="AA130" i="3"/>
  <c r="AE130" i="3"/>
  <c r="C131" i="3"/>
  <c r="G131" i="3"/>
  <c r="K131" i="3"/>
  <c r="O131" i="3"/>
  <c r="S131" i="3"/>
  <c r="W131" i="3"/>
  <c r="AA131" i="3"/>
  <c r="AE131" i="3"/>
  <c r="C132" i="3"/>
  <c r="G132" i="3"/>
  <c r="K132" i="3"/>
  <c r="O132" i="3"/>
  <c r="S132" i="3"/>
  <c r="W132" i="3"/>
  <c r="AA132" i="3"/>
  <c r="AE132" i="3"/>
  <c r="C133" i="3"/>
  <c r="G133" i="3"/>
  <c r="K133" i="3"/>
  <c r="O133" i="3"/>
  <c r="S133" i="3"/>
  <c r="W133" i="3"/>
  <c r="AA133" i="3"/>
  <c r="AE133" i="3"/>
  <c r="C134" i="3"/>
  <c r="G134" i="3"/>
  <c r="K134" i="3"/>
  <c r="O134" i="3"/>
  <c r="S134" i="3"/>
  <c r="W134" i="3"/>
  <c r="AA134" i="3"/>
  <c r="AE134" i="3"/>
  <c r="C135" i="3"/>
  <c r="G135" i="3"/>
  <c r="K135" i="3"/>
  <c r="O135" i="3"/>
  <c r="S135" i="3"/>
  <c r="W135" i="3"/>
  <c r="AA135" i="3"/>
  <c r="AE135" i="3"/>
  <c r="C136" i="3"/>
  <c r="G136" i="3"/>
  <c r="K136" i="3"/>
  <c r="O136" i="3"/>
  <c r="S136" i="3"/>
  <c r="W136" i="3"/>
  <c r="AA136" i="3"/>
  <c r="AE136" i="3"/>
  <c r="C137" i="3"/>
  <c r="G137" i="3"/>
  <c r="K137" i="3"/>
  <c r="O137" i="3"/>
  <c r="S137" i="3"/>
  <c r="W137" i="3"/>
  <c r="AA137" i="3"/>
  <c r="AE137" i="3"/>
  <c r="C138" i="3"/>
  <c r="G138" i="3"/>
  <c r="K138" i="3"/>
  <c r="O138" i="3"/>
  <c r="S138" i="3"/>
  <c r="W138" i="3"/>
  <c r="AA138" i="3"/>
  <c r="AE138" i="3"/>
  <c r="C139" i="3"/>
  <c r="G139" i="3"/>
  <c r="K139" i="3"/>
  <c r="O139" i="3"/>
  <c r="S139" i="3"/>
  <c r="W139" i="3"/>
  <c r="AA139" i="3"/>
  <c r="AE139" i="3"/>
  <c r="C140" i="3"/>
  <c r="G140" i="3"/>
  <c r="K140" i="3"/>
  <c r="O140" i="3"/>
  <c r="S140" i="3"/>
  <c r="W140" i="3"/>
  <c r="AA140" i="3"/>
  <c r="AE140" i="3"/>
  <c r="C141" i="3"/>
  <c r="G141" i="3"/>
  <c r="K141" i="3"/>
  <c r="O141" i="3"/>
  <c r="S141" i="3"/>
  <c r="W141" i="3"/>
  <c r="AA141" i="3"/>
  <c r="AE141" i="3"/>
  <c r="C142" i="3"/>
  <c r="G142" i="3"/>
  <c r="K142" i="3"/>
  <c r="O142" i="3"/>
  <c r="S142" i="3"/>
  <c r="W142" i="3"/>
  <c r="AA142" i="3"/>
  <c r="AE142" i="3"/>
  <c r="C143" i="3"/>
  <c r="G143" i="3"/>
  <c r="K143" i="3"/>
  <c r="O143" i="3"/>
  <c r="S143" i="3"/>
  <c r="W143" i="3"/>
  <c r="AA143" i="3"/>
  <c r="AE143" i="3"/>
  <c r="C144" i="3"/>
  <c r="G144" i="3"/>
  <c r="K144" i="3"/>
  <c r="O144" i="3"/>
  <c r="S144" i="3"/>
  <c r="W144" i="3"/>
  <c r="AA144" i="3"/>
  <c r="AE144" i="3"/>
  <c r="C145" i="3"/>
  <c r="G145" i="3"/>
  <c r="K145" i="3"/>
  <c r="O145" i="3"/>
  <c r="S145" i="3"/>
  <c r="W145" i="3"/>
  <c r="AA145" i="3"/>
  <c r="AE145" i="3"/>
  <c r="C146" i="3"/>
  <c r="G146" i="3"/>
  <c r="K146" i="3"/>
  <c r="O146" i="3"/>
  <c r="S146" i="3"/>
  <c r="W146" i="3"/>
  <c r="AA146" i="3"/>
  <c r="AE146" i="3"/>
  <c r="C147" i="3"/>
  <c r="G147" i="3"/>
  <c r="K147" i="3"/>
  <c r="O147" i="3"/>
  <c r="S147" i="3"/>
  <c r="W147" i="3"/>
  <c r="AA147" i="3"/>
  <c r="AE147" i="3"/>
  <c r="C148" i="3"/>
  <c r="G148" i="3"/>
  <c r="K148" i="3"/>
  <c r="O148" i="3"/>
  <c r="S148" i="3"/>
  <c r="W148" i="3"/>
  <c r="AA148" i="3"/>
  <c r="AE148" i="3"/>
  <c r="C149" i="3"/>
  <c r="G149" i="3"/>
  <c r="K149" i="3"/>
  <c r="O149" i="3"/>
  <c r="S149" i="3"/>
  <c r="W149" i="3"/>
  <c r="AA149" i="3"/>
  <c r="AE149" i="3"/>
  <c r="C150" i="3"/>
  <c r="G150" i="3"/>
  <c r="K150" i="3"/>
  <c r="O150" i="3"/>
  <c r="S150" i="3"/>
  <c r="W150" i="3"/>
  <c r="AA150" i="3"/>
  <c r="AE150" i="3"/>
  <c r="C151" i="3"/>
  <c r="G151" i="3"/>
  <c r="K151" i="3"/>
  <c r="O151" i="3"/>
  <c r="S151" i="3"/>
  <c r="W151" i="3"/>
  <c r="AA151" i="3"/>
  <c r="AE151" i="3"/>
  <c r="C152" i="3"/>
  <c r="G152" i="3"/>
  <c r="K152" i="3"/>
  <c r="O152" i="3"/>
  <c r="S152" i="3"/>
  <c r="W152" i="3"/>
  <c r="AA152" i="3"/>
  <c r="AE152" i="3"/>
  <c r="C153" i="3"/>
  <c r="G153" i="3"/>
  <c r="K153" i="3"/>
  <c r="O153" i="3"/>
  <c r="S153" i="3"/>
  <c r="W153" i="3"/>
  <c r="AA153" i="3"/>
  <c r="AE153" i="3"/>
  <c r="C154" i="3"/>
  <c r="G154" i="3"/>
  <c r="K154" i="3"/>
  <c r="O154" i="3"/>
  <c r="S154" i="3"/>
  <c r="W154" i="3"/>
  <c r="AA154" i="3"/>
  <c r="AE154" i="3"/>
  <c r="C155" i="3"/>
  <c r="G155" i="3"/>
  <c r="K155" i="3"/>
  <c r="O155" i="3"/>
  <c r="S155" i="3"/>
  <c r="W155" i="3"/>
  <c r="AA155" i="3"/>
  <c r="AE155" i="3"/>
  <c r="C156" i="3"/>
  <c r="G156" i="3"/>
  <c r="K156" i="3"/>
  <c r="O156" i="3"/>
  <c r="S156" i="3"/>
  <c r="W156" i="3"/>
  <c r="AA156" i="3"/>
  <c r="AE156" i="3"/>
  <c r="C157" i="3"/>
  <c r="G157" i="3"/>
  <c r="K157" i="3"/>
  <c r="O157" i="3"/>
  <c r="S157" i="3"/>
  <c r="W157" i="3"/>
  <c r="AA157" i="3"/>
  <c r="AE157" i="3"/>
  <c r="C158" i="3"/>
  <c r="G158" i="3"/>
  <c r="K158" i="3"/>
  <c r="O158" i="3"/>
  <c r="S158" i="3"/>
  <c r="W158" i="3"/>
  <c r="AA158" i="3"/>
  <c r="AE158" i="3"/>
  <c r="C159" i="3"/>
  <c r="G159" i="3"/>
  <c r="K159" i="3"/>
  <c r="O159" i="3"/>
  <c r="S159" i="3"/>
  <c r="W159" i="3"/>
  <c r="AA159" i="3"/>
  <c r="AE159" i="3"/>
  <c r="C160" i="3"/>
  <c r="G160" i="3"/>
  <c r="K160" i="3"/>
  <c r="O160" i="3"/>
  <c r="S160" i="3"/>
  <c r="W160" i="3"/>
  <c r="AA160" i="3"/>
  <c r="AE160" i="3"/>
  <c r="C161" i="3"/>
  <c r="G161" i="3"/>
  <c r="K161" i="3"/>
  <c r="O161" i="3"/>
  <c r="S161" i="3"/>
  <c r="W161" i="3"/>
  <c r="AA161" i="3"/>
  <c r="AE161" i="3"/>
  <c r="C162" i="3"/>
  <c r="G162" i="3"/>
  <c r="K162" i="3"/>
  <c r="O162" i="3"/>
  <c r="S162" i="3"/>
  <c r="W162" i="3"/>
  <c r="AA162" i="3"/>
  <c r="AE162" i="3"/>
  <c r="C163" i="3"/>
  <c r="G163" i="3"/>
  <c r="K163" i="3"/>
  <c r="O163" i="3"/>
  <c r="S163" i="3"/>
  <c r="W163" i="3"/>
  <c r="AA163" i="3"/>
  <c r="AE163" i="3"/>
  <c r="C164" i="3"/>
  <c r="G164" i="3"/>
  <c r="K164" i="3"/>
  <c r="O164" i="3"/>
  <c r="S164" i="3"/>
  <c r="W164" i="3"/>
  <c r="AA164" i="3"/>
  <c r="AE164" i="3"/>
  <c r="C165" i="3"/>
  <c r="G165" i="3"/>
  <c r="K165" i="3"/>
  <c r="O165" i="3"/>
  <c r="S165" i="3"/>
  <c r="W165" i="3"/>
  <c r="AA165" i="3"/>
  <c r="AE165" i="3"/>
  <c r="C166" i="3"/>
  <c r="G166" i="3"/>
  <c r="K166" i="3"/>
  <c r="O166" i="3"/>
  <c r="S166" i="3"/>
  <c r="W166" i="3"/>
  <c r="AA166" i="3"/>
  <c r="AE166" i="3"/>
  <c r="C167" i="3"/>
  <c r="G167" i="3"/>
  <c r="K167" i="3"/>
  <c r="O167" i="3"/>
  <c r="S167" i="3"/>
  <c r="W167" i="3"/>
  <c r="AA167" i="3"/>
  <c r="AE167" i="3"/>
  <c r="C168" i="3"/>
  <c r="G168" i="3"/>
  <c r="K168" i="3"/>
  <c r="O168" i="3"/>
  <c r="S168" i="3"/>
  <c r="W168" i="3"/>
  <c r="AA168" i="3"/>
  <c r="AE168" i="3"/>
  <c r="C169" i="3"/>
  <c r="G169" i="3"/>
  <c r="K169" i="3"/>
  <c r="O169" i="3"/>
  <c r="S169" i="3"/>
  <c r="W169" i="3"/>
  <c r="AA169" i="3"/>
  <c r="AE169" i="3"/>
  <c r="C170" i="3"/>
  <c r="G170" i="3"/>
  <c r="K170" i="3"/>
  <c r="O170" i="3"/>
  <c r="S170" i="3"/>
  <c r="W170" i="3"/>
  <c r="AA170" i="3"/>
  <c r="AE170" i="3"/>
  <c r="C171" i="3"/>
  <c r="G171" i="3"/>
  <c r="K171" i="3"/>
  <c r="O171" i="3"/>
  <c r="S171" i="3"/>
  <c r="W171" i="3"/>
  <c r="AA171" i="3"/>
  <c r="AE171" i="3"/>
  <c r="C172" i="3"/>
  <c r="G172" i="3"/>
  <c r="K172" i="3"/>
  <c r="O172" i="3"/>
  <c r="S172" i="3"/>
  <c r="W172" i="3"/>
  <c r="AA172" i="3"/>
  <c r="AE172" i="3"/>
  <c r="C173" i="3"/>
  <c r="G173" i="3"/>
  <c r="K173" i="3"/>
  <c r="O173" i="3"/>
  <c r="S173" i="3"/>
  <c r="W173" i="3"/>
  <c r="AA173" i="3"/>
  <c r="AE173" i="3"/>
  <c r="C174" i="3"/>
  <c r="G174" i="3"/>
  <c r="K174" i="3"/>
  <c r="O174" i="3"/>
  <c r="S174" i="3"/>
  <c r="W174" i="3"/>
  <c r="AA174" i="3"/>
  <c r="AE174" i="3"/>
  <c r="C175" i="3"/>
  <c r="G175" i="3"/>
  <c r="K175" i="3"/>
  <c r="O175" i="3"/>
  <c r="S175" i="3"/>
  <c r="W175" i="3"/>
  <c r="AA175" i="3"/>
  <c r="AE175" i="3"/>
  <c r="C176" i="3"/>
  <c r="G176" i="3"/>
  <c r="K176" i="3"/>
  <c r="O176" i="3"/>
  <c r="S176" i="3"/>
  <c r="W176" i="3"/>
  <c r="AA176" i="3"/>
  <c r="AE176" i="3"/>
  <c r="C177" i="3"/>
  <c r="G177" i="3"/>
  <c r="K177" i="3"/>
  <c r="O177" i="3"/>
  <c r="S177" i="3"/>
  <c r="W177" i="3"/>
  <c r="AA177" i="3"/>
  <c r="AE177" i="3"/>
  <c r="C178" i="3"/>
  <c r="G178" i="3"/>
  <c r="K178" i="3"/>
  <c r="O178" i="3"/>
  <c r="S178" i="3"/>
  <c r="W178" i="3"/>
  <c r="AA178" i="3"/>
  <c r="AE178" i="3"/>
  <c r="C179" i="3"/>
  <c r="G179" i="3"/>
  <c r="K179" i="3"/>
  <c r="O179" i="3"/>
  <c r="S179" i="3"/>
  <c r="W179" i="3"/>
  <c r="AA179" i="3"/>
  <c r="AE179" i="3"/>
  <c r="C180" i="3"/>
  <c r="G180" i="3"/>
  <c r="K180" i="3"/>
  <c r="O180" i="3"/>
  <c r="S180" i="3"/>
  <c r="W180" i="3"/>
  <c r="AA180" i="3"/>
  <c r="AE180" i="3"/>
  <c r="C181" i="3"/>
  <c r="G181" i="3"/>
  <c r="K181" i="3"/>
  <c r="O181" i="3"/>
  <c r="S181" i="3"/>
  <c r="W181" i="3"/>
  <c r="AA181" i="3"/>
  <c r="AE181" i="3"/>
  <c r="C182" i="3"/>
  <c r="G182" i="3"/>
  <c r="K182" i="3"/>
  <c r="O182" i="3"/>
  <c r="S182" i="3"/>
  <c r="W182" i="3"/>
  <c r="AA182" i="3"/>
  <c r="AE182" i="3"/>
  <c r="C183" i="3"/>
  <c r="G183" i="3"/>
  <c r="K183" i="3"/>
  <c r="O183" i="3"/>
  <c r="S183" i="3"/>
  <c r="W183" i="3"/>
  <c r="AA183" i="3"/>
  <c r="AE183" i="3"/>
  <c r="C184" i="3"/>
  <c r="G184" i="3"/>
  <c r="K184" i="3"/>
  <c r="O184" i="3"/>
  <c r="S184" i="3"/>
  <c r="W184" i="3"/>
  <c r="AA184" i="3"/>
  <c r="AE184" i="3"/>
  <c r="C185" i="3"/>
  <c r="G185" i="3"/>
  <c r="K185" i="3"/>
  <c r="O185" i="3"/>
  <c r="S185" i="3"/>
  <c r="W185" i="3"/>
  <c r="AA185" i="3"/>
  <c r="AE185" i="3"/>
  <c r="C186" i="3"/>
  <c r="G186" i="3"/>
  <c r="K186" i="3"/>
  <c r="O186" i="3"/>
  <c r="S186" i="3"/>
  <c r="W186" i="3"/>
  <c r="AA186" i="3"/>
  <c r="AE186" i="3"/>
  <c r="C187" i="3"/>
  <c r="G187" i="3"/>
  <c r="K187" i="3"/>
  <c r="O187" i="3"/>
  <c r="S187" i="3"/>
  <c r="W187" i="3"/>
  <c r="AA187" i="3"/>
  <c r="AE187" i="3"/>
  <c r="C188" i="3"/>
  <c r="G188" i="3"/>
  <c r="K188" i="3"/>
  <c r="O188" i="3"/>
  <c r="S188" i="3"/>
  <c r="W188" i="3"/>
  <c r="AA188" i="3"/>
  <c r="AE188" i="3"/>
  <c r="C189" i="3"/>
  <c r="G189" i="3"/>
  <c r="K189" i="3"/>
  <c r="O189" i="3"/>
  <c r="S189" i="3"/>
  <c r="W189" i="3"/>
  <c r="AA189" i="3"/>
  <c r="AE189" i="3"/>
  <c r="C190" i="3"/>
  <c r="G190" i="3"/>
  <c r="K190" i="3"/>
  <c r="O190" i="3"/>
  <c r="S190" i="3"/>
  <c r="W190" i="3"/>
  <c r="AA190" i="3"/>
  <c r="AE190" i="3"/>
  <c r="C191" i="3"/>
  <c r="G191" i="3"/>
  <c r="K191" i="3"/>
  <c r="O191" i="3"/>
  <c r="S191" i="3"/>
  <c r="W191" i="3"/>
  <c r="AA191" i="3"/>
  <c r="AE191" i="3"/>
  <c r="C192" i="3"/>
  <c r="G192" i="3"/>
  <c r="K192" i="3"/>
  <c r="O192" i="3"/>
  <c r="S192" i="3"/>
  <c r="W192" i="3"/>
  <c r="AA192" i="3"/>
  <c r="AE192" i="3"/>
  <c r="C193" i="3"/>
  <c r="G193" i="3"/>
  <c r="K193" i="3"/>
  <c r="O193" i="3"/>
  <c r="S193" i="3"/>
  <c r="W193" i="3"/>
  <c r="AA193" i="3"/>
  <c r="AE193" i="3"/>
  <c r="C194" i="3"/>
  <c r="G194" i="3"/>
  <c r="K194" i="3"/>
  <c r="O194" i="3"/>
  <c r="S194" i="3"/>
  <c r="W194" i="3"/>
  <c r="AA194" i="3"/>
  <c r="AE194" i="3"/>
  <c r="C93" i="3"/>
  <c r="G93" i="3"/>
  <c r="K93" i="3"/>
  <c r="O93" i="3"/>
  <c r="S93" i="3"/>
  <c r="W93" i="3"/>
  <c r="AA93" i="3"/>
  <c r="AE93" i="3"/>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6" i="26"/>
  <c r="F870" i="6"/>
  <c r="F869" i="6"/>
  <c r="F868" i="6"/>
  <c r="F867" i="6"/>
  <c r="F866" i="6"/>
  <c r="F865" i="6"/>
  <c r="F864" i="6"/>
  <c r="F863" i="6"/>
  <c r="F862" i="6"/>
  <c r="F861" i="6"/>
  <c r="F860" i="6"/>
  <c r="F859" i="6"/>
  <c r="F857" i="6"/>
  <c r="F856" i="6"/>
  <c r="F855" i="6"/>
  <c r="F854" i="6"/>
  <c r="F853" i="6"/>
  <c r="F852" i="6"/>
  <c r="F851" i="6"/>
  <c r="F850" i="6"/>
  <c r="F849" i="6"/>
  <c r="F848" i="6"/>
  <c r="F847" i="6"/>
  <c r="F846" i="6"/>
  <c r="F840" i="6"/>
  <c r="F839" i="6"/>
  <c r="F838" i="6"/>
  <c r="F837" i="6"/>
  <c r="F836" i="6"/>
  <c r="F835" i="6"/>
  <c r="F834" i="6"/>
  <c r="F833" i="6"/>
  <c r="F832" i="6"/>
  <c r="F831" i="6"/>
  <c r="F830" i="6"/>
  <c r="F829" i="6"/>
  <c r="F827" i="6"/>
  <c r="F826" i="6"/>
  <c r="F825" i="6"/>
  <c r="F824" i="6"/>
  <c r="F823" i="6"/>
  <c r="F822" i="6"/>
  <c r="F821" i="6"/>
  <c r="F820" i="6"/>
  <c r="F819" i="6"/>
  <c r="F818" i="6"/>
  <c r="F817" i="6"/>
  <c r="F816" i="6"/>
  <c r="F810" i="6"/>
  <c r="F809" i="6"/>
  <c r="F808" i="6"/>
  <c r="F807" i="6"/>
  <c r="F806" i="6"/>
  <c r="F805" i="6"/>
  <c r="F804" i="6"/>
  <c r="F803" i="6"/>
  <c r="F802" i="6"/>
  <c r="F801" i="6"/>
  <c r="F800" i="6"/>
  <c r="F799" i="6"/>
  <c r="F797" i="6"/>
  <c r="F796" i="6"/>
  <c r="F795" i="6"/>
  <c r="F794" i="6"/>
  <c r="F793" i="6"/>
  <c r="F792" i="6"/>
  <c r="F791" i="6"/>
  <c r="F790" i="6"/>
  <c r="F789" i="6"/>
  <c r="F788" i="6"/>
  <c r="F787" i="6"/>
  <c r="F786" i="6"/>
  <c r="F780" i="6"/>
  <c r="F779" i="6"/>
  <c r="F778" i="6"/>
  <c r="F777" i="6"/>
  <c r="F776" i="6"/>
  <c r="F775" i="6"/>
  <c r="F774" i="6"/>
  <c r="F773" i="6"/>
  <c r="F772" i="6"/>
  <c r="F771" i="6"/>
  <c r="F770" i="6"/>
  <c r="F769" i="6"/>
  <c r="F767" i="6"/>
  <c r="F766" i="6"/>
  <c r="F765" i="6"/>
  <c r="F764" i="6"/>
  <c r="F763" i="6"/>
  <c r="F762" i="6"/>
  <c r="F761" i="6"/>
  <c r="F760" i="6"/>
  <c r="F759" i="6"/>
  <c r="F758" i="6"/>
  <c r="F757" i="6"/>
  <c r="F756" i="6"/>
  <c r="F750" i="6"/>
  <c r="F749" i="6"/>
  <c r="F748" i="6"/>
  <c r="F747" i="6"/>
  <c r="F746" i="6"/>
  <c r="F745" i="6"/>
  <c r="F744" i="6"/>
  <c r="F743" i="6"/>
  <c r="F742" i="6"/>
  <c r="F741" i="6"/>
  <c r="F740" i="6"/>
  <c r="F739" i="6"/>
  <c r="F737" i="6"/>
  <c r="F736" i="6"/>
  <c r="F735" i="6"/>
  <c r="F734" i="6"/>
  <c r="F733" i="6"/>
  <c r="F732" i="6"/>
  <c r="F731" i="6"/>
  <c r="F730" i="6"/>
  <c r="F729" i="6"/>
  <c r="F728" i="6"/>
  <c r="F727" i="6"/>
  <c r="F726" i="6"/>
  <c r="F720" i="6"/>
  <c r="F719" i="6"/>
  <c r="F718" i="6"/>
  <c r="F717" i="6"/>
  <c r="F716" i="6"/>
  <c r="F715" i="6"/>
  <c r="F714" i="6"/>
  <c r="F713" i="6"/>
  <c r="F712" i="6"/>
  <c r="F711" i="6"/>
  <c r="F710" i="6"/>
  <c r="F709" i="6"/>
  <c r="F707" i="6"/>
  <c r="F706" i="6"/>
  <c r="F705" i="6"/>
  <c r="F704" i="6"/>
  <c r="F703" i="6"/>
  <c r="F702" i="6"/>
  <c r="F701" i="6"/>
  <c r="F700" i="6"/>
  <c r="F699" i="6"/>
  <c r="F698" i="6"/>
  <c r="F697" i="6"/>
  <c r="F696" i="6"/>
  <c r="F690" i="6"/>
  <c r="F689" i="6"/>
  <c r="F688" i="6"/>
  <c r="F687" i="6"/>
  <c r="F686" i="6"/>
  <c r="F685" i="6"/>
  <c r="F684" i="6"/>
  <c r="F683" i="6"/>
  <c r="F682" i="6"/>
  <c r="F681" i="6"/>
  <c r="F680" i="6"/>
  <c r="F679" i="6"/>
  <c r="F677" i="6"/>
  <c r="F676" i="6"/>
  <c r="F675" i="6"/>
  <c r="F674" i="6"/>
  <c r="F673" i="6"/>
  <c r="F672" i="6"/>
  <c r="F671" i="6"/>
  <c r="F670" i="6"/>
  <c r="F669" i="6"/>
  <c r="F668" i="6"/>
  <c r="F667" i="6"/>
  <c r="F666" i="6"/>
  <c r="F660" i="6"/>
  <c r="F659" i="6"/>
  <c r="F658" i="6"/>
  <c r="F657" i="6"/>
  <c r="F656" i="6"/>
  <c r="F655" i="6"/>
  <c r="F654" i="6"/>
  <c r="F653" i="6"/>
  <c r="F652" i="6"/>
  <c r="F651" i="6"/>
  <c r="F650" i="6"/>
  <c r="F649" i="6"/>
  <c r="F647" i="6"/>
  <c r="F646" i="6"/>
  <c r="F645" i="6"/>
  <c r="F644" i="6"/>
  <c r="F643" i="6"/>
  <c r="F642" i="6"/>
  <c r="F641" i="6"/>
  <c r="F640" i="6"/>
  <c r="F639" i="6"/>
  <c r="F638" i="6"/>
  <c r="F637" i="6"/>
  <c r="F636" i="6"/>
  <c r="F630" i="6"/>
  <c r="F629" i="6"/>
  <c r="F628" i="6"/>
  <c r="F627" i="6"/>
  <c r="F626" i="6"/>
  <c r="F625" i="6"/>
  <c r="F624" i="6"/>
  <c r="F623" i="6"/>
  <c r="F622" i="6"/>
  <c r="F621" i="6"/>
  <c r="F620" i="6"/>
  <c r="F619" i="6"/>
  <c r="F617" i="6"/>
  <c r="F616" i="6"/>
  <c r="F615" i="6"/>
  <c r="F614" i="6"/>
  <c r="F613" i="6"/>
  <c r="F612" i="6"/>
  <c r="F611" i="6"/>
  <c r="F610" i="6"/>
  <c r="F609" i="6"/>
  <c r="F608" i="6"/>
  <c r="F607" i="6"/>
  <c r="F606" i="6"/>
  <c r="F600" i="6"/>
  <c r="F599" i="6"/>
  <c r="F598" i="6"/>
  <c r="F597" i="6"/>
  <c r="F596" i="6"/>
  <c r="F595" i="6"/>
  <c r="F594" i="6"/>
  <c r="F593" i="6"/>
  <c r="F592" i="6"/>
  <c r="F591" i="6"/>
  <c r="F590" i="6"/>
  <c r="F589" i="6"/>
  <c r="F587" i="6"/>
  <c r="F586" i="6"/>
  <c r="F585" i="6"/>
  <c r="F584" i="6"/>
  <c r="F583" i="6"/>
  <c r="F582" i="6"/>
  <c r="F581" i="6"/>
  <c r="F580" i="6"/>
  <c r="F579" i="6"/>
  <c r="F578" i="6"/>
  <c r="F577" i="6"/>
  <c r="F576" i="6"/>
  <c r="F570" i="6"/>
  <c r="F569" i="6"/>
  <c r="F568" i="6"/>
  <c r="F567" i="6"/>
  <c r="F566" i="6"/>
  <c r="F565" i="6"/>
  <c r="F564" i="6"/>
  <c r="F563" i="6"/>
  <c r="F562" i="6"/>
  <c r="F561" i="6"/>
  <c r="F560" i="6"/>
  <c r="F559" i="6"/>
  <c r="F557" i="6"/>
  <c r="F556" i="6"/>
  <c r="F555" i="6"/>
  <c r="F554" i="6"/>
  <c r="F553" i="6"/>
  <c r="F552" i="6"/>
  <c r="F551" i="6"/>
  <c r="F550" i="6"/>
  <c r="F549" i="6"/>
  <c r="F548" i="6"/>
  <c r="F547" i="6"/>
  <c r="F546" i="6"/>
  <c r="F540" i="6"/>
  <c r="F539" i="6"/>
  <c r="F538" i="6"/>
  <c r="F537" i="6"/>
  <c r="F536" i="6"/>
  <c r="F535" i="6"/>
  <c r="F534" i="6"/>
  <c r="F533" i="6"/>
  <c r="F532" i="6"/>
  <c r="F531" i="6"/>
  <c r="F530" i="6"/>
  <c r="F529" i="6"/>
  <c r="F527" i="6"/>
  <c r="F526" i="6"/>
  <c r="F525" i="6"/>
  <c r="F524" i="6"/>
  <c r="F523" i="6"/>
  <c r="F522" i="6"/>
  <c r="F521" i="6"/>
  <c r="F520" i="6"/>
  <c r="F519" i="6"/>
  <c r="F518" i="6"/>
  <c r="F517" i="6"/>
  <c r="F516" i="6"/>
  <c r="F510" i="6"/>
  <c r="F509" i="6"/>
  <c r="F508" i="6"/>
  <c r="F507" i="6"/>
  <c r="F506" i="6"/>
  <c r="F505" i="6"/>
  <c r="F504" i="6"/>
  <c r="F503" i="6"/>
  <c r="F502" i="6"/>
  <c r="F501" i="6"/>
  <c r="F500" i="6"/>
  <c r="F499" i="6"/>
  <c r="F497" i="6"/>
  <c r="F496" i="6"/>
  <c r="F495" i="6"/>
  <c r="F494" i="6"/>
  <c r="F493" i="6"/>
  <c r="F492" i="6"/>
  <c r="F491" i="6"/>
  <c r="F490" i="6"/>
  <c r="F489" i="6"/>
  <c r="F488" i="6"/>
  <c r="F487" i="6"/>
  <c r="F486" i="6"/>
  <c r="F480" i="6"/>
  <c r="F479" i="6"/>
  <c r="F478" i="6"/>
  <c r="F477" i="6"/>
  <c r="F476" i="6"/>
  <c r="F475" i="6"/>
  <c r="F474" i="6"/>
  <c r="F473" i="6"/>
  <c r="F472" i="6"/>
  <c r="F471" i="6"/>
  <c r="F470" i="6"/>
  <c r="F469" i="6"/>
  <c r="F467" i="6"/>
  <c r="F466" i="6"/>
  <c r="F465" i="6"/>
  <c r="F464" i="6"/>
  <c r="F463" i="6"/>
  <c r="F462" i="6"/>
  <c r="F461" i="6"/>
  <c r="F460" i="6"/>
  <c r="F459" i="6"/>
  <c r="F458" i="6"/>
  <c r="F457" i="6"/>
  <c r="F456" i="6"/>
  <c r="F450" i="6"/>
  <c r="F449" i="6"/>
  <c r="F448" i="6"/>
  <c r="F447" i="6"/>
  <c r="F446" i="6"/>
  <c r="F445" i="6"/>
  <c r="F444" i="6"/>
  <c r="F443" i="6"/>
  <c r="F442" i="6"/>
  <c r="F441" i="6"/>
  <c r="F440" i="6"/>
  <c r="F439" i="6"/>
  <c r="F437" i="6"/>
  <c r="F436" i="6"/>
  <c r="F435" i="6"/>
  <c r="F434" i="6"/>
  <c r="F433" i="6"/>
  <c r="F432" i="6"/>
  <c r="F431" i="6"/>
  <c r="F430" i="6"/>
  <c r="F429" i="6"/>
  <c r="F428" i="6"/>
  <c r="F427" i="6"/>
  <c r="F426" i="6"/>
  <c r="F420" i="6"/>
  <c r="F419" i="6"/>
  <c r="F418" i="6"/>
  <c r="F417" i="6"/>
  <c r="F416" i="6"/>
  <c r="F415" i="6"/>
  <c r="F414" i="6"/>
  <c r="F413" i="6"/>
  <c r="F412" i="6"/>
  <c r="F411" i="6"/>
  <c r="F410" i="6"/>
  <c r="F409" i="6"/>
  <c r="F407" i="6"/>
  <c r="F406" i="6"/>
  <c r="F405" i="6"/>
  <c r="F403" i="6"/>
  <c r="F404" i="6"/>
  <c r="F402" i="6"/>
  <c r="F400" i="6"/>
  <c r="F401" i="6"/>
  <c r="F399" i="6"/>
  <c r="F397" i="6"/>
  <c r="F398" i="6"/>
  <c r="F396" i="6"/>
  <c r="E396" i="6"/>
  <c r="E397" i="6"/>
  <c r="E398" i="6"/>
  <c r="E399" i="6"/>
  <c r="E400" i="6"/>
  <c r="E401" i="6"/>
  <c r="E402" i="6"/>
  <c r="E403" i="6"/>
  <c r="E404" i="6"/>
  <c r="E405" i="6"/>
  <c r="E406" i="6"/>
  <c r="E407" i="6"/>
  <c r="D397" i="6"/>
  <c r="D398" i="6"/>
  <c r="D400" i="6"/>
  <c r="D401" i="6"/>
  <c r="D403" i="6"/>
  <c r="D404" i="6"/>
  <c r="D406" i="6"/>
  <c r="D407" i="6"/>
  <c r="E409" i="6"/>
  <c r="E410" i="6"/>
  <c r="E411" i="6"/>
  <c r="E412" i="6"/>
  <c r="E413" i="6"/>
  <c r="E414" i="6"/>
  <c r="E415" i="6"/>
  <c r="E416" i="6"/>
  <c r="E417" i="6"/>
  <c r="E418" i="6"/>
  <c r="E419" i="6"/>
  <c r="E420" i="6"/>
  <c r="D410" i="6"/>
  <c r="D411" i="6"/>
  <c r="D413" i="6"/>
  <c r="D414" i="6"/>
  <c r="E426" i="6"/>
  <c r="E427" i="6"/>
  <c r="E428" i="6"/>
  <c r="E429" i="6"/>
  <c r="E430" i="6"/>
  <c r="E431" i="6"/>
  <c r="E432" i="6"/>
  <c r="E433" i="6"/>
  <c r="E434" i="6"/>
  <c r="E435" i="6"/>
  <c r="E436" i="6"/>
  <c r="E437" i="6"/>
  <c r="D427" i="6"/>
  <c r="D428" i="6"/>
  <c r="D430" i="6"/>
  <c r="D431" i="6"/>
  <c r="D433" i="6"/>
  <c r="D434" i="6"/>
  <c r="D436" i="6"/>
  <c r="D437" i="6"/>
  <c r="E439" i="6"/>
  <c r="E440" i="6"/>
  <c r="E441" i="6"/>
  <c r="E442" i="6"/>
  <c r="E443" i="6"/>
  <c r="E444" i="6"/>
  <c r="E445" i="6"/>
  <c r="E446" i="6"/>
  <c r="E447" i="6"/>
  <c r="E448" i="6"/>
  <c r="E449" i="6"/>
  <c r="E450" i="6"/>
  <c r="D440" i="6"/>
  <c r="D441" i="6"/>
  <c r="D443" i="6"/>
  <c r="D444" i="6"/>
  <c r="D446" i="6"/>
  <c r="D447" i="6"/>
  <c r="D449" i="6"/>
  <c r="D450" i="6"/>
  <c r="E456" i="6"/>
  <c r="E457" i="6"/>
  <c r="E458" i="6"/>
  <c r="E459" i="6"/>
  <c r="E460" i="6"/>
  <c r="E461" i="6"/>
  <c r="E462" i="6"/>
  <c r="E463" i="6"/>
  <c r="E464" i="6"/>
  <c r="E465" i="6"/>
  <c r="E466" i="6"/>
  <c r="E467" i="6"/>
  <c r="D457" i="6"/>
  <c r="D458" i="6"/>
  <c r="D460" i="6"/>
  <c r="D461" i="6"/>
  <c r="D463" i="6"/>
  <c r="D464" i="6"/>
  <c r="D466" i="6"/>
  <c r="D467" i="6"/>
  <c r="E469" i="6"/>
  <c r="E470" i="6"/>
  <c r="E471" i="6"/>
  <c r="E472" i="6"/>
  <c r="E473" i="6"/>
  <c r="E474" i="6"/>
  <c r="E475" i="6"/>
  <c r="E476" i="6"/>
  <c r="E477" i="6"/>
  <c r="E478" i="6"/>
  <c r="E479" i="6"/>
  <c r="E480" i="6"/>
  <c r="D470" i="6"/>
  <c r="D471" i="6"/>
  <c r="D473" i="6"/>
  <c r="D474" i="6"/>
  <c r="D476" i="6"/>
  <c r="D477" i="6"/>
  <c r="D479" i="6"/>
  <c r="D480" i="6"/>
  <c r="E486" i="6"/>
  <c r="E487" i="6"/>
  <c r="E488" i="6"/>
  <c r="E489" i="6"/>
  <c r="E490" i="6"/>
  <c r="E491" i="6"/>
  <c r="E492" i="6"/>
  <c r="E493" i="6"/>
  <c r="E494" i="6"/>
  <c r="E495" i="6"/>
  <c r="E496" i="6"/>
  <c r="E497" i="6"/>
  <c r="D487" i="6"/>
  <c r="D488" i="6"/>
  <c r="D490" i="6"/>
  <c r="D491" i="6"/>
  <c r="D493" i="6"/>
  <c r="D494" i="6"/>
  <c r="D496" i="6"/>
  <c r="D497" i="6"/>
  <c r="E499" i="6"/>
  <c r="E500" i="6"/>
  <c r="E501" i="6"/>
  <c r="E502" i="6"/>
  <c r="E503" i="6"/>
  <c r="E504" i="6"/>
  <c r="E505" i="6"/>
  <c r="E506" i="6"/>
  <c r="E507" i="6"/>
  <c r="E508" i="6"/>
  <c r="E509" i="6"/>
  <c r="E510" i="6"/>
  <c r="D500" i="6"/>
  <c r="D501" i="6"/>
  <c r="D503" i="6"/>
  <c r="D504" i="6"/>
  <c r="D506" i="6"/>
  <c r="D507" i="6"/>
  <c r="D509" i="6"/>
  <c r="D510" i="6"/>
  <c r="E516" i="6"/>
  <c r="E517" i="6"/>
  <c r="E518" i="6"/>
  <c r="E519" i="6"/>
  <c r="E520" i="6"/>
  <c r="E521" i="6"/>
  <c r="E522" i="6"/>
  <c r="E523" i="6"/>
  <c r="E524" i="6"/>
  <c r="E525" i="6"/>
  <c r="E526" i="6"/>
  <c r="E527" i="6"/>
  <c r="D517" i="6"/>
  <c r="D518" i="6"/>
  <c r="D520" i="6"/>
  <c r="D521" i="6"/>
  <c r="D523" i="6"/>
  <c r="D524" i="6"/>
  <c r="D526" i="6"/>
  <c r="D527" i="6"/>
  <c r="E529" i="6"/>
  <c r="E530" i="6"/>
  <c r="E531" i="6"/>
  <c r="E532" i="6"/>
  <c r="E533" i="6"/>
  <c r="E534" i="6"/>
  <c r="E535" i="6"/>
  <c r="E536" i="6"/>
  <c r="E537" i="6"/>
  <c r="E538" i="6"/>
  <c r="E539" i="6"/>
  <c r="E540" i="6"/>
  <c r="D530" i="6"/>
  <c r="D531" i="6"/>
  <c r="D533" i="6"/>
  <c r="D534" i="6"/>
  <c r="D536" i="6"/>
  <c r="D537" i="6"/>
  <c r="D539" i="6"/>
  <c r="D540" i="6"/>
  <c r="E546" i="6"/>
  <c r="E547" i="6"/>
  <c r="E548" i="6"/>
  <c r="E549" i="6"/>
  <c r="E550" i="6"/>
  <c r="E551" i="6"/>
  <c r="E552" i="6"/>
  <c r="E553" i="6"/>
  <c r="E554" i="6"/>
  <c r="E555" i="6"/>
  <c r="E556" i="6"/>
  <c r="E557" i="6"/>
  <c r="D547" i="6"/>
  <c r="D548" i="6"/>
  <c r="D550" i="6"/>
  <c r="D551" i="6"/>
  <c r="D553" i="6"/>
  <c r="D554" i="6"/>
  <c r="D556" i="6"/>
  <c r="D557" i="6"/>
  <c r="E559" i="6"/>
  <c r="E560" i="6"/>
  <c r="E561" i="6"/>
  <c r="E562" i="6"/>
  <c r="E563" i="6"/>
  <c r="E564" i="6"/>
  <c r="E565" i="6"/>
  <c r="E566" i="6"/>
  <c r="E567" i="6"/>
  <c r="E568" i="6"/>
  <c r="E569" i="6"/>
  <c r="E570" i="6"/>
  <c r="D560" i="6"/>
  <c r="D561" i="6"/>
  <c r="D563" i="6"/>
  <c r="D564" i="6"/>
  <c r="D566" i="6"/>
  <c r="D567" i="6"/>
  <c r="D569" i="6"/>
  <c r="D570" i="6"/>
  <c r="E576" i="6"/>
  <c r="E577" i="6"/>
  <c r="E578" i="6"/>
  <c r="E579" i="6"/>
  <c r="E580" i="6"/>
  <c r="E581" i="6"/>
  <c r="E582" i="6"/>
  <c r="E583" i="6"/>
  <c r="E584" i="6"/>
  <c r="E585" i="6"/>
  <c r="E586" i="6"/>
  <c r="E587" i="6"/>
  <c r="D577" i="6"/>
  <c r="D578" i="6"/>
  <c r="D580" i="6"/>
  <c r="D581" i="6"/>
  <c r="D583" i="6"/>
  <c r="D584" i="6"/>
  <c r="D586" i="6"/>
  <c r="D587" i="6"/>
  <c r="E589" i="6"/>
  <c r="E590" i="6"/>
  <c r="E591" i="6"/>
  <c r="E592" i="6"/>
  <c r="E593" i="6"/>
  <c r="E594" i="6"/>
  <c r="E595" i="6"/>
  <c r="E596" i="6"/>
  <c r="E597" i="6"/>
  <c r="E598" i="6"/>
  <c r="E599" i="6"/>
  <c r="E600" i="6"/>
  <c r="D590" i="6"/>
  <c r="D591" i="6"/>
  <c r="D593" i="6"/>
  <c r="D594" i="6"/>
  <c r="D596" i="6"/>
  <c r="D597" i="6"/>
  <c r="D599" i="6"/>
  <c r="D600" i="6"/>
  <c r="E606" i="6"/>
  <c r="E607" i="6"/>
  <c r="E608" i="6"/>
  <c r="E609" i="6"/>
  <c r="E610" i="6"/>
  <c r="E611" i="6"/>
  <c r="E612" i="6"/>
  <c r="E613" i="6"/>
  <c r="E614" i="6"/>
  <c r="E615" i="6"/>
  <c r="E616" i="6"/>
  <c r="E617" i="6"/>
  <c r="D607" i="6"/>
  <c r="D608" i="6"/>
  <c r="D610" i="6"/>
  <c r="D611" i="6"/>
  <c r="D613" i="6"/>
  <c r="D614" i="6"/>
  <c r="D616" i="6"/>
  <c r="D617" i="6"/>
  <c r="E619" i="6"/>
  <c r="E620" i="6"/>
  <c r="E621" i="6"/>
  <c r="E622" i="6"/>
  <c r="E623" i="6"/>
  <c r="E624" i="6"/>
  <c r="E625" i="6"/>
  <c r="E626" i="6"/>
  <c r="E627" i="6"/>
  <c r="E628" i="6"/>
  <c r="E629" i="6"/>
  <c r="E630" i="6"/>
  <c r="D620" i="6"/>
  <c r="D621" i="6"/>
  <c r="D623" i="6"/>
  <c r="D624" i="6"/>
  <c r="D626" i="6"/>
  <c r="D627" i="6"/>
  <c r="D629" i="6"/>
  <c r="D630" i="6"/>
  <c r="E636" i="6"/>
  <c r="E637" i="6"/>
  <c r="E638" i="6"/>
  <c r="E639" i="6"/>
  <c r="E640" i="6"/>
  <c r="E641" i="6"/>
  <c r="E642" i="6"/>
  <c r="E643" i="6"/>
  <c r="E644" i="6"/>
  <c r="E645" i="6"/>
  <c r="E646" i="6"/>
  <c r="E647" i="6"/>
  <c r="D637" i="6"/>
  <c r="D638" i="6"/>
  <c r="D640" i="6"/>
  <c r="D641" i="6"/>
  <c r="D643" i="6"/>
  <c r="D644" i="6"/>
  <c r="D646" i="6"/>
  <c r="D647" i="6"/>
  <c r="E649" i="6"/>
  <c r="E650" i="6"/>
  <c r="E651" i="6"/>
  <c r="E652" i="6"/>
  <c r="E653" i="6"/>
  <c r="E654" i="6"/>
  <c r="E655" i="6"/>
  <c r="E656" i="6"/>
  <c r="E657" i="6"/>
  <c r="E658" i="6"/>
  <c r="E659" i="6"/>
  <c r="E660" i="6"/>
  <c r="D650" i="6"/>
  <c r="D651" i="6"/>
  <c r="D653" i="6"/>
  <c r="D654" i="6"/>
  <c r="D656" i="6"/>
  <c r="D657" i="6"/>
  <c r="D659" i="6"/>
  <c r="D660" i="6"/>
  <c r="E666" i="6"/>
  <c r="E667" i="6"/>
  <c r="E668" i="6"/>
  <c r="E669" i="6"/>
  <c r="E670" i="6"/>
  <c r="E671" i="6"/>
  <c r="E672" i="6"/>
  <c r="E673" i="6"/>
  <c r="E674" i="6"/>
  <c r="E675" i="6"/>
  <c r="E676" i="6"/>
  <c r="E677" i="6"/>
  <c r="D667" i="6"/>
  <c r="D668" i="6"/>
  <c r="D670" i="6"/>
  <c r="D671" i="6"/>
  <c r="D673" i="6"/>
  <c r="D674" i="6"/>
  <c r="D676" i="6"/>
  <c r="D677" i="6"/>
  <c r="E679" i="6"/>
  <c r="E680" i="6"/>
  <c r="E681" i="6"/>
  <c r="E682" i="6"/>
  <c r="E683" i="6"/>
  <c r="E684" i="6"/>
  <c r="E685" i="6"/>
  <c r="E686" i="6"/>
  <c r="E687" i="6"/>
  <c r="E688" i="6"/>
  <c r="E689" i="6"/>
  <c r="E690" i="6"/>
  <c r="D686" i="6"/>
  <c r="D687" i="6"/>
  <c r="D683" i="6"/>
  <c r="D684" i="6"/>
  <c r="D680" i="6"/>
  <c r="D681" i="6"/>
  <c r="D689" i="6"/>
  <c r="D690" i="6"/>
  <c r="E696" i="6"/>
  <c r="E697" i="6"/>
  <c r="E698" i="6"/>
  <c r="E699" i="6"/>
  <c r="E700" i="6"/>
  <c r="E701" i="6"/>
  <c r="E702" i="6"/>
  <c r="E703" i="6"/>
  <c r="E704" i="6"/>
  <c r="E705" i="6"/>
  <c r="E706" i="6"/>
  <c r="E707" i="6"/>
  <c r="D706" i="6"/>
  <c r="D707" i="6"/>
  <c r="D703" i="6"/>
  <c r="D704" i="6"/>
  <c r="D700" i="6"/>
  <c r="D701" i="6"/>
  <c r="D697" i="6"/>
  <c r="D698" i="6"/>
  <c r="E709" i="6"/>
  <c r="E710" i="6"/>
  <c r="E711" i="6"/>
  <c r="E712" i="6"/>
  <c r="E713" i="6"/>
  <c r="E714" i="6"/>
  <c r="E715" i="6"/>
  <c r="E716" i="6"/>
  <c r="E717" i="6"/>
  <c r="E718" i="6"/>
  <c r="E719" i="6"/>
  <c r="E720" i="6"/>
  <c r="D719" i="6"/>
  <c r="D720" i="6"/>
  <c r="D716" i="6"/>
  <c r="D717" i="6"/>
  <c r="D713" i="6"/>
  <c r="D714" i="6"/>
  <c r="D710" i="6"/>
  <c r="D711" i="6"/>
  <c r="E726" i="6"/>
  <c r="E727" i="6"/>
  <c r="E728" i="6"/>
  <c r="E729" i="6"/>
  <c r="E730" i="6"/>
  <c r="E731" i="6"/>
  <c r="E732" i="6"/>
  <c r="E733" i="6"/>
  <c r="E734" i="6"/>
  <c r="E735" i="6"/>
  <c r="E736" i="6"/>
  <c r="E737" i="6"/>
  <c r="D736" i="6"/>
  <c r="D737" i="6"/>
  <c r="D733" i="6"/>
  <c r="D734" i="6"/>
  <c r="D730" i="6"/>
  <c r="D731" i="6"/>
  <c r="D727" i="6"/>
  <c r="D728" i="6"/>
  <c r="E739" i="6"/>
  <c r="E740" i="6"/>
  <c r="E741" i="6"/>
  <c r="E742" i="6"/>
  <c r="E743" i="6"/>
  <c r="E744" i="6"/>
  <c r="E745" i="6"/>
  <c r="E746" i="6"/>
  <c r="E747" i="6"/>
  <c r="E748" i="6"/>
  <c r="E749" i="6"/>
  <c r="E750" i="6"/>
  <c r="D740" i="6"/>
  <c r="D741" i="6"/>
  <c r="D743" i="6"/>
  <c r="D744" i="6"/>
  <c r="D746" i="6"/>
  <c r="D747" i="6"/>
  <c r="D749" i="6"/>
  <c r="D750" i="6"/>
  <c r="E756" i="6"/>
  <c r="E757" i="6"/>
  <c r="E758" i="6"/>
  <c r="E759" i="6"/>
  <c r="E760" i="6"/>
  <c r="E761" i="6"/>
  <c r="E762" i="6"/>
  <c r="E763" i="6"/>
  <c r="E764" i="6"/>
  <c r="E765" i="6"/>
  <c r="E766" i="6"/>
  <c r="E767" i="6"/>
  <c r="D757" i="6"/>
  <c r="D758" i="6"/>
  <c r="D760" i="6"/>
  <c r="D761" i="6"/>
  <c r="D763" i="6"/>
  <c r="D764" i="6"/>
  <c r="D766" i="6"/>
  <c r="D767" i="6"/>
  <c r="E769" i="6"/>
  <c r="E770" i="6"/>
  <c r="E771" i="6"/>
  <c r="D770" i="6"/>
  <c r="D771" i="6"/>
  <c r="E772" i="6"/>
  <c r="E773" i="6"/>
  <c r="E774" i="6"/>
  <c r="D773" i="6"/>
  <c r="D774" i="6"/>
  <c r="E775" i="6"/>
  <c r="E776" i="6"/>
  <c r="E777" i="6"/>
  <c r="D776" i="6"/>
  <c r="D777" i="6"/>
  <c r="E778" i="6"/>
  <c r="E779" i="6"/>
  <c r="E780" i="6"/>
  <c r="D779" i="6"/>
  <c r="D780" i="6"/>
  <c r="E786" i="6"/>
  <c r="E787" i="6"/>
  <c r="E788" i="6"/>
  <c r="D787" i="6"/>
  <c r="D788" i="6"/>
  <c r="E789" i="6"/>
  <c r="E790" i="6"/>
  <c r="E791" i="6"/>
  <c r="D790" i="6"/>
  <c r="D791" i="6"/>
  <c r="E792" i="6"/>
  <c r="E793" i="6"/>
  <c r="E794" i="6"/>
  <c r="D793" i="6"/>
  <c r="D794" i="6"/>
  <c r="E795" i="6"/>
  <c r="E796" i="6"/>
  <c r="E797" i="6"/>
  <c r="D796" i="6"/>
  <c r="D797" i="6"/>
  <c r="E799" i="6"/>
  <c r="E800" i="6"/>
  <c r="E801" i="6"/>
  <c r="D800" i="6"/>
  <c r="D801" i="6"/>
  <c r="E802" i="6"/>
  <c r="E803" i="6"/>
  <c r="E804" i="6"/>
  <c r="D803" i="6"/>
  <c r="D804" i="6"/>
  <c r="E805" i="6"/>
  <c r="E806" i="6"/>
  <c r="E807" i="6"/>
  <c r="D806" i="6"/>
  <c r="D807" i="6"/>
  <c r="E808" i="6"/>
  <c r="E809" i="6"/>
  <c r="E810" i="6"/>
  <c r="D809" i="6"/>
  <c r="D810" i="6"/>
  <c r="E816" i="6"/>
  <c r="E817" i="6"/>
  <c r="E818" i="6"/>
  <c r="D817" i="6"/>
  <c r="D818" i="6"/>
  <c r="E819" i="6"/>
  <c r="E820" i="6"/>
  <c r="E821" i="6"/>
  <c r="D820" i="6"/>
  <c r="D821" i="6"/>
  <c r="E822" i="6"/>
  <c r="E823" i="6"/>
  <c r="E824" i="6"/>
  <c r="D823" i="6"/>
  <c r="D824" i="6"/>
  <c r="E825" i="6"/>
  <c r="E826" i="6"/>
  <c r="E827" i="6"/>
  <c r="D826" i="6"/>
  <c r="D827" i="6"/>
  <c r="E829" i="6"/>
  <c r="E830" i="6"/>
  <c r="E831" i="6"/>
  <c r="D830" i="6"/>
  <c r="D831" i="6"/>
  <c r="E832" i="6"/>
  <c r="E833" i="6"/>
  <c r="E834" i="6"/>
  <c r="D833" i="6"/>
  <c r="D834" i="6"/>
  <c r="E835" i="6"/>
  <c r="E836" i="6"/>
  <c r="E837" i="6"/>
  <c r="D836" i="6"/>
  <c r="D837" i="6"/>
  <c r="E838" i="6"/>
  <c r="E839" i="6"/>
  <c r="E840" i="6"/>
  <c r="D839" i="6"/>
  <c r="D840" i="6"/>
  <c r="E846" i="6"/>
  <c r="E847" i="6"/>
  <c r="E848" i="6"/>
  <c r="D847" i="6"/>
  <c r="D848" i="6"/>
  <c r="E849" i="6"/>
  <c r="E850" i="6"/>
  <c r="E851" i="6"/>
  <c r="D850" i="6"/>
  <c r="D851" i="6"/>
  <c r="E852" i="6"/>
  <c r="E853" i="6"/>
  <c r="E854" i="6"/>
  <c r="D853" i="6"/>
  <c r="D854" i="6"/>
  <c r="E855" i="6"/>
  <c r="E856" i="6"/>
  <c r="E857" i="6"/>
  <c r="D856" i="6"/>
  <c r="D857" i="6"/>
  <c r="E859" i="6"/>
  <c r="E860" i="6"/>
  <c r="E861" i="6"/>
  <c r="D860" i="6"/>
  <c r="D861" i="6"/>
  <c r="E862" i="6"/>
  <c r="E863" i="6"/>
  <c r="E864" i="6"/>
  <c r="D863" i="6"/>
  <c r="D864" i="6"/>
  <c r="E865" i="6"/>
  <c r="E866" i="6"/>
  <c r="E867" i="6"/>
  <c r="D866" i="6"/>
  <c r="D867" i="6"/>
  <c r="E868" i="6"/>
  <c r="E869" i="6"/>
  <c r="E870" i="6"/>
  <c r="D869" i="6"/>
  <c r="D870" i="6"/>
  <c r="D868" i="6"/>
  <c r="D865" i="6"/>
  <c r="D862" i="6"/>
  <c r="D859" i="6"/>
  <c r="D855" i="6"/>
  <c r="D852" i="6"/>
  <c r="D849" i="6"/>
  <c r="D846" i="6"/>
  <c r="D838" i="6"/>
  <c r="D835" i="6"/>
  <c r="D832" i="6"/>
  <c r="D829" i="6"/>
  <c r="D825" i="6"/>
  <c r="D822" i="6"/>
  <c r="D819" i="6"/>
  <c r="D816" i="6"/>
  <c r="D808" i="6"/>
  <c r="D805" i="6"/>
  <c r="D802" i="6"/>
  <c r="D799" i="6"/>
  <c r="D795" i="6"/>
  <c r="D792" i="6"/>
  <c r="D789" i="6"/>
  <c r="D786" i="6"/>
  <c r="D778" i="6"/>
  <c r="D775" i="6"/>
  <c r="D772" i="6"/>
  <c r="D769" i="6"/>
  <c r="D765" i="6"/>
  <c r="D762" i="6"/>
  <c r="D759" i="6"/>
  <c r="D756" i="6"/>
  <c r="D748" i="6"/>
  <c r="D745" i="6"/>
  <c r="D742" i="6"/>
  <c r="D739" i="6"/>
  <c r="D735" i="6"/>
  <c r="D732" i="6"/>
  <c r="D729" i="6"/>
  <c r="D726" i="6"/>
  <c r="D718" i="6"/>
  <c r="D715" i="6"/>
  <c r="D712" i="6"/>
  <c r="D709" i="6"/>
  <c r="D705" i="6"/>
  <c r="D702" i="6"/>
  <c r="D699" i="6"/>
  <c r="D696" i="6"/>
  <c r="D688" i="6"/>
  <c r="D685" i="6"/>
  <c r="D682" i="6"/>
  <c r="D679" i="6"/>
  <c r="D675" i="6"/>
  <c r="D672" i="6"/>
  <c r="D669" i="6"/>
  <c r="D666" i="6"/>
  <c r="D658" i="6"/>
  <c r="D655" i="6"/>
  <c r="D652" i="6"/>
  <c r="D649" i="6"/>
  <c r="D645" i="6"/>
  <c r="D642" i="6"/>
  <c r="D639" i="6"/>
  <c r="D636" i="6"/>
  <c r="D628" i="6"/>
  <c r="D625" i="6"/>
  <c r="D622" i="6"/>
  <c r="D619" i="6"/>
  <c r="D615" i="6"/>
  <c r="D612" i="6"/>
  <c r="D609" i="6"/>
  <c r="D606" i="6"/>
  <c r="D598" i="6"/>
  <c r="D595" i="6"/>
  <c r="D592" i="6"/>
  <c r="D589" i="6"/>
  <c r="D585" i="6"/>
  <c r="D582" i="6"/>
  <c r="D579" i="6"/>
  <c r="D576" i="6"/>
  <c r="D568" i="6"/>
  <c r="D565" i="6"/>
  <c r="D562" i="6"/>
  <c r="D559" i="6"/>
  <c r="D555" i="6"/>
  <c r="D552" i="6"/>
  <c r="D549" i="6"/>
  <c r="D546" i="6"/>
  <c r="D538" i="6"/>
  <c r="D535" i="6"/>
  <c r="D532" i="6"/>
  <c r="D529" i="6"/>
  <c r="D525" i="6"/>
  <c r="D522" i="6"/>
  <c r="D519" i="6"/>
  <c r="D516" i="6"/>
  <c r="D508" i="6"/>
  <c r="D505" i="6"/>
  <c r="D502" i="6"/>
  <c r="D499" i="6"/>
  <c r="D495" i="6"/>
  <c r="D492" i="6"/>
  <c r="D489" i="6"/>
  <c r="D486" i="6"/>
  <c r="D478" i="6"/>
  <c r="D475" i="6"/>
  <c r="D472" i="6"/>
  <c r="D469" i="6"/>
  <c r="D465" i="6"/>
  <c r="D462" i="6"/>
  <c r="D459" i="6"/>
  <c r="D456" i="6"/>
  <c r="D419" i="6"/>
  <c r="D420" i="6"/>
  <c r="D416" i="6"/>
  <c r="D417" i="6"/>
  <c r="D448" i="6"/>
  <c r="D445" i="6"/>
  <c r="D442" i="6"/>
  <c r="D439" i="6"/>
  <c r="D435" i="6"/>
  <c r="D432" i="6"/>
  <c r="D429" i="6"/>
  <c r="D426" i="6"/>
  <c r="D418" i="6"/>
  <c r="D415" i="6"/>
  <c r="D412" i="6"/>
  <c r="D409" i="6"/>
  <c r="D405" i="6"/>
  <c r="D402" i="6"/>
  <c r="D399" i="6"/>
  <c r="D396" i="6"/>
  <c r="F390" i="6"/>
  <c r="F389" i="6"/>
  <c r="F388" i="6"/>
  <c r="F387" i="6"/>
  <c r="F386" i="6"/>
  <c r="F385" i="6"/>
  <c r="F384" i="6"/>
  <c r="F383" i="6"/>
  <c r="F382" i="6"/>
  <c r="F381" i="6"/>
  <c r="F380" i="6"/>
  <c r="F379" i="6"/>
  <c r="F377" i="6"/>
  <c r="F376" i="6"/>
  <c r="F375" i="6"/>
  <c r="F374" i="6"/>
  <c r="F373" i="6"/>
  <c r="F372" i="6"/>
  <c r="F371" i="6"/>
  <c r="F370" i="6"/>
  <c r="F369" i="6"/>
  <c r="F368" i="6"/>
  <c r="F367" i="6"/>
  <c r="F366" i="6"/>
  <c r="F360" i="6"/>
  <c r="F359" i="6"/>
  <c r="F358" i="6"/>
  <c r="F357" i="6"/>
  <c r="F356" i="6"/>
  <c r="F355" i="6"/>
  <c r="F354" i="6"/>
  <c r="F353" i="6"/>
  <c r="F352" i="6"/>
  <c r="F351" i="6"/>
  <c r="F350" i="6"/>
  <c r="F349" i="6"/>
  <c r="F347" i="6"/>
  <c r="F346" i="6"/>
  <c r="F345" i="6"/>
  <c r="F344" i="6"/>
  <c r="F343" i="6"/>
  <c r="F342" i="6"/>
  <c r="F341" i="6"/>
  <c r="F340" i="6"/>
  <c r="F339" i="6"/>
  <c r="F338" i="6"/>
  <c r="F337" i="6"/>
  <c r="F336" i="6"/>
  <c r="F330" i="6"/>
  <c r="F329" i="6"/>
  <c r="F328" i="6"/>
  <c r="F327" i="6"/>
  <c r="F326" i="6"/>
  <c r="F325" i="6"/>
  <c r="F324" i="6"/>
  <c r="F323" i="6"/>
  <c r="F322" i="6"/>
  <c r="F321" i="6"/>
  <c r="F320" i="6"/>
  <c r="F319" i="6"/>
  <c r="F317" i="6"/>
  <c r="F316" i="6"/>
  <c r="F315" i="6"/>
  <c r="F314" i="6"/>
  <c r="F313" i="6"/>
  <c r="F312" i="6"/>
  <c r="F311" i="6"/>
  <c r="F310" i="6"/>
  <c r="F309" i="6"/>
  <c r="F308" i="6"/>
  <c r="F307" i="6"/>
  <c r="F306" i="6"/>
  <c r="F300" i="6"/>
  <c r="F299" i="6"/>
  <c r="F298" i="6"/>
  <c r="F297" i="6"/>
  <c r="F296" i="6"/>
  <c r="F295" i="6"/>
  <c r="F294" i="6"/>
  <c r="F293" i="6"/>
  <c r="F292" i="6"/>
  <c r="F291" i="6"/>
  <c r="F290" i="6"/>
  <c r="F289" i="6"/>
  <c r="F287" i="6"/>
  <c r="F286" i="6"/>
  <c r="F285" i="6"/>
  <c r="F284" i="6"/>
  <c r="F283" i="6"/>
  <c r="F282" i="6"/>
  <c r="F281" i="6"/>
  <c r="F280" i="6"/>
  <c r="F279" i="6"/>
  <c r="F278" i="6"/>
  <c r="F277" i="6"/>
  <c r="F276" i="6"/>
  <c r="F270" i="6"/>
  <c r="F269" i="6"/>
  <c r="F268" i="6"/>
  <c r="F267" i="6"/>
  <c r="F266" i="6"/>
  <c r="F265" i="6"/>
  <c r="F264" i="6"/>
  <c r="F263" i="6"/>
  <c r="F262" i="6"/>
  <c r="F261" i="6"/>
  <c r="F260" i="6"/>
  <c r="F259" i="6"/>
  <c r="F257" i="6"/>
  <c r="F256" i="6"/>
  <c r="F255" i="6"/>
  <c r="F254" i="6"/>
  <c r="F253" i="6"/>
  <c r="F252" i="6"/>
  <c r="F251" i="6"/>
  <c r="F250" i="6"/>
  <c r="F249" i="6"/>
  <c r="F248" i="6"/>
  <c r="F247" i="6"/>
  <c r="F246" i="6"/>
  <c r="F240" i="6"/>
  <c r="F239" i="6"/>
  <c r="F238" i="6"/>
  <c r="F237" i="6"/>
  <c r="F236" i="6"/>
  <c r="F235" i="6"/>
  <c r="F234" i="6"/>
  <c r="F233" i="6"/>
  <c r="F232" i="6"/>
  <c r="F231" i="6"/>
  <c r="F230" i="6"/>
  <c r="F229" i="6"/>
  <c r="F227" i="6"/>
  <c r="F226" i="6"/>
  <c r="F225" i="6"/>
  <c r="F224" i="6"/>
  <c r="F223" i="6"/>
  <c r="F222" i="6"/>
  <c r="F221" i="6"/>
  <c r="F220" i="6"/>
  <c r="F219" i="6"/>
  <c r="F218" i="6"/>
  <c r="F217" i="6"/>
  <c r="F216" i="6"/>
  <c r="F210" i="6"/>
  <c r="F209" i="6"/>
  <c r="F208" i="6"/>
  <c r="F207" i="6"/>
  <c r="F206" i="6"/>
  <c r="F205" i="6"/>
  <c r="F204" i="6"/>
  <c r="F203" i="6"/>
  <c r="F202" i="6"/>
  <c r="F201" i="6"/>
  <c r="F200" i="6"/>
  <c r="F199" i="6"/>
  <c r="F197" i="6"/>
  <c r="F196" i="6"/>
  <c r="F195" i="6"/>
  <c r="F193" i="6"/>
  <c r="F194" i="6"/>
  <c r="F192" i="6"/>
  <c r="F190" i="6"/>
  <c r="F191" i="6"/>
  <c r="F189" i="6"/>
  <c r="F187" i="6"/>
  <c r="F188" i="6"/>
  <c r="F186" i="6"/>
  <c r="F179" i="6"/>
  <c r="F180" i="6"/>
  <c r="F178" i="6"/>
  <c r="F176" i="6"/>
  <c r="F177" i="6"/>
  <c r="F175" i="6"/>
  <c r="F173" i="6"/>
  <c r="F174" i="6"/>
  <c r="F172" i="6"/>
  <c r="F170" i="6"/>
  <c r="F171" i="6"/>
  <c r="F169" i="6"/>
  <c r="F166" i="6"/>
  <c r="F167" i="6"/>
  <c r="F165" i="6"/>
  <c r="F163" i="6"/>
  <c r="F164" i="6"/>
  <c r="F162" i="6"/>
  <c r="F160" i="6"/>
  <c r="F161" i="6"/>
  <c r="F159" i="6"/>
  <c r="F157" i="6"/>
  <c r="F158" i="6"/>
  <c r="F156" i="6"/>
  <c r="E156" i="6"/>
  <c r="E157" i="6"/>
  <c r="E158" i="6"/>
  <c r="D157" i="6"/>
  <c r="D158" i="6"/>
  <c r="E159" i="6"/>
  <c r="E160" i="6"/>
  <c r="E161" i="6"/>
  <c r="D160" i="6"/>
  <c r="D161" i="6"/>
  <c r="E162" i="6"/>
  <c r="E163" i="6"/>
  <c r="E164" i="6"/>
  <c r="D163" i="6"/>
  <c r="D164" i="6"/>
  <c r="E165" i="6"/>
  <c r="E166" i="6"/>
  <c r="E167" i="6"/>
  <c r="D166" i="6"/>
  <c r="D167" i="6"/>
  <c r="E169" i="6"/>
  <c r="E170" i="6"/>
  <c r="E171" i="6"/>
  <c r="D170" i="6"/>
  <c r="D171" i="6"/>
  <c r="E172" i="6"/>
  <c r="E173" i="6"/>
  <c r="E174" i="6"/>
  <c r="D173" i="6"/>
  <c r="D174" i="6"/>
  <c r="E175" i="6"/>
  <c r="E176" i="6"/>
  <c r="E177" i="6"/>
  <c r="D176" i="6"/>
  <c r="D177" i="6"/>
  <c r="E178" i="6"/>
  <c r="E179" i="6"/>
  <c r="E180" i="6"/>
  <c r="D179" i="6"/>
  <c r="D180" i="6"/>
  <c r="E186" i="6"/>
  <c r="E187" i="6"/>
  <c r="E188" i="6"/>
  <c r="D187" i="6"/>
  <c r="D188" i="6"/>
  <c r="E189" i="6"/>
  <c r="E190" i="6"/>
  <c r="E191" i="6"/>
  <c r="D190" i="6"/>
  <c r="D191" i="6"/>
  <c r="E192" i="6"/>
  <c r="E193" i="6"/>
  <c r="E194" i="6"/>
  <c r="D193" i="6"/>
  <c r="D194" i="6"/>
  <c r="E195" i="6"/>
  <c r="E196" i="6"/>
  <c r="E197" i="6"/>
  <c r="D196" i="6"/>
  <c r="D197" i="6"/>
  <c r="E199" i="6"/>
  <c r="E200" i="6"/>
  <c r="E201" i="6"/>
  <c r="D200" i="6"/>
  <c r="D201" i="6"/>
  <c r="E202" i="6"/>
  <c r="E203" i="6"/>
  <c r="E204" i="6"/>
  <c r="D203" i="6"/>
  <c r="D204" i="6"/>
  <c r="E205" i="6"/>
  <c r="E206" i="6"/>
  <c r="E207" i="6"/>
  <c r="D206" i="6"/>
  <c r="D207" i="6"/>
  <c r="E208" i="6"/>
  <c r="E209" i="6"/>
  <c r="E210" i="6"/>
  <c r="D209" i="6"/>
  <c r="D210" i="6"/>
  <c r="E216" i="6"/>
  <c r="E217" i="6"/>
  <c r="E218" i="6"/>
  <c r="D217" i="6"/>
  <c r="D218" i="6"/>
  <c r="E219" i="6"/>
  <c r="E220" i="6"/>
  <c r="E221" i="6"/>
  <c r="D220" i="6"/>
  <c r="D221" i="6"/>
  <c r="E222" i="6"/>
  <c r="E223" i="6"/>
  <c r="E224" i="6"/>
  <c r="D223" i="6"/>
  <c r="D224" i="6"/>
  <c r="E225" i="6"/>
  <c r="E226" i="6"/>
  <c r="E227" i="6"/>
  <c r="D226" i="6"/>
  <c r="D227" i="6"/>
  <c r="E229" i="6"/>
  <c r="E230" i="6"/>
  <c r="E231" i="6"/>
  <c r="D230" i="6"/>
  <c r="D231" i="6"/>
  <c r="E232" i="6"/>
  <c r="E233" i="6"/>
  <c r="E234" i="6"/>
  <c r="D233" i="6"/>
  <c r="D234" i="6"/>
  <c r="E235" i="6"/>
  <c r="E236" i="6"/>
  <c r="E237" i="6"/>
  <c r="D236" i="6"/>
  <c r="D237" i="6"/>
  <c r="E238" i="6"/>
  <c r="E239" i="6"/>
  <c r="E240" i="6"/>
  <c r="D239" i="6"/>
  <c r="D240" i="6"/>
  <c r="E246" i="6"/>
  <c r="E247" i="6"/>
  <c r="E248" i="6"/>
  <c r="D247" i="6"/>
  <c r="D248" i="6"/>
  <c r="E249" i="6"/>
  <c r="E250" i="6"/>
  <c r="E251" i="6"/>
  <c r="D250" i="6"/>
  <c r="D251" i="6"/>
  <c r="E252" i="6"/>
  <c r="E253" i="6"/>
  <c r="E254" i="6"/>
  <c r="D253" i="6"/>
  <c r="D254" i="6"/>
  <c r="E255" i="6"/>
  <c r="E256" i="6"/>
  <c r="E257" i="6"/>
  <c r="D256" i="6"/>
  <c r="D257" i="6"/>
  <c r="E259" i="6"/>
  <c r="E260" i="6"/>
  <c r="E261" i="6"/>
  <c r="D260" i="6"/>
  <c r="D261" i="6"/>
  <c r="E262" i="6"/>
  <c r="E263" i="6"/>
  <c r="E264" i="6"/>
  <c r="D263" i="6"/>
  <c r="D264" i="6"/>
  <c r="E265" i="6"/>
  <c r="E266" i="6"/>
  <c r="E267" i="6"/>
  <c r="D266" i="6"/>
  <c r="D267" i="6"/>
  <c r="E268" i="6"/>
  <c r="E269" i="6"/>
  <c r="E270" i="6"/>
  <c r="D269" i="6"/>
  <c r="D270" i="6"/>
  <c r="E276" i="6"/>
  <c r="E277" i="6"/>
  <c r="E278" i="6"/>
  <c r="D277" i="6"/>
  <c r="D278" i="6"/>
  <c r="E279" i="6"/>
  <c r="E280" i="6"/>
  <c r="E281" i="6"/>
  <c r="D280" i="6"/>
  <c r="D281" i="6"/>
  <c r="E282" i="6"/>
  <c r="E283" i="6"/>
  <c r="E284" i="6"/>
  <c r="D283" i="6"/>
  <c r="D284" i="6"/>
  <c r="E285" i="6"/>
  <c r="E286" i="6"/>
  <c r="E287" i="6"/>
  <c r="D286" i="6"/>
  <c r="D287" i="6"/>
  <c r="E289" i="6"/>
  <c r="E290" i="6"/>
  <c r="E291" i="6"/>
  <c r="D290" i="6"/>
  <c r="D291" i="6"/>
  <c r="E292" i="6"/>
  <c r="E293" i="6"/>
  <c r="E294" i="6"/>
  <c r="D293" i="6"/>
  <c r="D294" i="6"/>
  <c r="E295" i="6"/>
  <c r="E296" i="6"/>
  <c r="E297" i="6"/>
  <c r="D296" i="6"/>
  <c r="D297" i="6"/>
  <c r="D298" i="6"/>
  <c r="E298" i="6"/>
  <c r="E299" i="6"/>
  <c r="E300" i="6"/>
  <c r="D299" i="6"/>
  <c r="D300" i="6"/>
  <c r="E306" i="6"/>
  <c r="E307" i="6"/>
  <c r="E308" i="6"/>
  <c r="D307" i="6"/>
  <c r="D308" i="6"/>
  <c r="E309" i="6"/>
  <c r="E310" i="6"/>
  <c r="E311" i="6"/>
  <c r="D310" i="6"/>
  <c r="D311" i="6"/>
  <c r="E312" i="6"/>
  <c r="E313" i="6"/>
  <c r="E314" i="6"/>
  <c r="D313" i="6"/>
  <c r="D314" i="6"/>
  <c r="E315" i="6"/>
  <c r="E316" i="6"/>
  <c r="E317" i="6"/>
  <c r="D316" i="6"/>
  <c r="D317" i="6"/>
  <c r="E319" i="6"/>
  <c r="E320" i="6"/>
  <c r="E321" i="6"/>
  <c r="D320" i="6"/>
  <c r="D321" i="6"/>
  <c r="E322" i="6"/>
  <c r="E323" i="6"/>
  <c r="E324" i="6"/>
  <c r="D323" i="6"/>
  <c r="D324" i="6"/>
  <c r="E325" i="6"/>
  <c r="E326" i="6"/>
  <c r="E327" i="6"/>
  <c r="D326" i="6"/>
  <c r="D327" i="6"/>
  <c r="E328" i="6"/>
  <c r="E329" i="6"/>
  <c r="E330" i="6"/>
  <c r="D330" i="6"/>
  <c r="D329" i="6"/>
  <c r="E336" i="6"/>
  <c r="E337" i="6"/>
  <c r="E338" i="6"/>
  <c r="D337" i="6"/>
  <c r="D338" i="6"/>
  <c r="E339" i="6"/>
  <c r="E340" i="6"/>
  <c r="E341" i="6"/>
  <c r="D340" i="6"/>
  <c r="D341" i="6"/>
  <c r="E342" i="6"/>
  <c r="E343" i="6"/>
  <c r="E344" i="6"/>
  <c r="D343" i="6"/>
  <c r="D344" i="6"/>
  <c r="E345" i="6"/>
  <c r="E346" i="6"/>
  <c r="E347" i="6"/>
  <c r="D346" i="6"/>
  <c r="D347" i="6"/>
  <c r="E349" i="6"/>
  <c r="E350" i="6"/>
  <c r="E351" i="6"/>
  <c r="D350" i="6"/>
  <c r="D351" i="6"/>
  <c r="E352" i="6"/>
  <c r="E353" i="6"/>
  <c r="E354" i="6"/>
  <c r="D353" i="6"/>
  <c r="D354" i="6"/>
  <c r="E355" i="6"/>
  <c r="E356" i="6"/>
  <c r="E357" i="6"/>
  <c r="D356" i="6"/>
  <c r="D357" i="6"/>
  <c r="E358" i="6"/>
  <c r="E359" i="6"/>
  <c r="E360" i="6"/>
  <c r="D359" i="6"/>
  <c r="D360" i="6"/>
  <c r="E366" i="6"/>
  <c r="E367" i="6"/>
  <c r="E368" i="6"/>
  <c r="D367" i="6"/>
  <c r="D368" i="6"/>
  <c r="E369" i="6"/>
  <c r="E370" i="6"/>
  <c r="E371" i="6"/>
  <c r="D370" i="6"/>
  <c r="D371" i="6"/>
  <c r="E372" i="6"/>
  <c r="E373" i="6"/>
  <c r="E374" i="6"/>
  <c r="D373" i="6"/>
  <c r="D374" i="6"/>
  <c r="E375" i="6"/>
  <c r="E376" i="6"/>
  <c r="E377" i="6"/>
  <c r="D377" i="6"/>
  <c r="D376" i="6"/>
  <c r="E379" i="6"/>
  <c r="E380" i="6"/>
  <c r="E381" i="6"/>
  <c r="D380" i="6"/>
  <c r="D381" i="6"/>
  <c r="E382" i="6"/>
  <c r="E383" i="6"/>
  <c r="E384" i="6"/>
  <c r="D383" i="6"/>
  <c r="D384" i="6"/>
  <c r="E385" i="6"/>
  <c r="E386" i="6"/>
  <c r="E387" i="6"/>
  <c r="D386" i="6"/>
  <c r="D387" i="6"/>
  <c r="D389" i="6"/>
  <c r="E389" i="6"/>
  <c r="D390" i="6"/>
  <c r="E390" i="6"/>
  <c r="E388" i="6"/>
  <c r="D388" i="6"/>
  <c r="D385" i="6"/>
  <c r="D382" i="6"/>
  <c r="D379" i="6"/>
  <c r="D375" i="6"/>
  <c r="D372" i="6"/>
  <c r="D369" i="6"/>
  <c r="D366" i="6"/>
  <c r="D358" i="6"/>
  <c r="D355" i="6"/>
  <c r="D352" i="6"/>
  <c r="D349" i="6"/>
  <c r="D345" i="6"/>
  <c r="D342" i="6"/>
  <c r="D339" i="6"/>
  <c r="D336" i="6"/>
  <c r="D328" i="6"/>
  <c r="D325" i="6"/>
  <c r="D322" i="6"/>
  <c r="D319" i="6"/>
  <c r="D315" i="6"/>
  <c r="D312" i="6"/>
  <c r="D309" i="6"/>
  <c r="D306" i="6"/>
  <c r="D295" i="6"/>
  <c r="D292" i="6"/>
  <c r="D289" i="6"/>
  <c r="D285" i="6"/>
  <c r="D282" i="6"/>
  <c r="D279" i="6"/>
  <c r="D276" i="6"/>
  <c r="D268" i="6"/>
  <c r="D265" i="6"/>
  <c r="D262" i="6"/>
  <c r="D259" i="6"/>
  <c r="D255" i="6"/>
  <c r="D252" i="6"/>
  <c r="D249" i="6"/>
  <c r="D246" i="6"/>
  <c r="D238" i="6"/>
  <c r="D235" i="6"/>
  <c r="D232" i="6"/>
  <c r="D229" i="6"/>
  <c r="D225" i="6"/>
  <c r="D222" i="6"/>
  <c r="D219" i="6"/>
  <c r="D216" i="6"/>
  <c r="D208" i="6"/>
  <c r="D205" i="6"/>
  <c r="D202" i="6"/>
  <c r="D199" i="6"/>
  <c r="D195" i="6"/>
  <c r="D192" i="6"/>
  <c r="D189" i="6"/>
  <c r="D186" i="6"/>
  <c r="D178" i="6"/>
  <c r="D175" i="6"/>
  <c r="D172" i="6"/>
  <c r="D169" i="6"/>
  <c r="D165" i="6"/>
  <c r="D162" i="6"/>
  <c r="D159" i="6"/>
  <c r="D156" i="6"/>
  <c r="F6" i="6"/>
  <c r="F7" i="6"/>
  <c r="F8" i="6"/>
  <c r="F9" i="6"/>
  <c r="F10" i="6"/>
  <c r="F11" i="6"/>
  <c r="F12" i="6"/>
  <c r="F13" i="6"/>
  <c r="F14" i="6"/>
  <c r="F15" i="6"/>
  <c r="F16" i="6"/>
  <c r="F17" i="6"/>
  <c r="F19" i="6"/>
  <c r="F20" i="6"/>
  <c r="F149" i="6"/>
  <c r="F150" i="6"/>
  <c r="F148" i="6"/>
  <c r="F146" i="6"/>
  <c r="F147" i="6"/>
  <c r="F145" i="6"/>
  <c r="F143" i="6"/>
  <c r="F144" i="6"/>
  <c r="F142" i="6"/>
  <c r="F140" i="6"/>
  <c r="F141" i="6"/>
  <c r="F139" i="6"/>
  <c r="F136" i="6"/>
  <c r="F137" i="6"/>
  <c r="F135" i="6"/>
  <c r="F133" i="6"/>
  <c r="F134" i="6"/>
  <c r="F132" i="6"/>
  <c r="F130" i="6"/>
  <c r="F131" i="6"/>
  <c r="F129" i="6"/>
  <c r="F127" i="6"/>
  <c r="F128" i="6"/>
  <c r="F126" i="6"/>
  <c r="E126" i="6"/>
  <c r="E127" i="6"/>
  <c r="E128" i="6"/>
  <c r="D127" i="6"/>
  <c r="D128" i="6"/>
  <c r="E129" i="6"/>
  <c r="E130" i="6"/>
  <c r="E131" i="6"/>
  <c r="D130" i="6"/>
  <c r="D131" i="6"/>
  <c r="E132" i="6"/>
  <c r="E133" i="6"/>
  <c r="E134" i="6"/>
  <c r="D133" i="6"/>
  <c r="D134" i="6"/>
  <c r="E135" i="6"/>
  <c r="E136" i="6"/>
  <c r="E137" i="6"/>
  <c r="D136" i="6"/>
  <c r="D137" i="6"/>
  <c r="E139" i="6"/>
  <c r="E140" i="6"/>
  <c r="E141" i="6"/>
  <c r="D140" i="6"/>
  <c r="D141" i="6"/>
  <c r="E142" i="6"/>
  <c r="E143" i="6"/>
  <c r="E144" i="6"/>
  <c r="D143" i="6"/>
  <c r="D144" i="6"/>
  <c r="E145" i="6"/>
  <c r="E146" i="6"/>
  <c r="E147" i="6"/>
  <c r="D146" i="6"/>
  <c r="D147" i="6"/>
  <c r="E148" i="6"/>
  <c r="E149" i="6"/>
  <c r="E150" i="6"/>
  <c r="D149" i="6"/>
  <c r="D150" i="6"/>
  <c r="D148" i="6"/>
  <c r="D145" i="6"/>
  <c r="D142" i="6"/>
  <c r="D139" i="6"/>
  <c r="D135" i="6"/>
  <c r="D132" i="6"/>
  <c r="D129" i="6"/>
  <c r="D126" i="6"/>
  <c r="F119" i="6"/>
  <c r="F120" i="6"/>
  <c r="F118" i="6"/>
  <c r="F116" i="6"/>
  <c r="F117" i="6"/>
  <c r="F115" i="6"/>
  <c r="F113" i="6"/>
  <c r="F114" i="6"/>
  <c r="F112" i="6"/>
  <c r="F110" i="6"/>
  <c r="F111" i="6"/>
  <c r="F109" i="6"/>
  <c r="F106" i="6"/>
  <c r="F107" i="6"/>
  <c r="F105" i="6"/>
  <c r="F103" i="6"/>
  <c r="F104" i="6"/>
  <c r="F102" i="6"/>
  <c r="F100" i="6"/>
  <c r="F101" i="6"/>
  <c r="F99" i="6"/>
  <c r="F97" i="6"/>
  <c r="F98" i="6"/>
  <c r="F96" i="6"/>
  <c r="E118" i="6"/>
  <c r="E119" i="6"/>
  <c r="E120" i="6"/>
  <c r="D119" i="6"/>
  <c r="D120" i="6"/>
  <c r="D118" i="6"/>
  <c r="E115" i="6"/>
  <c r="E116" i="6"/>
  <c r="E117" i="6"/>
  <c r="D116" i="6"/>
  <c r="D117" i="6"/>
  <c r="E112" i="6"/>
  <c r="E113" i="6"/>
  <c r="E114" i="6"/>
  <c r="D113" i="6"/>
  <c r="D114" i="6"/>
  <c r="E109" i="6"/>
  <c r="E110" i="6"/>
  <c r="E111" i="6"/>
  <c r="D110" i="6"/>
  <c r="D111" i="6"/>
  <c r="E105" i="6"/>
  <c r="E106" i="6"/>
  <c r="E107" i="6"/>
  <c r="D106" i="6"/>
  <c r="D107" i="6"/>
  <c r="E102" i="6"/>
  <c r="E103" i="6"/>
  <c r="E104" i="6"/>
  <c r="D103" i="6"/>
  <c r="D104" i="6"/>
  <c r="E99" i="6"/>
  <c r="E100" i="6"/>
  <c r="E101" i="6"/>
  <c r="D100" i="6"/>
  <c r="D101" i="6"/>
  <c r="E96" i="6"/>
  <c r="E97" i="6"/>
  <c r="E98" i="6"/>
  <c r="D97" i="6"/>
  <c r="D98" i="6"/>
  <c r="D115" i="6"/>
  <c r="D112" i="6"/>
  <c r="D109" i="6"/>
  <c r="D105" i="6"/>
  <c r="D102" i="6"/>
  <c r="D99" i="6"/>
  <c r="D96" i="6"/>
  <c r="F89" i="6"/>
  <c r="F90" i="6"/>
  <c r="F88" i="6"/>
  <c r="F86" i="6"/>
  <c r="F87" i="6"/>
  <c r="F85" i="6"/>
  <c r="F83" i="6"/>
  <c r="F84" i="6"/>
  <c r="F82" i="6"/>
  <c r="F80" i="6"/>
  <c r="F81" i="6"/>
  <c r="F79" i="6"/>
  <c r="F76" i="6"/>
  <c r="F77" i="6"/>
  <c r="F75" i="6"/>
  <c r="F73" i="6"/>
  <c r="F74" i="6"/>
  <c r="F72" i="6"/>
  <c r="F70" i="6"/>
  <c r="F71" i="6"/>
  <c r="F69" i="6"/>
  <c r="F67" i="6"/>
  <c r="F68" i="6"/>
  <c r="F66" i="6"/>
  <c r="E88" i="6"/>
  <c r="E89" i="6"/>
  <c r="E90" i="6"/>
  <c r="D89" i="6"/>
  <c r="D90" i="6"/>
  <c r="E85" i="6"/>
  <c r="E86" i="6"/>
  <c r="E87" i="6"/>
  <c r="D86" i="6"/>
  <c r="D87" i="6"/>
  <c r="E82" i="6"/>
  <c r="E83" i="6"/>
  <c r="E84" i="6"/>
  <c r="D83" i="6"/>
  <c r="D84" i="6"/>
  <c r="E79" i="6"/>
  <c r="E80" i="6"/>
  <c r="E81" i="6"/>
  <c r="D80" i="6"/>
  <c r="D81" i="6"/>
  <c r="E75" i="6"/>
  <c r="E76" i="6"/>
  <c r="E77" i="6"/>
  <c r="D76" i="6"/>
  <c r="D77" i="6"/>
  <c r="E72" i="6"/>
  <c r="E73" i="6"/>
  <c r="E74" i="6"/>
  <c r="D73" i="6"/>
  <c r="D74" i="6"/>
  <c r="E69" i="6"/>
  <c r="E70" i="6"/>
  <c r="E71" i="6"/>
  <c r="D70" i="6"/>
  <c r="D71" i="6"/>
  <c r="D88" i="6"/>
  <c r="D85" i="6"/>
  <c r="D82" i="6"/>
  <c r="D79" i="6"/>
  <c r="D75" i="6"/>
  <c r="D72" i="6"/>
  <c r="D69" i="6"/>
  <c r="E66" i="6"/>
  <c r="E67" i="6"/>
  <c r="E68" i="6"/>
  <c r="D67" i="6"/>
  <c r="D68" i="6"/>
  <c r="D66" i="6"/>
  <c r="F59" i="6"/>
  <c r="F60" i="6"/>
  <c r="F58" i="6"/>
  <c r="F56" i="6"/>
  <c r="F57" i="6"/>
  <c r="F55" i="6"/>
  <c r="F53" i="6"/>
  <c r="F54" i="6"/>
  <c r="F52" i="6"/>
  <c r="F50" i="6"/>
  <c r="F51" i="6"/>
  <c r="F49" i="6"/>
  <c r="F46" i="6"/>
  <c r="F47" i="6"/>
  <c r="F45" i="6"/>
  <c r="F43" i="6"/>
  <c r="F44" i="6"/>
  <c r="F42" i="6"/>
  <c r="F41" i="6"/>
  <c r="F40" i="6"/>
  <c r="F39" i="6"/>
  <c r="F37" i="6"/>
  <c r="F36" i="6"/>
  <c r="F38" i="6"/>
  <c r="E58" i="6"/>
  <c r="E59" i="6"/>
  <c r="E60" i="6"/>
  <c r="D59" i="6"/>
  <c r="D60" i="6"/>
  <c r="E55" i="6"/>
  <c r="E56" i="6"/>
  <c r="E57" i="6"/>
  <c r="D56" i="6"/>
  <c r="D57" i="6"/>
  <c r="E52" i="6"/>
  <c r="E53" i="6"/>
  <c r="E54" i="6"/>
  <c r="D53" i="6"/>
  <c r="D54" i="6"/>
  <c r="E49" i="6"/>
  <c r="E50" i="6"/>
  <c r="E51" i="6"/>
  <c r="D50" i="6"/>
  <c r="D51" i="6"/>
  <c r="E45" i="6"/>
  <c r="E46" i="6"/>
  <c r="E47" i="6"/>
  <c r="D46" i="6"/>
  <c r="D47" i="6"/>
  <c r="E42" i="6"/>
  <c r="E43" i="6"/>
  <c r="E44" i="6"/>
  <c r="D43" i="6"/>
  <c r="D44" i="6"/>
  <c r="E39" i="6"/>
  <c r="E40" i="6"/>
  <c r="E41" i="6"/>
  <c r="D40" i="6"/>
  <c r="D41" i="6"/>
  <c r="E36" i="6"/>
  <c r="E37" i="6"/>
  <c r="E38" i="6"/>
  <c r="D37" i="6"/>
  <c r="D38" i="6"/>
  <c r="D58" i="6"/>
  <c r="D55" i="6"/>
  <c r="D52" i="6"/>
  <c r="D49" i="6"/>
  <c r="D45" i="6"/>
  <c r="D42" i="6"/>
  <c r="D39" i="6"/>
  <c r="D36" i="6"/>
  <c r="F29" i="6"/>
  <c r="F30" i="6"/>
  <c r="F28" i="6"/>
  <c r="F26" i="6"/>
  <c r="F27" i="6"/>
  <c r="F25" i="6"/>
  <c r="F22" i="6"/>
  <c r="F23" i="6"/>
  <c r="F24" i="6"/>
  <c r="F21" i="6"/>
  <c r="E11" i="6"/>
  <c r="C36" i="6"/>
  <c r="C39" i="6"/>
  <c r="C42" i="6"/>
  <c r="C45" i="6"/>
  <c r="C49" i="6"/>
  <c r="C52" i="6"/>
  <c r="C55" i="6"/>
  <c r="C58" i="6"/>
  <c r="E28" i="6"/>
  <c r="E29" i="6"/>
  <c r="E30" i="6"/>
  <c r="D29" i="6"/>
  <c r="D30" i="6"/>
  <c r="D28" i="6"/>
  <c r="E25" i="6"/>
  <c r="E26" i="6"/>
  <c r="E27" i="6"/>
  <c r="D26" i="6"/>
  <c r="D27" i="6"/>
  <c r="D25" i="6"/>
  <c r="E22" i="6"/>
  <c r="E23" i="6"/>
  <c r="E24" i="6"/>
  <c r="D23" i="6"/>
  <c r="D24" i="6"/>
  <c r="D22" i="6"/>
  <c r="E19" i="6"/>
  <c r="E20" i="6"/>
  <c r="E21" i="6"/>
  <c r="D20" i="6"/>
  <c r="D21" i="6"/>
  <c r="D19" i="6"/>
  <c r="D16" i="6"/>
  <c r="E16" i="6"/>
  <c r="D17" i="6"/>
  <c r="E17" i="6"/>
  <c r="E15" i="6"/>
  <c r="D15" i="6"/>
  <c r="E12" i="6"/>
  <c r="E13" i="6"/>
  <c r="E14" i="6"/>
  <c r="D13" i="6"/>
  <c r="D14" i="6"/>
  <c r="D12" i="6"/>
  <c r="D10" i="6"/>
  <c r="E10" i="6"/>
  <c r="D11" i="6"/>
  <c r="E9" i="6"/>
  <c r="D9" i="6"/>
  <c r="D7" i="6"/>
  <c r="E7" i="6"/>
  <c r="D8" i="6"/>
  <c r="E8" i="6"/>
  <c r="E6" i="6"/>
  <c r="D6" i="6"/>
  <c r="E843" i="6"/>
  <c r="E813" i="6"/>
  <c r="E783" i="6"/>
  <c r="E753" i="6"/>
  <c r="E723" i="6"/>
  <c r="E693" i="6"/>
  <c r="E663" i="6"/>
  <c r="E633" i="6"/>
  <c r="E603" i="6"/>
  <c r="E573" i="6"/>
  <c r="E543" i="6"/>
  <c r="E513" i="6"/>
  <c r="E483" i="6"/>
  <c r="E453" i="6"/>
  <c r="E423" i="6"/>
  <c r="E393" i="6"/>
  <c r="E363" i="6"/>
  <c r="E333" i="6"/>
  <c r="E303" i="6"/>
  <c r="E273" i="6"/>
  <c r="E243" i="6"/>
  <c r="E213" i="6"/>
  <c r="E183" i="6"/>
  <c r="E153" i="6"/>
  <c r="E123" i="6"/>
  <c r="E93" i="6"/>
  <c r="E63" i="6"/>
  <c r="E33" i="6"/>
  <c r="A481" i="6"/>
  <c r="C486" i="6"/>
  <c r="C489" i="6"/>
  <c r="C492" i="6"/>
  <c r="C495" i="6"/>
  <c r="C499" i="6"/>
  <c r="C502" i="6"/>
  <c r="C505" i="6"/>
  <c r="C508" i="6"/>
  <c r="A511" i="6"/>
  <c r="C516" i="6"/>
  <c r="C519" i="6"/>
  <c r="C522" i="6"/>
  <c r="C525" i="6"/>
  <c r="C529" i="6"/>
  <c r="C532" i="6"/>
  <c r="C535" i="6"/>
  <c r="C538" i="6"/>
  <c r="A541" i="6"/>
  <c r="C546" i="6"/>
  <c r="C549" i="6"/>
  <c r="C552" i="6"/>
  <c r="C555" i="6"/>
  <c r="C559" i="6"/>
  <c r="C562" i="6"/>
  <c r="C565" i="6"/>
  <c r="C568" i="6"/>
  <c r="A571" i="6"/>
  <c r="C576" i="6"/>
  <c r="C579" i="6"/>
  <c r="C582" i="6"/>
  <c r="C585" i="6"/>
  <c r="C589" i="6"/>
  <c r="C592" i="6"/>
  <c r="C595" i="6"/>
  <c r="C598" i="6"/>
  <c r="A601" i="6"/>
  <c r="C606" i="6"/>
  <c r="C609" i="6"/>
  <c r="C612" i="6"/>
  <c r="C615" i="6"/>
  <c r="C619" i="6"/>
  <c r="C622" i="6"/>
  <c r="C625" i="6"/>
  <c r="C628" i="6"/>
  <c r="A631" i="6"/>
  <c r="C636" i="6"/>
  <c r="C639" i="6"/>
  <c r="C642" i="6"/>
  <c r="C645" i="6"/>
  <c r="C649" i="6"/>
  <c r="C652" i="6"/>
  <c r="C655" i="6"/>
  <c r="C658" i="6"/>
  <c r="A661" i="6"/>
  <c r="C666" i="6"/>
  <c r="C669" i="6"/>
  <c r="C672" i="6"/>
  <c r="C675" i="6"/>
  <c r="C679" i="6"/>
  <c r="C682" i="6"/>
  <c r="C685" i="6"/>
  <c r="C688" i="6"/>
  <c r="A691" i="6"/>
  <c r="C696" i="6"/>
  <c r="C699" i="6"/>
  <c r="C702" i="6"/>
  <c r="C705" i="6"/>
  <c r="C709" i="6"/>
  <c r="C712" i="6"/>
  <c r="C715" i="6"/>
  <c r="C718" i="6"/>
  <c r="A721" i="6"/>
  <c r="C726" i="6"/>
  <c r="C729" i="6"/>
  <c r="C732" i="6"/>
  <c r="C735" i="6"/>
  <c r="C739" i="6"/>
  <c r="C742" i="6"/>
  <c r="C745" i="6"/>
  <c r="C748" i="6"/>
  <c r="A751" i="6"/>
  <c r="C756" i="6"/>
  <c r="C759" i="6"/>
  <c r="C762" i="6"/>
  <c r="C765" i="6"/>
  <c r="C769" i="6"/>
  <c r="C772" i="6"/>
  <c r="C775" i="6"/>
  <c r="C778" i="6"/>
  <c r="A781" i="6"/>
  <c r="C786" i="6"/>
  <c r="C789" i="6"/>
  <c r="C792" i="6"/>
  <c r="C795" i="6"/>
  <c r="C799" i="6"/>
  <c r="C802" i="6"/>
  <c r="C805" i="6"/>
  <c r="C808" i="6"/>
  <c r="A811" i="6"/>
  <c r="C816" i="6"/>
  <c r="C819" i="6"/>
  <c r="C822" i="6"/>
  <c r="C825" i="6"/>
  <c r="C829" i="6"/>
  <c r="C832" i="6"/>
  <c r="C835" i="6"/>
  <c r="C838" i="6"/>
  <c r="A841" i="6"/>
  <c r="C846" i="6"/>
  <c r="C849" i="6"/>
  <c r="C852" i="6"/>
  <c r="C855" i="6"/>
  <c r="C859" i="6"/>
  <c r="C862" i="6"/>
  <c r="C865" i="6"/>
  <c r="C868" i="6"/>
  <c r="A241" i="6"/>
  <c r="C246" i="6"/>
  <c r="C249" i="6"/>
  <c r="C252" i="6"/>
  <c r="C255" i="6"/>
  <c r="C259" i="6"/>
  <c r="C262" i="6"/>
  <c r="C265" i="6"/>
  <c r="C268" i="6"/>
  <c r="A271" i="6"/>
  <c r="C276" i="6"/>
  <c r="C279" i="6"/>
  <c r="C282" i="6"/>
  <c r="C285" i="6"/>
  <c r="C289" i="6"/>
  <c r="C292" i="6"/>
  <c r="C295" i="6"/>
  <c r="C298" i="6"/>
  <c r="A301" i="6"/>
  <c r="C306" i="6"/>
  <c r="C309" i="6"/>
  <c r="C312" i="6"/>
  <c r="C315" i="6"/>
  <c r="C319" i="6"/>
  <c r="C322" i="6"/>
  <c r="C325" i="6"/>
  <c r="C328" i="6"/>
  <c r="A331" i="6"/>
  <c r="C336" i="6"/>
  <c r="C339" i="6"/>
  <c r="C342" i="6"/>
  <c r="C345" i="6"/>
  <c r="C349" i="6"/>
  <c r="C352" i="6"/>
  <c r="C355" i="6"/>
  <c r="C358" i="6"/>
  <c r="A361" i="6"/>
  <c r="C366" i="6"/>
  <c r="C369" i="6"/>
  <c r="C372" i="6"/>
  <c r="C375" i="6"/>
  <c r="C379" i="6"/>
  <c r="C382" i="6"/>
  <c r="C385" i="6"/>
  <c r="C388" i="6"/>
  <c r="A391" i="6"/>
  <c r="C396" i="6"/>
  <c r="C399" i="6"/>
  <c r="C402" i="6"/>
  <c r="C405" i="6"/>
  <c r="C409" i="6"/>
  <c r="C412" i="6"/>
  <c r="C415" i="6"/>
  <c r="C418" i="6"/>
  <c r="A421" i="6"/>
  <c r="C426" i="6"/>
  <c r="C429" i="6"/>
  <c r="C432" i="6"/>
  <c r="C435" i="6"/>
  <c r="C439" i="6"/>
  <c r="C442" i="6"/>
  <c r="C445" i="6"/>
  <c r="C448" i="6"/>
  <c r="A451" i="6"/>
  <c r="C456" i="6"/>
  <c r="C459" i="6"/>
  <c r="C462" i="6"/>
  <c r="C465" i="6"/>
  <c r="C469" i="6"/>
  <c r="C472" i="6"/>
  <c r="C475" i="6"/>
  <c r="C478" i="6"/>
  <c r="A121" i="6"/>
  <c r="C126" i="6"/>
  <c r="C129" i="6"/>
  <c r="C132" i="6"/>
  <c r="C135" i="6"/>
  <c r="C139" i="6"/>
  <c r="C142" i="6"/>
  <c r="C145" i="6"/>
  <c r="C148" i="6"/>
  <c r="A151" i="6"/>
  <c r="C156" i="6"/>
  <c r="C159" i="6"/>
  <c r="C162" i="6"/>
  <c r="C165" i="6"/>
  <c r="C169" i="6"/>
  <c r="C172" i="6"/>
  <c r="C175" i="6"/>
  <c r="C178" i="6"/>
  <c r="A181" i="6"/>
  <c r="C186" i="6"/>
  <c r="C189" i="6"/>
  <c r="C192" i="6"/>
  <c r="C195" i="6"/>
  <c r="C199" i="6"/>
  <c r="C202" i="6"/>
  <c r="C205" i="6"/>
  <c r="C208" i="6"/>
  <c r="A211" i="6"/>
  <c r="C216" i="6"/>
  <c r="C219" i="6"/>
  <c r="C222" i="6"/>
  <c r="C225" i="6"/>
  <c r="C229" i="6"/>
  <c r="C232" i="6"/>
  <c r="C235" i="6"/>
  <c r="C238" i="6"/>
  <c r="A61" i="6"/>
  <c r="C66" i="6"/>
  <c r="C69" i="6"/>
  <c r="C72" i="6"/>
  <c r="C75" i="6"/>
  <c r="C79" i="6"/>
  <c r="C82" i="6"/>
  <c r="C85" i="6"/>
  <c r="C88" i="6"/>
  <c r="A91" i="6"/>
  <c r="C96" i="6"/>
  <c r="C99" i="6"/>
  <c r="C102" i="6"/>
  <c r="C105" i="6"/>
  <c r="C109" i="6"/>
  <c r="C112" i="6"/>
  <c r="C115" i="6"/>
  <c r="C118" i="6"/>
  <c r="A31" i="6"/>
  <c r="C28" i="6"/>
  <c r="C25" i="6"/>
  <c r="C22" i="6"/>
  <c r="C19" i="6"/>
  <c r="C15" i="6"/>
  <c r="C12" i="6"/>
  <c r="C9" i="6"/>
  <c r="C6" i="6"/>
  <c r="A1" i="6"/>
  <c r="E3" i="6"/>
  <c r="A1" i="26"/>
  <c r="Y1" i="3"/>
  <c r="N1" i="3"/>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48" i="26"/>
  <c r="A49" i="26"/>
  <c r="A50" i="26"/>
  <c r="A51" i="26"/>
  <c r="A52" i="26"/>
  <c r="A53" i="26"/>
  <c r="A7" i="26"/>
  <c r="A8" i="26"/>
  <c r="A9" i="26"/>
  <c r="A10"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6" i="26"/>
  <c r="A1" i="3"/>
  <c r="D14" i="5"/>
  <c r="C14" i="5"/>
  <c r="D36" i="4"/>
  <c r="C36" i="4"/>
  <c r="D17" i="4"/>
  <c r="E17" i="4"/>
  <c r="F17" i="4"/>
  <c r="C17" i="4"/>
</calcChain>
</file>

<file path=xl/sharedStrings.xml><?xml version="1.0" encoding="utf-8"?>
<sst xmlns="http://schemas.openxmlformats.org/spreadsheetml/2006/main" count="1864" uniqueCount="436">
  <si>
    <t>राजकीय उच्च माध्यमिक विद्यालय, रूपपुरा (कुचामन सिटी)</t>
  </si>
  <si>
    <t>विद्यालय के शिक्षक</t>
  </si>
  <si>
    <t>क्र.स.</t>
  </si>
  <si>
    <t>नाम कर्मचारी</t>
  </si>
  <si>
    <t>पद</t>
  </si>
  <si>
    <t>कक्षा अध्यापक</t>
  </si>
  <si>
    <t>श्री अश्विनी कुमार</t>
  </si>
  <si>
    <t>विद्यालय में शैक्षणिक पद</t>
  </si>
  <si>
    <t>प्रधानाचार्य</t>
  </si>
  <si>
    <t>उप प्रधानाचार्य</t>
  </si>
  <si>
    <t>प्रधानाध्यापक</t>
  </si>
  <si>
    <t>वरिष्ठ अध्यापक</t>
  </si>
  <si>
    <t>व्याख्याता</t>
  </si>
  <si>
    <t>प्रबोधक</t>
  </si>
  <si>
    <t>अध्यापक लेवेल 1</t>
  </si>
  <si>
    <t>अध्यापक लेवेल 2</t>
  </si>
  <si>
    <t xml:space="preserve">शा-शिक्षक </t>
  </si>
  <si>
    <t xml:space="preserve">वरिष्ठ शा-शिक्षक </t>
  </si>
  <si>
    <t xml:space="preserve">प्रयोगशाला सहायक </t>
  </si>
  <si>
    <t>पुस्तकालय अध्यक्ष</t>
  </si>
  <si>
    <t>other1</t>
  </si>
  <si>
    <t>other2</t>
  </si>
  <si>
    <t>other3</t>
  </si>
  <si>
    <t>other4</t>
  </si>
  <si>
    <t>कक्षा</t>
  </si>
  <si>
    <t>विषय</t>
  </si>
  <si>
    <t>विषयों के नाम</t>
  </si>
  <si>
    <t>History</t>
  </si>
  <si>
    <t>Political Science</t>
  </si>
  <si>
    <t>Geography</t>
  </si>
  <si>
    <t>Home Science</t>
  </si>
  <si>
    <t>Hindi Literature</t>
  </si>
  <si>
    <t>English Literature</t>
  </si>
  <si>
    <t>Biology</t>
  </si>
  <si>
    <t>Physics</t>
  </si>
  <si>
    <t>Mathematics</t>
  </si>
  <si>
    <t>Chemistry</t>
  </si>
  <si>
    <t>Agriculture</t>
  </si>
  <si>
    <t>Computer Science</t>
  </si>
  <si>
    <t>Business Studies</t>
  </si>
  <si>
    <t>Economics</t>
  </si>
  <si>
    <t>Accountancy</t>
  </si>
  <si>
    <t>English</t>
  </si>
  <si>
    <t>Hindi</t>
  </si>
  <si>
    <t>Social Science</t>
  </si>
  <si>
    <t>Science</t>
  </si>
  <si>
    <t>Enviroment Studies</t>
  </si>
  <si>
    <t>Sanskrit</t>
  </si>
  <si>
    <t>Urdu</t>
  </si>
  <si>
    <t>Rajasthan Studies</t>
  </si>
  <si>
    <t>SUPW</t>
  </si>
  <si>
    <t>Art Education</t>
  </si>
  <si>
    <t>Physical Education</t>
  </si>
  <si>
    <t>Other 1</t>
  </si>
  <si>
    <t>Other 2</t>
  </si>
  <si>
    <t>Other 3</t>
  </si>
  <si>
    <t>Other 4</t>
  </si>
  <si>
    <t>Other 5</t>
  </si>
  <si>
    <t>Other 6</t>
  </si>
  <si>
    <t>Other 7</t>
  </si>
  <si>
    <t>Other 8</t>
  </si>
  <si>
    <t>Other 9</t>
  </si>
  <si>
    <t>Other 10</t>
  </si>
  <si>
    <t>Other 11</t>
  </si>
  <si>
    <t>प्रथम कालांश</t>
  </si>
  <si>
    <t>द्वितीय कालांश</t>
  </si>
  <si>
    <t>तृतीय कालांश</t>
  </si>
  <si>
    <t>चतुर्थ कालांश</t>
  </si>
  <si>
    <t>सप्तम कालांश</t>
  </si>
  <si>
    <t>पंचम कालांश</t>
  </si>
  <si>
    <t>श्री 3</t>
  </si>
  <si>
    <t>श्री 4</t>
  </si>
  <si>
    <t>श्री 5</t>
  </si>
  <si>
    <t>श्री 6</t>
  </si>
  <si>
    <t>श्री 7</t>
  </si>
  <si>
    <t>श्री 8</t>
  </si>
  <si>
    <t>श्री 9</t>
  </si>
  <si>
    <t>श्री 10</t>
  </si>
  <si>
    <t>श्री 11</t>
  </si>
  <si>
    <t>श्री 12</t>
  </si>
  <si>
    <t>श्री 13</t>
  </si>
  <si>
    <t>श्री 14</t>
  </si>
  <si>
    <t>श्री 15</t>
  </si>
  <si>
    <t>श्री 16</t>
  </si>
  <si>
    <t>श्री 17</t>
  </si>
  <si>
    <t>श्री 18</t>
  </si>
  <si>
    <t>श्री 19</t>
  </si>
  <si>
    <t>श्री 20</t>
  </si>
  <si>
    <t>श्री 21</t>
  </si>
  <si>
    <t>श्री 22</t>
  </si>
  <si>
    <t>श्री 23</t>
  </si>
  <si>
    <t>श्री 24</t>
  </si>
  <si>
    <t>श्री 25</t>
  </si>
  <si>
    <t>श्री 26</t>
  </si>
  <si>
    <t>श्री 27</t>
  </si>
  <si>
    <t>श्री 28</t>
  </si>
  <si>
    <t>श्री 29</t>
  </si>
  <si>
    <t>श्री 30</t>
  </si>
  <si>
    <t>श्री 31</t>
  </si>
  <si>
    <t>श्री 32</t>
  </si>
  <si>
    <t>श्री 33</t>
  </si>
  <si>
    <t>श्री 34</t>
  </si>
  <si>
    <t>श्री 35</t>
  </si>
  <si>
    <t>श्री 36</t>
  </si>
  <si>
    <t>श्री 37</t>
  </si>
  <si>
    <t>श्री 38</t>
  </si>
  <si>
    <t>श्री 39</t>
  </si>
  <si>
    <t>श्री 40</t>
  </si>
  <si>
    <t>श्री 41</t>
  </si>
  <si>
    <t>श्री 42</t>
  </si>
  <si>
    <t>श्री 43</t>
  </si>
  <si>
    <t>श्री 44</t>
  </si>
  <si>
    <t>श्री 45</t>
  </si>
  <si>
    <t>श्री 46</t>
  </si>
  <si>
    <t>कक्षा 1 से 8 के लिए साप्ताहिक कालांश व्यवस्था</t>
  </si>
  <si>
    <t>क्रम संख्या</t>
  </si>
  <si>
    <t>कक्षा 1 से 2</t>
  </si>
  <si>
    <t>कक्षा 3 से 5</t>
  </si>
  <si>
    <t>कक्षा 6 से 7</t>
  </si>
  <si>
    <t>कक्षा 8</t>
  </si>
  <si>
    <t>हिंदी</t>
  </si>
  <si>
    <t>अंग्रेजी</t>
  </si>
  <si>
    <t>गणित</t>
  </si>
  <si>
    <t>पर्यावरण अध्ययन</t>
  </si>
  <si>
    <t>-</t>
  </si>
  <si>
    <t>कार्यानुभव</t>
  </si>
  <si>
    <t>कला शिक्षा</t>
  </si>
  <si>
    <t>स्वास्थ्य एवं शारीरिक शिक्षा</t>
  </si>
  <si>
    <t>सामाजिक विज्ञान</t>
  </si>
  <si>
    <t>विज्ञान</t>
  </si>
  <si>
    <t>तृतीय भाषा</t>
  </si>
  <si>
    <t>हमारा राजस्थान</t>
  </si>
  <si>
    <t>पुस्तकालय</t>
  </si>
  <si>
    <t>निदानात्मक शिक्षण</t>
  </si>
  <si>
    <t>कालांश योग</t>
  </si>
  <si>
    <t>कक्षा 9 से 10 के लिए साप्ताहिक कालांश बोर्ड विवरणिका के अनुसार</t>
  </si>
  <si>
    <t>कक्षा 9</t>
  </si>
  <si>
    <t>कक्षा 10</t>
  </si>
  <si>
    <t>विशेष विवरण</t>
  </si>
  <si>
    <t>राजस्थान अध्ययन एवं समाजोपयोगी योजनाये</t>
  </si>
  <si>
    <t>फाउंडेशन ऑफ़ IT</t>
  </si>
  <si>
    <t>नैतिक शिक्षा</t>
  </si>
  <si>
    <t>प्रार्थना के साथ समाहित</t>
  </si>
  <si>
    <t>0 कालांश /मध्यांतर में</t>
  </si>
  <si>
    <t>व्यावसायिक शिक्षा</t>
  </si>
  <si>
    <t>अतिरिक्त समय में</t>
  </si>
  <si>
    <t>(अतिरिक्त वैकल्पिक विषय )</t>
  </si>
  <si>
    <t>योग</t>
  </si>
  <si>
    <t>साप्ताहिक कालांश व्यवस्था कक्षा 11 से 12</t>
  </si>
  <si>
    <t>कक्षा 11</t>
  </si>
  <si>
    <t>कक्षा 12</t>
  </si>
  <si>
    <t>समाजोपयोगी योजनाये</t>
  </si>
  <si>
    <t>जीवन कौशल</t>
  </si>
  <si>
    <t>ऐच्छिक विषय 1</t>
  </si>
  <si>
    <t>(कक्षा 11 थ्योरी-6 कालांश) (कक्षा 12 थ्योरी -7 कालांश)</t>
  </si>
  <si>
    <t>ऐच्छिक विषय 2</t>
  </si>
  <si>
    <t>ऐच्छिक विषय 3</t>
  </si>
  <si>
    <t>कक्षा 6 से 8 में निदानात्मक शिक्षण के 5 कालांश में एनसीईआरटी कोर्स तथा कक्षा स्तर प्राप्त करने की कठिनाईयों का निवारण। हमारा राजस्थान का अध्ययन सामाजिक विज्ञान के साथ भी कराना है। कला शिक्षा, कार्यानुभव, स्वास्थ्य एवं शारीरिक शिक्षा कालांश में खेल, स्वास्थ्य, व्यायाम, स्काउट, कला कार्य की जानकारी करवानी है।</t>
  </si>
  <si>
    <t>जहां कम्प्यूटर लेब की सुविधा नहीं है वहां के संस्था प्रधान पाठ्यक्रम एवं शाला की स्थानीय आवश्यकतानुसार आई टी के कालांश का समायोजन अन्य विषयों के शिक्षण मे कर सकते हैं।</t>
  </si>
  <si>
    <t>SUPW &amp; CS, कला शिक्षा</t>
  </si>
  <si>
    <t>पुस्तकालय सम्बन्धी कार्य 0 कालांश अथवा मध्यान्तर में किया जायेगा। शारीरिक शिक्षा गतिविधियां विद्यालय समय के पूर्व एव पश्चात । कक्षा 11 उत्तीर्ण विद्यार्थियों को ग्रिष्मकालीन अवकाश समाज सेवा शिविर में भाग लेना अनिवार्य होगा। शिविर की ग्रेडिंग का अंकन कक्षा 12 की अंकतालिका/प्रमाण पत्र में किया जायेगा। एनएसएस में भाग लेने वाले विद्यार्थी इस शिविर से मुक्त रहेंगे। इनकी कक्षा 12 की अंक तालिका में एनएसएस में भाग लिया अंकित होगा।</t>
  </si>
  <si>
    <t>(कक्षा 11 प्रायोगिक-4 कालांश) (कक्षा 12 प्रायोगिक -4 कालांश )</t>
  </si>
  <si>
    <t>1st</t>
  </si>
  <si>
    <t>2nd</t>
  </si>
  <si>
    <t>3rd</t>
  </si>
  <si>
    <t>4th</t>
  </si>
  <si>
    <t>5th</t>
  </si>
  <si>
    <t>12th A</t>
  </si>
  <si>
    <t>9th B</t>
  </si>
  <si>
    <t>9th C</t>
  </si>
  <si>
    <t>10th A</t>
  </si>
  <si>
    <t>10th B</t>
  </si>
  <si>
    <t>10th C</t>
  </si>
  <si>
    <t>10th D</t>
  </si>
  <si>
    <t>11th A</t>
  </si>
  <si>
    <t>11th B</t>
  </si>
  <si>
    <t>11th C</t>
  </si>
  <si>
    <t>11th D</t>
  </si>
  <si>
    <t>11th E</t>
  </si>
  <si>
    <t>12th B</t>
  </si>
  <si>
    <t>12th C</t>
  </si>
  <si>
    <t>12th D</t>
  </si>
  <si>
    <t>श्री चेतन राम रियाड</t>
  </si>
  <si>
    <t>Teacher's Name</t>
  </si>
  <si>
    <t>Subject</t>
  </si>
  <si>
    <t>class</t>
  </si>
  <si>
    <t>6th</t>
  </si>
  <si>
    <t>7th</t>
  </si>
  <si>
    <t>8th</t>
  </si>
  <si>
    <t>9th</t>
  </si>
  <si>
    <t>10th</t>
  </si>
  <si>
    <t>11th</t>
  </si>
  <si>
    <t>12th</t>
  </si>
  <si>
    <t>Sr. No.</t>
  </si>
  <si>
    <t>Period</t>
  </si>
  <si>
    <t>Name Of Teacher</t>
  </si>
  <si>
    <t>Subject for Teaching</t>
  </si>
  <si>
    <t>Days</t>
  </si>
  <si>
    <t>Periods</t>
  </si>
  <si>
    <t>नाम अध्यापक</t>
  </si>
  <si>
    <t>कालांश</t>
  </si>
  <si>
    <t>समय विभाग चक्र</t>
  </si>
  <si>
    <t>आपकी सेवार्थ मेरा एक और छोटा सा प्रयास ----------------</t>
  </si>
  <si>
    <t>इस प्रोग्राम से आप समय विभाग चक्र, शिक्षकवार, कक्षावार, रिक्त कालांश आदि का निर्माण कर सकते है |</t>
  </si>
  <si>
    <t xml:space="preserve">प्रयोग में लेना का तरीका </t>
  </si>
  <si>
    <t>रिक्त कालांश</t>
  </si>
  <si>
    <t>जिस अध्यापक का timetable प्रिंट करना हो उसका नाम ड्राप डाउन लिस्ट में से चुने |</t>
  </si>
  <si>
    <t>सर्वप्रथम Teacher' Data Sheet में आप निम्नानुसार जानकारी भरे -</t>
  </si>
  <si>
    <t>नाम कर्मचारी -</t>
  </si>
  <si>
    <t>पद -</t>
  </si>
  <si>
    <t>विषय -</t>
  </si>
  <si>
    <t>कक्षा अध्यापक -</t>
  </si>
  <si>
    <t>कर्मचारी का पद ड्राप डाउन लिस्ट में से चुने |</t>
  </si>
  <si>
    <t>कर्मचारी का नाम google hindi input से टाइप करे |</t>
  </si>
  <si>
    <t>कर्मचारी का विषय ड्राप डाउन लिस्ट में से चुने |</t>
  </si>
  <si>
    <t>कर्मचारी जिस कक्षा का कक्षाध्यापक है वो कक्षा लिखे |</t>
  </si>
  <si>
    <t>यदि आप डाटा पेस्ट करते हो तो paste values करे |</t>
  </si>
  <si>
    <t xml:space="preserve">ये डाटा भरने के बाद आपका "समय विभाग चक्र  तैयार हो जायेगा आप इसका प्रिंट ले सकते है | </t>
  </si>
  <si>
    <t>Password - "timetable"</t>
  </si>
  <si>
    <t>For any Problem you can Contact-</t>
  </si>
  <si>
    <t>Ashwini Kumar, Senior Teacher</t>
  </si>
  <si>
    <t>Government Senior Secondary School, Rooppura (Kuchaman City)</t>
  </si>
  <si>
    <t>+91 9166023711</t>
  </si>
  <si>
    <t>sspkctakumar@gmail.com</t>
  </si>
  <si>
    <r>
      <t xml:space="preserve"> डाटा टाइप करने के लिए आप </t>
    </r>
    <r>
      <rPr>
        <b/>
        <sz val="14"/>
        <color rgb="FFFF0000"/>
        <rFont val="Calibri"/>
        <family val="2"/>
        <scheme val="minor"/>
      </rPr>
      <t>google hindi input</t>
    </r>
    <r>
      <rPr>
        <b/>
        <sz val="14"/>
        <color theme="5" tint="-0.249977111117893"/>
        <rFont val="Calibri"/>
        <family val="2"/>
        <scheme val="minor"/>
      </rPr>
      <t xml:space="preserve"> का यूज करे | </t>
    </r>
  </si>
  <si>
    <t>Click On ICON to go to fill Teacher's Data</t>
  </si>
  <si>
    <t>कालांशवार समय विभाजन</t>
  </si>
  <si>
    <t>प्रतिदिन 8 कालांश में से ग्रीष्मकालीन एवं शीतकालीन विद्यालय संचालन समयानुरूप अग्राकिंत विवरणानुसार कालांशवार समय विभाजन चक्र रहेगा । प्रार्थना सभा तथा मध्यान्तर, प्रत्येक हेतु 25 मिनट का समय निर्धारित है ।</t>
  </si>
  <si>
    <t xml:space="preserve">समय सारिणी:- </t>
  </si>
  <si>
    <t>एक पारी विद्यालयों हेतु समय सारिणी निम्नानुसार होगी:</t>
  </si>
  <si>
    <t>क्र.सं.</t>
  </si>
  <si>
    <t>विवरण</t>
  </si>
  <si>
    <t>ग्रीष्मकाल में विद्यालय संचालन हेतु कालांश विभाजन</t>
  </si>
  <si>
    <t>शीतकाल में विद्यालय संचालन हेतु कालांश विभाजन</t>
  </si>
  <si>
    <t>समयावधी</t>
  </si>
  <si>
    <t>विद्यालय समय</t>
  </si>
  <si>
    <t>प्रार्थना सभा एवं योगाभ्यास</t>
  </si>
  <si>
    <t>मध्यान्तर</t>
  </si>
  <si>
    <t>पंचम् कालांश</t>
  </si>
  <si>
    <t>षष्ठम् कालांश</t>
  </si>
  <si>
    <t>सप्तम् कालांश</t>
  </si>
  <si>
    <t>अष्ठम् कालांश</t>
  </si>
  <si>
    <t>1 अप्रेल से 30 सितम्बर</t>
  </si>
  <si>
    <t>1 अक्टूबर से 31 मार्च</t>
  </si>
  <si>
    <t>07:30 बजे से 07:55 बजे तक
(कुल 25 मिनट)</t>
  </si>
  <si>
    <t>07:30 बजे से 01:00 बजे तक
(कुल 5ः30 घंटे)</t>
  </si>
  <si>
    <t>10:00 बजे से 04:00 बजे तक
(कुल 6ः00 घंटे)</t>
  </si>
  <si>
    <t>नोट:- शैक्षिक गुणवत्ता के लिए मुख्य विषयों के लिए शिक्षण का कार्य यथासंभव प्रथम छः कालांश में निर्धारित किया जाए। विद्यार्थियों के सर्वांगीण विकास के लिए सहशैक्षिक गतिविधियों यथा-खेलकूद, वाद-विवाद प्रतियोगिता, भाषण, निबन्ध-लेखन इत्यादि पर विशेष ध्यान दिया जाए।</t>
  </si>
  <si>
    <t>10:00 बजे से 10:25 बजे तक
(कुल 25 मिनट)</t>
  </si>
  <si>
    <t>10:25 बजे से 11:05 बजे तक
(कुल 40 मिनट)</t>
  </si>
  <si>
    <t>07:55 बजे से 08:30 बजे तक
(कुल 35 मिनट)</t>
  </si>
  <si>
    <t>08:30 बजे से 09:05 बजे तक
(कुल 35 मिनट)</t>
  </si>
  <si>
    <t>11:05 बजे से 11:45 बजे तक
(कुल 40 मिनट)</t>
  </si>
  <si>
    <t>09:05 बजे से 09ः40 बजे तक
(कुल 35 मिनट)</t>
  </si>
  <si>
    <t>11:45 बजे से 12:25 बजे तक
(कुल 40 मिनट)</t>
  </si>
  <si>
    <t>09:40 बजे से 10:15 बजे तक
(कुल 35 मिनट)</t>
  </si>
  <si>
    <t>12:25 बजे से 01:05 बजे तक
(कुल 40 मिनट)</t>
  </si>
  <si>
    <t>10:15 बजे से 10:40 बजे तक
(कुल 25 मिनट)</t>
  </si>
  <si>
    <t>01:05 बजे से 01:30 बजे तक
(कुल 25 मिनट)</t>
  </si>
  <si>
    <t>01:30 बजे से 02:10 बजे तक
(कुल 40 मिनट)</t>
  </si>
  <si>
    <t>10:40 बजे से 11:15 बजे तक
(कुल 35 मिनट)</t>
  </si>
  <si>
    <t>11:15 बजे से 11:50 बजे तक
(कुल 35 मिनट)</t>
  </si>
  <si>
    <t>02:10 बजे से 02:50 बजे तक
(कुल 40 मिनट)</t>
  </si>
  <si>
    <t>11:50 बजे से 12:25 बजे तक
(कुल 35 मिनट)</t>
  </si>
  <si>
    <t>02:50 बजे से 03:25 बजे तक
(कुल 35 मिनट)</t>
  </si>
  <si>
    <t>12:25 बजे से 01:00 बजे तक
(कुल 35 मिनट)</t>
  </si>
  <si>
    <t>03:25 बजे से 04:00 बजे तक
(कुल 35 मिनट)</t>
  </si>
  <si>
    <t>गुरुजनों सादर नमस्कार,</t>
  </si>
  <si>
    <t xml:space="preserve">अध्यापक का नाम </t>
  </si>
  <si>
    <t>अपेक्षित कालांश</t>
  </si>
  <si>
    <t>कालांश आवंटित</t>
  </si>
  <si>
    <t>शेष कालांश</t>
  </si>
  <si>
    <t>श्री 47</t>
  </si>
  <si>
    <t>श्री 48</t>
  </si>
  <si>
    <t>श्री 49</t>
  </si>
  <si>
    <t>श्री 50</t>
  </si>
  <si>
    <t>श्री 51</t>
  </si>
  <si>
    <t>श्री 52</t>
  </si>
  <si>
    <t>श्री 53</t>
  </si>
  <si>
    <t>श्री 54</t>
  </si>
  <si>
    <t>श्री 55</t>
  </si>
  <si>
    <t>श्री 56</t>
  </si>
  <si>
    <t>श्री 57</t>
  </si>
  <si>
    <t>श्री 58</t>
  </si>
  <si>
    <t>श्री 59</t>
  </si>
  <si>
    <t>श्री 60</t>
  </si>
  <si>
    <t>श्री 61</t>
  </si>
  <si>
    <t>श्री 62</t>
  </si>
  <si>
    <t>श्री 63</t>
  </si>
  <si>
    <t>श्री 64</t>
  </si>
  <si>
    <t>श्री 65</t>
  </si>
  <si>
    <t>श्री 66</t>
  </si>
  <si>
    <t>श्री 67</t>
  </si>
  <si>
    <t>श्री 68</t>
  </si>
  <si>
    <t>श्री 69</t>
  </si>
  <si>
    <t>श्री 70</t>
  </si>
  <si>
    <t>श्री 71</t>
  </si>
  <si>
    <t>श्री 72</t>
  </si>
  <si>
    <t>श्री 73</t>
  </si>
  <si>
    <t>श्री 74</t>
  </si>
  <si>
    <t>श्री 75</t>
  </si>
  <si>
    <t>श्री 76</t>
  </si>
  <si>
    <t>श्री 77</t>
  </si>
  <si>
    <t>श्री 78</t>
  </si>
  <si>
    <t>श्री 79</t>
  </si>
  <si>
    <t>श्री 80</t>
  </si>
  <si>
    <t>श्री 81</t>
  </si>
  <si>
    <t>श्री 82</t>
  </si>
  <si>
    <t>श्री 83</t>
  </si>
  <si>
    <t>श्री 84</t>
  </si>
  <si>
    <t>श्री 85</t>
  </si>
  <si>
    <t>श्री 86</t>
  </si>
  <si>
    <t>श्री 87</t>
  </si>
  <si>
    <t>श्री 88</t>
  </si>
  <si>
    <t>श्री 89</t>
  </si>
  <si>
    <t>श्री 90</t>
  </si>
  <si>
    <t>श्री 91</t>
  </si>
  <si>
    <t>श्री 92</t>
  </si>
  <si>
    <t>श्री 93</t>
  </si>
  <si>
    <t>श्री 94</t>
  </si>
  <si>
    <t>श्री 95</t>
  </si>
  <si>
    <t>श्री 96</t>
  </si>
  <si>
    <t>श्री 97</t>
  </si>
  <si>
    <t>श्री 98</t>
  </si>
  <si>
    <t>श्री 99</t>
  </si>
  <si>
    <t>श्री 100</t>
  </si>
  <si>
    <t>व्याख्याता के पद रिक्त होने पर सम्बन्धित विषय के वरिष्ठ अध्यापक द्वारा कक्षा 11 एवं 12 में आवश्यकतानुसार शिक्षण कार्य करवाया जायेगा |
व्याख्याता/वरिष्ठ अध्यापक के पद रिक्त होने पर सम्बन्धित विषय के अध्यापक लेवल 2 द्वारा कक्षा 9 से 12 में आवश्यकतानुसार शिक्षण कार्य करवाया जायेगा |</t>
  </si>
  <si>
    <t xml:space="preserve">सुधार अपेक्षित हो तो अवगत करावे ताकि अपडेट किया जा सके | साभार </t>
  </si>
  <si>
    <t>12th E</t>
  </si>
  <si>
    <t>Total Days</t>
  </si>
  <si>
    <t>1 to 2</t>
  </si>
  <si>
    <t>TD</t>
  </si>
  <si>
    <t>3 to 4</t>
  </si>
  <si>
    <t>5 to 6</t>
  </si>
  <si>
    <t>1 to 3</t>
  </si>
  <si>
    <t>4 to 6</t>
  </si>
  <si>
    <t>MT</t>
  </si>
  <si>
    <t>WT</t>
  </si>
  <si>
    <t>FS</t>
  </si>
  <si>
    <t>MTW</t>
  </si>
  <si>
    <t>TFS</t>
  </si>
  <si>
    <t>Day's Name</t>
  </si>
  <si>
    <t>MTWTFS</t>
  </si>
  <si>
    <t>1 to 5</t>
  </si>
  <si>
    <t>1 to 4</t>
  </si>
  <si>
    <t>MTWT</t>
  </si>
  <si>
    <t>अध्यापकवार कालांश समरी</t>
  </si>
  <si>
    <t>Saturday</t>
  </si>
  <si>
    <t>Physics Practical</t>
  </si>
  <si>
    <t>Biology Practical</t>
  </si>
  <si>
    <t>Chemistry Practical</t>
  </si>
  <si>
    <t>Home Science Practical</t>
  </si>
  <si>
    <t>Geography Practical</t>
  </si>
  <si>
    <t>Computer Science Practical</t>
  </si>
  <si>
    <t>Other 12</t>
  </si>
  <si>
    <t>Other 13</t>
  </si>
  <si>
    <t>Other 14</t>
  </si>
  <si>
    <t>Other 15</t>
  </si>
  <si>
    <t>Other 16</t>
  </si>
  <si>
    <t>Other 17</t>
  </si>
  <si>
    <t>Other 18</t>
  </si>
  <si>
    <t>Other 19</t>
  </si>
  <si>
    <t>Other 20</t>
  </si>
  <si>
    <t>अष्ठम कालांश</t>
  </si>
  <si>
    <t>Time Summer</t>
  </si>
  <si>
    <t>Time Winter</t>
  </si>
  <si>
    <t>11:05 to 11:45</t>
  </si>
  <si>
    <t>11:45 to 12:25</t>
  </si>
  <si>
    <t>12:25 to 01:05</t>
  </si>
  <si>
    <t>01:30 to 02:10</t>
  </si>
  <si>
    <t>02:10 to 02:50</t>
  </si>
  <si>
    <t>02:50 to 03:25</t>
  </si>
  <si>
    <t>03:25 to 04:00</t>
  </si>
  <si>
    <t>मध्यांतर</t>
  </si>
  <si>
    <t>10:15 to 10:40</t>
  </si>
  <si>
    <t>01:05 to 01:30</t>
  </si>
  <si>
    <t>07:55 to 08:30</t>
  </si>
  <si>
    <t>08:30 to 09:05</t>
  </si>
  <si>
    <t>09:05 to 09:40</t>
  </si>
  <si>
    <t>09:40 to 10:15</t>
  </si>
  <si>
    <t>10:40 to 11:15</t>
  </si>
  <si>
    <t>11:15 to 11:50</t>
  </si>
  <si>
    <t>11:50 to 12:25</t>
  </si>
  <si>
    <t>12:25 to 01:00</t>
  </si>
  <si>
    <t>Periods2</t>
  </si>
  <si>
    <t>10:25 to 11:05</t>
  </si>
  <si>
    <t>मध्यांतर 10:15 से 10:40 मध्यांतर 01:05 से 01:30</t>
  </si>
  <si>
    <t>मध्यांतर 10:15 से 10:40 मध्यांतर 01:05 से 01:31</t>
  </si>
  <si>
    <t>मध्यांतर 10:15 से 10:40 मध्यांतर 01:05 से 01:32</t>
  </si>
  <si>
    <t>मध्यांतर 10:15 से 10:40 मध्यांतर 01:05 से 01:33</t>
  </si>
  <si>
    <t>मध्यांतर 10:15 से 10:40 मध्यांतर 01:05 से 01:34</t>
  </si>
  <si>
    <t>Time</t>
  </si>
  <si>
    <t>MTWTF</t>
  </si>
  <si>
    <t>1 to 6</t>
  </si>
  <si>
    <t>Winter Session में पीरियड का टाइम चेंज कर लेवे |निचे लिस्ट में Time Summer की जगह Time Winter वाला टाइम कॉपी कर देवे ऑटो चेंज हो जायेगा |</t>
  </si>
  <si>
    <t>days</t>
  </si>
  <si>
    <t>Monday</t>
  </si>
  <si>
    <t>Tuesday</t>
  </si>
  <si>
    <t>Wednesday</t>
  </si>
  <si>
    <t>Thursday</t>
  </si>
  <si>
    <t>Friday</t>
  </si>
  <si>
    <t>Days Name</t>
  </si>
  <si>
    <t>श्री जावेद अहमद खान, वरिष्ठ अध्यापक एवं श्री नन्दसिंह राठौड़, व्याख्याता का आभार जिन्होंने ये कार्य करने में मेरी बहुत सहायता की |</t>
  </si>
  <si>
    <t>प्रभारी</t>
  </si>
  <si>
    <t>शालादर्पण</t>
  </si>
  <si>
    <t>आईसीटी लैब</t>
  </si>
  <si>
    <t>परीक्षा प्रभारी</t>
  </si>
  <si>
    <t>मिड डे मील</t>
  </si>
  <si>
    <t>खेल कूद</t>
  </si>
  <si>
    <t>other 1</t>
  </si>
  <si>
    <t>other 2</t>
  </si>
  <si>
    <t>other 3</t>
  </si>
  <si>
    <t>other 4</t>
  </si>
  <si>
    <t>other 5</t>
  </si>
  <si>
    <t>other 6</t>
  </si>
  <si>
    <t>other 7</t>
  </si>
  <si>
    <t>other 8</t>
  </si>
  <si>
    <t>other 9</t>
  </si>
  <si>
    <t>other 10</t>
  </si>
  <si>
    <t>कुल कालांश</t>
  </si>
  <si>
    <t>अध्यापकवार रिक्त कालांश समरी</t>
  </si>
  <si>
    <t>Jeewan Kaushal</t>
  </si>
  <si>
    <t>Total Prd.</t>
  </si>
  <si>
    <t>Total Periods</t>
  </si>
  <si>
    <t xml:space="preserve">जिस अध्यापक के कालांश के cells में 0 आ रहा है वो उसका vacant पीरियड है और यदि 1 आ रहा है अर्थात vacant नहीं है और यदि 1 (जेसे 2 3)से ज्यादा आ रहा है इसका मतलब पीरियड रिपीट हो रहा है चेक करे | </t>
  </si>
  <si>
    <t>श्री प्रकाश कुमार गौड़</t>
  </si>
  <si>
    <t>श्री नन्द सिंह राठौड़</t>
  </si>
  <si>
    <t>प्रभारी -</t>
  </si>
  <si>
    <t>जिस का प्रभार है वो प्रभार ड्राप डाउन लिस्ट में से सेलेक्ट करे |</t>
  </si>
  <si>
    <t>इसके बाद आप "TimeTable" वाली शीट में अध्यापक एवं पढाया जाने वाला विषय एवं दिन ड्राप डाउन लिस्ट में चुने |</t>
  </si>
  <si>
    <t>यदि किसी अध्यापक के एक ही कक्षा में अलग अलग दिन अलग अलग विषय के कालांश हो तो आप हर कालांश के निचे एक row hide है उसे आप unhide करके वहां पर आप ड्राप डाउन लिस्ट में से अध्यापक की कक्षा, कालांश, विषय, Days  सेलेक्ट कर सकते है |</t>
  </si>
  <si>
    <t>Click Here to go to "Timetable"</t>
  </si>
  <si>
    <t>Click here to go to "TimeTable"</t>
  </si>
  <si>
    <t xml:space="preserve">Goto Teacher's Data </t>
  </si>
  <si>
    <t>इस शीट में आप अध्यापक एवं पढाया जाने वाला विषय एवं Days ड्राप डाउन लिस्ट में चुने | यदि टीचर का सब्जेक्ट नही हो तो Teacher's Data Sheet में change करे | और अधिक rows की जरुरत हो तो निचे से rows को unhide कर लेवे  पासवर्ड- "timetable"</t>
  </si>
  <si>
    <t>श्री प्रकाश कुमार गौड़, व्याख्याता एवं श्री भैरूप्रसाद जांगिड, व. अ. का भी बहुत आभार जिन्होंने इस के लिए विडियो बनाने में सहायता की |</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</si>
</sst>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0"/>
      <color rgb="FF000000"/>
      <name val="Times New Roman"/>
      <charset val="204"/>
    </font>
    <font>
      <sz val="10"/>
      <color rgb="FF000000"/>
      <name val="Calibri"/>
      <family val="2"/>
      <scheme val="minor"/>
    </font>
    <font>
      <sz val="11"/>
      <color rgb="FF000000"/>
      <name val="Calibri"/>
      <family val="2"/>
      <scheme val="minor"/>
    </font>
    <font>
      <sz val="16"/>
      <color rgb="FF000000"/>
      <name val="Calibri"/>
      <family val="2"/>
      <scheme val="minor"/>
    </font>
    <font>
      <b/>
      <sz val="10"/>
      <color rgb="FF000000"/>
      <name val="Times New Roman"/>
      <family val="1"/>
    </font>
    <font>
      <b/>
      <sz val="11"/>
      <color rgb="FFFF0000"/>
      <name val="Calibri"/>
      <family val="2"/>
      <scheme val="minor"/>
    </font>
    <font>
      <sz val="12"/>
      <color rgb="FF000000"/>
      <name val="Calibri"/>
      <family val="2"/>
      <scheme val="minor"/>
    </font>
    <font>
      <b/>
      <sz val="12"/>
      <color rgb="FF000000"/>
      <name val="Calibri"/>
      <family val="2"/>
      <scheme val="minor"/>
    </font>
    <font>
      <b/>
      <sz val="12"/>
      <color rgb="FFFF0000"/>
      <name val="Calibri"/>
      <family val="2"/>
      <scheme val="minor"/>
    </font>
    <font>
      <b/>
      <sz val="11"/>
      <color rgb="FF000000"/>
      <name val="Calibri"/>
      <family val="2"/>
      <scheme val="minor"/>
    </font>
    <font>
      <b/>
      <sz val="14"/>
      <color rgb="FFFF0000"/>
      <name val="Calibri"/>
      <family val="2"/>
      <scheme val="minor"/>
    </font>
    <font>
      <b/>
      <sz val="12"/>
      <color rgb="FFFF0000"/>
      <name val="Times New Roman"/>
      <family val="1"/>
    </font>
    <font>
      <b/>
      <sz val="16"/>
      <color rgb="FF000000"/>
      <name val="Times New Roman"/>
      <family val="1"/>
    </font>
    <font>
      <b/>
      <sz val="14"/>
      <color rgb="FFFF0000"/>
      <name val="Times New Roman"/>
      <family val="1"/>
    </font>
    <font>
      <b/>
      <sz val="14"/>
      <color rgb="FF000000"/>
      <name val="Calibri"/>
      <family val="2"/>
      <scheme val="minor"/>
    </font>
    <font>
      <b/>
      <sz val="10"/>
      <color rgb="FFFF0000"/>
      <name val="Calibri"/>
      <family val="2"/>
      <scheme val="minor"/>
    </font>
    <font>
      <b/>
      <sz val="10"/>
      <color rgb="FF000000"/>
      <name val="Calibri"/>
      <family val="2"/>
      <scheme val="minor"/>
    </font>
    <font>
      <b/>
      <sz val="16"/>
      <color rgb="FF000000"/>
      <name val="Calibri"/>
      <family val="2"/>
      <scheme val="minor"/>
    </font>
    <font>
      <b/>
      <sz val="16"/>
      <color theme="0"/>
      <name val="Calibri"/>
      <family val="2"/>
      <scheme val="minor"/>
    </font>
    <font>
      <b/>
      <sz val="16"/>
      <color rgb="FFFF0000"/>
      <name val="Calibri"/>
      <family val="2"/>
      <scheme val="minor"/>
    </font>
    <font>
      <b/>
      <u/>
      <sz val="12"/>
      <color rgb="FFFF0000"/>
      <name val="Calibri"/>
      <family val="2"/>
      <scheme val="minor"/>
    </font>
    <font>
      <sz val="10"/>
      <color rgb="FF000000"/>
      <name val="Times New Roman"/>
      <family val="1"/>
    </font>
    <font>
      <b/>
      <sz val="12"/>
      <color theme="1"/>
      <name val="Calibri"/>
      <family val="2"/>
      <scheme val="minor"/>
    </font>
    <font>
      <b/>
      <sz val="14"/>
      <color theme="1"/>
      <name val="Calibri"/>
      <family val="2"/>
      <scheme val="minor"/>
    </font>
    <font>
      <b/>
      <sz val="12"/>
      <name val="Times New Roman"/>
      <family val="1"/>
    </font>
    <font>
      <b/>
      <sz val="18"/>
      <color rgb="FFFF0000"/>
      <name val="Calibri"/>
      <family val="2"/>
      <scheme val="minor"/>
    </font>
    <font>
      <b/>
      <sz val="14"/>
      <color theme="5" tint="-0.249977111117893"/>
      <name val="Calibri"/>
      <family val="2"/>
      <scheme val="minor"/>
    </font>
    <font>
      <u/>
      <sz val="10"/>
      <color theme="10"/>
      <name val="Times New Roman"/>
      <family val="1"/>
    </font>
    <font>
      <b/>
      <u/>
      <sz val="12"/>
      <color theme="10"/>
      <name val="Times New Roman"/>
      <family val="1"/>
    </font>
    <font>
      <b/>
      <sz val="18"/>
      <color rgb="FF000000"/>
      <name val="Calibri"/>
      <family val="2"/>
      <scheme val="minor"/>
    </font>
    <font>
      <b/>
      <sz val="16"/>
      <color theme="3"/>
      <name val="Calibri"/>
      <family val="2"/>
      <scheme val="minor"/>
    </font>
    <font>
      <b/>
      <sz val="18"/>
      <color rgb="FFC00000"/>
      <name val="Calibri"/>
      <family val="2"/>
      <scheme val="minor"/>
    </font>
    <font>
      <b/>
      <sz val="12"/>
      <color theme="3"/>
      <name val="Calibri"/>
      <family val="2"/>
      <scheme val="minor"/>
    </font>
    <font>
      <b/>
      <sz val="14"/>
      <color theme="3"/>
      <name val="Calibri"/>
      <family val="2"/>
      <scheme val="minor"/>
    </font>
    <font>
      <sz val="10"/>
      <color rgb="FF000000"/>
      <name val="Calibri"/>
      <family val="2"/>
      <scheme val="minor"/>
    </font>
    <font>
      <sz val="11"/>
      <color rgb="FF000000"/>
      <name val="Calibri"/>
      <scheme val="minor"/>
    </font>
    <font>
      <b/>
      <sz val="14"/>
      <color theme="0"/>
      <name val="Calibri"/>
      <family val="2"/>
      <scheme val="minor"/>
    </font>
    <font>
      <b/>
      <sz val="12"/>
      <color rgb="FF000000"/>
      <name val="Times New Roman"/>
      <family val="1"/>
    </font>
    <font>
      <b/>
      <sz val="20"/>
      <color theme="0"/>
      <name val="Times New Roman"/>
      <family val="1"/>
    </font>
    <font>
      <b/>
      <sz val="14"/>
      <color rgb="FF000000"/>
      <name val="Calibri"/>
      <scheme val="minor"/>
    </font>
    <font>
      <b/>
      <sz val="12"/>
      <name val="Calibri"/>
      <family val="2"/>
      <scheme val="minor"/>
    </font>
    <font>
      <b/>
      <sz val="11"/>
      <color theme="0"/>
      <name val="Calibri"/>
      <family val="2"/>
      <scheme val="minor"/>
    </font>
    <font>
      <b/>
      <sz val="14"/>
      <color rgb="FF000000"/>
      <name val="Times New Roman"/>
      <family val="1"/>
    </font>
    <font>
      <b/>
      <sz val="16"/>
      <name val="Calibri"/>
      <family val="2"/>
      <scheme val="minor"/>
    </font>
    <font>
      <b/>
      <sz val="20"/>
      <color rgb="FFFF0000"/>
      <name val="Calibri"/>
      <family val="2"/>
      <scheme val="minor"/>
    </font>
    <font>
      <b/>
      <sz val="16"/>
      <color theme="8" tint="-0.499984740745262"/>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bgColor indexed="64"/>
      </patternFill>
    </fill>
    <fill>
      <patternFill patternType="solid">
        <fgColor rgb="FFC000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800000"/>
        <bgColor indexed="64"/>
      </patternFill>
    </fill>
    <fill>
      <patternFill patternType="solid">
        <fgColor rgb="FFFF0000"/>
        <bgColor indexed="64"/>
      </patternFill>
    </fill>
    <fill>
      <patternFill patternType="solid">
        <fgColor theme="3"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27" fillId="0" borderId="0" applyNumberFormat="0" applyFill="0" applyBorder="0" applyAlignment="0" applyProtection="0"/>
  </cellStyleXfs>
  <cellXfs count="239">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horizontal="center" vertical="center"/>
    </xf>
    <xf numFmtId="0" fontId="1" fillId="0" borderId="1" xfId="0" applyFont="1" applyFill="1" applyBorder="1" applyAlignment="1">
      <alignment horizontal="left" vertical="center"/>
    </xf>
    <xf numFmtId="0" fontId="1" fillId="0" borderId="3" xfId="0" applyFont="1" applyFill="1" applyBorder="1" applyAlignment="1">
      <alignment horizontal="left"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center" vertical="center"/>
    </xf>
    <xf numFmtId="0" fontId="1" fillId="0" borderId="0" xfId="0" applyFont="1" applyFill="1" applyBorder="1" applyAlignment="1">
      <alignment horizontal="left" vertical="top"/>
    </xf>
    <xf numFmtId="0" fontId="5" fillId="0" borderId="0" xfId="0" applyFont="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top"/>
    </xf>
    <xf numFmtId="0" fontId="0" fillId="0" borderId="0" xfId="0" applyFill="1" applyBorder="1" applyAlignment="1" applyProtection="1">
      <alignment horizontal="left" vertical="top"/>
      <protection locked="0"/>
    </xf>
    <xf numFmtId="0" fontId="4" fillId="3" borderId="1" xfId="0" applyFont="1" applyFill="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hidden="1"/>
    </xf>
    <xf numFmtId="0" fontId="1" fillId="0" borderId="0" xfId="0" applyFont="1" applyFill="1" applyBorder="1" applyAlignment="1" applyProtection="1">
      <alignment horizontal="left" vertical="top"/>
      <protection locked="0"/>
    </xf>
    <xf numFmtId="0" fontId="0" fillId="0" borderId="2" xfId="0" applyFill="1" applyBorder="1" applyAlignment="1" applyProtection="1">
      <alignment vertical="center" wrapText="1"/>
      <protection locked="0"/>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1" fillId="0" borderId="0" xfId="0" applyFont="1" applyFill="1" applyBorder="1" applyAlignment="1" applyProtection="1">
      <alignment vertical="top" wrapText="1"/>
      <protection locked="0"/>
    </xf>
    <xf numFmtId="0" fontId="16" fillId="0" borderId="0"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protection hidden="1"/>
    </xf>
    <xf numFmtId="0" fontId="7" fillId="0" borderId="1" xfId="0" applyFont="1" applyFill="1" applyBorder="1" applyAlignment="1" applyProtection="1">
      <alignment horizontal="left" vertical="center" wrapText="1"/>
      <protection hidden="1"/>
    </xf>
    <xf numFmtId="0" fontId="20" fillId="0" borderId="0"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top"/>
      <protection hidden="1"/>
    </xf>
    <xf numFmtId="0" fontId="1" fillId="0" borderId="0" xfId="0" applyFont="1" applyFill="1" applyBorder="1" applyAlignment="1" applyProtection="1">
      <alignment horizontal="left" vertical="top"/>
      <protection hidden="1"/>
    </xf>
    <xf numFmtId="0" fontId="8" fillId="0" borderId="0" xfId="0" applyFont="1" applyFill="1" applyBorder="1" applyAlignment="1" applyProtection="1">
      <alignment horizontal="left" vertical="center"/>
      <protection hidden="1"/>
    </xf>
    <xf numFmtId="0" fontId="22" fillId="0" borderId="0" xfId="0" applyFont="1" applyAlignment="1" applyProtection="1">
      <alignment vertical="center"/>
      <protection hidden="1"/>
    </xf>
    <xf numFmtId="0" fontId="3" fillId="0" borderId="0" xfId="0" applyFont="1" applyFill="1" applyBorder="1" applyAlignment="1" applyProtection="1">
      <alignment horizontal="left" vertical="top"/>
      <protection hidden="1"/>
    </xf>
    <xf numFmtId="0" fontId="29" fillId="0" borderId="0" xfId="0" applyFont="1" applyFill="1" applyBorder="1" applyAlignment="1" applyProtection="1">
      <alignment horizontal="center" vertical="top"/>
      <protection hidden="1"/>
    </xf>
    <xf numFmtId="0" fontId="3" fillId="0" borderId="0" xfId="0" applyFont="1" applyFill="1" applyBorder="1" applyAlignment="1" applyProtection="1">
      <alignment vertical="top" wrapText="1"/>
      <protection hidden="1"/>
    </xf>
    <xf numFmtId="0" fontId="8" fillId="2"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protection hidden="1"/>
    </xf>
    <xf numFmtId="0" fontId="32" fillId="0" borderId="1" xfId="0" applyFont="1" applyFill="1" applyBorder="1" applyAlignment="1" applyProtection="1">
      <alignment horizontal="left" vertical="center"/>
      <protection hidden="1"/>
    </xf>
    <xf numFmtId="0" fontId="6" fillId="0" borderId="1" xfId="0" applyFont="1" applyFill="1" applyBorder="1" applyAlignment="1" applyProtection="1">
      <alignment horizontal="left" vertical="center"/>
      <protection hidden="1"/>
    </xf>
    <xf numFmtId="0" fontId="6" fillId="0" borderId="1" xfId="0" applyFont="1" applyFill="1" applyBorder="1" applyAlignment="1" applyProtection="1">
      <alignment horizontal="left" vertical="center" wrapText="1"/>
      <protection hidden="1"/>
    </xf>
    <xf numFmtId="0" fontId="8" fillId="2"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left" vertical="center"/>
      <protection hidden="1"/>
    </xf>
    <xf numFmtId="0" fontId="8" fillId="2" borderId="1" xfId="0" applyFont="1" applyFill="1" applyBorder="1" applyAlignment="1" applyProtection="1">
      <alignment horizontal="left" vertical="center" wrapText="1"/>
      <protection hidden="1"/>
    </xf>
    <xf numFmtId="0" fontId="1" fillId="2" borderId="1"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left" vertical="center"/>
      <protection hidden="1"/>
    </xf>
    <xf numFmtId="0" fontId="7" fillId="2" borderId="1" xfId="0" applyFont="1" applyFill="1" applyBorder="1" applyAlignment="1" applyProtection="1">
      <alignment horizontal="center" vertical="center"/>
      <protection hidden="1"/>
    </xf>
    <xf numFmtId="0" fontId="1" fillId="0" borderId="0" xfId="0" applyFont="1" applyFill="1" applyBorder="1" applyAlignment="1" applyProtection="1">
      <alignment vertical="center"/>
      <protection hidden="1"/>
    </xf>
    <xf numFmtId="0" fontId="9" fillId="0" borderId="1" xfId="0"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protection hidden="1"/>
    </xf>
    <xf numFmtId="0" fontId="5" fillId="0" borderId="0" xfId="0" applyFont="1" applyBorder="1" applyAlignment="1" applyProtection="1">
      <alignment horizontal="left" vertical="center" wrapText="1"/>
      <protection hidden="1"/>
    </xf>
    <xf numFmtId="0" fontId="1" fillId="2" borderId="1" xfId="0" applyFont="1" applyFill="1" applyBorder="1" applyAlignment="1" applyProtection="1">
      <alignment horizontal="left" vertical="center"/>
      <protection hidden="1"/>
    </xf>
    <xf numFmtId="0" fontId="9" fillId="0" borderId="1" xfId="0" applyFont="1" applyFill="1" applyBorder="1" applyAlignment="1" applyProtection="1">
      <alignment horizontal="left" vertical="center"/>
      <protection hidden="1"/>
    </xf>
    <xf numFmtId="0" fontId="6" fillId="0" borderId="0" xfId="0" applyFont="1" applyFill="1" applyBorder="1" applyAlignment="1" applyProtection="1">
      <alignment vertical="center"/>
      <protection hidden="1"/>
    </xf>
    <xf numFmtId="0" fontId="2" fillId="0" borderId="1" xfId="0" applyFont="1" applyFill="1" applyBorder="1" applyAlignment="1">
      <alignment horizontal="left" vertical="top"/>
    </xf>
    <xf numFmtId="0" fontId="34" fillId="0" borderId="1" xfId="0" applyFont="1" applyFill="1" applyBorder="1" applyAlignment="1">
      <alignment horizontal="left" vertical="center"/>
    </xf>
    <xf numFmtId="0" fontId="34" fillId="0" borderId="7" xfId="0" applyFont="1" applyFill="1" applyBorder="1" applyAlignment="1">
      <alignment horizontal="center" vertical="center"/>
    </xf>
    <xf numFmtId="0" fontId="34" fillId="0" borderId="10" xfId="0" applyFont="1" applyFill="1" applyBorder="1" applyAlignment="1">
      <alignment horizontal="left" vertical="center"/>
    </xf>
    <xf numFmtId="0" fontId="2" fillId="0" borderId="10" xfId="0" applyFont="1" applyFill="1" applyBorder="1" applyAlignment="1">
      <alignment horizontal="left" vertical="top"/>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16" fontId="2" fillId="0" borderId="0" xfId="0" applyNumberFormat="1" applyFont="1" applyFill="1" applyBorder="1" applyAlignment="1">
      <alignment horizontal="left" vertical="top"/>
    </xf>
    <xf numFmtId="0" fontId="7"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0" fillId="13" borderId="2" xfId="0" applyFill="1" applyBorder="1" applyAlignment="1" applyProtection="1">
      <alignment vertical="center" wrapText="1"/>
      <protection locked="0"/>
    </xf>
    <xf numFmtId="0" fontId="0" fillId="13" borderId="1" xfId="0"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16" fontId="14" fillId="0" borderId="2" xfId="0" applyNumberFormat="1"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39" fillId="0" borderId="7" xfId="0" applyFont="1" applyFill="1" applyBorder="1" applyAlignment="1" applyProtection="1">
      <alignment horizontal="center" vertical="center"/>
      <protection locked="0"/>
    </xf>
    <xf numFmtId="0" fontId="39" fillId="0" borderId="10" xfId="0" applyFont="1" applyFill="1" applyBorder="1" applyAlignment="1" applyProtection="1">
      <alignment horizontal="center" vertical="center"/>
      <protection locked="0"/>
    </xf>
    <xf numFmtId="0" fontId="39" fillId="0" borderId="8" xfId="0" applyFont="1" applyFill="1" applyBorder="1" applyAlignment="1" applyProtection="1">
      <alignment horizontal="center" vertical="center"/>
      <protection locked="0"/>
    </xf>
    <xf numFmtId="0" fontId="38" fillId="14"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left" vertical="top"/>
      <protection locked="0"/>
    </xf>
    <xf numFmtId="0" fontId="2" fillId="2" borderId="1" xfId="0" applyFont="1" applyFill="1" applyBorder="1" applyAlignment="1" applyProtection="1">
      <alignment horizontal="center" vertical="center" wrapText="1"/>
      <protection locked="0"/>
    </xf>
    <xf numFmtId="0" fontId="16" fillId="2" borderId="1"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pplyProtection="1">
      <alignment vertical="top"/>
      <protection locked="0"/>
    </xf>
    <xf numFmtId="0" fontId="12" fillId="0" borderId="1" xfId="0" applyFont="1" applyFill="1" applyBorder="1" applyAlignment="1" applyProtection="1">
      <alignment horizontal="center" vertical="center"/>
      <protection hidden="1"/>
    </xf>
    <xf numFmtId="0" fontId="37" fillId="0" borderId="1" xfId="0" applyFont="1" applyFill="1" applyBorder="1" applyAlignment="1" applyProtection="1">
      <alignment horizontal="center" vertical="center"/>
      <protection hidden="1"/>
    </xf>
    <xf numFmtId="0" fontId="32" fillId="0" borderId="0" xfId="0" applyFont="1" applyFill="1" applyBorder="1" applyAlignment="1" applyProtection="1">
      <alignment vertical="center" wrapText="1"/>
      <protection hidden="1"/>
    </xf>
    <xf numFmtId="0" fontId="4" fillId="2" borderId="1" xfId="0" applyFont="1" applyFill="1" applyBorder="1" applyAlignment="1" applyProtection="1">
      <alignment horizontal="center" vertical="center" wrapText="1"/>
      <protection locked="0"/>
    </xf>
    <xf numFmtId="0" fontId="36" fillId="0" borderId="0" xfId="0" applyFont="1" applyFill="1" applyBorder="1" applyAlignment="1" applyProtection="1">
      <alignment vertical="center"/>
      <protection locked="0"/>
    </xf>
    <xf numFmtId="0" fontId="9" fillId="0" borderId="2" xfId="0" applyFont="1" applyFill="1" applyBorder="1" applyAlignment="1" applyProtection="1">
      <alignment horizontal="left" vertical="center"/>
      <protection locked="0"/>
    </xf>
    <xf numFmtId="0" fontId="9" fillId="0" borderId="3"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40" fillId="0" borderId="4" xfId="0" applyFont="1" applyFill="1" applyBorder="1" applyAlignment="1" applyProtection="1">
      <alignment horizontal="center" vertical="center" wrapText="1"/>
      <protection locked="0"/>
    </xf>
    <xf numFmtId="0" fontId="40" fillId="0" borderId="6" xfId="0" applyFont="1"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21" fillId="0" borderId="1" xfId="0" applyNumberFormat="1" applyFont="1" applyFill="1" applyBorder="1" applyAlignment="1" applyProtection="1">
      <alignment horizontal="center" vertical="center"/>
      <protection locked="0"/>
    </xf>
    <xf numFmtId="0" fontId="0" fillId="13" borderId="1" xfId="0" applyFill="1" applyBorder="1" applyAlignment="1" applyProtection="1">
      <alignment horizontal="left" vertical="center" wrapText="1"/>
      <protection locked="0"/>
    </xf>
    <xf numFmtId="0" fontId="21" fillId="13" borderId="1" xfId="0" applyNumberFormat="1" applyFont="1" applyFill="1" applyBorder="1" applyAlignment="1" applyProtection="1">
      <alignment horizontal="center" vertical="center"/>
      <protection locked="0"/>
    </xf>
    <xf numFmtId="0" fontId="0" fillId="0" borderId="1" xfId="0" applyFill="1" applyBorder="1" applyAlignment="1" applyProtection="1">
      <alignment horizontal="left" vertical="top"/>
      <protection locked="0"/>
    </xf>
    <xf numFmtId="0" fontId="0" fillId="0" borderId="1" xfId="0" applyFill="1" applyBorder="1" applyAlignment="1" applyProtection="1">
      <alignment horizontal="left" vertical="top"/>
      <protection hidden="1"/>
    </xf>
    <xf numFmtId="0" fontId="1" fillId="0" borderId="1" xfId="0" applyFont="1" applyFill="1" applyBorder="1" applyAlignment="1" applyProtection="1">
      <alignment horizontal="left" vertical="top"/>
      <protection hidden="1"/>
    </xf>
    <xf numFmtId="0" fontId="2" fillId="0" borderId="1" xfId="0" applyFont="1" applyFill="1" applyBorder="1" applyAlignment="1" applyProtection="1">
      <alignment horizontal="center" vertical="center"/>
      <protection hidden="1"/>
    </xf>
    <xf numFmtId="0" fontId="2" fillId="0" borderId="12" xfId="0" applyFont="1" applyFill="1" applyBorder="1" applyAlignment="1">
      <alignment horizontal="center" vertical="center"/>
    </xf>
    <xf numFmtId="0" fontId="2" fillId="0" borderId="11" xfId="0" applyFont="1" applyFill="1" applyBorder="1" applyAlignment="1">
      <alignment horizontal="left" vertical="top"/>
    </xf>
    <xf numFmtId="0" fontId="2" fillId="0" borderId="11" xfId="0" applyFont="1" applyFill="1" applyBorder="1" applyAlignment="1">
      <alignment horizontal="left" vertical="center"/>
    </xf>
    <xf numFmtId="0" fontId="2" fillId="0" borderId="9" xfId="0" applyFont="1" applyFill="1" applyBorder="1" applyAlignment="1">
      <alignment horizontal="left" vertical="center"/>
    </xf>
    <xf numFmtId="0" fontId="35" fillId="0" borderId="2" xfId="0" applyFont="1" applyFill="1" applyBorder="1" applyAlignment="1">
      <alignment horizontal="center" vertical="center"/>
    </xf>
    <xf numFmtId="0" fontId="2" fillId="0" borderId="1" xfId="0" applyFont="1" applyFill="1" applyBorder="1" applyAlignment="1">
      <alignment horizontal="left" vertical="center"/>
    </xf>
    <xf numFmtId="0" fontId="35" fillId="0" borderId="3" xfId="0" applyFont="1" applyFill="1" applyBorder="1" applyAlignment="1">
      <alignment horizontal="center" vertical="center"/>
    </xf>
    <xf numFmtId="16" fontId="2" fillId="0" borderId="2"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35" fillId="0" borderId="1" xfId="0" applyFont="1" applyFill="1" applyBorder="1" applyAlignment="1">
      <alignment horizontal="left" vertical="center"/>
    </xf>
    <xf numFmtId="0" fontId="2" fillId="0" borderId="7"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8" xfId="0" applyFont="1" applyFill="1" applyBorder="1" applyAlignment="1">
      <alignment horizontal="center" vertical="center"/>
    </xf>
    <xf numFmtId="0" fontId="2" fillId="0" borderId="4" xfId="0" applyFont="1" applyFill="1" applyBorder="1" applyAlignment="1">
      <alignment horizontal="left" vertical="top"/>
    </xf>
    <xf numFmtId="0" fontId="2" fillId="0" borderId="6" xfId="0" applyFont="1" applyFill="1" applyBorder="1" applyAlignment="1">
      <alignment vertical="top"/>
    </xf>
    <xf numFmtId="0" fontId="2" fillId="0" borderId="2" xfId="0" applyFont="1" applyFill="1" applyBorder="1" applyAlignment="1">
      <alignment horizontal="left" vertical="top"/>
    </xf>
    <xf numFmtId="0" fontId="2" fillId="0" borderId="3" xfId="0" applyFont="1" applyFill="1" applyBorder="1" applyAlignment="1">
      <alignment vertical="top"/>
    </xf>
    <xf numFmtId="0" fontId="2" fillId="0" borderId="9" xfId="0" applyFont="1" applyFill="1" applyBorder="1" applyAlignment="1">
      <alignment horizontal="left" vertical="top"/>
    </xf>
    <xf numFmtId="16" fontId="1" fillId="0" borderId="12" xfId="0" applyNumberFormat="1" applyFont="1" applyFill="1" applyBorder="1" applyAlignment="1">
      <alignment horizontal="center" vertical="center"/>
    </xf>
    <xf numFmtId="0" fontId="1" fillId="0" borderId="11" xfId="0" applyFont="1" applyFill="1" applyBorder="1" applyAlignment="1">
      <alignment horizontal="left" vertical="top"/>
    </xf>
    <xf numFmtId="0" fontId="1" fillId="0" borderId="9" xfId="0" applyFont="1" applyFill="1" applyBorder="1" applyAlignment="1">
      <alignment horizontal="left" vertical="top"/>
    </xf>
    <xf numFmtId="0" fontId="1" fillId="0" borderId="1"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locked="0"/>
    </xf>
    <xf numFmtId="0" fontId="35" fillId="0" borderId="2" xfId="0" applyFont="1" applyFill="1" applyBorder="1" applyAlignment="1">
      <alignment horizontal="left" vertical="top"/>
    </xf>
    <xf numFmtId="0" fontId="35" fillId="0" borderId="7" xfId="0" applyFont="1" applyFill="1" applyBorder="1" applyAlignment="1">
      <alignment horizontal="left" vertical="top"/>
    </xf>
    <xf numFmtId="0" fontId="35" fillId="0" borderId="3" xfId="0" applyFont="1" applyFill="1" applyBorder="1" applyAlignment="1">
      <alignment vertical="top"/>
    </xf>
    <xf numFmtId="0" fontId="35" fillId="0" borderId="8" xfId="0" applyFont="1" applyFill="1" applyBorder="1" applyAlignment="1">
      <alignment vertical="top"/>
    </xf>
    <xf numFmtId="0" fontId="16"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1" fillId="15" borderId="1"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7" fillId="0" borderId="0" xfId="0" applyFont="1" applyFill="1" applyBorder="1" applyAlignment="1" applyProtection="1">
      <alignment vertical="center" wrapText="1"/>
      <protection locked="0"/>
    </xf>
    <xf numFmtId="0" fontId="17" fillId="2" borderId="0" xfId="0" applyFont="1" applyFill="1" applyBorder="1" applyAlignment="1" applyProtection="1">
      <alignment horizontal="center" vertical="center"/>
      <protection locked="0"/>
    </xf>
    <xf numFmtId="0" fontId="42" fillId="2"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left" vertical="center"/>
      <protection locked="0"/>
    </xf>
    <xf numFmtId="0" fontId="37" fillId="0" borderId="1" xfId="0" applyFont="1" applyFill="1" applyBorder="1" applyAlignment="1" applyProtection="1">
      <alignment horizontal="center" vertical="center"/>
      <protection locked="0"/>
    </xf>
    <xf numFmtId="0" fontId="43" fillId="2" borderId="1" xfId="0" applyFont="1" applyFill="1" applyBorder="1" applyAlignment="1" applyProtection="1">
      <alignment horizontal="center" vertical="center"/>
      <protection hidden="1"/>
    </xf>
    <xf numFmtId="0" fontId="44" fillId="2" borderId="1" xfId="0" applyFont="1" applyFill="1" applyBorder="1" applyAlignment="1" applyProtection="1">
      <alignment horizontal="center" vertical="center"/>
      <protection hidden="1"/>
    </xf>
    <xf numFmtId="0" fontId="8" fillId="9" borderId="1" xfId="0" applyFont="1" applyFill="1" applyBorder="1" applyAlignment="1" applyProtection="1">
      <alignment horizontal="center" vertical="center" wrapText="1"/>
      <protection hidden="1"/>
    </xf>
    <xf numFmtId="0" fontId="32" fillId="12" borderId="0" xfId="0" applyFont="1" applyFill="1" applyBorder="1" applyAlignment="1" applyProtection="1">
      <alignment horizontal="left" vertical="center"/>
      <protection hidden="1"/>
    </xf>
    <xf numFmtId="0" fontId="32" fillId="0" borderId="0" xfId="0" applyFont="1" applyFill="1" applyBorder="1" applyAlignment="1" applyProtection="1">
      <alignment horizontal="left" vertical="center"/>
      <protection hidden="1"/>
    </xf>
    <xf numFmtId="0" fontId="25" fillId="2" borderId="0" xfId="0" applyFont="1" applyFill="1" applyBorder="1" applyAlignment="1" applyProtection="1">
      <alignment horizontal="center" vertical="top" wrapText="1"/>
      <protection hidden="1"/>
    </xf>
    <xf numFmtId="0" fontId="26" fillId="0" borderId="0" xfId="0" applyFont="1" applyFill="1" applyBorder="1" applyAlignment="1" applyProtection="1">
      <alignment horizontal="center" vertical="center" wrapText="1"/>
      <protection hidden="1"/>
    </xf>
    <xf numFmtId="0" fontId="23" fillId="2" borderId="0" xfId="0" applyFont="1" applyFill="1" applyAlignment="1" applyProtection="1">
      <alignment horizontal="center" vertical="center"/>
      <protection hidden="1"/>
    </xf>
    <xf numFmtId="0" fontId="6" fillId="0" borderId="0" xfId="0" applyFont="1" applyFill="1" applyBorder="1" applyAlignment="1" applyProtection="1">
      <alignment horizontal="left" vertical="center" wrapText="1"/>
      <protection hidden="1"/>
    </xf>
    <xf numFmtId="0" fontId="20" fillId="2"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left" vertical="center"/>
      <protection hidden="1"/>
    </xf>
    <xf numFmtId="0" fontId="14" fillId="0" borderId="0" xfId="0" applyFont="1" applyFill="1" applyBorder="1" applyAlignment="1" applyProtection="1">
      <alignment horizontal="center" vertical="center"/>
      <protection hidden="1"/>
    </xf>
    <xf numFmtId="0" fontId="28" fillId="0" borderId="0" xfId="1" applyFont="1" applyFill="1" applyBorder="1" applyAlignment="1" applyProtection="1">
      <alignment horizontal="center"/>
      <protection hidden="1"/>
    </xf>
    <xf numFmtId="0" fontId="7" fillId="0" borderId="0" xfId="0"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32" fillId="9" borderId="1"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left" vertical="center" wrapText="1"/>
      <protection hidden="1"/>
    </xf>
    <xf numFmtId="0" fontId="25" fillId="4" borderId="0" xfId="0" applyFont="1" applyFill="1" applyBorder="1" applyAlignment="1" applyProtection="1">
      <alignment horizontal="center" vertical="center" wrapText="1"/>
      <protection hidden="1"/>
    </xf>
    <xf numFmtId="0" fontId="17" fillId="2" borderId="0" xfId="0" applyFont="1" applyFill="1" applyBorder="1" applyAlignment="1" applyProtection="1">
      <alignment horizontal="center" vertical="center"/>
      <protection hidden="1"/>
    </xf>
    <xf numFmtId="0" fontId="19" fillId="0" borderId="0"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7" fillId="3" borderId="0"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8" fillId="0" borderId="0" xfId="0" applyFont="1" applyAlignment="1" applyProtection="1">
      <alignment horizontal="left" vertical="center" wrapText="1"/>
      <protection hidden="1"/>
    </xf>
    <xf numFmtId="0" fontId="1" fillId="2" borderId="1" xfId="0" applyFont="1" applyFill="1" applyBorder="1" applyAlignment="1" applyProtection="1">
      <alignment horizontal="center" vertical="center" wrapText="1"/>
      <protection hidden="1"/>
    </xf>
    <xf numFmtId="0" fontId="8" fillId="0" borderId="9" xfId="0" applyFont="1" applyBorder="1" applyAlignment="1" applyProtection="1">
      <alignment horizontal="left" vertical="center" wrapText="1"/>
      <protection hidden="1"/>
    </xf>
    <xf numFmtId="0" fontId="9" fillId="2" borderId="1"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1" fillId="0" borderId="10" xfId="0" applyFont="1" applyFill="1" applyBorder="1" applyAlignment="1" applyProtection="1">
      <alignment horizontal="left" vertical="center"/>
      <protection hidden="1"/>
    </xf>
    <xf numFmtId="0" fontId="1" fillId="0" borderId="5" xfId="0" applyFont="1" applyFill="1" applyBorder="1" applyAlignment="1" applyProtection="1">
      <alignment horizontal="left" vertical="center"/>
      <protection hidden="1"/>
    </xf>
    <xf numFmtId="0" fontId="6" fillId="4" borderId="0"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protection hidden="1"/>
    </xf>
    <xf numFmtId="0" fontId="31" fillId="2" borderId="0" xfId="0" applyFont="1" applyFill="1" applyBorder="1" applyAlignment="1" applyProtection="1">
      <alignment horizontal="center" vertical="center"/>
      <protection hidden="1"/>
    </xf>
    <xf numFmtId="0" fontId="33" fillId="0" borderId="0" xfId="0" applyFont="1" applyFill="1" applyBorder="1" applyAlignment="1" applyProtection="1">
      <alignment horizontal="left" vertical="top" wrapText="1"/>
      <protection hidden="1"/>
    </xf>
    <xf numFmtId="0" fontId="14" fillId="0" borderId="0" xfId="0" applyFont="1" applyFill="1" applyBorder="1" applyAlignment="1" applyProtection="1">
      <alignment horizontal="left" vertical="top" wrapText="1"/>
      <protection hidden="1"/>
    </xf>
    <xf numFmtId="0" fontId="19" fillId="2" borderId="0" xfId="0" applyFont="1" applyFill="1" applyBorder="1" applyAlignment="1" applyProtection="1">
      <alignment horizontal="center" vertical="center"/>
      <protection hidden="1"/>
    </xf>
    <xf numFmtId="0" fontId="10" fillId="0" borderId="0" xfId="0" applyFont="1" applyFill="1" applyBorder="1" applyAlignment="1" applyProtection="1">
      <alignment horizontal="left" vertical="center" wrapText="1"/>
      <protection hidden="1"/>
    </xf>
    <xf numFmtId="0" fontId="30" fillId="0" borderId="0" xfId="0" applyFont="1" applyFill="1" applyBorder="1" applyAlignment="1" applyProtection="1">
      <alignment horizontal="center" vertical="center"/>
      <protection hidden="1"/>
    </xf>
    <xf numFmtId="0" fontId="10" fillId="5" borderId="0" xfId="0" applyFont="1" applyFill="1" applyBorder="1" applyAlignment="1">
      <alignment horizontal="center" vertical="center"/>
    </xf>
    <xf numFmtId="0" fontId="4" fillId="11" borderId="10" xfId="0" applyFont="1" applyFill="1" applyBorder="1" applyAlignment="1" applyProtection="1">
      <alignment horizontal="center" vertical="center"/>
      <protection locked="0"/>
    </xf>
    <xf numFmtId="0" fontId="4" fillId="11" borderId="13" xfId="0" applyFont="1" applyFill="1" applyBorder="1" applyAlignment="1" applyProtection="1">
      <alignment horizontal="center" vertical="center"/>
      <protection locked="0"/>
    </xf>
    <xf numFmtId="0" fontId="4" fillId="11" borderId="5"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4" fillId="11"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24" fillId="10" borderId="0" xfId="0" applyFont="1" applyFill="1" applyBorder="1" applyAlignment="1" applyProtection="1">
      <alignment horizontal="center" vertical="center" wrapText="1"/>
      <protection locked="0"/>
    </xf>
    <xf numFmtId="0" fontId="12" fillId="7" borderId="0" xfId="0" applyFont="1" applyFill="1" applyBorder="1" applyAlignment="1" applyProtection="1">
      <alignment horizontal="center" vertical="center"/>
      <protection hidden="1"/>
    </xf>
    <xf numFmtId="0" fontId="13" fillId="0" borderId="12"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29" fillId="16" borderId="0"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protection locked="0"/>
    </xf>
    <xf numFmtId="0" fontId="7" fillId="10" borderId="0" xfId="0" applyFont="1" applyFill="1" applyBorder="1" applyAlignment="1" applyProtection="1">
      <alignment horizontal="center" vertical="center" wrapText="1"/>
      <protection locked="0"/>
    </xf>
    <xf numFmtId="0" fontId="14" fillId="0" borderId="10"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18" fillId="8" borderId="1" xfId="0" applyFont="1" applyFill="1" applyBorder="1" applyAlignment="1" applyProtection="1">
      <alignment horizontal="center" vertical="center"/>
      <protection locked="0"/>
    </xf>
    <xf numFmtId="0" fontId="12" fillId="16" borderId="0"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37" fillId="0" borderId="10" xfId="0" applyFont="1" applyFill="1" applyBorder="1" applyAlignment="1" applyProtection="1">
      <alignment horizontal="center" vertical="center"/>
      <protection locked="0"/>
    </xf>
    <xf numFmtId="0" fontId="37" fillId="0" borderId="13"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wrapText="1"/>
      <protection hidden="1"/>
    </xf>
    <xf numFmtId="0" fontId="7" fillId="0" borderId="13" xfId="0" applyFont="1" applyFill="1" applyBorder="1" applyAlignment="1" applyProtection="1">
      <alignment horizontal="center" vertical="center" wrapText="1"/>
      <protection hidden="1"/>
    </xf>
    <xf numFmtId="0" fontId="7" fillId="0" borderId="5" xfId="0" applyFont="1" applyFill="1" applyBorder="1" applyAlignment="1" applyProtection="1">
      <alignment horizontal="center" vertical="center" wrapText="1"/>
      <protection hidden="1"/>
    </xf>
    <xf numFmtId="0" fontId="7" fillId="0" borderId="10"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17" fillId="10" borderId="0"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36" fillId="8" borderId="0" xfId="0" applyFont="1" applyFill="1" applyBorder="1" applyAlignment="1" applyProtection="1">
      <alignment horizontal="center" vertical="center"/>
      <protection locked="0"/>
    </xf>
    <xf numFmtId="0" fontId="17" fillId="16" borderId="0" xfId="0" applyFont="1" applyFill="1" applyBorder="1" applyAlignment="1" applyProtection="1">
      <alignment horizontal="center" vertical="center" wrapText="1"/>
      <protection locked="0"/>
    </xf>
    <xf numFmtId="0" fontId="29" fillId="16" borderId="0" xfId="0" applyFont="1" applyFill="1" applyBorder="1" applyAlignment="1" applyProtection="1">
      <alignment horizontal="center" vertical="top" wrapText="1"/>
      <protection locked="0"/>
    </xf>
    <xf numFmtId="0" fontId="29" fillId="16" borderId="0" xfId="0" applyFont="1" applyFill="1" applyBorder="1" applyAlignment="1" applyProtection="1">
      <alignment horizontal="center" vertical="center"/>
      <protection locked="0"/>
    </xf>
    <xf numFmtId="0" fontId="45" fillId="2" borderId="0" xfId="0" applyFont="1" applyFill="1" applyBorder="1" applyAlignment="1">
      <alignment horizontal="center" vertical="center"/>
    </xf>
  </cellXfs>
  <cellStyles count="2">
    <cellStyle name="Hyperlink" xfId="1" builtinId="8"/>
    <cellStyle name="Normal" xfId="0" builtinId="0"/>
  </cellStyles>
  <dxfs count="80">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strike val="0"/>
        <outline val="0"/>
        <shadow val="0"/>
        <u val="none"/>
        <vertAlign val="baseline"/>
        <sz val="11"/>
        <color rgb="FF000000"/>
        <name val="Calibri"/>
        <scheme val="minor"/>
      </font>
      <alignment vertical="center" textRotation="0"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4"/>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rgb="FF000000"/>
        <name val="Calibri"/>
        <scheme val="minor"/>
      </font>
      <fill>
        <patternFill patternType="none">
          <fgColor indexed="64"/>
          <bgColor indexed="65"/>
        </patternFill>
      </fill>
      <alignment horizontal="center" vertical="center"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4"/>
        <color rgb="FF000000"/>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rgb="FF000000"/>
        <name val="Calibri"/>
        <scheme val="minor"/>
      </font>
      <fill>
        <patternFill patternType="none">
          <fgColor indexed="64"/>
          <bgColor indexed="65"/>
        </patternFill>
      </fill>
      <alignment horizontal="center" vertical="center" textRotation="0" wrapText="0" indent="0" justifyLastLine="0" shrinkToFit="0" readingOrder="0"/>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left" vertical="top"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scheme val="minor"/>
      </font>
      <numFmt numFmtId="164" formatCode="dd\-mmm"/>
      <fill>
        <patternFill patternType="none">
          <fgColor indexed="64"/>
          <bgColor indexed="65"/>
        </patternFill>
      </fill>
      <alignment horizontal="left" vertical="top" textRotation="0" wrapText="0" indent="0" justifyLastLine="0" shrinkToFit="0" readingOrder="0"/>
    </dxf>
    <dxf>
      <border>
        <bottom style="thin">
          <color indexed="64"/>
        </bottom>
      </border>
    </dxf>
    <dxf>
      <font>
        <b val="0"/>
        <i val="0"/>
        <strike val="0"/>
        <condense val="0"/>
        <extend val="0"/>
        <outline val="0"/>
        <shadow val="0"/>
        <u val="none"/>
        <vertAlign val="baseline"/>
        <sz val="10"/>
        <color rgb="FF000000"/>
        <name val="Calibri"/>
        <scheme val="minor"/>
      </font>
      <numFmt numFmtId="21" formatCode="dd/m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lef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top"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top" textRotation="0" wrapText="0" indent="0" justifyLastLine="0" shrinkToFit="0" readingOrder="0"/>
    </dxf>
    <dxf>
      <border>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mruColors>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Teacher''s Data'!A1"/><Relationship Id="rId13" Type="http://schemas.openxmlformats.org/officeDocument/2006/relationships/hyperlink" Target="#'Trwise Summary'!A1"/><Relationship Id="rId3" Type="http://schemas.openxmlformats.org/officeDocument/2006/relationships/hyperlink" Target="https://mail.google.com/mail" TargetMode="External"/><Relationship Id="rId7" Type="http://schemas.openxmlformats.org/officeDocument/2006/relationships/hyperlink" Target="#'Samay Sarni'!A1"/><Relationship Id="rId12" Type="http://schemas.openxmlformats.org/officeDocument/2006/relationships/hyperlink" Target="#ClassWise!A1"/><Relationship Id="rId2" Type="http://schemas.openxmlformats.org/officeDocument/2006/relationships/image" Target="../media/image1.png"/><Relationship Id="rId1" Type="http://schemas.openxmlformats.org/officeDocument/2006/relationships/hyperlink" Target="https://web.whatsapp.com/" TargetMode="External"/><Relationship Id="rId6" Type="http://schemas.openxmlformats.org/officeDocument/2006/relationships/hyperlink" Target="#'Periods 11-12'!A1"/><Relationship Id="rId11" Type="http://schemas.openxmlformats.org/officeDocument/2006/relationships/hyperlink" Target="#TeacherWise!A1"/><Relationship Id="rId5" Type="http://schemas.openxmlformats.org/officeDocument/2006/relationships/hyperlink" Target="#'Periods 1-10'!A1"/><Relationship Id="rId10" Type="http://schemas.openxmlformats.org/officeDocument/2006/relationships/hyperlink" Target="#TimeTable!A1"/><Relationship Id="rId4" Type="http://schemas.openxmlformats.org/officeDocument/2006/relationships/image" Target="../media/image2.jpeg"/><Relationship Id="rId9" Type="http://schemas.openxmlformats.org/officeDocument/2006/relationships/image" Target="../media/image3.png"/><Relationship Id="rId14" Type="http://schemas.openxmlformats.org/officeDocument/2006/relationships/hyperlink" Target="#'VacantPrd Summary'!A1"/></Relationships>
</file>

<file path=xl/drawings/_rels/drawing2.xml.rels><?xml version="1.0" encoding="UTF-8" standalone="yes"?>
<Relationships xmlns="http://schemas.openxmlformats.org/package/2006/relationships"><Relationship Id="rId1" Type="http://schemas.openxmlformats.org/officeDocument/2006/relationships/hyperlink" Target="#TimeTable!A1"/></Relationships>
</file>

<file path=xl/drawings/_rels/drawing3.xml.rels><?xml version="1.0" encoding="UTF-8" standalone="yes"?>
<Relationships xmlns="http://schemas.openxmlformats.org/package/2006/relationships"><Relationship Id="rId1" Type="http://schemas.openxmlformats.org/officeDocument/2006/relationships/hyperlink" Target="#'Teacher''s Data'!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TimeTabl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TimeTabl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TimeTable!A1"/></Relationships>
</file>

<file path=xl/drawings/_rels/drawing7.xml.rels><?xml version="1.0" encoding="UTF-8" standalone="yes"?>
<Relationships xmlns="http://schemas.openxmlformats.org/package/2006/relationships"><Relationship Id="rId3" Type="http://schemas.openxmlformats.org/officeDocument/2006/relationships/hyperlink" Target="#TimeTable!A1"/><Relationship Id="rId2" Type="http://schemas.openxmlformats.org/officeDocument/2006/relationships/image" Target="../media/image4.png"/><Relationship Id="rId1" Type="http://schemas.openxmlformats.org/officeDocument/2006/relationships/hyperlink" Target="#'Teacher''s Data'!A1"/><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87924</xdr:colOff>
      <xdr:row>29</xdr:row>
      <xdr:rowOff>7327</xdr:rowOff>
    </xdr:from>
    <xdr:to>
      <xdr:col>2</xdr:col>
      <xdr:colOff>231404</xdr:colOff>
      <xdr:row>32</xdr:row>
      <xdr:rowOff>24275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789" y="7627327"/>
          <a:ext cx="678346" cy="610429"/>
        </a:xfrm>
        <a:prstGeom prst="rect">
          <a:avLst/>
        </a:prstGeom>
      </xdr:spPr>
    </xdr:pic>
    <xdr:clientData/>
  </xdr:twoCellAnchor>
  <xdr:twoCellAnchor editAs="oneCell">
    <xdr:from>
      <xdr:col>7</xdr:col>
      <xdr:colOff>54601</xdr:colOff>
      <xdr:row>29</xdr:row>
      <xdr:rowOff>17645</xdr:rowOff>
    </xdr:from>
    <xdr:to>
      <xdr:col>8</xdr:col>
      <xdr:colOff>306583</xdr:colOff>
      <xdr:row>32</xdr:row>
      <xdr:rowOff>18857</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98659" y="7637645"/>
          <a:ext cx="786847" cy="594693"/>
        </a:xfrm>
        <a:prstGeom prst="rect">
          <a:avLst/>
        </a:prstGeom>
      </xdr:spPr>
    </xdr:pic>
    <xdr:clientData/>
  </xdr:twoCellAnchor>
  <xdr:twoCellAnchor>
    <xdr:from>
      <xdr:col>10</xdr:col>
      <xdr:colOff>190500</xdr:colOff>
      <xdr:row>0</xdr:row>
      <xdr:rowOff>133349</xdr:rowOff>
    </xdr:from>
    <xdr:to>
      <xdr:col>14</xdr:col>
      <xdr:colOff>340465</xdr:colOff>
      <xdr:row>4</xdr:row>
      <xdr:rowOff>112059</xdr:rowOff>
    </xdr:to>
    <xdr:sp macro="" textlink="">
      <xdr:nvSpPr>
        <xdr:cNvPr id="3" name="Notched Right Arrow 2">
          <a:hlinkClick xmlns:r="http://schemas.openxmlformats.org/officeDocument/2006/relationships" r:id="rId5"/>
        </xdr:cNvPr>
        <xdr:cNvSpPr/>
      </xdr:nvSpPr>
      <xdr:spPr>
        <a:xfrm>
          <a:off x="5569324" y="133349"/>
          <a:ext cx="2301494" cy="953622"/>
        </a:xfrm>
        <a:prstGeom prst="notched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t>Click to</a:t>
          </a:r>
          <a:r>
            <a:rPr lang="en-US" sz="1200" b="1" baseline="0"/>
            <a:t> See Periods For Class 1 to 10</a:t>
          </a:r>
          <a:endParaRPr lang="en-US" sz="1200" b="1"/>
        </a:p>
      </xdr:txBody>
    </xdr:sp>
    <xdr:clientData/>
  </xdr:twoCellAnchor>
  <xdr:twoCellAnchor>
    <xdr:from>
      <xdr:col>10</xdr:col>
      <xdr:colOff>200024</xdr:colOff>
      <xdr:row>4</xdr:row>
      <xdr:rowOff>193296</xdr:rowOff>
    </xdr:from>
    <xdr:to>
      <xdr:col>14</xdr:col>
      <xdr:colOff>448234</xdr:colOff>
      <xdr:row>8</xdr:row>
      <xdr:rowOff>224119</xdr:rowOff>
    </xdr:to>
    <xdr:sp macro="" textlink="">
      <xdr:nvSpPr>
        <xdr:cNvPr id="7" name="Notched Right Arrow 6">
          <a:hlinkClick xmlns:r="http://schemas.openxmlformats.org/officeDocument/2006/relationships" r:id="rId6"/>
        </xdr:cNvPr>
        <xdr:cNvSpPr/>
      </xdr:nvSpPr>
      <xdr:spPr>
        <a:xfrm>
          <a:off x="5578848" y="1168208"/>
          <a:ext cx="2399739" cy="1016940"/>
        </a:xfrm>
        <a:prstGeom prst="notched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t>Click to</a:t>
          </a:r>
          <a:r>
            <a:rPr lang="en-US" sz="1200" b="1" baseline="0"/>
            <a:t> See Periods For Class 11 to 12</a:t>
          </a:r>
          <a:endParaRPr lang="en-US" sz="1200" b="1"/>
        </a:p>
      </xdr:txBody>
    </xdr:sp>
    <xdr:clientData/>
  </xdr:twoCellAnchor>
  <xdr:twoCellAnchor>
    <xdr:from>
      <xdr:col>10</xdr:col>
      <xdr:colOff>168088</xdr:colOff>
      <xdr:row>9</xdr:row>
      <xdr:rowOff>43857</xdr:rowOff>
    </xdr:from>
    <xdr:to>
      <xdr:col>14</xdr:col>
      <xdr:colOff>425823</xdr:colOff>
      <xdr:row>13</xdr:row>
      <xdr:rowOff>123265</xdr:rowOff>
    </xdr:to>
    <xdr:sp macro="" textlink="">
      <xdr:nvSpPr>
        <xdr:cNvPr id="8" name="Notched Right Arrow 7">
          <a:hlinkClick xmlns:r="http://schemas.openxmlformats.org/officeDocument/2006/relationships" r:id="rId7"/>
        </xdr:cNvPr>
        <xdr:cNvSpPr/>
      </xdr:nvSpPr>
      <xdr:spPr>
        <a:xfrm>
          <a:off x="5546912" y="2296239"/>
          <a:ext cx="2409264" cy="1065526"/>
        </a:xfrm>
        <a:prstGeom prst="notched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400" b="1"/>
            <a:t>Click to</a:t>
          </a:r>
          <a:r>
            <a:rPr lang="en-US" sz="1400" b="1" baseline="0"/>
            <a:t> See Samay Sarani</a:t>
          </a:r>
          <a:endParaRPr lang="en-US" sz="1400" b="1"/>
        </a:p>
      </xdr:txBody>
    </xdr:sp>
    <xdr:clientData/>
  </xdr:twoCellAnchor>
  <xdr:twoCellAnchor editAs="oneCell">
    <xdr:from>
      <xdr:col>17</xdr:col>
      <xdr:colOff>114300</xdr:colOff>
      <xdr:row>1</xdr:row>
      <xdr:rowOff>9525</xdr:rowOff>
    </xdr:from>
    <xdr:to>
      <xdr:col>19</xdr:col>
      <xdr:colOff>309811</xdr:colOff>
      <xdr:row>6</xdr:row>
      <xdr:rowOff>42582</xdr:rowOff>
    </xdr:to>
    <xdr:pic>
      <xdr:nvPicPr>
        <xdr:cNvPr id="9" name="Picture 8">
          <a:hlinkClick xmlns:r="http://schemas.openxmlformats.org/officeDocument/2006/relationships" r:id="rId8"/>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9182100" y="304800"/>
          <a:ext cx="1262311" cy="1114425"/>
        </a:xfrm>
        <a:prstGeom prst="rect">
          <a:avLst/>
        </a:prstGeom>
      </xdr:spPr>
    </xdr:pic>
    <xdr:clientData/>
  </xdr:twoCellAnchor>
  <xdr:twoCellAnchor>
    <xdr:from>
      <xdr:col>10</xdr:col>
      <xdr:colOff>403411</xdr:colOff>
      <xdr:row>14</xdr:row>
      <xdr:rowOff>33618</xdr:rowOff>
    </xdr:from>
    <xdr:to>
      <xdr:col>13</xdr:col>
      <xdr:colOff>44823</xdr:colOff>
      <xdr:row>18</xdr:row>
      <xdr:rowOff>123265</xdr:rowOff>
    </xdr:to>
    <xdr:sp macro="" textlink="">
      <xdr:nvSpPr>
        <xdr:cNvPr id="2" name="Oval 1">
          <a:hlinkClick xmlns:r="http://schemas.openxmlformats.org/officeDocument/2006/relationships" r:id="rId10"/>
        </xdr:cNvPr>
        <xdr:cNvSpPr/>
      </xdr:nvSpPr>
      <xdr:spPr>
        <a:xfrm>
          <a:off x="5782235" y="3563471"/>
          <a:ext cx="1255059" cy="1187823"/>
        </a:xfrm>
        <a:prstGeom prst="ellipse">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rPr>
            <a:t>Click</a:t>
          </a:r>
          <a:r>
            <a:rPr lang="en-US" sz="1200" b="1" baseline="0">
              <a:solidFill>
                <a:sysClr val="windowText" lastClr="000000"/>
              </a:solidFill>
            </a:rPr>
            <a:t> to go "TimeTable"</a:t>
          </a:r>
          <a:endParaRPr lang="en-US" sz="1200" b="1">
            <a:solidFill>
              <a:sysClr val="windowText" lastClr="000000"/>
            </a:solidFill>
          </a:endParaRPr>
        </a:p>
      </xdr:txBody>
    </xdr:sp>
    <xdr:clientData/>
  </xdr:twoCellAnchor>
  <xdr:twoCellAnchor>
    <xdr:from>
      <xdr:col>13</xdr:col>
      <xdr:colOff>275678</xdr:colOff>
      <xdr:row>14</xdr:row>
      <xdr:rowOff>29134</xdr:rowOff>
    </xdr:from>
    <xdr:to>
      <xdr:col>15</xdr:col>
      <xdr:colOff>454973</xdr:colOff>
      <xdr:row>18</xdr:row>
      <xdr:rowOff>118781</xdr:rowOff>
    </xdr:to>
    <xdr:sp macro="" textlink="">
      <xdr:nvSpPr>
        <xdr:cNvPr id="10" name="Oval 9">
          <a:hlinkClick xmlns:r="http://schemas.openxmlformats.org/officeDocument/2006/relationships" r:id="rId11"/>
        </xdr:cNvPr>
        <xdr:cNvSpPr/>
      </xdr:nvSpPr>
      <xdr:spPr>
        <a:xfrm>
          <a:off x="7268149" y="3558987"/>
          <a:ext cx="1255059" cy="1187823"/>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200" b="1">
              <a:solidFill>
                <a:sysClr val="windowText" lastClr="000000"/>
              </a:solidFill>
            </a:rPr>
            <a:t>Click to see "Teacher wise Time table"</a:t>
          </a:r>
        </a:p>
      </xdr:txBody>
    </xdr:sp>
    <xdr:clientData/>
  </xdr:twoCellAnchor>
  <xdr:twoCellAnchor>
    <xdr:from>
      <xdr:col>16</xdr:col>
      <xdr:colOff>125533</xdr:colOff>
      <xdr:row>14</xdr:row>
      <xdr:rowOff>58268</xdr:rowOff>
    </xdr:from>
    <xdr:to>
      <xdr:col>18</xdr:col>
      <xdr:colOff>304828</xdr:colOff>
      <xdr:row>18</xdr:row>
      <xdr:rowOff>147915</xdr:rowOff>
    </xdr:to>
    <xdr:sp macro="" textlink="">
      <xdr:nvSpPr>
        <xdr:cNvPr id="11" name="Oval 10">
          <a:hlinkClick xmlns:r="http://schemas.openxmlformats.org/officeDocument/2006/relationships" r:id="rId12"/>
        </xdr:cNvPr>
        <xdr:cNvSpPr/>
      </xdr:nvSpPr>
      <xdr:spPr>
        <a:xfrm>
          <a:off x="8731651" y="3588121"/>
          <a:ext cx="1255059" cy="1187823"/>
        </a:xfrm>
        <a:prstGeom prst="ellips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1">
              <a:solidFill>
                <a:sysClr val="windowText" lastClr="000000"/>
              </a:solidFill>
              <a:effectLst/>
              <a:latin typeface="+mn-lt"/>
              <a:ea typeface="+mn-ea"/>
              <a:cs typeface="+mn-cs"/>
            </a:rPr>
            <a:t>Click to see "Class wise Time table"</a:t>
          </a:r>
          <a:endParaRPr lang="en-US" sz="1200" b="1">
            <a:solidFill>
              <a:sysClr val="windowText" lastClr="000000"/>
            </a:solidFill>
            <a:effectLst/>
          </a:endParaRPr>
        </a:p>
      </xdr:txBody>
    </xdr:sp>
    <xdr:clientData/>
  </xdr:twoCellAnchor>
  <xdr:twoCellAnchor>
    <xdr:from>
      <xdr:col>14</xdr:col>
      <xdr:colOff>513248</xdr:colOff>
      <xdr:row>19</xdr:row>
      <xdr:rowOff>42593</xdr:rowOff>
    </xdr:from>
    <xdr:to>
      <xdr:col>17</xdr:col>
      <xdr:colOff>154660</xdr:colOff>
      <xdr:row>23</xdr:row>
      <xdr:rowOff>277916</xdr:rowOff>
    </xdr:to>
    <xdr:sp macro="" textlink="">
      <xdr:nvSpPr>
        <xdr:cNvPr id="12" name="Oval 11">
          <a:hlinkClick xmlns:r="http://schemas.openxmlformats.org/officeDocument/2006/relationships" r:id="rId13"/>
        </xdr:cNvPr>
        <xdr:cNvSpPr/>
      </xdr:nvSpPr>
      <xdr:spPr>
        <a:xfrm>
          <a:off x="8043601" y="4961975"/>
          <a:ext cx="1255059" cy="1187823"/>
        </a:xfrm>
        <a:prstGeom prst="ellipse">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1">
              <a:solidFill>
                <a:sysClr val="windowText" lastClr="000000"/>
              </a:solidFill>
              <a:effectLst/>
              <a:latin typeface="+mn-lt"/>
              <a:ea typeface="+mn-ea"/>
              <a:cs typeface="+mn-cs"/>
            </a:rPr>
            <a:t>Click to see Teacher</a:t>
          </a:r>
          <a:r>
            <a:rPr lang="en-US" sz="1200" b="1"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summary</a:t>
          </a:r>
          <a:endParaRPr lang="en-US" sz="1200" b="1">
            <a:solidFill>
              <a:sysClr val="windowText" lastClr="000000"/>
            </a:solidFill>
            <a:effectLst/>
          </a:endParaRPr>
        </a:p>
      </xdr:txBody>
    </xdr:sp>
    <xdr:clientData/>
  </xdr:twoCellAnchor>
  <xdr:twoCellAnchor>
    <xdr:from>
      <xdr:col>12</xdr:col>
      <xdr:colOff>71719</xdr:colOff>
      <xdr:row>19</xdr:row>
      <xdr:rowOff>71727</xdr:rowOff>
    </xdr:from>
    <xdr:to>
      <xdr:col>14</xdr:col>
      <xdr:colOff>251013</xdr:colOff>
      <xdr:row>24</xdr:row>
      <xdr:rowOff>15697</xdr:rowOff>
    </xdr:to>
    <xdr:sp macro="" textlink="">
      <xdr:nvSpPr>
        <xdr:cNvPr id="13" name="Oval 12">
          <a:hlinkClick xmlns:r="http://schemas.openxmlformats.org/officeDocument/2006/relationships" r:id="rId14"/>
        </xdr:cNvPr>
        <xdr:cNvSpPr/>
      </xdr:nvSpPr>
      <xdr:spPr>
        <a:xfrm>
          <a:off x="6526307" y="4991109"/>
          <a:ext cx="1255059" cy="1187823"/>
        </a:xfrm>
        <a:prstGeom prst="ellipse">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200" b="1">
              <a:solidFill>
                <a:sysClr val="windowText" lastClr="000000"/>
              </a:solidFill>
            </a:rPr>
            <a:t>Click to see vacant period summary</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10094</xdr:colOff>
      <xdr:row>0</xdr:row>
      <xdr:rowOff>0</xdr:rowOff>
    </xdr:from>
    <xdr:ext cx="1942531" cy="428625"/>
    <xdr:sp macro="" textlink="">
      <xdr:nvSpPr>
        <xdr:cNvPr id="2" name="Rectangle 1">
          <a:hlinkClick xmlns:r="http://schemas.openxmlformats.org/officeDocument/2006/relationships" r:id="rId1"/>
        </xdr:cNvPr>
        <xdr:cNvSpPr/>
      </xdr:nvSpPr>
      <xdr:spPr>
        <a:xfrm>
          <a:off x="6668069" y="0"/>
          <a:ext cx="1942531" cy="428625"/>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2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TimeTable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42</xdr:col>
      <xdr:colOff>123270</xdr:colOff>
      <xdr:row>0</xdr:row>
      <xdr:rowOff>44824</xdr:rowOff>
    </xdr:from>
    <xdr:to>
      <xdr:col>46</xdr:col>
      <xdr:colOff>381004</xdr:colOff>
      <xdr:row>3</xdr:row>
      <xdr:rowOff>44824</xdr:rowOff>
    </xdr:to>
    <xdr:sp macro="" textlink="">
      <xdr:nvSpPr>
        <xdr:cNvPr id="2" name="Left Arrow 1">
          <a:hlinkClick xmlns:r="http://schemas.openxmlformats.org/officeDocument/2006/relationships" r:id="rId1"/>
        </xdr:cNvPr>
        <xdr:cNvSpPr/>
      </xdr:nvSpPr>
      <xdr:spPr>
        <a:xfrm>
          <a:off x="27353564" y="44824"/>
          <a:ext cx="2409264" cy="907676"/>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400" b="1"/>
            <a:t>Clict to fill teacher's Data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314325</xdr:colOff>
      <xdr:row>7</xdr:row>
      <xdr:rowOff>171450</xdr:rowOff>
    </xdr:from>
    <xdr:to>
      <xdr:col>9</xdr:col>
      <xdr:colOff>285749</xdr:colOff>
      <xdr:row>13</xdr:row>
      <xdr:rowOff>371475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15150" y="2628900"/>
          <a:ext cx="1466849" cy="1343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68034</xdr:colOff>
      <xdr:row>15</xdr:row>
      <xdr:rowOff>0</xdr:rowOff>
    </xdr:from>
    <xdr:to>
      <xdr:col>7</xdr:col>
      <xdr:colOff>1131519</xdr:colOff>
      <xdr:row>18</xdr:row>
      <xdr:rowOff>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50427" y="4694464"/>
          <a:ext cx="1063485" cy="9388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489857</xdr:colOff>
      <xdr:row>8</xdr:row>
      <xdr:rowOff>27215</xdr:rowOff>
    </xdr:from>
    <xdr:to>
      <xdr:col>18</xdr:col>
      <xdr:colOff>517072</xdr:colOff>
      <xdr:row>13</xdr:row>
      <xdr:rowOff>232119</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97143" y="2054679"/>
          <a:ext cx="1619250" cy="14295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44821</xdr:colOff>
      <xdr:row>0</xdr:row>
      <xdr:rowOff>33615</xdr:rowOff>
    </xdr:from>
    <xdr:to>
      <xdr:col>15</xdr:col>
      <xdr:colOff>47624</xdr:colOff>
      <xdr:row>4</xdr:row>
      <xdr:rowOff>2800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46439" y="33615"/>
          <a:ext cx="1078567" cy="1078567"/>
        </a:xfrm>
        <a:prstGeom prst="rect">
          <a:avLst/>
        </a:prstGeom>
      </xdr:spPr>
    </xdr:pic>
    <xdr:clientData/>
  </xdr:twoCellAnchor>
  <xdr:twoCellAnchor editAs="oneCell">
    <xdr:from>
      <xdr:col>11</xdr:col>
      <xdr:colOff>324972</xdr:colOff>
      <xdr:row>5</xdr:row>
      <xdr:rowOff>268943</xdr:rowOff>
    </xdr:from>
    <xdr:to>
      <xdr:col>14</xdr:col>
      <xdr:colOff>183703</xdr:colOff>
      <xdr:row>10</xdr:row>
      <xdr:rowOff>1</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950825" y="1848972"/>
          <a:ext cx="1472378" cy="1299882"/>
        </a:xfrm>
        <a:prstGeom prst="rect">
          <a:avLst/>
        </a:prstGeom>
      </xdr:spPr>
    </xdr:pic>
    <xdr:clientData/>
  </xdr:twoCellAnchor>
</xdr:wsDr>
</file>

<file path=xl/tables/table1.xml><?xml version="1.0" encoding="utf-8"?>
<table xmlns="http://schemas.openxmlformats.org/spreadsheetml/2006/main" id="1" name="Table1" displayName="Table1" ref="H3:H19" totalsRowShown="0" headerRowDxfId="79" dataDxfId="77" headerRowBorderDxfId="78" tableBorderDxfId="76" totalsRowBorderDxfId="75">
  <autoFilter ref="H3:H19"/>
  <tableColumns count="1">
    <tableColumn id="1" name="विद्यालय में शैक्षणिक पद" dataDxfId="74"/>
  </tableColumns>
  <tableStyleInfo name="TableStyleMedium7" showFirstColumn="0" showLastColumn="0" showRowStripes="1" showColumnStripes="0"/>
</table>
</file>

<file path=xl/tables/table2.xml><?xml version="1.0" encoding="utf-8"?>
<table xmlns="http://schemas.openxmlformats.org/spreadsheetml/2006/main" id="3" name="Table3" displayName="Table3" ref="A3:F105" totalsRowShown="0" headerRowDxfId="73" dataDxfId="71" headerRowBorderDxfId="72" tableBorderDxfId="70" totalsRowBorderDxfId="69">
  <autoFilter ref="A3:F105"/>
  <tableColumns count="6">
    <tableColumn id="1" name="क्र.स." dataDxfId="68"/>
    <tableColumn id="2" name="नाम कर्मचारी" dataDxfId="67"/>
    <tableColumn id="3" name="पद" dataDxfId="66"/>
    <tableColumn id="7" name="विषय" dataDxfId="65"/>
    <tableColumn id="4" name="कक्षा अध्यापक" dataDxfId="64"/>
    <tableColumn id="6" name="प्रभारी" dataDxfId="63"/>
  </tableColumns>
  <tableStyleInfo name="TableStyleMedium9" showFirstColumn="0" showLastColumn="0" showRowStripes="1" showColumnStripes="0"/>
</table>
</file>

<file path=xl/tables/table3.xml><?xml version="1.0" encoding="utf-8"?>
<table xmlns="http://schemas.openxmlformats.org/spreadsheetml/2006/main" id="4" name="Table4" displayName="Table4" ref="N3:N57" totalsRowShown="0" headerRowDxfId="62" dataDxfId="60" headerRowBorderDxfId="61" tableBorderDxfId="59" totalsRowBorderDxfId="58">
  <autoFilter ref="N3:N57"/>
  <sortState ref="N4:N46">
    <sortCondition ref="N3"/>
  </sortState>
  <tableColumns count="1">
    <tableColumn id="1" name="विषयों के नाम" dataDxfId="57"/>
  </tableColumns>
  <tableStyleInfo name="TableStyleMedium10" showFirstColumn="0" showLastColumn="0" showRowStripes="1" showColumnStripes="0"/>
</table>
</file>

<file path=xl/tables/table4.xml><?xml version="1.0" encoding="utf-8"?>
<table xmlns="http://schemas.openxmlformats.org/spreadsheetml/2006/main" id="6" name="Table6" displayName="Table6" ref="J3:L12" totalsRowShown="0" headerRowDxfId="56" dataDxfId="54" headerRowBorderDxfId="55" tableBorderDxfId="53" totalsRowBorderDxfId="52">
  <autoFilter ref="J3:L12"/>
  <sortState ref="J4:L12">
    <sortCondition ref="J3"/>
  </sortState>
  <tableColumns count="3">
    <tableColumn id="1" name="Days" dataDxfId="51"/>
    <tableColumn id="2" name="Day's Name" dataDxfId="50"/>
    <tableColumn id="3" name="Total Days" dataDxfId="49"/>
  </tableColumns>
  <tableStyleInfo name="TableStyleMedium12" showFirstColumn="0" showLastColumn="0" showRowStripes="1" showColumnStripes="0"/>
</table>
</file>

<file path=xl/tables/table5.xml><?xml version="1.0" encoding="utf-8"?>
<table xmlns="http://schemas.openxmlformats.org/spreadsheetml/2006/main" id="10" name="Table10" displayName="Table10" ref="J14:K21" totalsRowShown="0" headerRowDxfId="48" headerRowBorderDxfId="47" tableBorderDxfId="46" totalsRowBorderDxfId="45">
  <autoFilter ref="J14:K21"/>
  <tableColumns count="2">
    <tableColumn id="1" name="Days" dataDxfId="44"/>
    <tableColumn id="2" name="Days Name" dataDxfId="43"/>
  </tableColumns>
  <tableStyleInfo name="TableStyleMedium9" showFirstColumn="0" showLastColumn="0" showRowStripes="1" showColumnStripes="0"/>
</table>
</file>

<file path=xl/tables/table6.xml><?xml version="1.0" encoding="utf-8"?>
<table xmlns="http://schemas.openxmlformats.org/spreadsheetml/2006/main" id="9" name="Table9" displayName="Table9" ref="H22:H37" totalsRowShown="0" headerRowDxfId="42" dataDxfId="40" headerRowBorderDxfId="41" tableBorderDxfId="39" totalsRowBorderDxfId="38">
  <autoFilter ref="H22:H37"/>
  <tableColumns count="1">
    <tableColumn id="1" name="प्रभारी" dataDxfId="37"/>
  </tableColumns>
  <tableStyleInfo name="TableStyleMedium8" showFirstColumn="0" showLastColumn="0" showRowStripes="1" showColumnStripes="0"/>
</table>
</file>

<file path=xl/tables/table7.xml><?xml version="1.0" encoding="utf-8"?>
<table xmlns="http://schemas.openxmlformats.org/spreadsheetml/2006/main" id="5" name="Table5" displayName="Table5" ref="H5:K14" totalsRowShown="0" headerRowDxfId="24" dataDxfId="23">
  <autoFilter ref="H5:K14"/>
  <tableColumns count="4">
    <tableColumn id="1" name="Periods" dataDxfId="22"/>
    <tableColumn id="4" name="Time Summer" dataDxfId="21"/>
    <tableColumn id="2" name="Periods2" dataDxfId="20"/>
    <tableColumn id="3" name="Time Winter" dataDxfId="19"/>
  </tableColumns>
  <tableStyleInfo name="TableStyleMedium10" showFirstColumn="0" showLastColumn="0" showRowStripes="1" showColumnStripes="0"/>
</table>
</file>

<file path=xl/tables/table8.xml><?xml version="1.0" encoding="utf-8"?>
<table xmlns="http://schemas.openxmlformats.org/spreadsheetml/2006/main" id="7" name="Table68" displayName="Table68" ref="I16:K25" totalsRowShown="0" headerRowDxfId="18" dataDxfId="16" headerRowBorderDxfId="17" tableBorderDxfId="15" totalsRowBorderDxfId="14">
  <autoFilter ref="I16:K25"/>
  <sortState ref="I17:K24">
    <sortCondition ref="I3"/>
  </sortState>
  <tableColumns count="3">
    <tableColumn id="1" name="Days" dataDxfId="13"/>
    <tableColumn id="2" name="Day's Name" dataDxfId="12"/>
    <tableColumn id="3" name="Total Days" dataDxfId="11"/>
  </tableColumns>
  <tableStyleInfo name="TableStyleMedium12" showFirstColumn="0" showLastColumn="0" showRowStripes="1" showColumnStripes="0"/>
</table>
</file>

<file path=xl/tables/table9.xml><?xml version="1.0" encoding="utf-8"?>
<table xmlns="http://schemas.openxmlformats.org/spreadsheetml/2006/main" id="2" name="Table2" displayName="Table2" ref="I7:J20" totalsRowShown="0" headerRowDxfId="6" dataDxfId="4" headerRowBorderDxfId="5" tableBorderDxfId="3" totalsRowBorderDxfId="2">
  <autoFilter ref="I7:J20"/>
  <tableColumns count="2">
    <tableColumn id="1" name="पद" dataDxfId="1"/>
    <tableColumn id="2" name="अपेक्षित कालांश"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pkctakumar@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zoomScale="85" zoomScaleNormal="85" workbookViewId="0">
      <selection activeCell="A37" sqref="A37:J37"/>
    </sheetView>
  </sheetViews>
  <sheetFormatPr defaultRowHeight="15.75" x14ac:dyDescent="0.2"/>
  <cols>
    <col min="1" max="1" width="9.33203125" style="31" customWidth="1"/>
    <col min="2" max="12" width="9.33203125" style="31"/>
    <col min="13" max="16" width="9.33203125" style="32"/>
    <col min="17" max="16384" width="9.33203125" style="31"/>
  </cols>
  <sheetData>
    <row r="1" spans="1:20" ht="23.25" customHeight="1" x14ac:dyDescent="0.2">
      <c r="A1" s="30" t="s">
        <v>267</v>
      </c>
    </row>
    <row r="2" spans="1:20" ht="7.5" customHeight="1" x14ac:dyDescent="0.2"/>
    <row r="3" spans="1:20" ht="19.5" customHeight="1" x14ac:dyDescent="0.2">
      <c r="A3" s="154" t="s">
        <v>202</v>
      </c>
      <c r="B3" s="154"/>
      <c r="C3" s="154"/>
      <c r="D3" s="154"/>
      <c r="E3" s="154"/>
      <c r="F3" s="154"/>
      <c r="G3" s="154"/>
      <c r="H3" s="154"/>
      <c r="I3" s="154"/>
      <c r="J3" s="154"/>
    </row>
    <row r="4" spans="1:20" ht="26.25" customHeight="1" x14ac:dyDescent="0.2">
      <c r="A4" s="153" t="s">
        <v>327</v>
      </c>
      <c r="B4" s="153"/>
      <c r="C4" s="153"/>
      <c r="D4" s="153"/>
      <c r="E4" s="153"/>
      <c r="F4" s="153"/>
      <c r="G4" s="153"/>
      <c r="H4" s="153"/>
      <c r="I4" s="153"/>
      <c r="J4" s="153"/>
    </row>
    <row r="5" spans="1:20" ht="24" customHeight="1" x14ac:dyDescent="0.2">
      <c r="A5" s="157" t="s">
        <v>201</v>
      </c>
      <c r="B5" s="157"/>
      <c r="C5" s="157"/>
      <c r="D5" s="157"/>
      <c r="E5" s="157"/>
      <c r="F5" s="157"/>
      <c r="G5" s="157"/>
      <c r="H5" s="157"/>
      <c r="I5" s="157"/>
      <c r="J5" s="157"/>
    </row>
    <row r="6" spans="1:20" ht="8.25" customHeight="1" x14ac:dyDescent="0.2"/>
    <row r="7" spans="1:20" ht="36" customHeight="1" x14ac:dyDescent="0.2">
      <c r="A7" s="158" t="s">
        <v>203</v>
      </c>
      <c r="B7" s="158"/>
      <c r="C7" s="158"/>
      <c r="D7" s="158"/>
      <c r="E7" s="158"/>
      <c r="F7" s="158"/>
      <c r="G7" s="158"/>
      <c r="H7" s="158"/>
      <c r="I7" s="158"/>
      <c r="J7" s="158"/>
      <c r="R7" s="155" t="s">
        <v>225</v>
      </c>
      <c r="S7" s="155"/>
      <c r="T7" s="155"/>
    </row>
    <row r="8" spans="1:20" ht="9.75" customHeight="1" x14ac:dyDescent="0.2">
      <c r="R8" s="155"/>
      <c r="S8" s="155"/>
      <c r="T8" s="155"/>
    </row>
    <row r="9" spans="1:20" ht="22.5" customHeight="1" x14ac:dyDescent="0.2">
      <c r="A9" s="159" t="s">
        <v>204</v>
      </c>
      <c r="B9" s="159"/>
      <c r="C9" s="159"/>
      <c r="D9" s="159"/>
      <c r="E9" s="159"/>
      <c r="F9" s="159"/>
      <c r="G9" s="159"/>
      <c r="H9" s="159"/>
      <c r="I9" s="159"/>
      <c r="J9" s="159"/>
      <c r="R9" s="155"/>
      <c r="S9" s="155"/>
      <c r="T9" s="155"/>
    </row>
    <row r="10" spans="1:20" ht="9" customHeight="1" x14ac:dyDescent="0.2"/>
    <row r="11" spans="1:20" ht="23.1" customHeight="1" x14ac:dyDescent="0.2">
      <c r="A11" s="160" t="s">
        <v>207</v>
      </c>
      <c r="B11" s="160"/>
      <c r="C11" s="160"/>
      <c r="D11" s="160"/>
      <c r="E11" s="160"/>
      <c r="F11" s="160"/>
      <c r="G11" s="160"/>
      <c r="H11" s="160"/>
      <c r="I11" s="160"/>
      <c r="J11" s="160"/>
    </row>
    <row r="12" spans="1:20" ht="23.1" customHeight="1" x14ac:dyDescent="0.2">
      <c r="A12" s="33" t="s">
        <v>208</v>
      </c>
      <c r="C12" s="160" t="s">
        <v>213</v>
      </c>
      <c r="D12" s="160"/>
      <c r="E12" s="160"/>
      <c r="F12" s="160"/>
      <c r="G12" s="160"/>
      <c r="H12" s="160"/>
      <c r="I12" s="160"/>
      <c r="J12" s="160"/>
      <c r="K12" s="57"/>
      <c r="L12" s="57"/>
    </row>
    <row r="13" spans="1:20" ht="23.1" customHeight="1" x14ac:dyDescent="0.2">
      <c r="A13" s="33" t="s">
        <v>209</v>
      </c>
      <c r="C13" s="160" t="s">
        <v>212</v>
      </c>
      <c r="D13" s="160"/>
      <c r="E13" s="160"/>
      <c r="F13" s="160"/>
      <c r="G13" s="160"/>
      <c r="H13" s="160"/>
      <c r="I13" s="160"/>
      <c r="J13" s="160"/>
      <c r="K13" s="57"/>
      <c r="L13" s="57"/>
    </row>
    <row r="14" spans="1:20" ht="23.1" customHeight="1" x14ac:dyDescent="0.2">
      <c r="A14" s="33" t="s">
        <v>210</v>
      </c>
      <c r="C14" s="160" t="s">
        <v>214</v>
      </c>
      <c r="D14" s="160"/>
      <c r="E14" s="160"/>
      <c r="F14" s="160"/>
      <c r="G14" s="160"/>
      <c r="H14" s="160"/>
      <c r="I14" s="160"/>
      <c r="J14" s="160"/>
      <c r="K14" s="57"/>
      <c r="L14" s="57"/>
    </row>
    <row r="15" spans="1:20" ht="23.1" customHeight="1" x14ac:dyDescent="0.2">
      <c r="A15" s="33" t="s">
        <v>211</v>
      </c>
      <c r="C15" s="160" t="s">
        <v>215</v>
      </c>
      <c r="D15" s="160"/>
      <c r="E15" s="160"/>
      <c r="F15" s="160"/>
      <c r="G15" s="160"/>
      <c r="H15" s="160"/>
      <c r="I15" s="160"/>
      <c r="J15" s="160"/>
      <c r="K15" s="57"/>
      <c r="L15" s="57"/>
    </row>
    <row r="16" spans="1:20" ht="19.5" customHeight="1" x14ac:dyDescent="0.2">
      <c r="A16" s="33" t="s">
        <v>427</v>
      </c>
      <c r="C16" s="160" t="s">
        <v>428</v>
      </c>
      <c r="D16" s="160"/>
      <c r="E16" s="160"/>
      <c r="F16" s="160"/>
      <c r="G16" s="160"/>
      <c r="H16" s="160"/>
      <c r="I16" s="160"/>
      <c r="J16" s="160"/>
    </row>
    <row r="17" spans="1:10" ht="37.5" customHeight="1" x14ac:dyDescent="0.2">
      <c r="A17" s="158" t="s">
        <v>429</v>
      </c>
      <c r="B17" s="158"/>
      <c r="C17" s="158"/>
      <c r="D17" s="158"/>
      <c r="E17" s="158"/>
      <c r="F17" s="158"/>
      <c r="G17" s="158"/>
      <c r="H17" s="158"/>
      <c r="I17" s="158"/>
      <c r="J17" s="158"/>
    </row>
    <row r="18" spans="1:10" ht="6" customHeight="1" x14ac:dyDescent="0.2"/>
    <row r="19" spans="1:10" ht="23.25" customHeight="1" x14ac:dyDescent="0.2">
      <c r="A19" s="156" t="s">
        <v>224</v>
      </c>
      <c r="B19" s="156"/>
      <c r="C19" s="156"/>
      <c r="D19" s="156"/>
      <c r="E19" s="156"/>
      <c r="F19" s="156"/>
      <c r="G19" s="156"/>
      <c r="H19" s="156"/>
      <c r="I19" s="156"/>
      <c r="J19" s="156"/>
    </row>
    <row r="20" spans="1:10" ht="26.25" customHeight="1" x14ac:dyDescent="0.2">
      <c r="A20" s="156" t="s">
        <v>216</v>
      </c>
      <c r="B20" s="156"/>
      <c r="C20" s="156"/>
      <c r="D20" s="156"/>
      <c r="E20" s="156"/>
      <c r="F20" s="156"/>
      <c r="G20" s="156"/>
      <c r="H20" s="156"/>
      <c r="I20" s="156"/>
      <c r="J20" s="156"/>
    </row>
    <row r="21" spans="1:10" ht="5.25" customHeight="1" x14ac:dyDescent="0.2"/>
    <row r="22" spans="1:10" ht="36" customHeight="1" x14ac:dyDescent="0.2">
      <c r="A22" s="166" t="s">
        <v>217</v>
      </c>
      <c r="B22" s="166"/>
      <c r="C22" s="166"/>
      <c r="D22" s="166"/>
      <c r="E22" s="166"/>
      <c r="F22" s="166"/>
      <c r="G22" s="166"/>
      <c r="H22" s="166"/>
      <c r="I22" s="166"/>
      <c r="J22" s="166"/>
    </row>
    <row r="23" spans="1:10" ht="6.75" customHeight="1" x14ac:dyDescent="0.2"/>
    <row r="24" spans="1:10" ht="23.25" customHeight="1" x14ac:dyDescent="0.2">
      <c r="A24" s="167" t="s">
        <v>218</v>
      </c>
      <c r="B24" s="167"/>
      <c r="C24" s="167"/>
      <c r="D24" s="167"/>
      <c r="E24" s="167"/>
      <c r="F24" s="167"/>
      <c r="G24" s="167"/>
      <c r="H24" s="167"/>
      <c r="I24" s="167"/>
      <c r="J24" s="167"/>
    </row>
    <row r="25" spans="1:10" ht="9" customHeight="1" x14ac:dyDescent="0.2"/>
    <row r="26" spans="1:10" ht="21" x14ac:dyDescent="0.2">
      <c r="A26" s="168" t="s">
        <v>219</v>
      </c>
      <c r="B26" s="168"/>
      <c r="C26" s="168"/>
      <c r="D26" s="168"/>
      <c r="E26" s="168"/>
      <c r="F26" s="168"/>
      <c r="G26" s="168"/>
      <c r="H26" s="168"/>
      <c r="I26" s="168"/>
      <c r="J26" s="168"/>
    </row>
    <row r="27" spans="1:10" ht="21" x14ac:dyDescent="0.2">
      <c r="A27" s="169" t="s">
        <v>220</v>
      </c>
      <c r="B27" s="169"/>
      <c r="C27" s="169"/>
      <c r="D27" s="169"/>
      <c r="E27" s="169"/>
      <c r="F27" s="169"/>
      <c r="G27" s="169"/>
      <c r="H27" s="169"/>
      <c r="I27" s="169"/>
      <c r="J27" s="169"/>
    </row>
    <row r="28" spans="1:10" ht="18.75" x14ac:dyDescent="0.2">
      <c r="A28" s="161" t="s">
        <v>221</v>
      </c>
      <c r="B28" s="161"/>
      <c r="C28" s="161"/>
      <c r="D28" s="161"/>
      <c r="E28" s="161"/>
      <c r="F28" s="161"/>
      <c r="G28" s="161"/>
      <c r="H28" s="161"/>
      <c r="I28" s="161"/>
      <c r="J28" s="161"/>
    </row>
    <row r="30" spans="1:10" ht="15.75" customHeight="1" x14ac:dyDescent="0.2"/>
    <row r="33" spans="1:11" ht="23.25" customHeight="1" x14ac:dyDescent="0.25">
      <c r="A33" s="164" t="s">
        <v>222</v>
      </c>
      <c r="B33" s="164"/>
      <c r="C33" s="164"/>
      <c r="G33" s="162" t="s">
        <v>223</v>
      </c>
      <c r="H33" s="163"/>
      <c r="I33" s="163"/>
      <c r="J33" s="163"/>
    </row>
    <row r="34" spans="1:11" ht="9" customHeight="1" x14ac:dyDescent="0.2"/>
    <row r="35" spans="1:11" ht="15.75" customHeight="1" x14ac:dyDescent="0.2">
      <c r="A35" s="165" t="s">
        <v>402</v>
      </c>
      <c r="B35" s="165"/>
      <c r="C35" s="165"/>
      <c r="D35" s="165"/>
      <c r="E35" s="165"/>
      <c r="F35" s="165"/>
      <c r="G35" s="165"/>
      <c r="H35" s="165"/>
      <c r="I35" s="165"/>
      <c r="J35" s="165"/>
    </row>
    <row r="36" spans="1:11" ht="27.75" customHeight="1" x14ac:dyDescent="0.2">
      <c r="A36" s="165"/>
      <c r="B36" s="165"/>
      <c r="C36" s="165"/>
      <c r="D36" s="165"/>
      <c r="E36" s="165"/>
      <c r="F36" s="165"/>
      <c r="G36" s="165"/>
      <c r="H36" s="165"/>
      <c r="I36" s="165"/>
      <c r="J36" s="165"/>
      <c r="K36" s="34"/>
    </row>
    <row r="37" spans="1:11" ht="36.75" customHeight="1" x14ac:dyDescent="0.2">
      <c r="A37" s="152" t="s">
        <v>435</v>
      </c>
      <c r="B37" s="152"/>
      <c r="C37" s="152"/>
      <c r="D37" s="152"/>
      <c r="E37" s="152"/>
      <c r="F37" s="152"/>
      <c r="G37" s="152"/>
      <c r="H37" s="152"/>
      <c r="I37" s="152"/>
      <c r="J37" s="152"/>
    </row>
    <row r="38" spans="1:11" x14ac:dyDescent="0.2">
      <c r="A38" s="93"/>
      <c r="B38" s="93"/>
      <c r="C38" s="93"/>
    </row>
    <row r="39" spans="1:11" x14ac:dyDescent="0.2">
      <c r="A39" s="93"/>
      <c r="B39" s="93"/>
      <c r="C39" s="93"/>
    </row>
  </sheetData>
  <sheetProtection password="CE26" sheet="1" objects="1" scenarios="1" selectLockedCells="1" selectUnlockedCells="1"/>
  <mergeCells count="24">
    <mergeCell ref="A28:J28"/>
    <mergeCell ref="G33:J33"/>
    <mergeCell ref="A33:C33"/>
    <mergeCell ref="A35:J36"/>
    <mergeCell ref="A22:J22"/>
    <mergeCell ref="A24:J24"/>
    <mergeCell ref="A26:J26"/>
    <mergeCell ref="A27:J27"/>
    <mergeCell ref="A37:J37"/>
    <mergeCell ref="A4:J4"/>
    <mergeCell ref="A3:J3"/>
    <mergeCell ref="R7:T9"/>
    <mergeCell ref="A19:J19"/>
    <mergeCell ref="A20:J20"/>
    <mergeCell ref="A5:J5"/>
    <mergeCell ref="A7:J7"/>
    <mergeCell ref="A9:J9"/>
    <mergeCell ref="A11:J11"/>
    <mergeCell ref="A17:J17"/>
    <mergeCell ref="C12:J12"/>
    <mergeCell ref="C13:J13"/>
    <mergeCell ref="C14:J14"/>
    <mergeCell ref="C15:J15"/>
    <mergeCell ref="C16:J16"/>
  </mergeCells>
  <hyperlinks>
    <hyperlink ref="G3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zoomScale="70" zoomScaleNormal="70" workbookViewId="0">
      <selection activeCell="V22" sqref="V22"/>
    </sheetView>
  </sheetViews>
  <sheetFormatPr defaultRowHeight="12.75" x14ac:dyDescent="0.2"/>
  <cols>
    <col min="1" max="1" width="4.6640625" style="19" customWidth="1"/>
    <col min="2" max="2" width="25.6640625" style="19" customWidth="1"/>
    <col min="3" max="3" width="20.83203125" style="19" customWidth="1"/>
    <col min="4" max="16384" width="9.33203125" style="19"/>
  </cols>
  <sheetData>
    <row r="1" spans="1:21" ht="24.75" customHeight="1" x14ac:dyDescent="0.2">
      <c r="A1" s="168" t="str">
        <f>'Teacher''s Data'!A1</f>
        <v>राजकीय उच्च माध्यमिक विद्यालय, रूपपुरा (कुचामन सिटी)</v>
      </c>
      <c r="B1" s="168"/>
      <c r="C1" s="168"/>
      <c r="D1" s="168"/>
      <c r="E1" s="168"/>
      <c r="F1" s="168"/>
      <c r="G1" s="168"/>
      <c r="H1" s="168"/>
      <c r="I1" s="168"/>
      <c r="J1" s="168"/>
      <c r="K1" s="168"/>
      <c r="L1" s="168"/>
      <c r="M1" s="168"/>
      <c r="O1" s="235" t="s">
        <v>424</v>
      </c>
      <c r="P1" s="235"/>
      <c r="Q1" s="235"/>
      <c r="R1" s="235"/>
      <c r="S1" s="235"/>
      <c r="T1" s="235"/>
      <c r="U1" s="235"/>
    </row>
    <row r="2" spans="1:21" ht="8.25" customHeight="1" x14ac:dyDescent="0.2">
      <c r="O2" s="235"/>
      <c r="P2" s="235"/>
      <c r="Q2" s="235"/>
      <c r="R2" s="235"/>
      <c r="S2" s="235"/>
      <c r="T2" s="235"/>
      <c r="U2" s="235"/>
    </row>
    <row r="3" spans="1:21" ht="25.5" customHeight="1" x14ac:dyDescent="0.2">
      <c r="B3" s="95"/>
      <c r="C3" s="95"/>
      <c r="D3" s="234" t="s">
        <v>420</v>
      </c>
      <c r="E3" s="234"/>
      <c r="F3" s="234"/>
      <c r="G3" s="234"/>
      <c r="H3" s="234"/>
      <c r="O3" s="235"/>
      <c r="P3" s="235"/>
      <c r="Q3" s="235"/>
      <c r="R3" s="235"/>
      <c r="S3" s="235"/>
      <c r="T3" s="235"/>
      <c r="U3" s="235"/>
    </row>
    <row r="4" spans="1:21" ht="6" customHeight="1" x14ac:dyDescent="0.2">
      <c r="O4" s="235"/>
      <c r="P4" s="235"/>
      <c r="Q4" s="235"/>
      <c r="R4" s="235"/>
      <c r="S4" s="235"/>
      <c r="T4" s="235"/>
      <c r="U4" s="235"/>
    </row>
    <row r="5" spans="1:21" ht="36" customHeight="1" x14ac:dyDescent="0.2">
      <c r="A5" s="87" t="s">
        <v>2</v>
      </c>
      <c r="B5" s="87" t="s">
        <v>268</v>
      </c>
      <c r="C5" s="87" t="s">
        <v>4</v>
      </c>
      <c r="D5" s="94" t="s">
        <v>64</v>
      </c>
      <c r="E5" s="94" t="s">
        <v>65</v>
      </c>
      <c r="F5" s="94" t="s">
        <v>66</v>
      </c>
      <c r="G5" s="94" t="s">
        <v>67</v>
      </c>
      <c r="H5" s="94" t="s">
        <v>69</v>
      </c>
      <c r="I5" s="94" t="s">
        <v>239</v>
      </c>
      <c r="J5" s="94" t="s">
        <v>68</v>
      </c>
      <c r="K5" s="94" t="s">
        <v>363</v>
      </c>
      <c r="L5" s="94" t="s">
        <v>419</v>
      </c>
      <c r="M5" s="94" t="s">
        <v>205</v>
      </c>
      <c r="O5" s="235"/>
      <c r="P5" s="235"/>
      <c r="Q5" s="235"/>
      <c r="R5" s="235"/>
      <c r="S5" s="235"/>
      <c r="T5" s="235"/>
      <c r="U5" s="235"/>
    </row>
    <row r="6" spans="1:21" ht="20.100000000000001" customHeight="1" x14ac:dyDescent="0.2">
      <c r="A6" s="108">
        <f>'Teacher''s Data'!A4</f>
        <v>1</v>
      </c>
      <c r="B6" s="108" t="str">
        <f>IF('Teacher''s Data'!B4=0,"",'Teacher''s Data'!B4)</f>
        <v>श्री अश्विनी कुमार</v>
      </c>
      <c r="C6" s="108" t="str">
        <f>IF('Teacher''s Data'!C4=0,"",'Teacher''s Data'!C4)</f>
        <v>वरिष्ठ अध्यापक</v>
      </c>
      <c r="D6" s="109">
        <f>COUNTIF(TimeTable!$B$5:$B$91,'VacantPrd Summary'!B6)</f>
        <v>1</v>
      </c>
      <c r="E6" s="109">
        <f>COUNTIF(TimeTable!$F$5:$F$91,'VacantPrd Summary'!B6)</f>
        <v>0</v>
      </c>
      <c r="F6" s="109">
        <f>COUNTIF(TimeTable!$J$5:$J$91,'VacantPrd Summary'!B6)</f>
        <v>0</v>
      </c>
      <c r="G6" s="109">
        <f>COUNTIF(TimeTable!$N$5:$N$91,'VacantPrd Summary'!B6)</f>
        <v>0</v>
      </c>
      <c r="H6" s="109">
        <f>COUNTIF(TimeTable!$R$5:$R$91,'VacantPrd Summary'!B6)</f>
        <v>0</v>
      </c>
      <c r="I6" s="109">
        <f>COUNTIF(TimeTable!$V$5:$V$91,'VacantPrd Summary'!B6)</f>
        <v>0</v>
      </c>
      <c r="J6" s="109">
        <f>COUNTIF(TimeTable!$Z$5:$Z$91,'VacantPrd Summary'!B6)</f>
        <v>0</v>
      </c>
      <c r="K6" s="109">
        <f>COUNTIF(TimeTable!$AD$5:$AD$91,'VacantPrd Summary'!B6)</f>
        <v>0</v>
      </c>
      <c r="L6" s="133">
        <f>SUMIF(D6:K6,"&gt;=1")</f>
        <v>1</v>
      </c>
      <c r="M6" s="133">
        <f>COUNTIF(D6:K6,"0")</f>
        <v>7</v>
      </c>
      <c r="O6" s="235"/>
      <c r="P6" s="235"/>
      <c r="Q6" s="235"/>
      <c r="R6" s="235"/>
      <c r="S6" s="235"/>
      <c r="T6" s="235"/>
      <c r="U6" s="235"/>
    </row>
    <row r="7" spans="1:21" ht="20.100000000000001" customHeight="1" x14ac:dyDescent="0.2">
      <c r="A7" s="108">
        <f>'Teacher''s Data'!A5</f>
        <v>2</v>
      </c>
      <c r="B7" s="108" t="str">
        <f>IF('Teacher''s Data'!B5=0,"",'Teacher''s Data'!B5)</f>
        <v>श्री चेतन राम रियाड</v>
      </c>
      <c r="C7" s="108" t="str">
        <f>IF('Teacher''s Data'!C5=0,"",'Teacher''s Data'!C5)</f>
        <v>व्याख्याता</v>
      </c>
      <c r="D7" s="109">
        <f>COUNTIF(TimeTable!$B$5:$B$91,'VacantPrd Summary'!B7)</f>
        <v>1</v>
      </c>
      <c r="E7" s="109">
        <f>COUNTIF(TimeTable!$F$5:$F$91,'VacantPrd Summary'!B7)</f>
        <v>0</v>
      </c>
      <c r="F7" s="109">
        <f>COUNTIF(TimeTable!$J$5:$J$91,'VacantPrd Summary'!B7)</f>
        <v>0</v>
      </c>
      <c r="G7" s="109">
        <f>COUNTIF(TimeTable!$N$5:$N$91,'VacantPrd Summary'!B7)</f>
        <v>0</v>
      </c>
      <c r="H7" s="109">
        <f>COUNTIF(TimeTable!$R$5:$R$91,'VacantPrd Summary'!B7)</f>
        <v>0</v>
      </c>
      <c r="I7" s="109">
        <f>COUNTIF(TimeTable!$V$5:$V$91,'VacantPrd Summary'!B7)</f>
        <v>0</v>
      </c>
      <c r="J7" s="109">
        <f>COUNTIF(TimeTable!$Z$5:$Z$91,'VacantPrd Summary'!B7)</f>
        <v>0</v>
      </c>
      <c r="K7" s="109">
        <f>COUNTIF(TimeTable!$AD$5:$AD$91,'VacantPrd Summary'!B7)</f>
        <v>0</v>
      </c>
      <c r="L7" s="133">
        <f t="shared" ref="L7:L70" si="0">SUMIF(D7:K7,"&gt;=1")</f>
        <v>1</v>
      </c>
      <c r="M7" s="133">
        <f t="shared" ref="M7:M70" si="1">COUNTIF(D7:K7,"0")</f>
        <v>7</v>
      </c>
    </row>
    <row r="8" spans="1:21" ht="20.100000000000001" customHeight="1" x14ac:dyDescent="0.2">
      <c r="A8" s="108">
        <f>'Teacher''s Data'!A6</f>
        <v>3</v>
      </c>
      <c r="B8" s="108" t="str">
        <f>IF('Teacher''s Data'!B6=0,"",'Teacher''s Data'!B6)</f>
        <v>श्री प्रकाश कुमार गौड़</v>
      </c>
      <c r="C8" s="108" t="str">
        <f>IF('Teacher''s Data'!C6=0,"",'Teacher''s Data'!C6)</f>
        <v>व्याख्याता</v>
      </c>
      <c r="D8" s="109">
        <f>COUNTIF(TimeTable!$B$5:$B$91,'VacantPrd Summary'!B8)</f>
        <v>1</v>
      </c>
      <c r="E8" s="109">
        <f>COUNTIF(TimeTable!$F$5:$F$91,'VacantPrd Summary'!B8)</f>
        <v>0</v>
      </c>
      <c r="F8" s="109">
        <f>COUNTIF(TimeTable!$J$5:$J$91,'VacantPrd Summary'!B8)</f>
        <v>0</v>
      </c>
      <c r="G8" s="109">
        <f>COUNTIF(TimeTable!$N$5:$N$91,'VacantPrd Summary'!B8)</f>
        <v>0</v>
      </c>
      <c r="H8" s="109">
        <f>COUNTIF(TimeTable!$R$5:$R$91,'VacantPrd Summary'!B8)</f>
        <v>0</v>
      </c>
      <c r="I8" s="109">
        <f>COUNTIF(TimeTable!$V$5:$V$91,'VacantPrd Summary'!B8)</f>
        <v>0</v>
      </c>
      <c r="J8" s="109">
        <f>COUNTIF(TimeTable!$Z$5:$Z$91,'VacantPrd Summary'!B8)</f>
        <v>0</v>
      </c>
      <c r="K8" s="109">
        <f>COUNTIF(TimeTable!$AD$5:$AD$91,'VacantPrd Summary'!B8)</f>
        <v>0</v>
      </c>
      <c r="L8" s="133">
        <f t="shared" si="0"/>
        <v>1</v>
      </c>
      <c r="M8" s="133">
        <f t="shared" si="1"/>
        <v>7</v>
      </c>
    </row>
    <row r="9" spans="1:21" ht="20.100000000000001" customHeight="1" x14ac:dyDescent="0.2">
      <c r="A9" s="108">
        <f>'Teacher''s Data'!A7</f>
        <v>4</v>
      </c>
      <c r="B9" s="108" t="str">
        <f>IF('Teacher''s Data'!B7=0,"",'Teacher''s Data'!B7)</f>
        <v>श्री नन्द सिंह राठौड़</v>
      </c>
      <c r="C9" s="108" t="str">
        <f>IF('Teacher''s Data'!C7=0,"",'Teacher''s Data'!C7)</f>
        <v>व्याख्याता</v>
      </c>
      <c r="D9" s="109">
        <f>COUNTIF(TimeTable!$B$5:$B$91,'VacantPrd Summary'!B9)</f>
        <v>0</v>
      </c>
      <c r="E9" s="109">
        <f>COUNTIF(TimeTable!$F$5:$F$91,'VacantPrd Summary'!B9)</f>
        <v>1</v>
      </c>
      <c r="F9" s="109">
        <f>COUNTIF(TimeTable!$J$5:$J$91,'VacantPrd Summary'!B9)</f>
        <v>0</v>
      </c>
      <c r="G9" s="109">
        <f>COUNTIF(TimeTable!$N$5:$N$91,'VacantPrd Summary'!B9)</f>
        <v>0</v>
      </c>
      <c r="H9" s="109">
        <f>COUNTIF(TimeTable!$R$5:$R$91,'VacantPrd Summary'!B9)</f>
        <v>0</v>
      </c>
      <c r="I9" s="109">
        <f>COUNTIF(TimeTable!$V$5:$V$91,'VacantPrd Summary'!B9)</f>
        <v>0</v>
      </c>
      <c r="J9" s="109">
        <f>COUNTIF(TimeTable!$Z$5:$Z$91,'VacantPrd Summary'!B9)</f>
        <v>0</v>
      </c>
      <c r="K9" s="109">
        <f>COUNTIF(TimeTable!$AD$5:$AD$91,'VacantPrd Summary'!B9)</f>
        <v>0</v>
      </c>
      <c r="L9" s="133">
        <f t="shared" si="0"/>
        <v>1</v>
      </c>
      <c r="M9" s="133">
        <f t="shared" si="1"/>
        <v>7</v>
      </c>
    </row>
    <row r="10" spans="1:21" ht="20.100000000000001" customHeight="1" x14ac:dyDescent="0.2">
      <c r="A10" s="108">
        <f>'Teacher''s Data'!A8</f>
        <v>5</v>
      </c>
      <c r="B10" s="108" t="str">
        <f>IF('Teacher''s Data'!B8=0,"",'Teacher''s Data'!B8)</f>
        <v>श्री 3</v>
      </c>
      <c r="C10" s="108" t="str">
        <f>IF('Teacher''s Data'!C8=0,"",'Teacher''s Data'!C8)</f>
        <v/>
      </c>
      <c r="D10" s="109">
        <f>COUNTIF(TimeTable!$B$5:$B$91,'VacantPrd Summary'!B10)</f>
        <v>0</v>
      </c>
      <c r="E10" s="109">
        <f>COUNTIF(TimeTable!$F$5:$F$91,'VacantPrd Summary'!B10)</f>
        <v>1</v>
      </c>
      <c r="F10" s="109">
        <f>COUNTIF(TimeTable!$J$5:$J$91,'VacantPrd Summary'!B10)</f>
        <v>0</v>
      </c>
      <c r="G10" s="109">
        <f>COUNTIF(TimeTable!$N$5:$N$91,'VacantPrd Summary'!B10)</f>
        <v>0</v>
      </c>
      <c r="H10" s="109">
        <f>COUNTIF(TimeTable!$R$5:$R$91,'VacantPrd Summary'!B10)</f>
        <v>0</v>
      </c>
      <c r="I10" s="109">
        <f>COUNTIF(TimeTable!$V$5:$V$91,'VacantPrd Summary'!B10)</f>
        <v>0</v>
      </c>
      <c r="J10" s="109">
        <f>COUNTIF(TimeTable!$Z$5:$Z$91,'VacantPrd Summary'!B10)</f>
        <v>0</v>
      </c>
      <c r="K10" s="109">
        <f>COUNTIF(TimeTable!$AD$5:$AD$91,'VacantPrd Summary'!B10)</f>
        <v>0</v>
      </c>
      <c r="L10" s="133">
        <f t="shared" si="0"/>
        <v>1</v>
      </c>
      <c r="M10" s="133">
        <f t="shared" si="1"/>
        <v>7</v>
      </c>
    </row>
    <row r="11" spans="1:21" ht="20.100000000000001" customHeight="1" x14ac:dyDescent="0.2">
      <c r="A11" s="108">
        <f>'Teacher''s Data'!A9</f>
        <v>6</v>
      </c>
      <c r="B11" s="108" t="str">
        <f>IF('Teacher''s Data'!B9=0,"",'Teacher''s Data'!B9)</f>
        <v>श्री 4</v>
      </c>
      <c r="C11" s="108" t="str">
        <f>IF('Teacher''s Data'!C9=0,"",'Teacher''s Data'!C9)</f>
        <v>अध्यापक लेवेल 1</v>
      </c>
      <c r="D11" s="109">
        <f>COUNTIF(TimeTable!$B$5:$B$91,'VacantPrd Summary'!B11)</f>
        <v>0</v>
      </c>
      <c r="E11" s="109">
        <f>COUNTIF(TimeTable!$F$5:$F$91,'VacantPrd Summary'!B11)</f>
        <v>0</v>
      </c>
      <c r="F11" s="109">
        <f>COUNTIF(TimeTable!$J$5:$J$91,'VacantPrd Summary'!B11)</f>
        <v>1</v>
      </c>
      <c r="G11" s="109">
        <f>COUNTIF(TimeTable!$N$5:$N$91,'VacantPrd Summary'!B11)</f>
        <v>0</v>
      </c>
      <c r="H11" s="109">
        <f>COUNTIF(TimeTable!$R$5:$R$91,'VacantPrd Summary'!B11)</f>
        <v>0</v>
      </c>
      <c r="I11" s="109">
        <f>COUNTIF(TimeTable!$V$5:$V$91,'VacantPrd Summary'!B11)</f>
        <v>0</v>
      </c>
      <c r="J11" s="109">
        <f>COUNTIF(TimeTable!$Z$5:$Z$91,'VacantPrd Summary'!B11)</f>
        <v>0</v>
      </c>
      <c r="K11" s="109">
        <f>COUNTIF(TimeTable!$AD$5:$AD$91,'VacantPrd Summary'!B11)</f>
        <v>0</v>
      </c>
      <c r="L11" s="133">
        <f t="shared" si="0"/>
        <v>1</v>
      </c>
      <c r="M11" s="133">
        <f t="shared" si="1"/>
        <v>7</v>
      </c>
    </row>
    <row r="12" spans="1:21" ht="20.100000000000001" customHeight="1" x14ac:dyDescent="0.2">
      <c r="A12" s="108">
        <f>'Teacher''s Data'!A10</f>
        <v>7</v>
      </c>
      <c r="B12" s="108" t="str">
        <f>IF('Teacher''s Data'!B10=0,"",'Teacher''s Data'!B10)</f>
        <v>श्री 5</v>
      </c>
      <c r="C12" s="108" t="str">
        <f>IF('Teacher''s Data'!C10=0,"",'Teacher''s Data'!C10)</f>
        <v/>
      </c>
      <c r="D12" s="109">
        <f>COUNTIF(TimeTable!$B$5:$B$91,'VacantPrd Summary'!B12)</f>
        <v>0</v>
      </c>
      <c r="E12" s="109">
        <f>COUNTIF(TimeTable!$F$5:$F$91,'VacantPrd Summary'!B12)</f>
        <v>0</v>
      </c>
      <c r="F12" s="109">
        <f>COUNTIF(TimeTable!$J$5:$J$91,'VacantPrd Summary'!B12)</f>
        <v>1</v>
      </c>
      <c r="G12" s="109">
        <f>COUNTIF(TimeTable!$N$5:$N$91,'VacantPrd Summary'!B12)</f>
        <v>0</v>
      </c>
      <c r="H12" s="109">
        <f>COUNTIF(TimeTable!$R$5:$R$91,'VacantPrd Summary'!B12)</f>
        <v>0</v>
      </c>
      <c r="I12" s="109">
        <f>COUNTIF(TimeTable!$V$5:$V$91,'VacantPrd Summary'!B12)</f>
        <v>0</v>
      </c>
      <c r="J12" s="109">
        <f>COUNTIF(TimeTable!$Z$5:$Z$91,'VacantPrd Summary'!B12)</f>
        <v>0</v>
      </c>
      <c r="K12" s="109">
        <f>COUNTIF(TimeTable!$AD$5:$AD$91,'VacantPrd Summary'!B12)</f>
        <v>0</v>
      </c>
      <c r="L12" s="133">
        <f t="shared" si="0"/>
        <v>1</v>
      </c>
      <c r="M12" s="133">
        <f t="shared" si="1"/>
        <v>7</v>
      </c>
    </row>
    <row r="13" spans="1:21" ht="20.100000000000001" customHeight="1" x14ac:dyDescent="0.2">
      <c r="A13" s="108">
        <f>'Teacher''s Data'!A11</f>
        <v>8</v>
      </c>
      <c r="B13" s="108" t="str">
        <f>IF('Teacher''s Data'!B11=0,"",'Teacher''s Data'!B11)</f>
        <v>श्री 6</v>
      </c>
      <c r="C13" s="108" t="str">
        <f>IF('Teacher''s Data'!C11=0,"",'Teacher''s Data'!C11)</f>
        <v>प्रबोधक</v>
      </c>
      <c r="D13" s="109">
        <f>COUNTIF(TimeTable!$B$5:$B$91,'VacantPrd Summary'!B13)</f>
        <v>0</v>
      </c>
      <c r="E13" s="109">
        <f>COUNTIF(TimeTable!$F$5:$F$91,'VacantPrd Summary'!B13)</f>
        <v>0</v>
      </c>
      <c r="F13" s="109">
        <f>COUNTIF(TimeTable!$J$5:$J$91,'VacantPrd Summary'!B13)</f>
        <v>0</v>
      </c>
      <c r="G13" s="109">
        <f>COUNTIF(TimeTable!$N$5:$N$91,'VacantPrd Summary'!B13)</f>
        <v>1</v>
      </c>
      <c r="H13" s="109">
        <f>COUNTIF(TimeTable!$R$5:$R$91,'VacantPrd Summary'!B13)</f>
        <v>0</v>
      </c>
      <c r="I13" s="109">
        <f>COUNTIF(TimeTable!$V$5:$V$91,'VacantPrd Summary'!B13)</f>
        <v>0</v>
      </c>
      <c r="J13" s="109">
        <f>COUNTIF(TimeTable!$Z$5:$Z$91,'VacantPrd Summary'!B13)</f>
        <v>0</v>
      </c>
      <c r="K13" s="109">
        <f>COUNTIF(TimeTable!$AD$5:$AD$91,'VacantPrd Summary'!B13)</f>
        <v>0</v>
      </c>
      <c r="L13" s="133">
        <f t="shared" si="0"/>
        <v>1</v>
      </c>
      <c r="M13" s="133">
        <f t="shared" si="1"/>
        <v>7</v>
      </c>
    </row>
    <row r="14" spans="1:21" ht="20.100000000000001" customHeight="1" x14ac:dyDescent="0.2">
      <c r="A14" s="108">
        <f>'Teacher''s Data'!A12</f>
        <v>9</v>
      </c>
      <c r="B14" s="108" t="str">
        <f>IF('Teacher''s Data'!B12=0,"",'Teacher''s Data'!B12)</f>
        <v>श्री 7</v>
      </c>
      <c r="C14" s="108" t="str">
        <f>IF('Teacher''s Data'!C12=0,"",'Teacher''s Data'!C12)</f>
        <v/>
      </c>
      <c r="D14" s="109">
        <f>COUNTIF(TimeTable!$B$5:$B$91,'VacantPrd Summary'!B14)</f>
        <v>0</v>
      </c>
      <c r="E14" s="109">
        <f>COUNTIF(TimeTable!$F$5:$F$91,'VacantPrd Summary'!B14)</f>
        <v>0</v>
      </c>
      <c r="F14" s="109">
        <f>COUNTIF(TimeTable!$J$5:$J$91,'VacantPrd Summary'!B14)</f>
        <v>0</v>
      </c>
      <c r="G14" s="109">
        <f>COUNTIF(TimeTable!$N$5:$N$91,'VacantPrd Summary'!B14)</f>
        <v>0</v>
      </c>
      <c r="H14" s="109">
        <f>COUNTIF(TimeTable!$R$5:$R$91,'VacantPrd Summary'!B14)</f>
        <v>0</v>
      </c>
      <c r="I14" s="109">
        <f>COUNTIF(TimeTable!$V$5:$V$91,'VacantPrd Summary'!B14)</f>
        <v>0</v>
      </c>
      <c r="J14" s="109">
        <f>COUNTIF(TimeTable!$Z$5:$Z$91,'VacantPrd Summary'!B14)</f>
        <v>0</v>
      </c>
      <c r="K14" s="109">
        <f>COUNTIF(TimeTable!$AD$5:$AD$91,'VacantPrd Summary'!B14)</f>
        <v>0</v>
      </c>
      <c r="L14" s="133">
        <f t="shared" si="0"/>
        <v>0</v>
      </c>
      <c r="M14" s="133">
        <f t="shared" si="1"/>
        <v>8</v>
      </c>
    </row>
    <row r="15" spans="1:21" ht="20.100000000000001" customHeight="1" x14ac:dyDescent="0.2">
      <c r="A15" s="108">
        <f>'Teacher''s Data'!A13</f>
        <v>10</v>
      </c>
      <c r="B15" s="108" t="str">
        <f>IF('Teacher''s Data'!B13=0,"",'Teacher''s Data'!B13)</f>
        <v>श्री 8</v>
      </c>
      <c r="C15" s="108" t="str">
        <f>IF('Teacher''s Data'!C13=0,"",'Teacher''s Data'!C13)</f>
        <v/>
      </c>
      <c r="D15" s="109">
        <f>COUNTIF(TimeTable!$B$5:$B$91,'VacantPrd Summary'!B15)</f>
        <v>0</v>
      </c>
      <c r="E15" s="109">
        <f>COUNTIF(TimeTable!$F$5:$F$91,'VacantPrd Summary'!B15)</f>
        <v>0</v>
      </c>
      <c r="F15" s="109">
        <f>COUNTIF(TimeTable!$J$5:$J$91,'VacantPrd Summary'!B15)</f>
        <v>0</v>
      </c>
      <c r="G15" s="109">
        <f>COUNTIF(TimeTable!$N$5:$N$91,'VacantPrd Summary'!B15)</f>
        <v>0</v>
      </c>
      <c r="H15" s="109">
        <f>COUNTIF(TimeTable!$R$5:$R$91,'VacantPrd Summary'!B15)</f>
        <v>0</v>
      </c>
      <c r="I15" s="109">
        <f>COUNTIF(TimeTable!$V$5:$V$91,'VacantPrd Summary'!B15)</f>
        <v>0</v>
      </c>
      <c r="J15" s="109">
        <f>COUNTIF(TimeTable!$Z$5:$Z$91,'VacantPrd Summary'!B15)</f>
        <v>0</v>
      </c>
      <c r="K15" s="109">
        <f>COUNTIF(TimeTable!$AD$5:$AD$91,'VacantPrd Summary'!B15)</f>
        <v>0</v>
      </c>
      <c r="L15" s="133">
        <f t="shared" si="0"/>
        <v>0</v>
      </c>
      <c r="M15" s="133">
        <f t="shared" si="1"/>
        <v>8</v>
      </c>
      <c r="P15" s="236" t="s">
        <v>432</v>
      </c>
      <c r="Q15" s="236"/>
      <c r="R15" s="236"/>
      <c r="S15" s="236"/>
      <c r="T15" s="236"/>
    </row>
    <row r="16" spans="1:21" ht="20.100000000000001" customHeight="1" x14ac:dyDescent="0.2">
      <c r="A16" s="108">
        <f>'Teacher''s Data'!A14</f>
        <v>11</v>
      </c>
      <c r="B16" s="108" t="str">
        <f>IF('Teacher''s Data'!B14=0,"",'Teacher''s Data'!B14)</f>
        <v>श्री 9</v>
      </c>
      <c r="C16" s="108" t="str">
        <f>IF('Teacher''s Data'!C14=0,"",'Teacher''s Data'!C14)</f>
        <v/>
      </c>
      <c r="D16" s="109">
        <f>COUNTIF(TimeTable!$B$5:$B$91,'VacantPrd Summary'!B16)</f>
        <v>0</v>
      </c>
      <c r="E16" s="109">
        <f>COUNTIF(TimeTable!$F$5:$F$91,'VacantPrd Summary'!B16)</f>
        <v>0</v>
      </c>
      <c r="F16" s="109">
        <f>COUNTIF(TimeTable!$J$5:$J$91,'VacantPrd Summary'!B16)</f>
        <v>0</v>
      </c>
      <c r="G16" s="109">
        <f>COUNTIF(TimeTable!$N$5:$N$91,'VacantPrd Summary'!B16)</f>
        <v>0</v>
      </c>
      <c r="H16" s="109">
        <f>COUNTIF(TimeTable!$R$5:$R$91,'VacantPrd Summary'!B16)</f>
        <v>0</v>
      </c>
      <c r="I16" s="109">
        <f>COUNTIF(TimeTable!$V$5:$V$91,'VacantPrd Summary'!B16)</f>
        <v>0</v>
      </c>
      <c r="J16" s="109">
        <f>COUNTIF(TimeTable!$Z$5:$Z$91,'VacantPrd Summary'!B16)</f>
        <v>0</v>
      </c>
      <c r="K16" s="109">
        <f>COUNTIF(TimeTable!$AD$5:$AD$91,'VacantPrd Summary'!B16)</f>
        <v>0</v>
      </c>
      <c r="L16" s="133">
        <f t="shared" si="0"/>
        <v>0</v>
      </c>
      <c r="M16" s="133">
        <f t="shared" si="1"/>
        <v>8</v>
      </c>
      <c r="P16" s="236"/>
      <c r="Q16" s="236"/>
      <c r="R16" s="236"/>
      <c r="S16" s="236"/>
      <c r="T16" s="236"/>
    </row>
    <row r="17" spans="1:20" ht="20.100000000000001" customHeight="1" x14ac:dyDescent="0.2">
      <c r="A17" s="108">
        <f>'Teacher''s Data'!A15</f>
        <v>12</v>
      </c>
      <c r="B17" s="108" t="str">
        <f>IF('Teacher''s Data'!B15=0,"",'Teacher''s Data'!B15)</f>
        <v>श्री 10</v>
      </c>
      <c r="C17" s="108" t="str">
        <f>IF('Teacher''s Data'!C15=0,"",'Teacher''s Data'!C15)</f>
        <v/>
      </c>
      <c r="D17" s="109">
        <f>COUNTIF(TimeTable!$B$5:$B$91,'VacantPrd Summary'!B17)</f>
        <v>0</v>
      </c>
      <c r="E17" s="109">
        <f>COUNTIF(TimeTable!$F$5:$F$91,'VacantPrd Summary'!B17)</f>
        <v>0</v>
      </c>
      <c r="F17" s="109">
        <f>COUNTIF(TimeTable!$J$5:$J$91,'VacantPrd Summary'!B17)</f>
        <v>0</v>
      </c>
      <c r="G17" s="109">
        <f>COUNTIF(TimeTable!$N$5:$N$91,'VacantPrd Summary'!B17)</f>
        <v>0</v>
      </c>
      <c r="H17" s="109">
        <f>COUNTIF(TimeTable!$R$5:$R$91,'VacantPrd Summary'!B17)</f>
        <v>0</v>
      </c>
      <c r="I17" s="109">
        <f>COUNTIF(TimeTable!$V$5:$V$91,'VacantPrd Summary'!B17)</f>
        <v>0</v>
      </c>
      <c r="J17" s="109">
        <f>COUNTIF(TimeTable!$Z$5:$Z$91,'VacantPrd Summary'!B17)</f>
        <v>0</v>
      </c>
      <c r="K17" s="109">
        <f>COUNTIF(TimeTable!$AD$5:$AD$91,'VacantPrd Summary'!B17)</f>
        <v>0</v>
      </c>
      <c r="L17" s="133">
        <f t="shared" si="0"/>
        <v>0</v>
      </c>
      <c r="M17" s="133">
        <f t="shared" si="1"/>
        <v>8</v>
      </c>
      <c r="P17" s="236"/>
      <c r="Q17" s="236"/>
      <c r="R17" s="236"/>
      <c r="S17" s="236"/>
      <c r="T17" s="236"/>
    </row>
    <row r="18" spans="1:20" ht="20.100000000000001" customHeight="1" x14ac:dyDescent="0.2">
      <c r="A18" s="108">
        <f>'Teacher''s Data'!A16</f>
        <v>13</v>
      </c>
      <c r="B18" s="108" t="str">
        <f>IF('Teacher''s Data'!B16=0,"",'Teacher''s Data'!B16)</f>
        <v>श्री 11</v>
      </c>
      <c r="C18" s="108" t="str">
        <f>IF('Teacher''s Data'!C16=0,"",'Teacher''s Data'!C16)</f>
        <v/>
      </c>
      <c r="D18" s="109">
        <f>COUNTIF(TimeTable!$B$5:$B$91,'VacantPrd Summary'!B18)</f>
        <v>0</v>
      </c>
      <c r="E18" s="109">
        <f>COUNTIF(TimeTable!$F$5:$F$91,'VacantPrd Summary'!B18)</f>
        <v>0</v>
      </c>
      <c r="F18" s="109">
        <f>COUNTIF(TimeTable!$J$5:$J$91,'VacantPrd Summary'!B18)</f>
        <v>0</v>
      </c>
      <c r="G18" s="109">
        <f>COUNTIF(TimeTable!$N$5:$N$91,'VacantPrd Summary'!B18)</f>
        <v>0</v>
      </c>
      <c r="H18" s="109">
        <f>COUNTIF(TimeTable!$R$5:$R$91,'VacantPrd Summary'!B18)</f>
        <v>0</v>
      </c>
      <c r="I18" s="109">
        <f>COUNTIF(TimeTable!$V$5:$V$91,'VacantPrd Summary'!B18)</f>
        <v>0</v>
      </c>
      <c r="J18" s="109">
        <f>COUNTIF(TimeTable!$Z$5:$Z$91,'VacantPrd Summary'!B18)</f>
        <v>0</v>
      </c>
      <c r="K18" s="109">
        <f>COUNTIF(TimeTable!$AD$5:$AD$91,'VacantPrd Summary'!B18)</f>
        <v>0</v>
      </c>
      <c r="L18" s="133">
        <f t="shared" si="0"/>
        <v>0</v>
      </c>
      <c r="M18" s="133">
        <f t="shared" si="1"/>
        <v>8</v>
      </c>
    </row>
    <row r="19" spans="1:20" ht="20.100000000000001" customHeight="1" x14ac:dyDescent="0.2">
      <c r="A19" s="108">
        <f>'Teacher''s Data'!A17</f>
        <v>14</v>
      </c>
      <c r="B19" s="108" t="str">
        <f>IF('Teacher''s Data'!B17=0,"",'Teacher''s Data'!B17)</f>
        <v>श्री 12</v>
      </c>
      <c r="C19" s="108" t="str">
        <f>IF('Teacher''s Data'!C17=0,"",'Teacher''s Data'!C17)</f>
        <v/>
      </c>
      <c r="D19" s="109">
        <f>COUNTIF(TimeTable!$B$5:$B$91,'VacantPrd Summary'!B19)</f>
        <v>0</v>
      </c>
      <c r="E19" s="109">
        <f>COUNTIF(TimeTable!$F$5:$F$91,'VacantPrd Summary'!B19)</f>
        <v>0</v>
      </c>
      <c r="F19" s="109">
        <f>COUNTIF(TimeTable!$J$5:$J$91,'VacantPrd Summary'!B19)</f>
        <v>0</v>
      </c>
      <c r="G19" s="109">
        <f>COUNTIF(TimeTable!$N$5:$N$91,'VacantPrd Summary'!B19)</f>
        <v>0</v>
      </c>
      <c r="H19" s="109">
        <f>COUNTIF(TimeTable!$R$5:$R$91,'VacantPrd Summary'!B19)</f>
        <v>0</v>
      </c>
      <c r="I19" s="109">
        <f>COUNTIF(TimeTable!$V$5:$V$91,'VacantPrd Summary'!B19)</f>
        <v>0</v>
      </c>
      <c r="J19" s="109">
        <f>COUNTIF(TimeTable!$Z$5:$Z$91,'VacantPrd Summary'!B19)</f>
        <v>0</v>
      </c>
      <c r="K19" s="109">
        <f>COUNTIF(TimeTable!$AD$5:$AD$91,'VacantPrd Summary'!B19)</f>
        <v>0</v>
      </c>
      <c r="L19" s="133">
        <f t="shared" si="0"/>
        <v>0</v>
      </c>
      <c r="M19" s="133">
        <f t="shared" si="1"/>
        <v>8</v>
      </c>
    </row>
    <row r="20" spans="1:20" ht="20.100000000000001" customHeight="1" x14ac:dyDescent="0.2">
      <c r="A20" s="108">
        <f>'Teacher''s Data'!A18</f>
        <v>15</v>
      </c>
      <c r="B20" s="108" t="str">
        <f>IF('Teacher''s Data'!B18=0,"",'Teacher''s Data'!B18)</f>
        <v>श्री 13</v>
      </c>
      <c r="C20" s="108" t="str">
        <f>IF('Teacher''s Data'!C18=0,"",'Teacher''s Data'!C18)</f>
        <v/>
      </c>
      <c r="D20" s="109">
        <f>COUNTIF(TimeTable!$B$5:$B$91,'VacantPrd Summary'!B20)</f>
        <v>0</v>
      </c>
      <c r="E20" s="109">
        <f>COUNTIF(TimeTable!$F$5:$F$91,'VacantPrd Summary'!B20)</f>
        <v>0</v>
      </c>
      <c r="F20" s="109">
        <f>COUNTIF(TimeTable!$J$5:$J$91,'VacantPrd Summary'!B20)</f>
        <v>0</v>
      </c>
      <c r="G20" s="109">
        <f>COUNTIF(TimeTable!$N$5:$N$91,'VacantPrd Summary'!B20)</f>
        <v>0</v>
      </c>
      <c r="H20" s="109">
        <f>COUNTIF(TimeTable!$R$5:$R$91,'VacantPrd Summary'!B20)</f>
        <v>0</v>
      </c>
      <c r="I20" s="109">
        <f>COUNTIF(TimeTable!$V$5:$V$91,'VacantPrd Summary'!B20)</f>
        <v>0</v>
      </c>
      <c r="J20" s="109">
        <f>COUNTIF(TimeTable!$Z$5:$Z$91,'VacantPrd Summary'!B20)</f>
        <v>0</v>
      </c>
      <c r="K20" s="109">
        <f>COUNTIF(TimeTable!$AD$5:$AD$91,'VacantPrd Summary'!B20)</f>
        <v>0</v>
      </c>
      <c r="L20" s="133">
        <f t="shared" si="0"/>
        <v>0</v>
      </c>
      <c r="M20" s="133">
        <f t="shared" si="1"/>
        <v>8</v>
      </c>
    </row>
    <row r="21" spans="1:20" ht="20.100000000000001" customHeight="1" x14ac:dyDescent="0.2">
      <c r="A21" s="108">
        <f>'Teacher''s Data'!A19</f>
        <v>16</v>
      </c>
      <c r="B21" s="108" t="str">
        <f>IF('Teacher''s Data'!B19=0,"",'Teacher''s Data'!B19)</f>
        <v>श्री 14</v>
      </c>
      <c r="C21" s="108" t="str">
        <f>IF('Teacher''s Data'!C19=0,"",'Teacher''s Data'!C19)</f>
        <v/>
      </c>
      <c r="D21" s="109">
        <f>COUNTIF(TimeTable!$B$5:$B$91,'VacantPrd Summary'!B21)</f>
        <v>0</v>
      </c>
      <c r="E21" s="109">
        <f>COUNTIF(TimeTable!$F$5:$F$91,'VacantPrd Summary'!B21)</f>
        <v>0</v>
      </c>
      <c r="F21" s="109">
        <f>COUNTIF(TimeTable!$J$5:$J$91,'VacantPrd Summary'!B21)</f>
        <v>0</v>
      </c>
      <c r="G21" s="109">
        <f>COUNTIF(TimeTable!$N$5:$N$91,'VacantPrd Summary'!B21)</f>
        <v>0</v>
      </c>
      <c r="H21" s="109">
        <f>COUNTIF(TimeTable!$R$5:$R$91,'VacantPrd Summary'!B21)</f>
        <v>0</v>
      </c>
      <c r="I21" s="109">
        <f>COUNTIF(TimeTable!$V$5:$V$91,'VacantPrd Summary'!B21)</f>
        <v>0</v>
      </c>
      <c r="J21" s="109">
        <f>COUNTIF(TimeTable!$Z$5:$Z$91,'VacantPrd Summary'!B21)</f>
        <v>0</v>
      </c>
      <c r="K21" s="109">
        <f>COUNTIF(TimeTable!$AD$5:$AD$91,'VacantPrd Summary'!B21)</f>
        <v>0</v>
      </c>
      <c r="L21" s="133">
        <f t="shared" si="0"/>
        <v>0</v>
      </c>
      <c r="M21" s="133">
        <f t="shared" si="1"/>
        <v>8</v>
      </c>
    </row>
    <row r="22" spans="1:20" ht="20.100000000000001" customHeight="1" x14ac:dyDescent="0.2">
      <c r="A22" s="108">
        <f>'Teacher''s Data'!A20</f>
        <v>17</v>
      </c>
      <c r="B22" s="108" t="str">
        <f>IF('Teacher''s Data'!B20=0,"",'Teacher''s Data'!B20)</f>
        <v>श्री 15</v>
      </c>
      <c r="C22" s="108" t="str">
        <f>IF('Teacher''s Data'!C20=0,"",'Teacher''s Data'!C20)</f>
        <v/>
      </c>
      <c r="D22" s="109">
        <f>COUNTIF(TimeTable!$B$5:$B$91,'VacantPrd Summary'!B22)</f>
        <v>0</v>
      </c>
      <c r="E22" s="109">
        <f>COUNTIF(TimeTable!$F$5:$F$91,'VacantPrd Summary'!B22)</f>
        <v>0</v>
      </c>
      <c r="F22" s="109">
        <f>COUNTIF(TimeTable!$J$5:$J$91,'VacantPrd Summary'!B22)</f>
        <v>0</v>
      </c>
      <c r="G22" s="109">
        <f>COUNTIF(TimeTable!$N$5:$N$91,'VacantPrd Summary'!B22)</f>
        <v>0</v>
      </c>
      <c r="H22" s="109">
        <f>COUNTIF(TimeTable!$R$5:$R$91,'VacantPrd Summary'!B22)</f>
        <v>0</v>
      </c>
      <c r="I22" s="109">
        <f>COUNTIF(TimeTable!$V$5:$V$91,'VacantPrd Summary'!B22)</f>
        <v>0</v>
      </c>
      <c r="J22" s="109">
        <f>COUNTIF(TimeTable!$Z$5:$Z$91,'VacantPrd Summary'!B22)</f>
        <v>0</v>
      </c>
      <c r="K22" s="109">
        <f>COUNTIF(TimeTable!$AD$5:$AD$91,'VacantPrd Summary'!B22)</f>
        <v>0</v>
      </c>
      <c r="L22" s="133">
        <f t="shared" si="0"/>
        <v>0</v>
      </c>
      <c r="M22" s="133">
        <f t="shared" si="1"/>
        <v>8</v>
      </c>
    </row>
    <row r="23" spans="1:20" ht="20.100000000000001" customHeight="1" x14ac:dyDescent="0.2">
      <c r="A23" s="108">
        <f>'Teacher''s Data'!A21</f>
        <v>18</v>
      </c>
      <c r="B23" s="108" t="str">
        <f>IF('Teacher''s Data'!B21=0,"",'Teacher''s Data'!B21)</f>
        <v>श्री 16</v>
      </c>
      <c r="C23" s="108" t="str">
        <f>IF('Teacher''s Data'!C21=0,"",'Teacher''s Data'!C21)</f>
        <v/>
      </c>
      <c r="D23" s="109">
        <f>COUNTIF(TimeTable!$B$5:$B$91,'VacantPrd Summary'!B23)</f>
        <v>0</v>
      </c>
      <c r="E23" s="109">
        <f>COUNTIF(TimeTable!$F$5:$F$91,'VacantPrd Summary'!B23)</f>
        <v>0</v>
      </c>
      <c r="F23" s="109">
        <f>COUNTIF(TimeTable!$J$5:$J$91,'VacantPrd Summary'!B23)</f>
        <v>0</v>
      </c>
      <c r="G23" s="109">
        <f>COUNTIF(TimeTable!$N$5:$N$91,'VacantPrd Summary'!B23)</f>
        <v>0</v>
      </c>
      <c r="H23" s="109">
        <f>COUNTIF(TimeTable!$R$5:$R$91,'VacantPrd Summary'!B23)</f>
        <v>0</v>
      </c>
      <c r="I23" s="109">
        <f>COUNTIF(TimeTable!$V$5:$V$91,'VacantPrd Summary'!B23)</f>
        <v>0</v>
      </c>
      <c r="J23" s="109">
        <f>COUNTIF(TimeTable!$Z$5:$Z$91,'VacantPrd Summary'!B23)</f>
        <v>0</v>
      </c>
      <c r="K23" s="109">
        <f>COUNTIF(TimeTable!$AD$5:$AD$91,'VacantPrd Summary'!B23)</f>
        <v>0</v>
      </c>
      <c r="L23" s="133">
        <f t="shared" si="0"/>
        <v>0</v>
      </c>
      <c r="M23" s="133">
        <f t="shared" si="1"/>
        <v>8</v>
      </c>
    </row>
    <row r="24" spans="1:20" ht="20.100000000000001" customHeight="1" x14ac:dyDescent="0.2">
      <c r="A24" s="108">
        <f>'Teacher''s Data'!A22</f>
        <v>19</v>
      </c>
      <c r="B24" s="108" t="str">
        <f>IF('Teacher''s Data'!B22=0,"",'Teacher''s Data'!B22)</f>
        <v>श्री 17</v>
      </c>
      <c r="C24" s="108" t="str">
        <f>IF('Teacher''s Data'!C22=0,"",'Teacher''s Data'!C22)</f>
        <v/>
      </c>
      <c r="D24" s="109">
        <f>COUNTIF(TimeTable!$B$5:$B$91,'VacantPrd Summary'!B24)</f>
        <v>0</v>
      </c>
      <c r="E24" s="109">
        <f>COUNTIF(TimeTable!$F$5:$F$91,'VacantPrd Summary'!B24)</f>
        <v>0</v>
      </c>
      <c r="F24" s="109">
        <f>COUNTIF(TimeTable!$J$5:$J$91,'VacantPrd Summary'!B24)</f>
        <v>0</v>
      </c>
      <c r="G24" s="109">
        <f>COUNTIF(TimeTable!$N$5:$N$91,'VacantPrd Summary'!B24)</f>
        <v>0</v>
      </c>
      <c r="H24" s="109">
        <f>COUNTIF(TimeTable!$R$5:$R$91,'VacantPrd Summary'!B24)</f>
        <v>0</v>
      </c>
      <c r="I24" s="109">
        <f>COUNTIF(TimeTable!$V$5:$V$91,'VacantPrd Summary'!B24)</f>
        <v>0</v>
      </c>
      <c r="J24" s="109">
        <f>COUNTIF(TimeTable!$Z$5:$Z$91,'VacantPrd Summary'!B24)</f>
        <v>0</v>
      </c>
      <c r="K24" s="109">
        <f>COUNTIF(TimeTable!$AD$5:$AD$91,'VacantPrd Summary'!B24)</f>
        <v>0</v>
      </c>
      <c r="L24" s="133">
        <f t="shared" si="0"/>
        <v>0</v>
      </c>
      <c r="M24" s="133">
        <f t="shared" si="1"/>
        <v>8</v>
      </c>
    </row>
    <row r="25" spans="1:20" ht="20.100000000000001" customHeight="1" x14ac:dyDescent="0.2">
      <c r="A25" s="108">
        <f>'Teacher''s Data'!A23</f>
        <v>20</v>
      </c>
      <c r="B25" s="108" t="str">
        <f>IF('Teacher''s Data'!B23=0,"",'Teacher''s Data'!B23)</f>
        <v>श्री 18</v>
      </c>
      <c r="C25" s="108" t="str">
        <f>IF('Teacher''s Data'!C23=0,"",'Teacher''s Data'!C23)</f>
        <v/>
      </c>
      <c r="D25" s="109">
        <f>COUNTIF(TimeTable!$B$5:$B$91,'VacantPrd Summary'!B25)</f>
        <v>0</v>
      </c>
      <c r="E25" s="109">
        <f>COUNTIF(TimeTable!$F$5:$F$91,'VacantPrd Summary'!B25)</f>
        <v>0</v>
      </c>
      <c r="F25" s="109">
        <f>COUNTIF(TimeTable!$J$5:$J$91,'VacantPrd Summary'!B25)</f>
        <v>0</v>
      </c>
      <c r="G25" s="109">
        <f>COUNTIF(TimeTable!$N$5:$N$91,'VacantPrd Summary'!B25)</f>
        <v>0</v>
      </c>
      <c r="H25" s="109">
        <f>COUNTIF(TimeTable!$R$5:$R$91,'VacantPrd Summary'!B25)</f>
        <v>0</v>
      </c>
      <c r="I25" s="109">
        <f>COUNTIF(TimeTable!$V$5:$V$91,'VacantPrd Summary'!B25)</f>
        <v>0</v>
      </c>
      <c r="J25" s="109">
        <f>COUNTIF(TimeTable!$Z$5:$Z$91,'VacantPrd Summary'!B25)</f>
        <v>0</v>
      </c>
      <c r="K25" s="109">
        <f>COUNTIF(TimeTable!$AD$5:$AD$91,'VacantPrd Summary'!B25)</f>
        <v>0</v>
      </c>
      <c r="L25" s="133">
        <f t="shared" si="0"/>
        <v>0</v>
      </c>
      <c r="M25" s="133">
        <f t="shared" si="1"/>
        <v>8</v>
      </c>
    </row>
    <row r="26" spans="1:20" ht="20.100000000000001" customHeight="1" x14ac:dyDescent="0.2">
      <c r="A26" s="108">
        <f>'Teacher''s Data'!A24</f>
        <v>21</v>
      </c>
      <c r="B26" s="108" t="str">
        <f>IF('Teacher''s Data'!B24=0,"",'Teacher''s Data'!B24)</f>
        <v>श्री 19</v>
      </c>
      <c r="C26" s="108" t="str">
        <f>IF('Teacher''s Data'!C24=0,"",'Teacher''s Data'!C24)</f>
        <v/>
      </c>
      <c r="D26" s="109">
        <f>COUNTIF(TimeTable!$B$5:$B$91,'VacantPrd Summary'!B26)</f>
        <v>0</v>
      </c>
      <c r="E26" s="109">
        <f>COUNTIF(TimeTable!$F$5:$F$91,'VacantPrd Summary'!B26)</f>
        <v>0</v>
      </c>
      <c r="F26" s="109">
        <f>COUNTIF(TimeTable!$J$5:$J$91,'VacantPrd Summary'!B26)</f>
        <v>0</v>
      </c>
      <c r="G26" s="109">
        <f>COUNTIF(TimeTable!$N$5:$N$91,'VacantPrd Summary'!B26)</f>
        <v>0</v>
      </c>
      <c r="H26" s="109">
        <f>COUNTIF(TimeTable!$R$5:$R$91,'VacantPrd Summary'!B26)</f>
        <v>0</v>
      </c>
      <c r="I26" s="109">
        <f>COUNTIF(TimeTable!$V$5:$V$91,'VacantPrd Summary'!B26)</f>
        <v>0</v>
      </c>
      <c r="J26" s="109">
        <f>COUNTIF(TimeTable!$Z$5:$Z$91,'VacantPrd Summary'!B26)</f>
        <v>0</v>
      </c>
      <c r="K26" s="109">
        <f>COUNTIF(TimeTable!$AD$5:$AD$91,'VacantPrd Summary'!B26)</f>
        <v>0</v>
      </c>
      <c r="L26" s="133">
        <f t="shared" si="0"/>
        <v>0</v>
      </c>
      <c r="M26" s="133">
        <f t="shared" si="1"/>
        <v>8</v>
      </c>
    </row>
    <row r="27" spans="1:20" ht="20.100000000000001" customHeight="1" x14ac:dyDescent="0.2">
      <c r="A27" s="108">
        <f>'Teacher''s Data'!A25</f>
        <v>22</v>
      </c>
      <c r="B27" s="108" t="str">
        <f>IF('Teacher''s Data'!B25=0,"",'Teacher''s Data'!B25)</f>
        <v>श्री 20</v>
      </c>
      <c r="C27" s="108" t="str">
        <f>IF('Teacher''s Data'!C25=0,"",'Teacher''s Data'!C25)</f>
        <v/>
      </c>
      <c r="D27" s="109">
        <f>COUNTIF(TimeTable!$B$5:$B$91,'VacantPrd Summary'!B27)</f>
        <v>0</v>
      </c>
      <c r="E27" s="109">
        <f>COUNTIF(TimeTable!$F$5:$F$91,'VacantPrd Summary'!B27)</f>
        <v>0</v>
      </c>
      <c r="F27" s="109">
        <f>COUNTIF(TimeTable!$J$5:$J$91,'VacantPrd Summary'!B27)</f>
        <v>0</v>
      </c>
      <c r="G27" s="109">
        <f>COUNTIF(TimeTable!$N$5:$N$91,'VacantPrd Summary'!B27)</f>
        <v>0</v>
      </c>
      <c r="H27" s="109">
        <f>COUNTIF(TimeTable!$R$5:$R$91,'VacantPrd Summary'!B27)</f>
        <v>0</v>
      </c>
      <c r="I27" s="109">
        <f>COUNTIF(TimeTable!$V$5:$V$91,'VacantPrd Summary'!B27)</f>
        <v>0</v>
      </c>
      <c r="J27" s="109">
        <f>COUNTIF(TimeTable!$Z$5:$Z$91,'VacantPrd Summary'!B27)</f>
        <v>0</v>
      </c>
      <c r="K27" s="109">
        <f>COUNTIF(TimeTable!$AD$5:$AD$91,'VacantPrd Summary'!B27)</f>
        <v>0</v>
      </c>
      <c r="L27" s="133">
        <f t="shared" si="0"/>
        <v>0</v>
      </c>
      <c r="M27" s="133">
        <f t="shared" si="1"/>
        <v>8</v>
      </c>
    </row>
    <row r="28" spans="1:20" ht="20.100000000000001" customHeight="1" x14ac:dyDescent="0.2">
      <c r="A28" s="108">
        <f>'Teacher''s Data'!A26</f>
        <v>23</v>
      </c>
      <c r="B28" s="108" t="str">
        <f>IF('Teacher''s Data'!B26=0,"",'Teacher''s Data'!B26)</f>
        <v>श्री 21</v>
      </c>
      <c r="C28" s="108" t="str">
        <f>IF('Teacher''s Data'!C26=0,"",'Teacher''s Data'!C26)</f>
        <v/>
      </c>
      <c r="D28" s="109">
        <f>COUNTIF(TimeTable!$B$5:$B$91,'VacantPrd Summary'!B28)</f>
        <v>0</v>
      </c>
      <c r="E28" s="109">
        <f>COUNTIF(TimeTable!$F$5:$F$91,'VacantPrd Summary'!B28)</f>
        <v>0</v>
      </c>
      <c r="F28" s="109">
        <f>COUNTIF(TimeTable!$J$5:$J$91,'VacantPrd Summary'!B28)</f>
        <v>0</v>
      </c>
      <c r="G28" s="109">
        <f>COUNTIF(TimeTable!$N$5:$N$91,'VacantPrd Summary'!B28)</f>
        <v>0</v>
      </c>
      <c r="H28" s="109">
        <f>COUNTIF(TimeTable!$R$5:$R$91,'VacantPrd Summary'!B28)</f>
        <v>0</v>
      </c>
      <c r="I28" s="109">
        <f>COUNTIF(TimeTable!$V$5:$V$91,'VacantPrd Summary'!B28)</f>
        <v>0</v>
      </c>
      <c r="J28" s="109">
        <f>COUNTIF(TimeTable!$Z$5:$Z$91,'VacantPrd Summary'!B28)</f>
        <v>0</v>
      </c>
      <c r="K28" s="109">
        <f>COUNTIF(TimeTable!$AD$5:$AD$91,'VacantPrd Summary'!B28)</f>
        <v>0</v>
      </c>
      <c r="L28" s="133">
        <f t="shared" si="0"/>
        <v>0</v>
      </c>
      <c r="M28" s="133">
        <f t="shared" si="1"/>
        <v>8</v>
      </c>
    </row>
    <row r="29" spans="1:20" ht="20.100000000000001" customHeight="1" x14ac:dyDescent="0.2">
      <c r="A29" s="108">
        <f>'Teacher''s Data'!A27</f>
        <v>24</v>
      </c>
      <c r="B29" s="108" t="str">
        <f>IF('Teacher''s Data'!B27=0,"",'Teacher''s Data'!B27)</f>
        <v>श्री 22</v>
      </c>
      <c r="C29" s="108" t="str">
        <f>IF('Teacher''s Data'!C27=0,"",'Teacher''s Data'!C27)</f>
        <v/>
      </c>
      <c r="D29" s="109">
        <f>COUNTIF(TimeTable!$B$5:$B$91,'VacantPrd Summary'!B29)</f>
        <v>0</v>
      </c>
      <c r="E29" s="109">
        <f>COUNTIF(TimeTable!$F$5:$F$91,'VacantPrd Summary'!B29)</f>
        <v>0</v>
      </c>
      <c r="F29" s="109">
        <f>COUNTIF(TimeTable!$J$5:$J$91,'VacantPrd Summary'!B29)</f>
        <v>0</v>
      </c>
      <c r="G29" s="109">
        <f>COUNTIF(TimeTable!$N$5:$N$91,'VacantPrd Summary'!B29)</f>
        <v>0</v>
      </c>
      <c r="H29" s="109">
        <f>COUNTIF(TimeTable!$R$5:$R$91,'VacantPrd Summary'!B29)</f>
        <v>0</v>
      </c>
      <c r="I29" s="109">
        <f>COUNTIF(TimeTable!$V$5:$V$91,'VacantPrd Summary'!B29)</f>
        <v>0</v>
      </c>
      <c r="J29" s="109">
        <f>COUNTIF(TimeTable!$Z$5:$Z$91,'VacantPrd Summary'!B29)</f>
        <v>0</v>
      </c>
      <c r="K29" s="109">
        <f>COUNTIF(TimeTable!$AD$5:$AD$91,'VacantPrd Summary'!B29)</f>
        <v>0</v>
      </c>
      <c r="L29" s="133">
        <f t="shared" si="0"/>
        <v>0</v>
      </c>
      <c r="M29" s="133">
        <f t="shared" si="1"/>
        <v>8</v>
      </c>
    </row>
    <row r="30" spans="1:20" ht="20.100000000000001" customHeight="1" x14ac:dyDescent="0.2">
      <c r="A30" s="108">
        <f>'Teacher''s Data'!A28</f>
        <v>25</v>
      </c>
      <c r="B30" s="108" t="str">
        <f>IF('Teacher''s Data'!B28=0,"",'Teacher''s Data'!B28)</f>
        <v>श्री 23</v>
      </c>
      <c r="C30" s="108" t="str">
        <f>IF('Teacher''s Data'!C28=0,"",'Teacher''s Data'!C28)</f>
        <v/>
      </c>
      <c r="D30" s="109">
        <f>COUNTIF(TimeTable!$B$5:$B$91,'VacantPrd Summary'!B30)</f>
        <v>0</v>
      </c>
      <c r="E30" s="109">
        <f>COUNTIF(TimeTable!$F$5:$F$91,'VacantPrd Summary'!B30)</f>
        <v>0</v>
      </c>
      <c r="F30" s="109">
        <f>COUNTIF(TimeTable!$J$5:$J$91,'VacantPrd Summary'!B30)</f>
        <v>0</v>
      </c>
      <c r="G30" s="109">
        <f>COUNTIF(TimeTable!$N$5:$N$91,'VacantPrd Summary'!B30)</f>
        <v>0</v>
      </c>
      <c r="H30" s="109">
        <f>COUNTIF(TimeTable!$R$5:$R$91,'VacantPrd Summary'!B30)</f>
        <v>0</v>
      </c>
      <c r="I30" s="109">
        <f>COUNTIF(TimeTable!$V$5:$V$91,'VacantPrd Summary'!B30)</f>
        <v>0</v>
      </c>
      <c r="J30" s="109">
        <f>COUNTIF(TimeTable!$Z$5:$Z$91,'VacantPrd Summary'!B30)</f>
        <v>0</v>
      </c>
      <c r="K30" s="109">
        <f>COUNTIF(TimeTable!$AD$5:$AD$91,'VacantPrd Summary'!B30)</f>
        <v>0</v>
      </c>
      <c r="L30" s="133">
        <f t="shared" si="0"/>
        <v>0</v>
      </c>
      <c r="M30" s="133">
        <f t="shared" si="1"/>
        <v>8</v>
      </c>
    </row>
    <row r="31" spans="1:20" ht="20.100000000000001" customHeight="1" x14ac:dyDescent="0.2">
      <c r="A31" s="108">
        <f>'Teacher''s Data'!A29</f>
        <v>26</v>
      </c>
      <c r="B31" s="108" t="str">
        <f>IF('Teacher''s Data'!B29=0,"",'Teacher''s Data'!B29)</f>
        <v>श्री 24</v>
      </c>
      <c r="C31" s="108" t="str">
        <f>IF('Teacher''s Data'!C29=0,"",'Teacher''s Data'!C29)</f>
        <v/>
      </c>
      <c r="D31" s="109">
        <f>COUNTIF(TimeTable!$B$5:$B$91,'VacantPrd Summary'!B31)</f>
        <v>0</v>
      </c>
      <c r="E31" s="109">
        <f>COUNTIF(TimeTable!$F$5:$F$91,'VacantPrd Summary'!B31)</f>
        <v>0</v>
      </c>
      <c r="F31" s="109">
        <f>COUNTIF(TimeTable!$J$5:$J$91,'VacantPrd Summary'!B31)</f>
        <v>0</v>
      </c>
      <c r="G31" s="109">
        <f>COUNTIF(TimeTable!$N$5:$N$91,'VacantPrd Summary'!B31)</f>
        <v>0</v>
      </c>
      <c r="H31" s="109">
        <f>COUNTIF(TimeTable!$R$5:$R$91,'VacantPrd Summary'!B31)</f>
        <v>0</v>
      </c>
      <c r="I31" s="109">
        <f>COUNTIF(TimeTable!$V$5:$V$91,'VacantPrd Summary'!B31)</f>
        <v>0</v>
      </c>
      <c r="J31" s="109">
        <f>COUNTIF(TimeTable!$Z$5:$Z$91,'VacantPrd Summary'!B31)</f>
        <v>0</v>
      </c>
      <c r="K31" s="109">
        <f>COUNTIF(TimeTable!$AD$5:$AD$91,'VacantPrd Summary'!B31)</f>
        <v>0</v>
      </c>
      <c r="L31" s="133">
        <f t="shared" si="0"/>
        <v>0</v>
      </c>
      <c r="M31" s="133">
        <f t="shared" si="1"/>
        <v>8</v>
      </c>
    </row>
    <row r="32" spans="1:20" ht="20.100000000000001" customHeight="1" x14ac:dyDescent="0.2">
      <c r="A32" s="108">
        <f>'Teacher''s Data'!A30</f>
        <v>27</v>
      </c>
      <c r="B32" s="108" t="str">
        <f>IF('Teacher''s Data'!B30=0,"",'Teacher''s Data'!B30)</f>
        <v>श्री 25</v>
      </c>
      <c r="C32" s="108" t="str">
        <f>IF('Teacher''s Data'!C30=0,"",'Teacher''s Data'!C30)</f>
        <v/>
      </c>
      <c r="D32" s="109">
        <f>COUNTIF(TimeTable!$B$5:$B$91,'VacantPrd Summary'!B32)</f>
        <v>0</v>
      </c>
      <c r="E32" s="109">
        <f>COUNTIF(TimeTable!$F$5:$F$91,'VacantPrd Summary'!B32)</f>
        <v>0</v>
      </c>
      <c r="F32" s="109">
        <f>COUNTIF(TimeTable!$J$5:$J$91,'VacantPrd Summary'!B32)</f>
        <v>0</v>
      </c>
      <c r="G32" s="109">
        <f>COUNTIF(TimeTable!$N$5:$N$91,'VacantPrd Summary'!B32)</f>
        <v>0</v>
      </c>
      <c r="H32" s="109">
        <f>COUNTIF(TimeTable!$R$5:$R$91,'VacantPrd Summary'!B32)</f>
        <v>0</v>
      </c>
      <c r="I32" s="109">
        <f>COUNTIF(TimeTable!$V$5:$V$91,'VacantPrd Summary'!B32)</f>
        <v>0</v>
      </c>
      <c r="J32" s="109">
        <f>COUNTIF(TimeTable!$Z$5:$Z$91,'VacantPrd Summary'!B32)</f>
        <v>0</v>
      </c>
      <c r="K32" s="109">
        <f>COUNTIF(TimeTable!$AD$5:$AD$91,'VacantPrd Summary'!B32)</f>
        <v>0</v>
      </c>
      <c r="L32" s="133">
        <f t="shared" si="0"/>
        <v>0</v>
      </c>
      <c r="M32" s="133">
        <f t="shared" si="1"/>
        <v>8</v>
      </c>
    </row>
    <row r="33" spans="1:13" ht="20.100000000000001" customHeight="1" x14ac:dyDescent="0.2">
      <c r="A33" s="108">
        <f>'Teacher''s Data'!A31</f>
        <v>28</v>
      </c>
      <c r="B33" s="108" t="str">
        <f>IF('Teacher''s Data'!B31=0,"",'Teacher''s Data'!B31)</f>
        <v>श्री 26</v>
      </c>
      <c r="C33" s="108" t="str">
        <f>IF('Teacher''s Data'!C31=0,"",'Teacher''s Data'!C31)</f>
        <v/>
      </c>
      <c r="D33" s="109">
        <f>COUNTIF(TimeTable!$B$5:$B$91,'VacantPrd Summary'!B33)</f>
        <v>0</v>
      </c>
      <c r="E33" s="109">
        <f>COUNTIF(TimeTable!$F$5:$F$91,'VacantPrd Summary'!B33)</f>
        <v>0</v>
      </c>
      <c r="F33" s="109">
        <f>COUNTIF(TimeTable!$J$5:$J$91,'VacantPrd Summary'!B33)</f>
        <v>0</v>
      </c>
      <c r="G33" s="109">
        <f>COUNTIF(TimeTable!$N$5:$N$91,'VacantPrd Summary'!B33)</f>
        <v>0</v>
      </c>
      <c r="H33" s="109">
        <f>COUNTIF(TimeTable!$R$5:$R$91,'VacantPrd Summary'!B33)</f>
        <v>0</v>
      </c>
      <c r="I33" s="109">
        <f>COUNTIF(TimeTable!$V$5:$V$91,'VacantPrd Summary'!B33)</f>
        <v>0</v>
      </c>
      <c r="J33" s="109">
        <f>COUNTIF(TimeTable!$Z$5:$Z$91,'VacantPrd Summary'!B33)</f>
        <v>0</v>
      </c>
      <c r="K33" s="109">
        <f>COUNTIF(TimeTable!$AD$5:$AD$91,'VacantPrd Summary'!B33)</f>
        <v>0</v>
      </c>
      <c r="L33" s="133">
        <f t="shared" si="0"/>
        <v>0</v>
      </c>
      <c r="M33" s="133">
        <f t="shared" si="1"/>
        <v>8</v>
      </c>
    </row>
    <row r="34" spans="1:13" ht="20.100000000000001" customHeight="1" x14ac:dyDescent="0.2">
      <c r="A34" s="108">
        <f>'Teacher''s Data'!A32</f>
        <v>29</v>
      </c>
      <c r="B34" s="108" t="str">
        <f>IF('Teacher''s Data'!B32=0,"",'Teacher''s Data'!B32)</f>
        <v>श्री 27</v>
      </c>
      <c r="C34" s="108" t="str">
        <f>IF('Teacher''s Data'!C32=0,"",'Teacher''s Data'!C32)</f>
        <v/>
      </c>
      <c r="D34" s="109">
        <f>COUNTIF(TimeTable!$B$5:$B$91,'VacantPrd Summary'!B34)</f>
        <v>0</v>
      </c>
      <c r="E34" s="109">
        <f>COUNTIF(TimeTable!$F$5:$F$91,'VacantPrd Summary'!B34)</f>
        <v>0</v>
      </c>
      <c r="F34" s="109">
        <f>COUNTIF(TimeTable!$J$5:$J$91,'VacantPrd Summary'!B34)</f>
        <v>0</v>
      </c>
      <c r="G34" s="109">
        <f>COUNTIF(TimeTable!$N$5:$N$91,'VacantPrd Summary'!B34)</f>
        <v>0</v>
      </c>
      <c r="H34" s="109">
        <f>COUNTIF(TimeTable!$R$5:$R$91,'VacantPrd Summary'!B34)</f>
        <v>0</v>
      </c>
      <c r="I34" s="109">
        <f>COUNTIF(TimeTable!$V$5:$V$91,'VacantPrd Summary'!B34)</f>
        <v>0</v>
      </c>
      <c r="J34" s="109">
        <f>COUNTIF(TimeTable!$Z$5:$Z$91,'VacantPrd Summary'!B34)</f>
        <v>0</v>
      </c>
      <c r="K34" s="109">
        <f>COUNTIF(TimeTable!$AD$5:$AD$91,'VacantPrd Summary'!B34)</f>
        <v>0</v>
      </c>
      <c r="L34" s="133">
        <f t="shared" si="0"/>
        <v>0</v>
      </c>
      <c r="M34" s="133">
        <f t="shared" si="1"/>
        <v>8</v>
      </c>
    </row>
    <row r="35" spans="1:13" ht="20.100000000000001" customHeight="1" x14ac:dyDescent="0.2">
      <c r="A35" s="108">
        <f>'Teacher''s Data'!A33</f>
        <v>30</v>
      </c>
      <c r="B35" s="108" t="str">
        <f>IF('Teacher''s Data'!B33=0,"",'Teacher''s Data'!B33)</f>
        <v>श्री 28</v>
      </c>
      <c r="C35" s="108" t="str">
        <f>IF('Teacher''s Data'!C33=0,"",'Teacher''s Data'!C33)</f>
        <v/>
      </c>
      <c r="D35" s="109">
        <f>COUNTIF(TimeTable!$B$5:$B$91,'VacantPrd Summary'!B35)</f>
        <v>0</v>
      </c>
      <c r="E35" s="109">
        <f>COUNTIF(TimeTable!$F$5:$F$91,'VacantPrd Summary'!B35)</f>
        <v>0</v>
      </c>
      <c r="F35" s="109">
        <f>COUNTIF(TimeTable!$J$5:$J$91,'VacantPrd Summary'!B35)</f>
        <v>0</v>
      </c>
      <c r="G35" s="109">
        <f>COUNTIF(TimeTable!$N$5:$N$91,'VacantPrd Summary'!B35)</f>
        <v>0</v>
      </c>
      <c r="H35" s="109">
        <f>COUNTIF(TimeTable!$R$5:$R$91,'VacantPrd Summary'!B35)</f>
        <v>0</v>
      </c>
      <c r="I35" s="109">
        <f>COUNTIF(TimeTable!$V$5:$V$91,'VacantPrd Summary'!B35)</f>
        <v>0</v>
      </c>
      <c r="J35" s="109">
        <f>COUNTIF(TimeTable!$Z$5:$Z$91,'VacantPrd Summary'!B35)</f>
        <v>0</v>
      </c>
      <c r="K35" s="109">
        <f>COUNTIF(TimeTable!$AD$5:$AD$91,'VacantPrd Summary'!B35)</f>
        <v>0</v>
      </c>
      <c r="L35" s="133">
        <f t="shared" si="0"/>
        <v>0</v>
      </c>
      <c r="M35" s="133">
        <f t="shared" si="1"/>
        <v>8</v>
      </c>
    </row>
    <row r="36" spans="1:13" ht="20.100000000000001" customHeight="1" x14ac:dyDescent="0.2">
      <c r="A36" s="108">
        <f>'Teacher''s Data'!A34</f>
        <v>31</v>
      </c>
      <c r="B36" s="108" t="str">
        <f>IF('Teacher''s Data'!B34=0,"",'Teacher''s Data'!B34)</f>
        <v>श्री 29</v>
      </c>
      <c r="C36" s="108" t="str">
        <f>IF('Teacher''s Data'!C34=0,"",'Teacher''s Data'!C34)</f>
        <v/>
      </c>
      <c r="D36" s="109">
        <f>COUNTIF(TimeTable!$B$5:$B$91,'VacantPrd Summary'!B36)</f>
        <v>0</v>
      </c>
      <c r="E36" s="109">
        <f>COUNTIF(TimeTable!$F$5:$F$91,'VacantPrd Summary'!B36)</f>
        <v>0</v>
      </c>
      <c r="F36" s="109">
        <f>COUNTIF(TimeTable!$J$5:$J$91,'VacantPrd Summary'!B36)</f>
        <v>0</v>
      </c>
      <c r="G36" s="109">
        <f>COUNTIF(TimeTable!$N$5:$N$91,'VacantPrd Summary'!B36)</f>
        <v>0</v>
      </c>
      <c r="H36" s="109">
        <f>COUNTIF(TimeTable!$R$5:$R$91,'VacantPrd Summary'!B36)</f>
        <v>0</v>
      </c>
      <c r="I36" s="109">
        <f>COUNTIF(TimeTable!$V$5:$V$91,'VacantPrd Summary'!B36)</f>
        <v>0</v>
      </c>
      <c r="J36" s="109">
        <f>COUNTIF(TimeTable!$Z$5:$Z$91,'VacantPrd Summary'!B36)</f>
        <v>0</v>
      </c>
      <c r="K36" s="109">
        <f>COUNTIF(TimeTable!$AD$5:$AD$91,'VacantPrd Summary'!B36)</f>
        <v>0</v>
      </c>
      <c r="L36" s="133">
        <f t="shared" si="0"/>
        <v>0</v>
      </c>
      <c r="M36" s="133">
        <f t="shared" si="1"/>
        <v>8</v>
      </c>
    </row>
    <row r="37" spans="1:13" ht="20.100000000000001" customHeight="1" x14ac:dyDescent="0.2">
      <c r="A37" s="108">
        <f>'Teacher''s Data'!A35</f>
        <v>32</v>
      </c>
      <c r="B37" s="108" t="str">
        <f>IF('Teacher''s Data'!B35=0,"",'Teacher''s Data'!B35)</f>
        <v>श्री 30</v>
      </c>
      <c r="C37" s="108" t="str">
        <f>IF('Teacher''s Data'!C35=0,"",'Teacher''s Data'!C35)</f>
        <v/>
      </c>
      <c r="D37" s="109">
        <f>COUNTIF(TimeTable!$B$5:$B$91,'VacantPrd Summary'!B37)</f>
        <v>0</v>
      </c>
      <c r="E37" s="109">
        <f>COUNTIF(TimeTable!$F$5:$F$91,'VacantPrd Summary'!B37)</f>
        <v>0</v>
      </c>
      <c r="F37" s="109">
        <f>COUNTIF(TimeTable!$J$5:$J$91,'VacantPrd Summary'!B37)</f>
        <v>0</v>
      </c>
      <c r="G37" s="109">
        <f>COUNTIF(TimeTable!$N$5:$N$91,'VacantPrd Summary'!B37)</f>
        <v>0</v>
      </c>
      <c r="H37" s="109">
        <f>COUNTIF(TimeTable!$R$5:$R$91,'VacantPrd Summary'!B37)</f>
        <v>0</v>
      </c>
      <c r="I37" s="109">
        <f>COUNTIF(TimeTable!$V$5:$V$91,'VacantPrd Summary'!B37)</f>
        <v>0</v>
      </c>
      <c r="J37" s="109">
        <f>COUNTIF(TimeTable!$Z$5:$Z$91,'VacantPrd Summary'!B37)</f>
        <v>0</v>
      </c>
      <c r="K37" s="109">
        <f>COUNTIF(TimeTable!$AD$5:$AD$91,'VacantPrd Summary'!B37)</f>
        <v>0</v>
      </c>
      <c r="L37" s="133">
        <f t="shared" si="0"/>
        <v>0</v>
      </c>
      <c r="M37" s="133">
        <f t="shared" si="1"/>
        <v>8</v>
      </c>
    </row>
    <row r="38" spans="1:13" ht="20.100000000000001" customHeight="1" x14ac:dyDescent="0.2">
      <c r="A38" s="108">
        <f>'Teacher''s Data'!A36</f>
        <v>33</v>
      </c>
      <c r="B38" s="108" t="str">
        <f>IF('Teacher''s Data'!B36=0,"",'Teacher''s Data'!B36)</f>
        <v>श्री 31</v>
      </c>
      <c r="C38" s="108" t="str">
        <f>IF('Teacher''s Data'!C36=0,"",'Teacher''s Data'!C36)</f>
        <v/>
      </c>
      <c r="D38" s="109">
        <f>COUNTIF(TimeTable!$B$5:$B$91,'VacantPrd Summary'!B38)</f>
        <v>0</v>
      </c>
      <c r="E38" s="109">
        <f>COUNTIF(TimeTable!$F$5:$F$91,'VacantPrd Summary'!B38)</f>
        <v>0</v>
      </c>
      <c r="F38" s="109">
        <f>COUNTIF(TimeTable!$J$5:$J$91,'VacantPrd Summary'!B38)</f>
        <v>0</v>
      </c>
      <c r="G38" s="109">
        <f>COUNTIF(TimeTable!$N$5:$N$91,'VacantPrd Summary'!B38)</f>
        <v>0</v>
      </c>
      <c r="H38" s="109">
        <f>COUNTIF(TimeTable!$R$5:$R$91,'VacantPrd Summary'!B38)</f>
        <v>0</v>
      </c>
      <c r="I38" s="109">
        <f>COUNTIF(TimeTable!$V$5:$V$91,'VacantPrd Summary'!B38)</f>
        <v>0</v>
      </c>
      <c r="J38" s="109">
        <f>COUNTIF(TimeTable!$Z$5:$Z$91,'VacantPrd Summary'!B38)</f>
        <v>0</v>
      </c>
      <c r="K38" s="109">
        <f>COUNTIF(TimeTable!$AD$5:$AD$91,'VacantPrd Summary'!B38)</f>
        <v>0</v>
      </c>
      <c r="L38" s="133">
        <f t="shared" si="0"/>
        <v>0</v>
      </c>
      <c r="M38" s="133">
        <f t="shared" si="1"/>
        <v>8</v>
      </c>
    </row>
    <row r="39" spans="1:13" ht="20.100000000000001" customHeight="1" x14ac:dyDescent="0.2">
      <c r="A39" s="108">
        <f>'Teacher''s Data'!A37</f>
        <v>34</v>
      </c>
      <c r="B39" s="108" t="str">
        <f>IF('Teacher''s Data'!B37=0,"",'Teacher''s Data'!B37)</f>
        <v>श्री 32</v>
      </c>
      <c r="C39" s="108" t="str">
        <f>IF('Teacher''s Data'!C37=0,"",'Teacher''s Data'!C37)</f>
        <v/>
      </c>
      <c r="D39" s="109">
        <f>COUNTIF(TimeTable!$B$5:$B$91,'VacantPrd Summary'!B39)</f>
        <v>0</v>
      </c>
      <c r="E39" s="109">
        <f>COUNTIF(TimeTable!$F$5:$F$91,'VacantPrd Summary'!B39)</f>
        <v>0</v>
      </c>
      <c r="F39" s="109">
        <f>COUNTIF(TimeTable!$J$5:$J$91,'VacantPrd Summary'!B39)</f>
        <v>0</v>
      </c>
      <c r="G39" s="109">
        <f>COUNTIF(TimeTable!$N$5:$N$91,'VacantPrd Summary'!B39)</f>
        <v>0</v>
      </c>
      <c r="H39" s="109">
        <f>COUNTIF(TimeTable!$R$5:$R$91,'VacantPrd Summary'!B39)</f>
        <v>0</v>
      </c>
      <c r="I39" s="109">
        <f>COUNTIF(TimeTable!$V$5:$V$91,'VacantPrd Summary'!B39)</f>
        <v>0</v>
      </c>
      <c r="J39" s="109">
        <f>COUNTIF(TimeTable!$Z$5:$Z$91,'VacantPrd Summary'!B39)</f>
        <v>0</v>
      </c>
      <c r="K39" s="109">
        <f>COUNTIF(TimeTable!$AD$5:$AD$91,'VacantPrd Summary'!B39)</f>
        <v>0</v>
      </c>
      <c r="L39" s="133">
        <f t="shared" si="0"/>
        <v>0</v>
      </c>
      <c r="M39" s="133">
        <f t="shared" si="1"/>
        <v>8</v>
      </c>
    </row>
    <row r="40" spans="1:13" ht="20.100000000000001" customHeight="1" x14ac:dyDescent="0.2">
      <c r="A40" s="108">
        <f>'Teacher''s Data'!A38</f>
        <v>35</v>
      </c>
      <c r="B40" s="108" t="str">
        <f>IF('Teacher''s Data'!B38=0,"",'Teacher''s Data'!B38)</f>
        <v>श्री 33</v>
      </c>
      <c r="C40" s="108" t="str">
        <f>IF('Teacher''s Data'!C38=0,"",'Teacher''s Data'!C38)</f>
        <v/>
      </c>
      <c r="D40" s="109">
        <f>COUNTIF(TimeTable!$B$5:$B$91,'VacantPrd Summary'!B40)</f>
        <v>0</v>
      </c>
      <c r="E40" s="109">
        <f>COUNTIF(TimeTable!$F$5:$F$91,'VacantPrd Summary'!B40)</f>
        <v>0</v>
      </c>
      <c r="F40" s="109">
        <f>COUNTIF(TimeTable!$J$5:$J$91,'VacantPrd Summary'!B40)</f>
        <v>0</v>
      </c>
      <c r="G40" s="109">
        <f>COUNTIF(TimeTable!$N$5:$N$91,'VacantPrd Summary'!B40)</f>
        <v>0</v>
      </c>
      <c r="H40" s="109">
        <f>COUNTIF(TimeTable!$R$5:$R$91,'VacantPrd Summary'!B40)</f>
        <v>0</v>
      </c>
      <c r="I40" s="109">
        <f>COUNTIF(TimeTable!$V$5:$V$91,'VacantPrd Summary'!B40)</f>
        <v>0</v>
      </c>
      <c r="J40" s="109">
        <f>COUNTIF(TimeTable!$Z$5:$Z$91,'VacantPrd Summary'!B40)</f>
        <v>0</v>
      </c>
      <c r="K40" s="109">
        <f>COUNTIF(TimeTable!$AD$5:$AD$91,'VacantPrd Summary'!B40)</f>
        <v>0</v>
      </c>
      <c r="L40" s="133">
        <f t="shared" si="0"/>
        <v>0</v>
      </c>
      <c r="M40" s="133">
        <f t="shared" si="1"/>
        <v>8</v>
      </c>
    </row>
    <row r="41" spans="1:13" ht="20.100000000000001" customHeight="1" x14ac:dyDescent="0.2">
      <c r="A41" s="108">
        <f>'Teacher''s Data'!A39</f>
        <v>36</v>
      </c>
      <c r="B41" s="108" t="str">
        <f>IF('Teacher''s Data'!B39=0,"",'Teacher''s Data'!B39)</f>
        <v>श्री 34</v>
      </c>
      <c r="C41" s="108" t="str">
        <f>IF('Teacher''s Data'!C39=0,"",'Teacher''s Data'!C39)</f>
        <v/>
      </c>
      <c r="D41" s="109">
        <f>COUNTIF(TimeTable!$B$5:$B$91,'VacantPrd Summary'!B41)</f>
        <v>0</v>
      </c>
      <c r="E41" s="109">
        <f>COUNTIF(TimeTable!$F$5:$F$91,'VacantPrd Summary'!B41)</f>
        <v>0</v>
      </c>
      <c r="F41" s="109">
        <f>COUNTIF(TimeTable!$J$5:$J$91,'VacantPrd Summary'!B41)</f>
        <v>0</v>
      </c>
      <c r="G41" s="109">
        <f>COUNTIF(TimeTable!$N$5:$N$91,'VacantPrd Summary'!B41)</f>
        <v>0</v>
      </c>
      <c r="H41" s="109">
        <f>COUNTIF(TimeTable!$R$5:$R$91,'VacantPrd Summary'!B41)</f>
        <v>0</v>
      </c>
      <c r="I41" s="109">
        <f>COUNTIF(TimeTable!$V$5:$V$91,'VacantPrd Summary'!B41)</f>
        <v>0</v>
      </c>
      <c r="J41" s="109">
        <f>COUNTIF(TimeTable!$Z$5:$Z$91,'VacantPrd Summary'!B41)</f>
        <v>0</v>
      </c>
      <c r="K41" s="109">
        <f>COUNTIF(TimeTable!$AD$5:$AD$91,'VacantPrd Summary'!B41)</f>
        <v>0</v>
      </c>
      <c r="L41" s="133">
        <f t="shared" si="0"/>
        <v>0</v>
      </c>
      <c r="M41" s="133">
        <f t="shared" si="1"/>
        <v>8</v>
      </c>
    </row>
    <row r="42" spans="1:13" ht="20.100000000000001" customHeight="1" x14ac:dyDescent="0.2">
      <c r="A42" s="108">
        <f>'Teacher''s Data'!A40</f>
        <v>37</v>
      </c>
      <c r="B42" s="108" t="str">
        <f>IF('Teacher''s Data'!B40=0,"",'Teacher''s Data'!B40)</f>
        <v>श्री 35</v>
      </c>
      <c r="C42" s="108" t="str">
        <f>IF('Teacher''s Data'!C40=0,"",'Teacher''s Data'!C40)</f>
        <v/>
      </c>
      <c r="D42" s="109">
        <f>COUNTIF(TimeTable!$B$5:$B$91,'VacantPrd Summary'!B42)</f>
        <v>0</v>
      </c>
      <c r="E42" s="109">
        <f>COUNTIF(TimeTable!$F$5:$F$91,'VacantPrd Summary'!B42)</f>
        <v>0</v>
      </c>
      <c r="F42" s="109">
        <f>COUNTIF(TimeTable!$J$5:$J$91,'VacantPrd Summary'!B42)</f>
        <v>0</v>
      </c>
      <c r="G42" s="109">
        <f>COUNTIF(TimeTable!$N$5:$N$91,'VacantPrd Summary'!B42)</f>
        <v>0</v>
      </c>
      <c r="H42" s="109">
        <f>COUNTIF(TimeTable!$R$5:$R$91,'VacantPrd Summary'!B42)</f>
        <v>0</v>
      </c>
      <c r="I42" s="109">
        <f>COUNTIF(TimeTable!$V$5:$V$91,'VacantPrd Summary'!B42)</f>
        <v>0</v>
      </c>
      <c r="J42" s="109">
        <f>COUNTIF(TimeTable!$Z$5:$Z$91,'VacantPrd Summary'!B42)</f>
        <v>0</v>
      </c>
      <c r="K42" s="109">
        <f>COUNTIF(TimeTable!$AD$5:$AD$91,'VacantPrd Summary'!B42)</f>
        <v>0</v>
      </c>
      <c r="L42" s="133">
        <f t="shared" si="0"/>
        <v>0</v>
      </c>
      <c r="M42" s="133">
        <f t="shared" si="1"/>
        <v>8</v>
      </c>
    </row>
    <row r="43" spans="1:13" ht="20.100000000000001" customHeight="1" x14ac:dyDescent="0.2">
      <c r="A43" s="108">
        <f>'Teacher''s Data'!A41</f>
        <v>38</v>
      </c>
      <c r="B43" s="108" t="str">
        <f>IF('Teacher''s Data'!B41=0,"",'Teacher''s Data'!B41)</f>
        <v>श्री 36</v>
      </c>
      <c r="C43" s="108" t="str">
        <f>IF('Teacher''s Data'!C41=0,"",'Teacher''s Data'!C41)</f>
        <v/>
      </c>
      <c r="D43" s="109">
        <f>COUNTIF(TimeTable!$B$5:$B$91,'VacantPrd Summary'!B43)</f>
        <v>0</v>
      </c>
      <c r="E43" s="109">
        <f>COUNTIF(TimeTable!$F$5:$F$91,'VacantPrd Summary'!B43)</f>
        <v>0</v>
      </c>
      <c r="F43" s="109">
        <f>COUNTIF(TimeTable!$J$5:$J$91,'VacantPrd Summary'!B43)</f>
        <v>0</v>
      </c>
      <c r="G43" s="109">
        <f>COUNTIF(TimeTable!$N$5:$N$91,'VacantPrd Summary'!B43)</f>
        <v>0</v>
      </c>
      <c r="H43" s="109">
        <f>COUNTIF(TimeTable!$R$5:$R$91,'VacantPrd Summary'!B43)</f>
        <v>0</v>
      </c>
      <c r="I43" s="109">
        <f>COUNTIF(TimeTable!$V$5:$V$91,'VacantPrd Summary'!B43)</f>
        <v>0</v>
      </c>
      <c r="J43" s="109">
        <f>COUNTIF(TimeTable!$Z$5:$Z$91,'VacantPrd Summary'!B43)</f>
        <v>0</v>
      </c>
      <c r="K43" s="109">
        <f>COUNTIF(TimeTable!$AD$5:$AD$91,'VacantPrd Summary'!B43)</f>
        <v>0</v>
      </c>
      <c r="L43" s="133">
        <f t="shared" si="0"/>
        <v>0</v>
      </c>
      <c r="M43" s="133">
        <f t="shared" si="1"/>
        <v>8</v>
      </c>
    </row>
    <row r="44" spans="1:13" ht="20.100000000000001" customHeight="1" x14ac:dyDescent="0.2">
      <c r="A44" s="108">
        <f>'Teacher''s Data'!A42</f>
        <v>39</v>
      </c>
      <c r="B44" s="108" t="str">
        <f>IF('Teacher''s Data'!B42=0,"",'Teacher''s Data'!B42)</f>
        <v>श्री 37</v>
      </c>
      <c r="C44" s="108" t="str">
        <f>IF('Teacher''s Data'!C42=0,"",'Teacher''s Data'!C42)</f>
        <v/>
      </c>
      <c r="D44" s="109">
        <f>COUNTIF(TimeTable!$B$5:$B$91,'VacantPrd Summary'!B44)</f>
        <v>0</v>
      </c>
      <c r="E44" s="109">
        <f>COUNTIF(TimeTable!$F$5:$F$91,'VacantPrd Summary'!B44)</f>
        <v>0</v>
      </c>
      <c r="F44" s="109">
        <f>COUNTIF(TimeTable!$J$5:$J$91,'VacantPrd Summary'!B44)</f>
        <v>0</v>
      </c>
      <c r="G44" s="109">
        <f>COUNTIF(TimeTable!$N$5:$N$91,'VacantPrd Summary'!B44)</f>
        <v>0</v>
      </c>
      <c r="H44" s="109">
        <f>COUNTIF(TimeTable!$R$5:$R$91,'VacantPrd Summary'!B44)</f>
        <v>0</v>
      </c>
      <c r="I44" s="109">
        <f>COUNTIF(TimeTable!$V$5:$V$91,'VacantPrd Summary'!B44)</f>
        <v>0</v>
      </c>
      <c r="J44" s="109">
        <f>COUNTIF(TimeTable!$Z$5:$Z$91,'VacantPrd Summary'!B44)</f>
        <v>0</v>
      </c>
      <c r="K44" s="109">
        <f>COUNTIF(TimeTable!$AD$5:$AD$91,'VacantPrd Summary'!B44)</f>
        <v>0</v>
      </c>
      <c r="L44" s="133">
        <f t="shared" si="0"/>
        <v>0</v>
      </c>
      <c r="M44" s="133">
        <f t="shared" si="1"/>
        <v>8</v>
      </c>
    </row>
    <row r="45" spans="1:13" ht="20.100000000000001" customHeight="1" x14ac:dyDescent="0.2">
      <c r="A45" s="108">
        <f>'Teacher''s Data'!A43</f>
        <v>40</v>
      </c>
      <c r="B45" s="108" t="str">
        <f>IF('Teacher''s Data'!B43=0,"",'Teacher''s Data'!B43)</f>
        <v>श्री 38</v>
      </c>
      <c r="C45" s="108" t="str">
        <f>IF('Teacher''s Data'!C43=0,"",'Teacher''s Data'!C43)</f>
        <v/>
      </c>
      <c r="D45" s="109">
        <f>COUNTIF(TimeTable!$B$5:$B$91,'VacantPrd Summary'!B45)</f>
        <v>0</v>
      </c>
      <c r="E45" s="109">
        <f>COUNTIF(TimeTable!$F$5:$F$91,'VacantPrd Summary'!B45)</f>
        <v>0</v>
      </c>
      <c r="F45" s="109">
        <f>COUNTIF(TimeTable!$J$5:$J$91,'VacantPrd Summary'!B45)</f>
        <v>0</v>
      </c>
      <c r="G45" s="109">
        <f>COUNTIF(TimeTable!$N$5:$N$91,'VacantPrd Summary'!B45)</f>
        <v>0</v>
      </c>
      <c r="H45" s="109">
        <f>COUNTIF(TimeTable!$R$5:$R$91,'VacantPrd Summary'!B45)</f>
        <v>0</v>
      </c>
      <c r="I45" s="109">
        <f>COUNTIF(TimeTable!$V$5:$V$91,'VacantPrd Summary'!B45)</f>
        <v>0</v>
      </c>
      <c r="J45" s="109">
        <f>COUNTIF(TimeTable!$Z$5:$Z$91,'VacantPrd Summary'!B45)</f>
        <v>0</v>
      </c>
      <c r="K45" s="109">
        <f>COUNTIF(TimeTable!$AD$5:$AD$91,'VacantPrd Summary'!B45)</f>
        <v>0</v>
      </c>
      <c r="L45" s="133">
        <f t="shared" si="0"/>
        <v>0</v>
      </c>
      <c r="M45" s="133">
        <f t="shared" si="1"/>
        <v>8</v>
      </c>
    </row>
    <row r="46" spans="1:13" ht="20.100000000000001" customHeight="1" x14ac:dyDescent="0.2">
      <c r="A46" s="108">
        <f>'Teacher''s Data'!A44</f>
        <v>41</v>
      </c>
      <c r="B46" s="108" t="str">
        <f>IF('Teacher''s Data'!B44=0,"",'Teacher''s Data'!B44)</f>
        <v>श्री 39</v>
      </c>
      <c r="C46" s="108" t="str">
        <f>IF('Teacher''s Data'!C44=0,"",'Teacher''s Data'!C44)</f>
        <v/>
      </c>
      <c r="D46" s="109">
        <f>COUNTIF(TimeTable!$B$5:$B$91,'VacantPrd Summary'!B46)</f>
        <v>0</v>
      </c>
      <c r="E46" s="109">
        <f>COUNTIF(TimeTable!$F$5:$F$91,'VacantPrd Summary'!B46)</f>
        <v>0</v>
      </c>
      <c r="F46" s="109">
        <f>COUNTIF(TimeTable!$J$5:$J$91,'VacantPrd Summary'!B46)</f>
        <v>0</v>
      </c>
      <c r="G46" s="109">
        <f>COUNTIF(TimeTable!$N$5:$N$91,'VacantPrd Summary'!B46)</f>
        <v>0</v>
      </c>
      <c r="H46" s="109">
        <f>COUNTIF(TimeTable!$R$5:$R$91,'VacantPrd Summary'!B46)</f>
        <v>0</v>
      </c>
      <c r="I46" s="109">
        <f>COUNTIF(TimeTable!$V$5:$V$91,'VacantPrd Summary'!B46)</f>
        <v>0</v>
      </c>
      <c r="J46" s="109">
        <f>COUNTIF(TimeTable!$Z$5:$Z$91,'VacantPrd Summary'!B46)</f>
        <v>0</v>
      </c>
      <c r="K46" s="109">
        <f>COUNTIF(TimeTable!$AD$5:$AD$91,'VacantPrd Summary'!B46)</f>
        <v>0</v>
      </c>
      <c r="L46" s="133">
        <f t="shared" si="0"/>
        <v>0</v>
      </c>
      <c r="M46" s="133">
        <f t="shared" si="1"/>
        <v>8</v>
      </c>
    </row>
    <row r="47" spans="1:13" ht="20.100000000000001" customHeight="1" x14ac:dyDescent="0.2">
      <c r="A47" s="108">
        <f>'Teacher''s Data'!A45</f>
        <v>42</v>
      </c>
      <c r="B47" s="108" t="str">
        <f>IF('Teacher''s Data'!B45=0,"",'Teacher''s Data'!B45)</f>
        <v>श्री 40</v>
      </c>
      <c r="C47" s="108" t="str">
        <f>IF('Teacher''s Data'!C45=0,"",'Teacher''s Data'!C45)</f>
        <v/>
      </c>
      <c r="D47" s="109">
        <f>COUNTIF(TimeTable!$B$5:$B$91,'VacantPrd Summary'!B47)</f>
        <v>0</v>
      </c>
      <c r="E47" s="109">
        <f>COUNTIF(TimeTable!$F$5:$F$91,'VacantPrd Summary'!B47)</f>
        <v>0</v>
      </c>
      <c r="F47" s="109">
        <f>COUNTIF(TimeTable!$J$5:$J$91,'VacantPrd Summary'!B47)</f>
        <v>0</v>
      </c>
      <c r="G47" s="109">
        <f>COUNTIF(TimeTable!$N$5:$N$91,'VacantPrd Summary'!B47)</f>
        <v>0</v>
      </c>
      <c r="H47" s="109">
        <f>COUNTIF(TimeTable!$R$5:$R$91,'VacantPrd Summary'!B47)</f>
        <v>0</v>
      </c>
      <c r="I47" s="109">
        <f>COUNTIF(TimeTable!$V$5:$V$91,'VacantPrd Summary'!B47)</f>
        <v>0</v>
      </c>
      <c r="J47" s="109">
        <f>COUNTIF(TimeTable!$Z$5:$Z$91,'VacantPrd Summary'!B47)</f>
        <v>0</v>
      </c>
      <c r="K47" s="109">
        <f>COUNTIF(TimeTable!$AD$5:$AD$91,'VacantPrd Summary'!B47)</f>
        <v>0</v>
      </c>
      <c r="L47" s="133">
        <f t="shared" si="0"/>
        <v>0</v>
      </c>
      <c r="M47" s="133">
        <f t="shared" si="1"/>
        <v>8</v>
      </c>
    </row>
    <row r="48" spans="1:13" ht="20.100000000000001" customHeight="1" x14ac:dyDescent="0.2">
      <c r="A48" s="108">
        <f>'Teacher''s Data'!A46</f>
        <v>43</v>
      </c>
      <c r="B48" s="108" t="str">
        <f>IF('Teacher''s Data'!B46=0,"",'Teacher''s Data'!B46)</f>
        <v>श्री 41</v>
      </c>
      <c r="C48" s="108" t="str">
        <f>IF('Teacher''s Data'!C46=0,"",'Teacher''s Data'!C46)</f>
        <v/>
      </c>
      <c r="D48" s="109">
        <f>COUNTIF(TimeTable!$B$5:$B$91,'VacantPrd Summary'!B48)</f>
        <v>0</v>
      </c>
      <c r="E48" s="109">
        <f>COUNTIF(TimeTable!$F$5:$F$91,'VacantPrd Summary'!B48)</f>
        <v>0</v>
      </c>
      <c r="F48" s="109">
        <f>COUNTIF(TimeTable!$J$5:$J$91,'VacantPrd Summary'!B48)</f>
        <v>0</v>
      </c>
      <c r="G48" s="109">
        <f>COUNTIF(TimeTable!$N$5:$N$91,'VacantPrd Summary'!B48)</f>
        <v>0</v>
      </c>
      <c r="H48" s="109">
        <f>COUNTIF(TimeTable!$R$5:$R$91,'VacantPrd Summary'!B48)</f>
        <v>0</v>
      </c>
      <c r="I48" s="109">
        <f>COUNTIF(TimeTable!$V$5:$V$91,'VacantPrd Summary'!B48)</f>
        <v>0</v>
      </c>
      <c r="J48" s="109">
        <f>COUNTIF(TimeTable!$Z$5:$Z$91,'VacantPrd Summary'!B48)</f>
        <v>0</v>
      </c>
      <c r="K48" s="109">
        <f>COUNTIF(TimeTable!$AD$5:$AD$91,'VacantPrd Summary'!B48)</f>
        <v>0</v>
      </c>
      <c r="L48" s="133">
        <f t="shared" si="0"/>
        <v>0</v>
      </c>
      <c r="M48" s="133">
        <f t="shared" si="1"/>
        <v>8</v>
      </c>
    </row>
    <row r="49" spans="1:13" ht="20.100000000000001" customHeight="1" x14ac:dyDescent="0.2">
      <c r="A49" s="108">
        <f>'Teacher''s Data'!A47</f>
        <v>44</v>
      </c>
      <c r="B49" s="108" t="str">
        <f>IF('Teacher''s Data'!B47=0,"",'Teacher''s Data'!B47)</f>
        <v>श्री 42</v>
      </c>
      <c r="C49" s="108" t="str">
        <f>IF('Teacher''s Data'!C47=0,"",'Teacher''s Data'!C47)</f>
        <v/>
      </c>
      <c r="D49" s="109">
        <f>COUNTIF(TimeTable!$B$5:$B$91,'VacantPrd Summary'!B49)</f>
        <v>0</v>
      </c>
      <c r="E49" s="109">
        <f>COUNTIF(TimeTable!$F$5:$F$91,'VacantPrd Summary'!B49)</f>
        <v>0</v>
      </c>
      <c r="F49" s="109">
        <f>COUNTIF(TimeTable!$J$5:$J$91,'VacantPrd Summary'!B49)</f>
        <v>0</v>
      </c>
      <c r="G49" s="109">
        <f>COUNTIF(TimeTable!$N$5:$N$91,'VacantPrd Summary'!B49)</f>
        <v>0</v>
      </c>
      <c r="H49" s="109">
        <f>COUNTIF(TimeTable!$R$5:$R$91,'VacantPrd Summary'!B49)</f>
        <v>0</v>
      </c>
      <c r="I49" s="109">
        <f>COUNTIF(TimeTable!$V$5:$V$91,'VacantPrd Summary'!B49)</f>
        <v>0</v>
      </c>
      <c r="J49" s="109">
        <f>COUNTIF(TimeTable!$Z$5:$Z$91,'VacantPrd Summary'!B49)</f>
        <v>0</v>
      </c>
      <c r="K49" s="109">
        <f>COUNTIF(TimeTable!$AD$5:$AD$91,'VacantPrd Summary'!B49)</f>
        <v>0</v>
      </c>
      <c r="L49" s="133">
        <f t="shared" si="0"/>
        <v>0</v>
      </c>
      <c r="M49" s="133">
        <f t="shared" si="1"/>
        <v>8</v>
      </c>
    </row>
    <row r="50" spans="1:13" ht="20.100000000000001" customHeight="1" x14ac:dyDescent="0.2">
      <c r="A50" s="108">
        <f>'Teacher''s Data'!A48</f>
        <v>45</v>
      </c>
      <c r="B50" s="108" t="str">
        <f>IF('Teacher''s Data'!B48=0,"",'Teacher''s Data'!B48)</f>
        <v>श्री 43</v>
      </c>
      <c r="C50" s="108" t="str">
        <f>IF('Teacher''s Data'!C48=0,"",'Teacher''s Data'!C48)</f>
        <v/>
      </c>
      <c r="D50" s="109">
        <f>COUNTIF(TimeTable!$B$5:$B$91,'VacantPrd Summary'!B50)</f>
        <v>0</v>
      </c>
      <c r="E50" s="109">
        <f>COUNTIF(TimeTable!$F$5:$F$91,'VacantPrd Summary'!B50)</f>
        <v>0</v>
      </c>
      <c r="F50" s="109">
        <f>COUNTIF(TimeTable!$J$5:$J$91,'VacantPrd Summary'!B50)</f>
        <v>0</v>
      </c>
      <c r="G50" s="109">
        <f>COUNTIF(TimeTable!$N$5:$N$91,'VacantPrd Summary'!B50)</f>
        <v>0</v>
      </c>
      <c r="H50" s="109">
        <f>COUNTIF(TimeTable!$R$5:$R$91,'VacantPrd Summary'!B50)</f>
        <v>0</v>
      </c>
      <c r="I50" s="109">
        <f>COUNTIF(TimeTable!$V$5:$V$91,'VacantPrd Summary'!B50)</f>
        <v>0</v>
      </c>
      <c r="J50" s="109">
        <f>COUNTIF(TimeTable!$Z$5:$Z$91,'VacantPrd Summary'!B50)</f>
        <v>0</v>
      </c>
      <c r="K50" s="109">
        <f>COUNTIF(TimeTable!$AD$5:$AD$91,'VacantPrd Summary'!B50)</f>
        <v>0</v>
      </c>
      <c r="L50" s="133">
        <f t="shared" si="0"/>
        <v>0</v>
      </c>
      <c r="M50" s="133">
        <f t="shared" si="1"/>
        <v>8</v>
      </c>
    </row>
    <row r="51" spans="1:13" ht="20.100000000000001" customHeight="1" x14ac:dyDescent="0.2">
      <c r="A51" s="108">
        <f>'Teacher''s Data'!A49</f>
        <v>46</v>
      </c>
      <c r="B51" s="108" t="str">
        <f>IF('Teacher''s Data'!B49=0,"",'Teacher''s Data'!B49)</f>
        <v>श्री 44</v>
      </c>
      <c r="C51" s="108" t="str">
        <f>IF('Teacher''s Data'!C49=0,"",'Teacher''s Data'!C49)</f>
        <v/>
      </c>
      <c r="D51" s="109">
        <f>COUNTIF(TimeTable!$B$5:$B$91,'VacantPrd Summary'!B51)</f>
        <v>0</v>
      </c>
      <c r="E51" s="109">
        <f>COUNTIF(TimeTable!$F$5:$F$91,'VacantPrd Summary'!B51)</f>
        <v>0</v>
      </c>
      <c r="F51" s="109">
        <f>COUNTIF(TimeTable!$J$5:$J$91,'VacantPrd Summary'!B51)</f>
        <v>0</v>
      </c>
      <c r="G51" s="109">
        <f>COUNTIF(TimeTable!$N$5:$N$91,'VacantPrd Summary'!B51)</f>
        <v>0</v>
      </c>
      <c r="H51" s="109">
        <f>COUNTIF(TimeTable!$R$5:$R$91,'VacantPrd Summary'!B51)</f>
        <v>0</v>
      </c>
      <c r="I51" s="109">
        <f>COUNTIF(TimeTable!$V$5:$V$91,'VacantPrd Summary'!B51)</f>
        <v>0</v>
      </c>
      <c r="J51" s="109">
        <f>COUNTIF(TimeTable!$Z$5:$Z$91,'VacantPrd Summary'!B51)</f>
        <v>0</v>
      </c>
      <c r="K51" s="109">
        <f>COUNTIF(TimeTable!$AD$5:$AD$91,'VacantPrd Summary'!B51)</f>
        <v>0</v>
      </c>
      <c r="L51" s="133">
        <f t="shared" si="0"/>
        <v>0</v>
      </c>
      <c r="M51" s="133">
        <f t="shared" si="1"/>
        <v>8</v>
      </c>
    </row>
    <row r="52" spans="1:13" ht="20.100000000000001" customHeight="1" x14ac:dyDescent="0.2">
      <c r="A52" s="108">
        <f>'Teacher''s Data'!A50</f>
        <v>47</v>
      </c>
      <c r="B52" s="108" t="str">
        <f>IF('Teacher''s Data'!B50=0,"",'Teacher''s Data'!B50)</f>
        <v>श्री 45</v>
      </c>
      <c r="C52" s="108" t="str">
        <f>IF('Teacher''s Data'!C50=0,"",'Teacher''s Data'!C50)</f>
        <v/>
      </c>
      <c r="D52" s="109">
        <f>COUNTIF(TimeTable!$B$5:$B$91,'VacantPrd Summary'!B52)</f>
        <v>0</v>
      </c>
      <c r="E52" s="109">
        <f>COUNTIF(TimeTable!$F$5:$F$91,'VacantPrd Summary'!B52)</f>
        <v>0</v>
      </c>
      <c r="F52" s="109">
        <f>COUNTIF(TimeTable!$J$5:$J$91,'VacantPrd Summary'!B52)</f>
        <v>0</v>
      </c>
      <c r="G52" s="109">
        <f>COUNTIF(TimeTable!$N$5:$N$91,'VacantPrd Summary'!B52)</f>
        <v>0</v>
      </c>
      <c r="H52" s="109">
        <f>COUNTIF(TimeTable!$R$5:$R$91,'VacantPrd Summary'!B52)</f>
        <v>0</v>
      </c>
      <c r="I52" s="109">
        <f>COUNTIF(TimeTable!$V$5:$V$91,'VacantPrd Summary'!B52)</f>
        <v>0</v>
      </c>
      <c r="J52" s="109">
        <f>COUNTIF(TimeTable!$Z$5:$Z$91,'VacantPrd Summary'!B52)</f>
        <v>0</v>
      </c>
      <c r="K52" s="109">
        <f>COUNTIF(TimeTable!$AD$5:$AD$91,'VacantPrd Summary'!B52)</f>
        <v>0</v>
      </c>
      <c r="L52" s="133">
        <f t="shared" si="0"/>
        <v>0</v>
      </c>
      <c r="M52" s="133">
        <f t="shared" si="1"/>
        <v>8</v>
      </c>
    </row>
    <row r="53" spans="1:13" ht="20.100000000000001" customHeight="1" x14ac:dyDescent="0.2">
      <c r="A53" s="108">
        <f>'Teacher''s Data'!A51</f>
        <v>48</v>
      </c>
      <c r="B53" s="108" t="str">
        <f>IF('Teacher''s Data'!B51=0,"",'Teacher''s Data'!B51)</f>
        <v>श्री 46</v>
      </c>
      <c r="C53" s="108" t="str">
        <f>IF('Teacher''s Data'!C51=0,"",'Teacher''s Data'!C51)</f>
        <v/>
      </c>
      <c r="D53" s="109">
        <f>COUNTIF(TimeTable!$B$5:$B$91,'VacantPrd Summary'!B53)</f>
        <v>0</v>
      </c>
      <c r="E53" s="109">
        <f>COUNTIF(TimeTable!$F$5:$F$91,'VacantPrd Summary'!B53)</f>
        <v>0</v>
      </c>
      <c r="F53" s="109">
        <f>COUNTIF(TimeTable!$J$5:$J$91,'VacantPrd Summary'!B53)</f>
        <v>0</v>
      </c>
      <c r="G53" s="109">
        <f>COUNTIF(TimeTable!$N$5:$N$91,'VacantPrd Summary'!B53)</f>
        <v>0</v>
      </c>
      <c r="H53" s="109">
        <f>COUNTIF(TimeTable!$R$5:$R$91,'VacantPrd Summary'!B53)</f>
        <v>0</v>
      </c>
      <c r="I53" s="109">
        <f>COUNTIF(TimeTable!$V$5:$V$91,'VacantPrd Summary'!B53)</f>
        <v>0</v>
      </c>
      <c r="J53" s="109">
        <f>COUNTIF(TimeTable!$Z$5:$Z$91,'VacantPrd Summary'!B53)</f>
        <v>0</v>
      </c>
      <c r="K53" s="109">
        <f>COUNTIF(TimeTable!$AD$5:$AD$91,'VacantPrd Summary'!B53)</f>
        <v>0</v>
      </c>
      <c r="L53" s="133">
        <f t="shared" si="0"/>
        <v>0</v>
      </c>
      <c r="M53" s="133">
        <f t="shared" si="1"/>
        <v>8</v>
      </c>
    </row>
    <row r="54" spans="1:13" ht="20.100000000000001" customHeight="1" x14ac:dyDescent="0.2">
      <c r="A54" s="108">
        <f>'Teacher''s Data'!A52</f>
        <v>49</v>
      </c>
      <c r="B54" s="108" t="str">
        <f>IF('Teacher''s Data'!B52=0,"",'Teacher''s Data'!B52)</f>
        <v>श्री 47</v>
      </c>
      <c r="C54" s="108" t="str">
        <f>IF('Teacher''s Data'!C52=0,"",'Teacher''s Data'!C52)</f>
        <v/>
      </c>
      <c r="D54" s="109">
        <f>COUNTIF(TimeTable!$B$5:$B$91,'VacantPrd Summary'!B54)</f>
        <v>0</v>
      </c>
      <c r="E54" s="109">
        <f>COUNTIF(TimeTable!$F$5:$F$91,'VacantPrd Summary'!B54)</f>
        <v>0</v>
      </c>
      <c r="F54" s="109">
        <f>COUNTIF(TimeTable!$J$5:$J$91,'VacantPrd Summary'!B54)</f>
        <v>0</v>
      </c>
      <c r="G54" s="109">
        <f>COUNTIF(TimeTable!$N$5:$N$91,'VacantPrd Summary'!B54)</f>
        <v>0</v>
      </c>
      <c r="H54" s="109">
        <f>COUNTIF(TimeTable!$R$5:$R$91,'VacantPrd Summary'!B54)</f>
        <v>0</v>
      </c>
      <c r="I54" s="109">
        <f>COUNTIF(TimeTable!$V$5:$V$91,'VacantPrd Summary'!B54)</f>
        <v>0</v>
      </c>
      <c r="J54" s="109">
        <f>COUNTIF(TimeTable!$Z$5:$Z$91,'VacantPrd Summary'!B54)</f>
        <v>0</v>
      </c>
      <c r="K54" s="109">
        <f>COUNTIF(TimeTable!$AD$5:$AD$91,'VacantPrd Summary'!B54)</f>
        <v>0</v>
      </c>
      <c r="L54" s="133">
        <f t="shared" si="0"/>
        <v>0</v>
      </c>
      <c r="M54" s="133">
        <f t="shared" si="1"/>
        <v>8</v>
      </c>
    </row>
    <row r="55" spans="1:13" ht="20.100000000000001" customHeight="1" x14ac:dyDescent="0.2">
      <c r="A55" s="108">
        <f>'Teacher''s Data'!A53</f>
        <v>50</v>
      </c>
      <c r="B55" s="108" t="str">
        <f>IF('Teacher''s Data'!B53=0,"",'Teacher''s Data'!B53)</f>
        <v>श्री 48</v>
      </c>
      <c r="C55" s="108" t="str">
        <f>IF('Teacher''s Data'!C53=0,"",'Teacher''s Data'!C53)</f>
        <v/>
      </c>
      <c r="D55" s="109">
        <f>COUNTIF(TimeTable!$B$5:$B$91,'VacantPrd Summary'!B55)</f>
        <v>0</v>
      </c>
      <c r="E55" s="109">
        <f>COUNTIF(TimeTable!$F$5:$F$91,'VacantPrd Summary'!B55)</f>
        <v>0</v>
      </c>
      <c r="F55" s="109">
        <f>COUNTIF(TimeTable!$J$5:$J$91,'VacantPrd Summary'!B55)</f>
        <v>0</v>
      </c>
      <c r="G55" s="109">
        <f>COUNTIF(TimeTable!$N$5:$N$91,'VacantPrd Summary'!B55)</f>
        <v>0</v>
      </c>
      <c r="H55" s="109">
        <f>COUNTIF(TimeTable!$R$5:$R$91,'VacantPrd Summary'!B55)</f>
        <v>0</v>
      </c>
      <c r="I55" s="109">
        <f>COUNTIF(TimeTable!$V$5:$V$91,'VacantPrd Summary'!B55)</f>
        <v>0</v>
      </c>
      <c r="J55" s="109">
        <f>COUNTIF(TimeTable!$Z$5:$Z$91,'VacantPrd Summary'!B55)</f>
        <v>0</v>
      </c>
      <c r="K55" s="109">
        <f>COUNTIF(TimeTable!$AD$5:$AD$91,'VacantPrd Summary'!B55)</f>
        <v>0</v>
      </c>
      <c r="L55" s="133">
        <f t="shared" si="0"/>
        <v>0</v>
      </c>
      <c r="M55" s="133">
        <f t="shared" si="1"/>
        <v>8</v>
      </c>
    </row>
    <row r="56" spans="1:13" ht="20.100000000000001" customHeight="1" x14ac:dyDescent="0.2">
      <c r="A56" s="108">
        <f>'Teacher''s Data'!A54</f>
        <v>51</v>
      </c>
      <c r="B56" s="108" t="str">
        <f>IF('Teacher''s Data'!B54=0,"",'Teacher''s Data'!B54)</f>
        <v>श्री 49</v>
      </c>
      <c r="C56" s="108" t="str">
        <f>IF('Teacher''s Data'!C54=0,"",'Teacher''s Data'!C54)</f>
        <v/>
      </c>
      <c r="D56" s="109">
        <f>COUNTIF(TimeTable!$B$5:$B$91,'VacantPrd Summary'!B56)</f>
        <v>0</v>
      </c>
      <c r="E56" s="109">
        <f>COUNTIF(TimeTable!$F$5:$F$91,'VacantPrd Summary'!B56)</f>
        <v>0</v>
      </c>
      <c r="F56" s="109">
        <f>COUNTIF(TimeTable!$J$5:$J$91,'VacantPrd Summary'!B56)</f>
        <v>0</v>
      </c>
      <c r="G56" s="109">
        <f>COUNTIF(TimeTable!$N$5:$N$91,'VacantPrd Summary'!B56)</f>
        <v>0</v>
      </c>
      <c r="H56" s="109">
        <f>COUNTIF(TimeTable!$R$5:$R$91,'VacantPrd Summary'!B56)</f>
        <v>0</v>
      </c>
      <c r="I56" s="109">
        <f>COUNTIF(TimeTable!$V$5:$V$91,'VacantPrd Summary'!B56)</f>
        <v>0</v>
      </c>
      <c r="J56" s="109">
        <f>COUNTIF(TimeTable!$Z$5:$Z$91,'VacantPrd Summary'!B56)</f>
        <v>0</v>
      </c>
      <c r="K56" s="109">
        <f>COUNTIF(TimeTable!$AD$5:$AD$91,'VacantPrd Summary'!B56)</f>
        <v>0</v>
      </c>
      <c r="L56" s="133">
        <f t="shared" si="0"/>
        <v>0</v>
      </c>
      <c r="M56" s="133">
        <f t="shared" si="1"/>
        <v>8</v>
      </c>
    </row>
    <row r="57" spans="1:13" ht="20.100000000000001" customHeight="1" x14ac:dyDescent="0.2">
      <c r="A57" s="108">
        <f>'Teacher''s Data'!A55</f>
        <v>52</v>
      </c>
      <c r="B57" s="108" t="str">
        <f>IF('Teacher''s Data'!B55=0,"",'Teacher''s Data'!B55)</f>
        <v>श्री 50</v>
      </c>
      <c r="C57" s="108" t="str">
        <f>IF('Teacher''s Data'!C55=0,"",'Teacher''s Data'!C55)</f>
        <v/>
      </c>
      <c r="D57" s="109">
        <f>COUNTIF(TimeTable!$B$5:$B$91,'VacantPrd Summary'!B57)</f>
        <v>0</v>
      </c>
      <c r="E57" s="109">
        <f>COUNTIF(TimeTable!$F$5:$F$91,'VacantPrd Summary'!B57)</f>
        <v>0</v>
      </c>
      <c r="F57" s="109">
        <f>COUNTIF(TimeTable!$J$5:$J$91,'VacantPrd Summary'!B57)</f>
        <v>0</v>
      </c>
      <c r="G57" s="109">
        <f>COUNTIF(TimeTable!$N$5:$N$91,'VacantPrd Summary'!B57)</f>
        <v>0</v>
      </c>
      <c r="H57" s="109">
        <f>COUNTIF(TimeTable!$R$5:$R$91,'VacantPrd Summary'!B57)</f>
        <v>0</v>
      </c>
      <c r="I57" s="109">
        <f>COUNTIF(TimeTable!$V$5:$V$91,'VacantPrd Summary'!B57)</f>
        <v>0</v>
      </c>
      <c r="J57" s="109">
        <f>COUNTIF(TimeTable!$Z$5:$Z$91,'VacantPrd Summary'!B57)</f>
        <v>0</v>
      </c>
      <c r="K57" s="109">
        <f>COUNTIF(TimeTable!$AD$5:$AD$91,'VacantPrd Summary'!B57)</f>
        <v>0</v>
      </c>
      <c r="L57" s="133">
        <f t="shared" si="0"/>
        <v>0</v>
      </c>
      <c r="M57" s="133">
        <f t="shared" si="1"/>
        <v>8</v>
      </c>
    </row>
    <row r="58" spans="1:13" ht="20.100000000000001" customHeight="1" x14ac:dyDescent="0.2">
      <c r="A58" s="108">
        <f>'Teacher''s Data'!A56</f>
        <v>53</v>
      </c>
      <c r="B58" s="108" t="str">
        <f>IF('Teacher''s Data'!B56=0,"",'Teacher''s Data'!B56)</f>
        <v>श्री 51</v>
      </c>
      <c r="C58" s="108" t="str">
        <f>IF('Teacher''s Data'!C56=0,"",'Teacher''s Data'!C56)</f>
        <v/>
      </c>
      <c r="D58" s="109">
        <f>COUNTIF(TimeTable!$B$5:$B$91,'VacantPrd Summary'!B58)</f>
        <v>0</v>
      </c>
      <c r="E58" s="109">
        <f>COUNTIF(TimeTable!$F$5:$F$91,'VacantPrd Summary'!B58)</f>
        <v>0</v>
      </c>
      <c r="F58" s="109">
        <f>COUNTIF(TimeTable!$J$5:$J$91,'VacantPrd Summary'!B58)</f>
        <v>0</v>
      </c>
      <c r="G58" s="109">
        <f>COUNTIF(TimeTable!$N$5:$N$91,'VacantPrd Summary'!B58)</f>
        <v>0</v>
      </c>
      <c r="H58" s="109">
        <f>COUNTIF(TimeTable!$R$5:$R$91,'VacantPrd Summary'!B58)</f>
        <v>0</v>
      </c>
      <c r="I58" s="109">
        <f>COUNTIF(TimeTable!$V$5:$V$91,'VacantPrd Summary'!B58)</f>
        <v>0</v>
      </c>
      <c r="J58" s="109">
        <f>COUNTIF(TimeTable!$Z$5:$Z$91,'VacantPrd Summary'!B58)</f>
        <v>0</v>
      </c>
      <c r="K58" s="109">
        <f>COUNTIF(TimeTable!$AD$5:$AD$91,'VacantPrd Summary'!B58)</f>
        <v>0</v>
      </c>
      <c r="L58" s="133">
        <f t="shared" si="0"/>
        <v>0</v>
      </c>
      <c r="M58" s="133">
        <f t="shared" si="1"/>
        <v>8</v>
      </c>
    </row>
    <row r="59" spans="1:13" ht="20.100000000000001" customHeight="1" x14ac:dyDescent="0.2">
      <c r="A59" s="108">
        <f>'Teacher''s Data'!A57</f>
        <v>54</v>
      </c>
      <c r="B59" s="108" t="str">
        <f>IF('Teacher''s Data'!B57=0,"",'Teacher''s Data'!B57)</f>
        <v>श्री 52</v>
      </c>
      <c r="C59" s="108" t="str">
        <f>IF('Teacher''s Data'!C57=0,"",'Teacher''s Data'!C57)</f>
        <v/>
      </c>
      <c r="D59" s="109">
        <f>COUNTIF(TimeTable!$B$5:$B$91,'VacantPrd Summary'!B59)</f>
        <v>0</v>
      </c>
      <c r="E59" s="109">
        <f>COUNTIF(TimeTable!$F$5:$F$91,'VacantPrd Summary'!B59)</f>
        <v>0</v>
      </c>
      <c r="F59" s="109">
        <f>COUNTIF(TimeTable!$J$5:$J$91,'VacantPrd Summary'!B59)</f>
        <v>0</v>
      </c>
      <c r="G59" s="109">
        <f>COUNTIF(TimeTable!$N$5:$N$91,'VacantPrd Summary'!B59)</f>
        <v>0</v>
      </c>
      <c r="H59" s="109">
        <f>COUNTIF(TimeTable!$R$5:$R$91,'VacantPrd Summary'!B59)</f>
        <v>0</v>
      </c>
      <c r="I59" s="109">
        <f>COUNTIF(TimeTable!$V$5:$V$91,'VacantPrd Summary'!B59)</f>
        <v>0</v>
      </c>
      <c r="J59" s="109">
        <f>COUNTIF(TimeTable!$Z$5:$Z$91,'VacantPrd Summary'!B59)</f>
        <v>0</v>
      </c>
      <c r="K59" s="109">
        <f>COUNTIF(TimeTable!$AD$5:$AD$91,'VacantPrd Summary'!B59)</f>
        <v>0</v>
      </c>
      <c r="L59" s="133">
        <f t="shared" si="0"/>
        <v>0</v>
      </c>
      <c r="M59" s="133">
        <f t="shared" si="1"/>
        <v>8</v>
      </c>
    </row>
    <row r="60" spans="1:13" ht="20.100000000000001" customHeight="1" x14ac:dyDescent="0.2">
      <c r="A60" s="108">
        <f>'Teacher''s Data'!A58</f>
        <v>55</v>
      </c>
      <c r="B60" s="108" t="str">
        <f>IF('Teacher''s Data'!B58=0,"",'Teacher''s Data'!B58)</f>
        <v>श्री 53</v>
      </c>
      <c r="C60" s="108" t="str">
        <f>IF('Teacher''s Data'!C58=0,"",'Teacher''s Data'!C58)</f>
        <v/>
      </c>
      <c r="D60" s="109">
        <f>COUNTIF(TimeTable!$B$5:$B$91,'VacantPrd Summary'!B60)</f>
        <v>0</v>
      </c>
      <c r="E60" s="109">
        <f>COUNTIF(TimeTable!$F$5:$F$91,'VacantPrd Summary'!B60)</f>
        <v>0</v>
      </c>
      <c r="F60" s="109">
        <f>COUNTIF(TimeTable!$J$5:$J$91,'VacantPrd Summary'!B60)</f>
        <v>0</v>
      </c>
      <c r="G60" s="109">
        <f>COUNTIF(TimeTable!$N$5:$N$91,'VacantPrd Summary'!B60)</f>
        <v>0</v>
      </c>
      <c r="H60" s="109">
        <f>COUNTIF(TimeTable!$R$5:$R$91,'VacantPrd Summary'!B60)</f>
        <v>0</v>
      </c>
      <c r="I60" s="109">
        <f>COUNTIF(TimeTable!$V$5:$V$91,'VacantPrd Summary'!B60)</f>
        <v>0</v>
      </c>
      <c r="J60" s="109">
        <f>COUNTIF(TimeTable!$Z$5:$Z$91,'VacantPrd Summary'!B60)</f>
        <v>0</v>
      </c>
      <c r="K60" s="109">
        <f>COUNTIF(TimeTable!$AD$5:$AD$91,'VacantPrd Summary'!B60)</f>
        <v>0</v>
      </c>
      <c r="L60" s="133">
        <f t="shared" si="0"/>
        <v>0</v>
      </c>
      <c r="M60" s="133">
        <f t="shared" si="1"/>
        <v>8</v>
      </c>
    </row>
    <row r="61" spans="1:13" ht="20.100000000000001" customHeight="1" x14ac:dyDescent="0.2">
      <c r="A61" s="108">
        <f>'Teacher''s Data'!A59</f>
        <v>56</v>
      </c>
      <c r="B61" s="108" t="str">
        <f>IF('Teacher''s Data'!B59=0,"",'Teacher''s Data'!B59)</f>
        <v>श्री 54</v>
      </c>
      <c r="C61" s="108" t="str">
        <f>IF('Teacher''s Data'!C59=0,"",'Teacher''s Data'!C59)</f>
        <v/>
      </c>
      <c r="D61" s="109">
        <f>COUNTIF(TimeTable!$B$5:$B$91,'VacantPrd Summary'!B61)</f>
        <v>0</v>
      </c>
      <c r="E61" s="109">
        <f>COUNTIF(TimeTable!$F$5:$F$91,'VacantPrd Summary'!B61)</f>
        <v>0</v>
      </c>
      <c r="F61" s="109">
        <f>COUNTIF(TimeTable!$J$5:$J$91,'VacantPrd Summary'!B61)</f>
        <v>0</v>
      </c>
      <c r="G61" s="109">
        <f>COUNTIF(TimeTable!$N$5:$N$91,'VacantPrd Summary'!B61)</f>
        <v>0</v>
      </c>
      <c r="H61" s="109">
        <f>COUNTIF(TimeTable!$R$5:$R$91,'VacantPrd Summary'!B61)</f>
        <v>0</v>
      </c>
      <c r="I61" s="109">
        <f>COUNTIF(TimeTable!$V$5:$V$91,'VacantPrd Summary'!B61)</f>
        <v>0</v>
      </c>
      <c r="J61" s="109">
        <f>COUNTIF(TimeTable!$Z$5:$Z$91,'VacantPrd Summary'!B61)</f>
        <v>0</v>
      </c>
      <c r="K61" s="109">
        <f>COUNTIF(TimeTable!$AD$5:$AD$91,'VacantPrd Summary'!B61)</f>
        <v>0</v>
      </c>
      <c r="L61" s="133">
        <f t="shared" si="0"/>
        <v>0</v>
      </c>
      <c r="M61" s="133">
        <f t="shared" si="1"/>
        <v>8</v>
      </c>
    </row>
    <row r="62" spans="1:13" ht="20.100000000000001" customHeight="1" x14ac:dyDescent="0.2">
      <c r="A62" s="108">
        <f>'Teacher''s Data'!A60</f>
        <v>57</v>
      </c>
      <c r="B62" s="108" t="str">
        <f>IF('Teacher''s Data'!B60=0,"",'Teacher''s Data'!B60)</f>
        <v>श्री 55</v>
      </c>
      <c r="C62" s="108" t="str">
        <f>IF('Teacher''s Data'!C60=0,"",'Teacher''s Data'!C60)</f>
        <v/>
      </c>
      <c r="D62" s="109">
        <f>COUNTIF(TimeTable!$B$5:$B$91,'VacantPrd Summary'!B62)</f>
        <v>0</v>
      </c>
      <c r="E62" s="109">
        <f>COUNTIF(TimeTable!$F$5:$F$91,'VacantPrd Summary'!B62)</f>
        <v>0</v>
      </c>
      <c r="F62" s="109">
        <f>COUNTIF(TimeTable!$J$5:$J$91,'VacantPrd Summary'!B62)</f>
        <v>0</v>
      </c>
      <c r="G62" s="109">
        <f>COUNTIF(TimeTable!$N$5:$N$91,'VacantPrd Summary'!B62)</f>
        <v>0</v>
      </c>
      <c r="H62" s="109">
        <f>COUNTIF(TimeTable!$R$5:$R$91,'VacantPrd Summary'!B62)</f>
        <v>0</v>
      </c>
      <c r="I62" s="109">
        <f>COUNTIF(TimeTable!$V$5:$V$91,'VacantPrd Summary'!B62)</f>
        <v>0</v>
      </c>
      <c r="J62" s="109">
        <f>COUNTIF(TimeTable!$Z$5:$Z$91,'VacantPrd Summary'!B62)</f>
        <v>0</v>
      </c>
      <c r="K62" s="109">
        <f>COUNTIF(TimeTable!$AD$5:$AD$91,'VacantPrd Summary'!B62)</f>
        <v>0</v>
      </c>
      <c r="L62" s="133">
        <f t="shared" si="0"/>
        <v>0</v>
      </c>
      <c r="M62" s="133">
        <f t="shared" si="1"/>
        <v>8</v>
      </c>
    </row>
    <row r="63" spans="1:13" ht="20.100000000000001" customHeight="1" x14ac:dyDescent="0.2">
      <c r="A63" s="108">
        <f>'Teacher''s Data'!A61</f>
        <v>58</v>
      </c>
      <c r="B63" s="108" t="str">
        <f>IF('Teacher''s Data'!B61=0,"",'Teacher''s Data'!B61)</f>
        <v>श्री 56</v>
      </c>
      <c r="C63" s="108" t="str">
        <f>IF('Teacher''s Data'!C61=0,"",'Teacher''s Data'!C61)</f>
        <v/>
      </c>
      <c r="D63" s="109">
        <f>COUNTIF(TimeTable!$B$5:$B$91,'VacantPrd Summary'!B63)</f>
        <v>0</v>
      </c>
      <c r="E63" s="109">
        <f>COUNTIF(TimeTable!$F$5:$F$91,'VacantPrd Summary'!B63)</f>
        <v>0</v>
      </c>
      <c r="F63" s="109">
        <f>COUNTIF(TimeTable!$J$5:$J$91,'VacantPrd Summary'!B63)</f>
        <v>0</v>
      </c>
      <c r="G63" s="109">
        <f>COUNTIF(TimeTable!$N$5:$N$91,'VacantPrd Summary'!B63)</f>
        <v>0</v>
      </c>
      <c r="H63" s="109">
        <f>COUNTIF(TimeTable!$R$5:$R$91,'VacantPrd Summary'!B63)</f>
        <v>0</v>
      </c>
      <c r="I63" s="109">
        <f>COUNTIF(TimeTable!$V$5:$V$91,'VacantPrd Summary'!B63)</f>
        <v>0</v>
      </c>
      <c r="J63" s="109">
        <f>COUNTIF(TimeTable!$Z$5:$Z$91,'VacantPrd Summary'!B63)</f>
        <v>0</v>
      </c>
      <c r="K63" s="109">
        <f>COUNTIF(TimeTable!$AD$5:$AD$91,'VacantPrd Summary'!B63)</f>
        <v>0</v>
      </c>
      <c r="L63" s="133">
        <f t="shared" si="0"/>
        <v>0</v>
      </c>
      <c r="M63" s="133">
        <f t="shared" si="1"/>
        <v>8</v>
      </c>
    </row>
    <row r="64" spans="1:13" ht="20.100000000000001" customHeight="1" x14ac:dyDescent="0.2">
      <c r="A64" s="108">
        <f>'Teacher''s Data'!A62</f>
        <v>59</v>
      </c>
      <c r="B64" s="108" t="str">
        <f>IF('Teacher''s Data'!B62=0,"",'Teacher''s Data'!B62)</f>
        <v>श्री 57</v>
      </c>
      <c r="C64" s="108" t="str">
        <f>IF('Teacher''s Data'!C62=0,"",'Teacher''s Data'!C62)</f>
        <v/>
      </c>
      <c r="D64" s="109">
        <f>COUNTIF(TimeTable!$B$5:$B$91,'VacantPrd Summary'!B64)</f>
        <v>0</v>
      </c>
      <c r="E64" s="109">
        <f>COUNTIF(TimeTable!$F$5:$F$91,'VacantPrd Summary'!B64)</f>
        <v>0</v>
      </c>
      <c r="F64" s="109">
        <f>COUNTIF(TimeTable!$J$5:$J$91,'VacantPrd Summary'!B64)</f>
        <v>0</v>
      </c>
      <c r="G64" s="109">
        <f>COUNTIF(TimeTable!$N$5:$N$91,'VacantPrd Summary'!B64)</f>
        <v>0</v>
      </c>
      <c r="H64" s="109">
        <f>COUNTIF(TimeTable!$R$5:$R$91,'VacantPrd Summary'!B64)</f>
        <v>0</v>
      </c>
      <c r="I64" s="109">
        <f>COUNTIF(TimeTable!$V$5:$V$91,'VacantPrd Summary'!B64)</f>
        <v>0</v>
      </c>
      <c r="J64" s="109">
        <f>COUNTIF(TimeTable!$Z$5:$Z$91,'VacantPrd Summary'!B64)</f>
        <v>0</v>
      </c>
      <c r="K64" s="109">
        <f>COUNTIF(TimeTable!$AD$5:$AD$91,'VacantPrd Summary'!B64)</f>
        <v>0</v>
      </c>
      <c r="L64" s="133">
        <f t="shared" si="0"/>
        <v>0</v>
      </c>
      <c r="M64" s="133">
        <f t="shared" si="1"/>
        <v>8</v>
      </c>
    </row>
    <row r="65" spans="1:13" ht="20.100000000000001" customHeight="1" x14ac:dyDescent="0.2">
      <c r="A65" s="108">
        <f>'Teacher''s Data'!A63</f>
        <v>60</v>
      </c>
      <c r="B65" s="108" t="str">
        <f>IF('Teacher''s Data'!B63=0,"",'Teacher''s Data'!B63)</f>
        <v>श्री 58</v>
      </c>
      <c r="C65" s="108" t="str">
        <f>IF('Teacher''s Data'!C63=0,"",'Teacher''s Data'!C63)</f>
        <v/>
      </c>
      <c r="D65" s="109">
        <f>COUNTIF(TimeTable!$B$5:$B$91,'VacantPrd Summary'!B65)</f>
        <v>0</v>
      </c>
      <c r="E65" s="109">
        <f>COUNTIF(TimeTable!$F$5:$F$91,'VacantPrd Summary'!B65)</f>
        <v>0</v>
      </c>
      <c r="F65" s="109">
        <f>COUNTIF(TimeTable!$J$5:$J$91,'VacantPrd Summary'!B65)</f>
        <v>0</v>
      </c>
      <c r="G65" s="109">
        <f>COUNTIF(TimeTable!$N$5:$N$91,'VacantPrd Summary'!B65)</f>
        <v>0</v>
      </c>
      <c r="H65" s="109">
        <f>COUNTIF(TimeTable!$R$5:$R$91,'VacantPrd Summary'!B65)</f>
        <v>0</v>
      </c>
      <c r="I65" s="109">
        <f>COUNTIF(TimeTable!$V$5:$V$91,'VacantPrd Summary'!B65)</f>
        <v>0</v>
      </c>
      <c r="J65" s="109">
        <f>COUNTIF(TimeTable!$Z$5:$Z$91,'VacantPrd Summary'!B65)</f>
        <v>0</v>
      </c>
      <c r="K65" s="109">
        <f>COUNTIF(TimeTable!$AD$5:$AD$91,'VacantPrd Summary'!B65)</f>
        <v>0</v>
      </c>
      <c r="L65" s="133">
        <f t="shared" si="0"/>
        <v>0</v>
      </c>
      <c r="M65" s="133">
        <f t="shared" si="1"/>
        <v>8</v>
      </c>
    </row>
    <row r="66" spans="1:13" ht="20.100000000000001" customHeight="1" x14ac:dyDescent="0.2">
      <c r="A66" s="108">
        <f>'Teacher''s Data'!A64</f>
        <v>61</v>
      </c>
      <c r="B66" s="108" t="str">
        <f>IF('Teacher''s Data'!B64=0,"",'Teacher''s Data'!B64)</f>
        <v>श्री 59</v>
      </c>
      <c r="C66" s="108" t="str">
        <f>IF('Teacher''s Data'!C64=0,"",'Teacher''s Data'!C64)</f>
        <v/>
      </c>
      <c r="D66" s="109">
        <f>COUNTIF(TimeTable!$B$5:$B$91,'VacantPrd Summary'!B66)</f>
        <v>0</v>
      </c>
      <c r="E66" s="109">
        <f>COUNTIF(TimeTable!$F$5:$F$91,'VacantPrd Summary'!B66)</f>
        <v>0</v>
      </c>
      <c r="F66" s="109">
        <f>COUNTIF(TimeTable!$J$5:$J$91,'VacantPrd Summary'!B66)</f>
        <v>0</v>
      </c>
      <c r="G66" s="109">
        <f>COUNTIF(TimeTable!$N$5:$N$91,'VacantPrd Summary'!B66)</f>
        <v>0</v>
      </c>
      <c r="H66" s="109">
        <f>COUNTIF(TimeTable!$R$5:$R$91,'VacantPrd Summary'!B66)</f>
        <v>0</v>
      </c>
      <c r="I66" s="109">
        <f>COUNTIF(TimeTable!$V$5:$V$91,'VacantPrd Summary'!B66)</f>
        <v>0</v>
      </c>
      <c r="J66" s="109">
        <f>COUNTIF(TimeTable!$Z$5:$Z$91,'VacantPrd Summary'!B66)</f>
        <v>0</v>
      </c>
      <c r="K66" s="109">
        <f>COUNTIF(TimeTable!$AD$5:$AD$91,'VacantPrd Summary'!B66)</f>
        <v>0</v>
      </c>
      <c r="L66" s="133">
        <f t="shared" si="0"/>
        <v>0</v>
      </c>
      <c r="M66" s="133">
        <f t="shared" si="1"/>
        <v>8</v>
      </c>
    </row>
    <row r="67" spans="1:13" ht="20.100000000000001" customHeight="1" x14ac:dyDescent="0.2">
      <c r="A67" s="108">
        <f>'Teacher''s Data'!A65</f>
        <v>62</v>
      </c>
      <c r="B67" s="108" t="str">
        <f>IF('Teacher''s Data'!B65=0,"",'Teacher''s Data'!B65)</f>
        <v>श्री 60</v>
      </c>
      <c r="C67" s="108" t="str">
        <f>IF('Teacher''s Data'!C65=0,"",'Teacher''s Data'!C65)</f>
        <v/>
      </c>
      <c r="D67" s="109">
        <f>COUNTIF(TimeTable!$B$5:$B$91,'VacantPrd Summary'!B67)</f>
        <v>0</v>
      </c>
      <c r="E67" s="109">
        <f>COUNTIF(TimeTable!$F$5:$F$91,'VacantPrd Summary'!B67)</f>
        <v>0</v>
      </c>
      <c r="F67" s="109">
        <f>COUNTIF(TimeTable!$J$5:$J$91,'VacantPrd Summary'!B67)</f>
        <v>0</v>
      </c>
      <c r="G67" s="109">
        <f>COUNTIF(TimeTable!$N$5:$N$91,'VacantPrd Summary'!B67)</f>
        <v>0</v>
      </c>
      <c r="H67" s="109">
        <f>COUNTIF(TimeTable!$R$5:$R$91,'VacantPrd Summary'!B67)</f>
        <v>0</v>
      </c>
      <c r="I67" s="109">
        <f>COUNTIF(TimeTable!$V$5:$V$91,'VacantPrd Summary'!B67)</f>
        <v>0</v>
      </c>
      <c r="J67" s="109">
        <f>COUNTIF(TimeTable!$Z$5:$Z$91,'VacantPrd Summary'!B67)</f>
        <v>0</v>
      </c>
      <c r="K67" s="109">
        <f>COUNTIF(TimeTable!$AD$5:$AD$91,'VacantPrd Summary'!B67)</f>
        <v>0</v>
      </c>
      <c r="L67" s="133">
        <f t="shared" si="0"/>
        <v>0</v>
      </c>
      <c r="M67" s="133">
        <f t="shared" si="1"/>
        <v>8</v>
      </c>
    </row>
    <row r="68" spans="1:13" ht="20.100000000000001" customHeight="1" x14ac:dyDescent="0.2">
      <c r="A68" s="108">
        <f>'Teacher''s Data'!A66</f>
        <v>63</v>
      </c>
      <c r="B68" s="108" t="str">
        <f>IF('Teacher''s Data'!B66=0,"",'Teacher''s Data'!B66)</f>
        <v>श्री 61</v>
      </c>
      <c r="C68" s="108" t="str">
        <f>IF('Teacher''s Data'!C66=0,"",'Teacher''s Data'!C66)</f>
        <v/>
      </c>
      <c r="D68" s="109">
        <f>COUNTIF(TimeTable!$B$5:$B$91,'VacantPrd Summary'!B68)</f>
        <v>0</v>
      </c>
      <c r="E68" s="109">
        <f>COUNTIF(TimeTable!$F$5:$F$91,'VacantPrd Summary'!B68)</f>
        <v>0</v>
      </c>
      <c r="F68" s="109">
        <f>COUNTIF(TimeTable!$J$5:$J$91,'VacantPrd Summary'!B68)</f>
        <v>0</v>
      </c>
      <c r="G68" s="109">
        <f>COUNTIF(TimeTable!$N$5:$N$91,'VacantPrd Summary'!B68)</f>
        <v>0</v>
      </c>
      <c r="H68" s="109">
        <f>COUNTIF(TimeTable!$R$5:$R$91,'VacantPrd Summary'!B68)</f>
        <v>0</v>
      </c>
      <c r="I68" s="109">
        <f>COUNTIF(TimeTable!$V$5:$V$91,'VacantPrd Summary'!B68)</f>
        <v>0</v>
      </c>
      <c r="J68" s="109">
        <f>COUNTIF(TimeTable!$Z$5:$Z$91,'VacantPrd Summary'!B68)</f>
        <v>0</v>
      </c>
      <c r="K68" s="109">
        <f>COUNTIF(TimeTable!$AD$5:$AD$91,'VacantPrd Summary'!B68)</f>
        <v>0</v>
      </c>
      <c r="L68" s="133">
        <f t="shared" si="0"/>
        <v>0</v>
      </c>
      <c r="M68" s="133">
        <f t="shared" si="1"/>
        <v>8</v>
      </c>
    </row>
    <row r="69" spans="1:13" ht="20.100000000000001" customHeight="1" x14ac:dyDescent="0.2">
      <c r="A69" s="108">
        <f>'Teacher''s Data'!A67</f>
        <v>64</v>
      </c>
      <c r="B69" s="108" t="str">
        <f>IF('Teacher''s Data'!B67=0,"",'Teacher''s Data'!B67)</f>
        <v>श्री 62</v>
      </c>
      <c r="C69" s="108" t="str">
        <f>IF('Teacher''s Data'!C67=0,"",'Teacher''s Data'!C67)</f>
        <v/>
      </c>
      <c r="D69" s="109">
        <f>COUNTIF(TimeTable!$B$5:$B$91,'VacantPrd Summary'!B69)</f>
        <v>0</v>
      </c>
      <c r="E69" s="109">
        <f>COUNTIF(TimeTable!$F$5:$F$91,'VacantPrd Summary'!B69)</f>
        <v>0</v>
      </c>
      <c r="F69" s="109">
        <f>COUNTIF(TimeTable!$J$5:$J$91,'VacantPrd Summary'!B69)</f>
        <v>0</v>
      </c>
      <c r="G69" s="109">
        <f>COUNTIF(TimeTable!$N$5:$N$91,'VacantPrd Summary'!B69)</f>
        <v>0</v>
      </c>
      <c r="H69" s="109">
        <f>COUNTIF(TimeTable!$R$5:$R$91,'VacantPrd Summary'!B69)</f>
        <v>0</v>
      </c>
      <c r="I69" s="109">
        <f>COUNTIF(TimeTable!$V$5:$V$91,'VacantPrd Summary'!B69)</f>
        <v>0</v>
      </c>
      <c r="J69" s="109">
        <f>COUNTIF(TimeTable!$Z$5:$Z$91,'VacantPrd Summary'!B69)</f>
        <v>0</v>
      </c>
      <c r="K69" s="109">
        <f>COUNTIF(TimeTable!$AD$5:$AD$91,'VacantPrd Summary'!B69)</f>
        <v>0</v>
      </c>
      <c r="L69" s="133">
        <f t="shared" si="0"/>
        <v>0</v>
      </c>
      <c r="M69" s="133">
        <f t="shared" si="1"/>
        <v>8</v>
      </c>
    </row>
    <row r="70" spans="1:13" ht="20.100000000000001" customHeight="1" x14ac:dyDescent="0.2">
      <c r="A70" s="108">
        <f>'Teacher''s Data'!A68</f>
        <v>65</v>
      </c>
      <c r="B70" s="108" t="str">
        <f>IF('Teacher''s Data'!B68=0,"",'Teacher''s Data'!B68)</f>
        <v>श्री 63</v>
      </c>
      <c r="C70" s="108" t="str">
        <f>IF('Teacher''s Data'!C68=0,"",'Teacher''s Data'!C68)</f>
        <v/>
      </c>
      <c r="D70" s="109">
        <f>COUNTIF(TimeTable!$B$5:$B$91,'VacantPrd Summary'!B70)</f>
        <v>0</v>
      </c>
      <c r="E70" s="109">
        <f>COUNTIF(TimeTable!$F$5:$F$91,'VacantPrd Summary'!B70)</f>
        <v>0</v>
      </c>
      <c r="F70" s="109">
        <f>COUNTIF(TimeTable!$J$5:$J$91,'VacantPrd Summary'!B70)</f>
        <v>0</v>
      </c>
      <c r="G70" s="109">
        <f>COUNTIF(TimeTable!$N$5:$N$91,'VacantPrd Summary'!B70)</f>
        <v>0</v>
      </c>
      <c r="H70" s="109">
        <f>COUNTIF(TimeTable!$R$5:$R$91,'VacantPrd Summary'!B70)</f>
        <v>0</v>
      </c>
      <c r="I70" s="109">
        <f>COUNTIF(TimeTable!$V$5:$V$91,'VacantPrd Summary'!B70)</f>
        <v>0</v>
      </c>
      <c r="J70" s="109">
        <f>COUNTIF(TimeTable!$Z$5:$Z$91,'VacantPrd Summary'!B70)</f>
        <v>0</v>
      </c>
      <c r="K70" s="109">
        <f>COUNTIF(TimeTable!$AD$5:$AD$91,'VacantPrd Summary'!B70)</f>
        <v>0</v>
      </c>
      <c r="L70" s="133">
        <f t="shared" si="0"/>
        <v>0</v>
      </c>
      <c r="M70" s="133">
        <f t="shared" si="1"/>
        <v>8</v>
      </c>
    </row>
    <row r="71" spans="1:13" ht="20.100000000000001" customHeight="1" x14ac:dyDescent="0.2">
      <c r="A71" s="108">
        <f>'Teacher''s Data'!A69</f>
        <v>66</v>
      </c>
      <c r="B71" s="108" t="str">
        <f>IF('Teacher''s Data'!B69=0,"",'Teacher''s Data'!B69)</f>
        <v>श्री 64</v>
      </c>
      <c r="C71" s="108" t="str">
        <f>IF('Teacher''s Data'!C69=0,"",'Teacher''s Data'!C69)</f>
        <v/>
      </c>
      <c r="D71" s="109">
        <f>COUNTIF(TimeTable!$B$5:$B$91,'VacantPrd Summary'!B71)</f>
        <v>0</v>
      </c>
      <c r="E71" s="109">
        <f>COUNTIF(TimeTable!$F$5:$F$91,'VacantPrd Summary'!B71)</f>
        <v>0</v>
      </c>
      <c r="F71" s="109">
        <f>COUNTIF(TimeTable!$J$5:$J$91,'VacantPrd Summary'!B71)</f>
        <v>0</v>
      </c>
      <c r="G71" s="109">
        <f>COUNTIF(TimeTable!$N$5:$N$91,'VacantPrd Summary'!B71)</f>
        <v>0</v>
      </c>
      <c r="H71" s="109">
        <f>COUNTIF(TimeTable!$R$5:$R$91,'VacantPrd Summary'!B71)</f>
        <v>0</v>
      </c>
      <c r="I71" s="109">
        <f>COUNTIF(TimeTable!$V$5:$V$91,'VacantPrd Summary'!B71)</f>
        <v>0</v>
      </c>
      <c r="J71" s="109">
        <f>COUNTIF(TimeTable!$Z$5:$Z$91,'VacantPrd Summary'!B71)</f>
        <v>0</v>
      </c>
      <c r="K71" s="109">
        <f>COUNTIF(TimeTable!$AD$5:$AD$91,'VacantPrd Summary'!B71)</f>
        <v>0</v>
      </c>
      <c r="L71" s="133">
        <f t="shared" ref="L71:L107" si="2">SUMIF(D71:K71,"&gt;=1")</f>
        <v>0</v>
      </c>
      <c r="M71" s="133">
        <f t="shared" ref="M71:M107" si="3">COUNTIF(D71:K71,"0")</f>
        <v>8</v>
      </c>
    </row>
    <row r="72" spans="1:13" ht="20.100000000000001" customHeight="1" x14ac:dyDescent="0.2">
      <c r="A72" s="108">
        <f>'Teacher''s Data'!A70</f>
        <v>67</v>
      </c>
      <c r="B72" s="108" t="str">
        <f>IF('Teacher''s Data'!B70=0,"",'Teacher''s Data'!B70)</f>
        <v>श्री 65</v>
      </c>
      <c r="C72" s="108" t="str">
        <f>IF('Teacher''s Data'!C70=0,"",'Teacher''s Data'!C70)</f>
        <v/>
      </c>
      <c r="D72" s="109">
        <f>COUNTIF(TimeTable!$B$5:$B$91,'VacantPrd Summary'!B72)</f>
        <v>0</v>
      </c>
      <c r="E72" s="109">
        <f>COUNTIF(TimeTable!$F$5:$F$91,'VacantPrd Summary'!B72)</f>
        <v>0</v>
      </c>
      <c r="F72" s="109">
        <f>COUNTIF(TimeTable!$J$5:$J$91,'VacantPrd Summary'!B72)</f>
        <v>0</v>
      </c>
      <c r="G72" s="109">
        <f>COUNTIF(TimeTable!$N$5:$N$91,'VacantPrd Summary'!B72)</f>
        <v>0</v>
      </c>
      <c r="H72" s="109">
        <f>COUNTIF(TimeTable!$R$5:$R$91,'VacantPrd Summary'!B72)</f>
        <v>0</v>
      </c>
      <c r="I72" s="109">
        <f>COUNTIF(TimeTable!$V$5:$V$91,'VacantPrd Summary'!B72)</f>
        <v>0</v>
      </c>
      <c r="J72" s="109">
        <f>COUNTIF(TimeTable!$Z$5:$Z$91,'VacantPrd Summary'!B72)</f>
        <v>0</v>
      </c>
      <c r="K72" s="109">
        <f>COUNTIF(TimeTable!$AD$5:$AD$91,'VacantPrd Summary'!B72)</f>
        <v>0</v>
      </c>
      <c r="L72" s="133">
        <f t="shared" si="2"/>
        <v>0</v>
      </c>
      <c r="M72" s="133">
        <f t="shared" si="3"/>
        <v>8</v>
      </c>
    </row>
    <row r="73" spans="1:13" ht="20.100000000000001" customHeight="1" x14ac:dyDescent="0.2">
      <c r="A73" s="108">
        <f>'Teacher''s Data'!A71</f>
        <v>68</v>
      </c>
      <c r="B73" s="108" t="str">
        <f>IF('Teacher''s Data'!B71=0,"",'Teacher''s Data'!B71)</f>
        <v>श्री 66</v>
      </c>
      <c r="C73" s="108" t="str">
        <f>IF('Teacher''s Data'!C71=0,"",'Teacher''s Data'!C71)</f>
        <v/>
      </c>
      <c r="D73" s="109">
        <f>COUNTIF(TimeTable!$B$5:$B$91,'VacantPrd Summary'!B73)</f>
        <v>0</v>
      </c>
      <c r="E73" s="109">
        <f>COUNTIF(TimeTable!$F$5:$F$91,'VacantPrd Summary'!B73)</f>
        <v>0</v>
      </c>
      <c r="F73" s="109">
        <f>COUNTIF(TimeTable!$J$5:$J$91,'VacantPrd Summary'!B73)</f>
        <v>0</v>
      </c>
      <c r="G73" s="109">
        <f>COUNTIF(TimeTable!$N$5:$N$91,'VacantPrd Summary'!B73)</f>
        <v>0</v>
      </c>
      <c r="H73" s="109">
        <f>COUNTIF(TimeTable!$R$5:$R$91,'VacantPrd Summary'!B73)</f>
        <v>0</v>
      </c>
      <c r="I73" s="109">
        <f>COUNTIF(TimeTable!$V$5:$V$91,'VacantPrd Summary'!B73)</f>
        <v>0</v>
      </c>
      <c r="J73" s="109">
        <f>COUNTIF(TimeTable!$Z$5:$Z$91,'VacantPrd Summary'!B73)</f>
        <v>0</v>
      </c>
      <c r="K73" s="109">
        <f>COUNTIF(TimeTable!$AD$5:$AD$91,'VacantPrd Summary'!B73)</f>
        <v>0</v>
      </c>
      <c r="L73" s="133">
        <f t="shared" si="2"/>
        <v>0</v>
      </c>
      <c r="M73" s="133">
        <f t="shared" si="3"/>
        <v>8</v>
      </c>
    </row>
    <row r="74" spans="1:13" ht="20.100000000000001" customHeight="1" x14ac:dyDescent="0.2">
      <c r="A74" s="108">
        <f>'Teacher''s Data'!A72</f>
        <v>69</v>
      </c>
      <c r="B74" s="108" t="str">
        <f>IF('Teacher''s Data'!B72=0,"",'Teacher''s Data'!B72)</f>
        <v>श्री 67</v>
      </c>
      <c r="C74" s="108" t="str">
        <f>IF('Teacher''s Data'!C72=0,"",'Teacher''s Data'!C72)</f>
        <v/>
      </c>
      <c r="D74" s="109">
        <f>COUNTIF(TimeTable!$B$5:$B$91,'VacantPrd Summary'!B74)</f>
        <v>0</v>
      </c>
      <c r="E74" s="109">
        <f>COUNTIF(TimeTable!$F$5:$F$91,'VacantPrd Summary'!B74)</f>
        <v>0</v>
      </c>
      <c r="F74" s="109">
        <f>COUNTIF(TimeTable!$J$5:$J$91,'VacantPrd Summary'!B74)</f>
        <v>0</v>
      </c>
      <c r="G74" s="109">
        <f>COUNTIF(TimeTable!$N$5:$N$91,'VacantPrd Summary'!B74)</f>
        <v>0</v>
      </c>
      <c r="H74" s="109">
        <f>COUNTIF(TimeTable!$R$5:$R$91,'VacantPrd Summary'!B74)</f>
        <v>0</v>
      </c>
      <c r="I74" s="109">
        <f>COUNTIF(TimeTable!$V$5:$V$91,'VacantPrd Summary'!B74)</f>
        <v>0</v>
      </c>
      <c r="J74" s="109">
        <f>COUNTIF(TimeTable!$Z$5:$Z$91,'VacantPrd Summary'!B74)</f>
        <v>0</v>
      </c>
      <c r="K74" s="109">
        <f>COUNTIF(TimeTable!$AD$5:$AD$91,'VacantPrd Summary'!B74)</f>
        <v>0</v>
      </c>
      <c r="L74" s="133">
        <f t="shared" si="2"/>
        <v>0</v>
      </c>
      <c r="M74" s="133">
        <f t="shared" si="3"/>
        <v>8</v>
      </c>
    </row>
    <row r="75" spans="1:13" ht="20.100000000000001" customHeight="1" x14ac:dyDescent="0.2">
      <c r="A75" s="108">
        <f>'Teacher''s Data'!A73</f>
        <v>70</v>
      </c>
      <c r="B75" s="108" t="str">
        <f>IF('Teacher''s Data'!B73=0,"",'Teacher''s Data'!B73)</f>
        <v>श्री 68</v>
      </c>
      <c r="C75" s="108" t="str">
        <f>IF('Teacher''s Data'!C73=0,"",'Teacher''s Data'!C73)</f>
        <v/>
      </c>
      <c r="D75" s="109">
        <f>COUNTIF(TimeTable!$B$5:$B$91,'VacantPrd Summary'!B75)</f>
        <v>0</v>
      </c>
      <c r="E75" s="109">
        <f>COUNTIF(TimeTable!$F$5:$F$91,'VacantPrd Summary'!B75)</f>
        <v>0</v>
      </c>
      <c r="F75" s="109">
        <f>COUNTIF(TimeTable!$J$5:$J$91,'VacantPrd Summary'!B75)</f>
        <v>0</v>
      </c>
      <c r="G75" s="109">
        <f>COUNTIF(TimeTable!$N$5:$N$91,'VacantPrd Summary'!B75)</f>
        <v>0</v>
      </c>
      <c r="H75" s="109">
        <f>COUNTIF(TimeTable!$R$5:$R$91,'VacantPrd Summary'!B75)</f>
        <v>0</v>
      </c>
      <c r="I75" s="109">
        <f>COUNTIF(TimeTable!$V$5:$V$91,'VacantPrd Summary'!B75)</f>
        <v>0</v>
      </c>
      <c r="J75" s="109">
        <f>COUNTIF(TimeTable!$Z$5:$Z$91,'VacantPrd Summary'!B75)</f>
        <v>0</v>
      </c>
      <c r="K75" s="109">
        <f>COUNTIF(TimeTable!$AD$5:$AD$91,'VacantPrd Summary'!B75)</f>
        <v>0</v>
      </c>
      <c r="L75" s="133">
        <f t="shared" si="2"/>
        <v>0</v>
      </c>
      <c r="M75" s="133">
        <f t="shared" si="3"/>
        <v>8</v>
      </c>
    </row>
    <row r="76" spans="1:13" ht="20.100000000000001" customHeight="1" x14ac:dyDescent="0.2">
      <c r="A76" s="108">
        <f>'Teacher''s Data'!A74</f>
        <v>71</v>
      </c>
      <c r="B76" s="108" t="str">
        <f>IF('Teacher''s Data'!B74=0,"",'Teacher''s Data'!B74)</f>
        <v>श्री 69</v>
      </c>
      <c r="C76" s="108" t="str">
        <f>IF('Teacher''s Data'!C74=0,"",'Teacher''s Data'!C74)</f>
        <v/>
      </c>
      <c r="D76" s="109">
        <f>COUNTIF(TimeTable!$B$5:$B$91,'VacantPrd Summary'!B76)</f>
        <v>0</v>
      </c>
      <c r="E76" s="109">
        <f>COUNTIF(TimeTable!$F$5:$F$91,'VacantPrd Summary'!B76)</f>
        <v>0</v>
      </c>
      <c r="F76" s="109">
        <f>COUNTIF(TimeTable!$J$5:$J$91,'VacantPrd Summary'!B76)</f>
        <v>0</v>
      </c>
      <c r="G76" s="109">
        <f>COUNTIF(TimeTable!$N$5:$N$91,'VacantPrd Summary'!B76)</f>
        <v>0</v>
      </c>
      <c r="H76" s="109">
        <f>COUNTIF(TimeTable!$R$5:$R$91,'VacantPrd Summary'!B76)</f>
        <v>0</v>
      </c>
      <c r="I76" s="109">
        <f>COUNTIF(TimeTable!$V$5:$V$91,'VacantPrd Summary'!B76)</f>
        <v>0</v>
      </c>
      <c r="J76" s="109">
        <f>COUNTIF(TimeTable!$Z$5:$Z$91,'VacantPrd Summary'!B76)</f>
        <v>0</v>
      </c>
      <c r="K76" s="109">
        <f>COUNTIF(TimeTable!$AD$5:$AD$91,'VacantPrd Summary'!B76)</f>
        <v>0</v>
      </c>
      <c r="L76" s="133">
        <f t="shared" si="2"/>
        <v>0</v>
      </c>
      <c r="M76" s="133">
        <f t="shared" si="3"/>
        <v>8</v>
      </c>
    </row>
    <row r="77" spans="1:13" ht="20.100000000000001" customHeight="1" x14ac:dyDescent="0.2">
      <c r="A77" s="108">
        <f>'Teacher''s Data'!A75</f>
        <v>72</v>
      </c>
      <c r="B77" s="108" t="str">
        <f>IF('Teacher''s Data'!B75=0,"",'Teacher''s Data'!B75)</f>
        <v>श्री 70</v>
      </c>
      <c r="C77" s="108" t="str">
        <f>IF('Teacher''s Data'!C75=0,"",'Teacher''s Data'!C75)</f>
        <v/>
      </c>
      <c r="D77" s="109">
        <f>COUNTIF(TimeTable!$B$5:$B$91,'VacantPrd Summary'!B77)</f>
        <v>0</v>
      </c>
      <c r="E77" s="109">
        <f>COUNTIF(TimeTable!$F$5:$F$91,'VacantPrd Summary'!B77)</f>
        <v>0</v>
      </c>
      <c r="F77" s="109">
        <f>COUNTIF(TimeTable!$J$5:$J$91,'VacantPrd Summary'!B77)</f>
        <v>0</v>
      </c>
      <c r="G77" s="109">
        <f>COUNTIF(TimeTable!$N$5:$N$91,'VacantPrd Summary'!B77)</f>
        <v>0</v>
      </c>
      <c r="H77" s="109">
        <f>COUNTIF(TimeTable!$R$5:$R$91,'VacantPrd Summary'!B77)</f>
        <v>0</v>
      </c>
      <c r="I77" s="109">
        <f>COUNTIF(TimeTable!$V$5:$V$91,'VacantPrd Summary'!B77)</f>
        <v>0</v>
      </c>
      <c r="J77" s="109">
        <f>COUNTIF(TimeTable!$Z$5:$Z$91,'VacantPrd Summary'!B77)</f>
        <v>0</v>
      </c>
      <c r="K77" s="109">
        <f>COUNTIF(TimeTable!$AD$5:$AD$91,'VacantPrd Summary'!B77)</f>
        <v>0</v>
      </c>
      <c r="L77" s="133">
        <f t="shared" si="2"/>
        <v>0</v>
      </c>
      <c r="M77" s="133">
        <f t="shared" si="3"/>
        <v>8</v>
      </c>
    </row>
    <row r="78" spans="1:13" ht="20.100000000000001" customHeight="1" x14ac:dyDescent="0.2">
      <c r="A78" s="108">
        <f>'Teacher''s Data'!A76</f>
        <v>73</v>
      </c>
      <c r="B78" s="108" t="str">
        <f>IF('Teacher''s Data'!B76=0,"",'Teacher''s Data'!B76)</f>
        <v>श्री 71</v>
      </c>
      <c r="C78" s="108" t="str">
        <f>IF('Teacher''s Data'!C76=0,"",'Teacher''s Data'!C76)</f>
        <v/>
      </c>
      <c r="D78" s="109">
        <f>COUNTIF(TimeTable!$B$5:$B$91,'VacantPrd Summary'!B78)</f>
        <v>0</v>
      </c>
      <c r="E78" s="109">
        <f>COUNTIF(TimeTable!$F$5:$F$91,'VacantPrd Summary'!B78)</f>
        <v>0</v>
      </c>
      <c r="F78" s="109">
        <f>COUNTIF(TimeTable!$J$5:$J$91,'VacantPrd Summary'!B78)</f>
        <v>0</v>
      </c>
      <c r="G78" s="109">
        <f>COUNTIF(TimeTable!$N$5:$N$91,'VacantPrd Summary'!B78)</f>
        <v>0</v>
      </c>
      <c r="H78" s="109">
        <f>COUNTIF(TimeTable!$R$5:$R$91,'VacantPrd Summary'!B78)</f>
        <v>0</v>
      </c>
      <c r="I78" s="109">
        <f>COUNTIF(TimeTable!$V$5:$V$91,'VacantPrd Summary'!B78)</f>
        <v>0</v>
      </c>
      <c r="J78" s="109">
        <f>COUNTIF(TimeTable!$Z$5:$Z$91,'VacantPrd Summary'!B78)</f>
        <v>0</v>
      </c>
      <c r="K78" s="109">
        <f>COUNTIF(TimeTable!$AD$5:$AD$91,'VacantPrd Summary'!B78)</f>
        <v>0</v>
      </c>
      <c r="L78" s="133">
        <f t="shared" si="2"/>
        <v>0</v>
      </c>
      <c r="M78" s="133">
        <f t="shared" si="3"/>
        <v>8</v>
      </c>
    </row>
    <row r="79" spans="1:13" ht="20.100000000000001" customHeight="1" x14ac:dyDescent="0.2">
      <c r="A79" s="108">
        <f>'Teacher''s Data'!A77</f>
        <v>74</v>
      </c>
      <c r="B79" s="108" t="str">
        <f>IF('Teacher''s Data'!B77=0,"",'Teacher''s Data'!B77)</f>
        <v>श्री 72</v>
      </c>
      <c r="C79" s="108" t="str">
        <f>IF('Teacher''s Data'!C77=0,"",'Teacher''s Data'!C77)</f>
        <v/>
      </c>
      <c r="D79" s="109">
        <f>COUNTIF(TimeTable!$B$5:$B$91,'VacantPrd Summary'!B79)</f>
        <v>0</v>
      </c>
      <c r="E79" s="109">
        <f>COUNTIF(TimeTable!$F$5:$F$91,'VacantPrd Summary'!B79)</f>
        <v>0</v>
      </c>
      <c r="F79" s="109">
        <f>COUNTIF(TimeTable!$J$5:$J$91,'VacantPrd Summary'!B79)</f>
        <v>0</v>
      </c>
      <c r="G79" s="109">
        <f>COUNTIF(TimeTable!$N$5:$N$91,'VacantPrd Summary'!B79)</f>
        <v>0</v>
      </c>
      <c r="H79" s="109">
        <f>COUNTIF(TimeTable!$R$5:$R$91,'VacantPrd Summary'!B79)</f>
        <v>0</v>
      </c>
      <c r="I79" s="109">
        <f>COUNTIF(TimeTable!$V$5:$V$91,'VacantPrd Summary'!B79)</f>
        <v>0</v>
      </c>
      <c r="J79" s="109">
        <f>COUNTIF(TimeTable!$Z$5:$Z$91,'VacantPrd Summary'!B79)</f>
        <v>0</v>
      </c>
      <c r="K79" s="109">
        <f>COUNTIF(TimeTable!$AD$5:$AD$91,'VacantPrd Summary'!B79)</f>
        <v>0</v>
      </c>
      <c r="L79" s="133">
        <f t="shared" si="2"/>
        <v>0</v>
      </c>
      <c r="M79" s="133">
        <f t="shared" si="3"/>
        <v>8</v>
      </c>
    </row>
    <row r="80" spans="1:13" ht="20.100000000000001" customHeight="1" x14ac:dyDescent="0.2">
      <c r="A80" s="108">
        <f>'Teacher''s Data'!A78</f>
        <v>75</v>
      </c>
      <c r="B80" s="108" t="str">
        <f>IF('Teacher''s Data'!B78=0,"",'Teacher''s Data'!B78)</f>
        <v>श्री 73</v>
      </c>
      <c r="C80" s="108" t="str">
        <f>IF('Teacher''s Data'!C78=0,"",'Teacher''s Data'!C78)</f>
        <v/>
      </c>
      <c r="D80" s="109">
        <f>COUNTIF(TimeTable!$B$5:$B$91,'VacantPrd Summary'!B80)</f>
        <v>0</v>
      </c>
      <c r="E80" s="109">
        <f>COUNTIF(TimeTable!$F$5:$F$91,'VacantPrd Summary'!B80)</f>
        <v>0</v>
      </c>
      <c r="F80" s="109">
        <f>COUNTIF(TimeTable!$J$5:$J$91,'VacantPrd Summary'!B80)</f>
        <v>0</v>
      </c>
      <c r="G80" s="109">
        <f>COUNTIF(TimeTable!$N$5:$N$91,'VacantPrd Summary'!B80)</f>
        <v>0</v>
      </c>
      <c r="H80" s="109">
        <f>COUNTIF(TimeTable!$R$5:$R$91,'VacantPrd Summary'!B80)</f>
        <v>0</v>
      </c>
      <c r="I80" s="109">
        <f>COUNTIF(TimeTable!$V$5:$V$91,'VacantPrd Summary'!B80)</f>
        <v>0</v>
      </c>
      <c r="J80" s="109">
        <f>COUNTIF(TimeTable!$Z$5:$Z$91,'VacantPrd Summary'!B80)</f>
        <v>0</v>
      </c>
      <c r="K80" s="109">
        <f>COUNTIF(TimeTable!$AD$5:$AD$91,'VacantPrd Summary'!B80)</f>
        <v>0</v>
      </c>
      <c r="L80" s="133">
        <f t="shared" si="2"/>
        <v>0</v>
      </c>
      <c r="M80" s="133">
        <f t="shared" si="3"/>
        <v>8</v>
      </c>
    </row>
    <row r="81" spans="1:13" ht="20.100000000000001" customHeight="1" x14ac:dyDescent="0.2">
      <c r="A81" s="108">
        <f>'Teacher''s Data'!A79</f>
        <v>76</v>
      </c>
      <c r="B81" s="108" t="str">
        <f>IF('Teacher''s Data'!B79=0,"",'Teacher''s Data'!B79)</f>
        <v>श्री 74</v>
      </c>
      <c r="C81" s="108" t="str">
        <f>IF('Teacher''s Data'!C79=0,"",'Teacher''s Data'!C79)</f>
        <v/>
      </c>
      <c r="D81" s="109">
        <f>COUNTIF(TimeTable!$B$5:$B$91,'VacantPrd Summary'!B81)</f>
        <v>0</v>
      </c>
      <c r="E81" s="109">
        <f>COUNTIF(TimeTable!$F$5:$F$91,'VacantPrd Summary'!B81)</f>
        <v>0</v>
      </c>
      <c r="F81" s="109">
        <f>COUNTIF(TimeTable!$J$5:$J$91,'VacantPrd Summary'!B81)</f>
        <v>0</v>
      </c>
      <c r="G81" s="109">
        <f>COUNTIF(TimeTable!$N$5:$N$91,'VacantPrd Summary'!B81)</f>
        <v>0</v>
      </c>
      <c r="H81" s="109">
        <f>COUNTIF(TimeTable!$R$5:$R$91,'VacantPrd Summary'!B81)</f>
        <v>0</v>
      </c>
      <c r="I81" s="109">
        <f>COUNTIF(TimeTable!$V$5:$V$91,'VacantPrd Summary'!B81)</f>
        <v>0</v>
      </c>
      <c r="J81" s="109">
        <f>COUNTIF(TimeTable!$Z$5:$Z$91,'VacantPrd Summary'!B81)</f>
        <v>0</v>
      </c>
      <c r="K81" s="109">
        <f>COUNTIF(TimeTable!$AD$5:$AD$91,'VacantPrd Summary'!B81)</f>
        <v>0</v>
      </c>
      <c r="L81" s="133">
        <f t="shared" si="2"/>
        <v>0</v>
      </c>
      <c r="M81" s="133">
        <f t="shared" si="3"/>
        <v>8</v>
      </c>
    </row>
    <row r="82" spans="1:13" ht="20.100000000000001" customHeight="1" x14ac:dyDescent="0.2">
      <c r="A82" s="108">
        <f>'Teacher''s Data'!A80</f>
        <v>77</v>
      </c>
      <c r="B82" s="108" t="str">
        <f>IF('Teacher''s Data'!B80=0,"",'Teacher''s Data'!B80)</f>
        <v>श्री 75</v>
      </c>
      <c r="C82" s="108" t="str">
        <f>IF('Teacher''s Data'!C80=0,"",'Teacher''s Data'!C80)</f>
        <v/>
      </c>
      <c r="D82" s="109">
        <f>COUNTIF(TimeTable!$B$5:$B$91,'VacantPrd Summary'!B82)</f>
        <v>0</v>
      </c>
      <c r="E82" s="109">
        <f>COUNTIF(TimeTable!$F$5:$F$91,'VacantPrd Summary'!B82)</f>
        <v>0</v>
      </c>
      <c r="F82" s="109">
        <f>COUNTIF(TimeTable!$J$5:$J$91,'VacantPrd Summary'!B82)</f>
        <v>0</v>
      </c>
      <c r="G82" s="109">
        <f>COUNTIF(TimeTable!$N$5:$N$91,'VacantPrd Summary'!B82)</f>
        <v>0</v>
      </c>
      <c r="H82" s="109">
        <f>COUNTIF(TimeTable!$R$5:$R$91,'VacantPrd Summary'!B82)</f>
        <v>0</v>
      </c>
      <c r="I82" s="109">
        <f>COUNTIF(TimeTable!$V$5:$V$91,'VacantPrd Summary'!B82)</f>
        <v>0</v>
      </c>
      <c r="J82" s="109">
        <f>COUNTIF(TimeTable!$Z$5:$Z$91,'VacantPrd Summary'!B82)</f>
        <v>0</v>
      </c>
      <c r="K82" s="109">
        <f>COUNTIF(TimeTable!$AD$5:$AD$91,'VacantPrd Summary'!B82)</f>
        <v>0</v>
      </c>
      <c r="L82" s="133">
        <f t="shared" si="2"/>
        <v>0</v>
      </c>
      <c r="M82" s="133">
        <f t="shared" si="3"/>
        <v>8</v>
      </c>
    </row>
    <row r="83" spans="1:13" ht="20.100000000000001" customHeight="1" x14ac:dyDescent="0.2">
      <c r="A83" s="108">
        <f>'Teacher''s Data'!A81</f>
        <v>78</v>
      </c>
      <c r="B83" s="108" t="str">
        <f>IF('Teacher''s Data'!B81=0,"",'Teacher''s Data'!B81)</f>
        <v>श्री 76</v>
      </c>
      <c r="C83" s="108" t="str">
        <f>IF('Teacher''s Data'!C81=0,"",'Teacher''s Data'!C81)</f>
        <v/>
      </c>
      <c r="D83" s="109">
        <f>COUNTIF(TimeTable!$B$5:$B$91,'VacantPrd Summary'!B83)</f>
        <v>0</v>
      </c>
      <c r="E83" s="109">
        <f>COUNTIF(TimeTable!$F$5:$F$91,'VacantPrd Summary'!B83)</f>
        <v>0</v>
      </c>
      <c r="F83" s="109">
        <f>COUNTIF(TimeTable!$J$5:$J$91,'VacantPrd Summary'!B83)</f>
        <v>0</v>
      </c>
      <c r="G83" s="109">
        <f>COUNTIF(TimeTable!$N$5:$N$91,'VacantPrd Summary'!B83)</f>
        <v>0</v>
      </c>
      <c r="H83" s="109">
        <f>COUNTIF(TimeTable!$R$5:$R$91,'VacantPrd Summary'!B83)</f>
        <v>0</v>
      </c>
      <c r="I83" s="109">
        <f>COUNTIF(TimeTable!$V$5:$V$91,'VacantPrd Summary'!B83)</f>
        <v>0</v>
      </c>
      <c r="J83" s="109">
        <f>COUNTIF(TimeTable!$Z$5:$Z$91,'VacantPrd Summary'!B83)</f>
        <v>0</v>
      </c>
      <c r="K83" s="109">
        <f>COUNTIF(TimeTable!$AD$5:$AD$91,'VacantPrd Summary'!B83)</f>
        <v>0</v>
      </c>
      <c r="L83" s="133">
        <f t="shared" si="2"/>
        <v>0</v>
      </c>
      <c r="M83" s="133">
        <f t="shared" si="3"/>
        <v>8</v>
      </c>
    </row>
    <row r="84" spans="1:13" ht="20.100000000000001" customHeight="1" x14ac:dyDescent="0.2">
      <c r="A84" s="108">
        <f>'Teacher''s Data'!A82</f>
        <v>79</v>
      </c>
      <c r="B84" s="108" t="str">
        <f>IF('Teacher''s Data'!B82=0,"",'Teacher''s Data'!B82)</f>
        <v>श्री 77</v>
      </c>
      <c r="C84" s="108" t="str">
        <f>IF('Teacher''s Data'!C82=0,"",'Teacher''s Data'!C82)</f>
        <v/>
      </c>
      <c r="D84" s="109">
        <f>COUNTIF(TimeTable!$B$5:$B$91,'VacantPrd Summary'!B84)</f>
        <v>0</v>
      </c>
      <c r="E84" s="109">
        <f>COUNTIF(TimeTable!$F$5:$F$91,'VacantPrd Summary'!B84)</f>
        <v>0</v>
      </c>
      <c r="F84" s="109">
        <f>COUNTIF(TimeTable!$J$5:$J$91,'VacantPrd Summary'!B84)</f>
        <v>0</v>
      </c>
      <c r="G84" s="109">
        <f>COUNTIF(TimeTable!$N$5:$N$91,'VacantPrd Summary'!B84)</f>
        <v>0</v>
      </c>
      <c r="H84" s="109">
        <f>COUNTIF(TimeTable!$R$5:$R$91,'VacantPrd Summary'!B84)</f>
        <v>0</v>
      </c>
      <c r="I84" s="109">
        <f>COUNTIF(TimeTable!$V$5:$V$91,'VacantPrd Summary'!B84)</f>
        <v>0</v>
      </c>
      <c r="J84" s="109">
        <f>COUNTIF(TimeTable!$Z$5:$Z$91,'VacantPrd Summary'!B84)</f>
        <v>0</v>
      </c>
      <c r="K84" s="109">
        <f>COUNTIF(TimeTable!$AD$5:$AD$91,'VacantPrd Summary'!B84)</f>
        <v>0</v>
      </c>
      <c r="L84" s="133">
        <f t="shared" si="2"/>
        <v>0</v>
      </c>
      <c r="M84" s="133">
        <f t="shared" si="3"/>
        <v>8</v>
      </c>
    </row>
    <row r="85" spans="1:13" ht="20.100000000000001" customHeight="1" x14ac:dyDescent="0.2">
      <c r="A85" s="108">
        <f>'Teacher''s Data'!A83</f>
        <v>80</v>
      </c>
      <c r="B85" s="108" t="str">
        <f>IF('Teacher''s Data'!B83=0,"",'Teacher''s Data'!B83)</f>
        <v>श्री 78</v>
      </c>
      <c r="C85" s="108" t="str">
        <f>IF('Teacher''s Data'!C83=0,"",'Teacher''s Data'!C83)</f>
        <v/>
      </c>
      <c r="D85" s="109">
        <f>COUNTIF(TimeTable!$B$5:$B$91,'VacantPrd Summary'!B85)</f>
        <v>0</v>
      </c>
      <c r="E85" s="109">
        <f>COUNTIF(TimeTable!$F$5:$F$91,'VacantPrd Summary'!B85)</f>
        <v>0</v>
      </c>
      <c r="F85" s="109">
        <f>COUNTIF(TimeTable!$J$5:$J$91,'VacantPrd Summary'!B85)</f>
        <v>0</v>
      </c>
      <c r="G85" s="109">
        <f>COUNTIF(TimeTable!$N$5:$N$91,'VacantPrd Summary'!B85)</f>
        <v>0</v>
      </c>
      <c r="H85" s="109">
        <f>COUNTIF(TimeTable!$R$5:$R$91,'VacantPrd Summary'!B85)</f>
        <v>0</v>
      </c>
      <c r="I85" s="109">
        <f>COUNTIF(TimeTable!$V$5:$V$91,'VacantPrd Summary'!B85)</f>
        <v>0</v>
      </c>
      <c r="J85" s="109">
        <f>COUNTIF(TimeTable!$Z$5:$Z$91,'VacantPrd Summary'!B85)</f>
        <v>0</v>
      </c>
      <c r="K85" s="109">
        <f>COUNTIF(TimeTable!$AD$5:$AD$91,'VacantPrd Summary'!B85)</f>
        <v>0</v>
      </c>
      <c r="L85" s="133">
        <f t="shared" si="2"/>
        <v>0</v>
      </c>
      <c r="M85" s="133">
        <f t="shared" si="3"/>
        <v>8</v>
      </c>
    </row>
    <row r="86" spans="1:13" ht="20.100000000000001" customHeight="1" x14ac:dyDescent="0.2">
      <c r="A86" s="108">
        <f>'Teacher''s Data'!A84</f>
        <v>81</v>
      </c>
      <c r="B86" s="108" t="str">
        <f>IF('Teacher''s Data'!B84=0,"",'Teacher''s Data'!B84)</f>
        <v>श्री 79</v>
      </c>
      <c r="C86" s="108" t="str">
        <f>IF('Teacher''s Data'!C84=0,"",'Teacher''s Data'!C84)</f>
        <v/>
      </c>
      <c r="D86" s="109">
        <f>COUNTIF(TimeTable!$B$5:$B$91,'VacantPrd Summary'!B86)</f>
        <v>0</v>
      </c>
      <c r="E86" s="109">
        <f>COUNTIF(TimeTable!$F$5:$F$91,'VacantPrd Summary'!B86)</f>
        <v>0</v>
      </c>
      <c r="F86" s="109">
        <f>COUNTIF(TimeTable!$J$5:$J$91,'VacantPrd Summary'!B86)</f>
        <v>0</v>
      </c>
      <c r="G86" s="109">
        <f>COUNTIF(TimeTable!$N$5:$N$91,'VacantPrd Summary'!B86)</f>
        <v>0</v>
      </c>
      <c r="H86" s="109">
        <f>COUNTIF(TimeTable!$R$5:$R$91,'VacantPrd Summary'!B86)</f>
        <v>0</v>
      </c>
      <c r="I86" s="109">
        <f>COUNTIF(TimeTable!$V$5:$V$91,'VacantPrd Summary'!B86)</f>
        <v>0</v>
      </c>
      <c r="J86" s="109">
        <f>COUNTIF(TimeTable!$Z$5:$Z$91,'VacantPrd Summary'!B86)</f>
        <v>0</v>
      </c>
      <c r="K86" s="109">
        <f>COUNTIF(TimeTable!$AD$5:$AD$91,'VacantPrd Summary'!B86)</f>
        <v>0</v>
      </c>
      <c r="L86" s="133">
        <f t="shared" si="2"/>
        <v>0</v>
      </c>
      <c r="M86" s="133">
        <f t="shared" si="3"/>
        <v>8</v>
      </c>
    </row>
    <row r="87" spans="1:13" ht="20.100000000000001" customHeight="1" x14ac:dyDescent="0.2">
      <c r="A87" s="108">
        <f>'Teacher''s Data'!A85</f>
        <v>82</v>
      </c>
      <c r="B87" s="108" t="str">
        <f>IF('Teacher''s Data'!B85=0,"",'Teacher''s Data'!B85)</f>
        <v>श्री 80</v>
      </c>
      <c r="C87" s="108" t="str">
        <f>IF('Teacher''s Data'!C85=0,"",'Teacher''s Data'!C85)</f>
        <v/>
      </c>
      <c r="D87" s="109">
        <f>COUNTIF(TimeTable!$B$5:$B$91,'VacantPrd Summary'!B87)</f>
        <v>0</v>
      </c>
      <c r="E87" s="109">
        <f>COUNTIF(TimeTable!$F$5:$F$91,'VacantPrd Summary'!B87)</f>
        <v>0</v>
      </c>
      <c r="F87" s="109">
        <f>COUNTIF(TimeTable!$J$5:$J$91,'VacantPrd Summary'!B87)</f>
        <v>0</v>
      </c>
      <c r="G87" s="109">
        <f>COUNTIF(TimeTable!$N$5:$N$91,'VacantPrd Summary'!B87)</f>
        <v>0</v>
      </c>
      <c r="H87" s="109">
        <f>COUNTIF(TimeTable!$R$5:$R$91,'VacantPrd Summary'!B87)</f>
        <v>0</v>
      </c>
      <c r="I87" s="109">
        <f>COUNTIF(TimeTable!$V$5:$V$91,'VacantPrd Summary'!B87)</f>
        <v>0</v>
      </c>
      <c r="J87" s="109">
        <f>COUNTIF(TimeTable!$Z$5:$Z$91,'VacantPrd Summary'!B87)</f>
        <v>0</v>
      </c>
      <c r="K87" s="109">
        <f>COUNTIF(TimeTable!$AD$5:$AD$91,'VacantPrd Summary'!B87)</f>
        <v>0</v>
      </c>
      <c r="L87" s="133">
        <f t="shared" si="2"/>
        <v>0</v>
      </c>
      <c r="M87" s="133">
        <f t="shared" si="3"/>
        <v>8</v>
      </c>
    </row>
    <row r="88" spans="1:13" ht="20.100000000000001" customHeight="1" x14ac:dyDescent="0.2">
      <c r="A88" s="108">
        <f>'Teacher''s Data'!A86</f>
        <v>83</v>
      </c>
      <c r="B88" s="108" t="str">
        <f>IF('Teacher''s Data'!B86=0,"",'Teacher''s Data'!B86)</f>
        <v>श्री 81</v>
      </c>
      <c r="C88" s="108" t="str">
        <f>IF('Teacher''s Data'!C86=0,"",'Teacher''s Data'!C86)</f>
        <v/>
      </c>
      <c r="D88" s="109">
        <f>COUNTIF(TimeTable!$B$5:$B$91,'VacantPrd Summary'!B88)</f>
        <v>0</v>
      </c>
      <c r="E88" s="109">
        <f>COUNTIF(TimeTable!$F$5:$F$91,'VacantPrd Summary'!B88)</f>
        <v>0</v>
      </c>
      <c r="F88" s="109">
        <f>COUNTIF(TimeTable!$J$5:$J$91,'VacantPrd Summary'!B88)</f>
        <v>0</v>
      </c>
      <c r="G88" s="109">
        <f>COUNTIF(TimeTable!$N$5:$N$91,'VacantPrd Summary'!B88)</f>
        <v>0</v>
      </c>
      <c r="H88" s="109">
        <f>COUNTIF(TimeTable!$R$5:$R$91,'VacantPrd Summary'!B88)</f>
        <v>0</v>
      </c>
      <c r="I88" s="109">
        <f>COUNTIF(TimeTable!$V$5:$V$91,'VacantPrd Summary'!B88)</f>
        <v>0</v>
      </c>
      <c r="J88" s="109">
        <f>COUNTIF(TimeTable!$Z$5:$Z$91,'VacantPrd Summary'!B88)</f>
        <v>0</v>
      </c>
      <c r="K88" s="109">
        <f>COUNTIF(TimeTable!$AD$5:$AD$91,'VacantPrd Summary'!B88)</f>
        <v>0</v>
      </c>
      <c r="L88" s="133">
        <f t="shared" si="2"/>
        <v>0</v>
      </c>
      <c r="M88" s="133">
        <f t="shared" si="3"/>
        <v>8</v>
      </c>
    </row>
    <row r="89" spans="1:13" ht="20.100000000000001" customHeight="1" x14ac:dyDescent="0.2">
      <c r="A89" s="108">
        <f>'Teacher''s Data'!A87</f>
        <v>84</v>
      </c>
      <c r="B89" s="108" t="str">
        <f>IF('Teacher''s Data'!B87=0,"",'Teacher''s Data'!B87)</f>
        <v>श्री 82</v>
      </c>
      <c r="C89" s="108" t="str">
        <f>IF('Teacher''s Data'!C87=0,"",'Teacher''s Data'!C87)</f>
        <v/>
      </c>
      <c r="D89" s="109">
        <f>COUNTIF(TimeTable!$B$5:$B$91,'VacantPrd Summary'!B89)</f>
        <v>0</v>
      </c>
      <c r="E89" s="109">
        <f>COUNTIF(TimeTable!$F$5:$F$91,'VacantPrd Summary'!B89)</f>
        <v>0</v>
      </c>
      <c r="F89" s="109">
        <f>COUNTIF(TimeTable!$J$5:$J$91,'VacantPrd Summary'!B89)</f>
        <v>0</v>
      </c>
      <c r="G89" s="109">
        <f>COUNTIF(TimeTable!$N$5:$N$91,'VacantPrd Summary'!B89)</f>
        <v>0</v>
      </c>
      <c r="H89" s="109">
        <f>COUNTIF(TimeTable!$R$5:$R$91,'VacantPrd Summary'!B89)</f>
        <v>0</v>
      </c>
      <c r="I89" s="109">
        <f>COUNTIF(TimeTable!$V$5:$V$91,'VacantPrd Summary'!B89)</f>
        <v>0</v>
      </c>
      <c r="J89" s="109">
        <f>COUNTIF(TimeTable!$Z$5:$Z$91,'VacantPrd Summary'!B89)</f>
        <v>0</v>
      </c>
      <c r="K89" s="109">
        <f>COUNTIF(TimeTable!$AD$5:$AD$91,'VacantPrd Summary'!B89)</f>
        <v>0</v>
      </c>
      <c r="L89" s="133">
        <f t="shared" si="2"/>
        <v>0</v>
      </c>
      <c r="M89" s="133">
        <f t="shared" si="3"/>
        <v>8</v>
      </c>
    </row>
    <row r="90" spans="1:13" ht="20.100000000000001" customHeight="1" x14ac:dyDescent="0.2">
      <c r="A90" s="108">
        <f>'Teacher''s Data'!A88</f>
        <v>85</v>
      </c>
      <c r="B90" s="108" t="str">
        <f>IF('Teacher''s Data'!B88=0,"",'Teacher''s Data'!B88)</f>
        <v>श्री 83</v>
      </c>
      <c r="C90" s="108" t="str">
        <f>IF('Teacher''s Data'!C88=0,"",'Teacher''s Data'!C88)</f>
        <v/>
      </c>
      <c r="D90" s="109">
        <f>COUNTIF(TimeTable!$B$5:$B$91,'VacantPrd Summary'!B90)</f>
        <v>0</v>
      </c>
      <c r="E90" s="109">
        <f>COUNTIF(TimeTable!$F$5:$F$91,'VacantPrd Summary'!B90)</f>
        <v>0</v>
      </c>
      <c r="F90" s="109">
        <f>COUNTIF(TimeTable!$J$5:$J$91,'VacantPrd Summary'!B90)</f>
        <v>0</v>
      </c>
      <c r="G90" s="109">
        <f>COUNTIF(TimeTable!$N$5:$N$91,'VacantPrd Summary'!B90)</f>
        <v>0</v>
      </c>
      <c r="H90" s="109">
        <f>COUNTIF(TimeTable!$R$5:$R$91,'VacantPrd Summary'!B90)</f>
        <v>0</v>
      </c>
      <c r="I90" s="109">
        <f>COUNTIF(TimeTable!$V$5:$V$91,'VacantPrd Summary'!B90)</f>
        <v>0</v>
      </c>
      <c r="J90" s="109">
        <f>COUNTIF(TimeTable!$Z$5:$Z$91,'VacantPrd Summary'!B90)</f>
        <v>0</v>
      </c>
      <c r="K90" s="109">
        <f>COUNTIF(TimeTable!$AD$5:$AD$91,'VacantPrd Summary'!B90)</f>
        <v>0</v>
      </c>
      <c r="L90" s="133">
        <f t="shared" si="2"/>
        <v>0</v>
      </c>
      <c r="M90" s="133">
        <f t="shared" si="3"/>
        <v>8</v>
      </c>
    </row>
    <row r="91" spans="1:13" ht="20.100000000000001" customHeight="1" x14ac:dyDescent="0.2">
      <c r="A91" s="108">
        <f>'Teacher''s Data'!A89</f>
        <v>86</v>
      </c>
      <c r="B91" s="108" t="str">
        <f>IF('Teacher''s Data'!B89=0,"",'Teacher''s Data'!B89)</f>
        <v>श्री 84</v>
      </c>
      <c r="C91" s="108" t="str">
        <f>IF('Teacher''s Data'!C89=0,"",'Teacher''s Data'!C89)</f>
        <v/>
      </c>
      <c r="D91" s="109">
        <f>COUNTIF(TimeTable!$B$5:$B$91,'VacantPrd Summary'!B91)</f>
        <v>0</v>
      </c>
      <c r="E91" s="109">
        <f>COUNTIF(TimeTable!$F$5:$F$91,'VacantPrd Summary'!B91)</f>
        <v>0</v>
      </c>
      <c r="F91" s="109">
        <f>COUNTIF(TimeTable!$J$5:$J$91,'VacantPrd Summary'!B91)</f>
        <v>0</v>
      </c>
      <c r="G91" s="109">
        <f>COUNTIF(TimeTable!$N$5:$N$91,'VacantPrd Summary'!B91)</f>
        <v>0</v>
      </c>
      <c r="H91" s="109">
        <f>COUNTIF(TimeTable!$R$5:$R$91,'VacantPrd Summary'!B91)</f>
        <v>0</v>
      </c>
      <c r="I91" s="109">
        <f>COUNTIF(TimeTable!$V$5:$V$91,'VacantPrd Summary'!B91)</f>
        <v>0</v>
      </c>
      <c r="J91" s="109">
        <f>COUNTIF(TimeTable!$Z$5:$Z$91,'VacantPrd Summary'!B91)</f>
        <v>0</v>
      </c>
      <c r="K91" s="109">
        <f>COUNTIF(TimeTable!$AD$5:$AD$91,'VacantPrd Summary'!B91)</f>
        <v>0</v>
      </c>
      <c r="L91" s="133">
        <f t="shared" si="2"/>
        <v>0</v>
      </c>
      <c r="M91" s="133">
        <f t="shared" si="3"/>
        <v>8</v>
      </c>
    </row>
    <row r="92" spans="1:13" ht="20.100000000000001" customHeight="1" x14ac:dyDescent="0.2">
      <c r="A92" s="108">
        <f>'Teacher''s Data'!A90</f>
        <v>87</v>
      </c>
      <c r="B92" s="108" t="str">
        <f>IF('Teacher''s Data'!B90=0,"",'Teacher''s Data'!B90)</f>
        <v>श्री 85</v>
      </c>
      <c r="C92" s="108" t="str">
        <f>IF('Teacher''s Data'!C90=0,"",'Teacher''s Data'!C90)</f>
        <v/>
      </c>
      <c r="D92" s="109">
        <f>COUNTIF(TimeTable!$B$5:$B$91,'VacantPrd Summary'!B92)</f>
        <v>0</v>
      </c>
      <c r="E92" s="109">
        <f>COUNTIF(TimeTable!$F$5:$F$91,'VacantPrd Summary'!B92)</f>
        <v>0</v>
      </c>
      <c r="F92" s="109">
        <f>COUNTIF(TimeTable!$J$5:$J$91,'VacantPrd Summary'!B92)</f>
        <v>0</v>
      </c>
      <c r="G92" s="109">
        <f>COUNTIF(TimeTable!$N$5:$N$91,'VacantPrd Summary'!B92)</f>
        <v>0</v>
      </c>
      <c r="H92" s="109">
        <f>COUNTIF(TimeTable!$R$5:$R$91,'VacantPrd Summary'!B92)</f>
        <v>0</v>
      </c>
      <c r="I92" s="109">
        <f>COUNTIF(TimeTable!$V$5:$V$91,'VacantPrd Summary'!B92)</f>
        <v>0</v>
      </c>
      <c r="J92" s="109">
        <f>COUNTIF(TimeTable!$Z$5:$Z$91,'VacantPrd Summary'!B92)</f>
        <v>0</v>
      </c>
      <c r="K92" s="109">
        <f>COUNTIF(TimeTable!$AD$5:$AD$91,'VacantPrd Summary'!B92)</f>
        <v>0</v>
      </c>
      <c r="L92" s="133">
        <f t="shared" si="2"/>
        <v>0</v>
      </c>
      <c r="M92" s="133">
        <f t="shared" si="3"/>
        <v>8</v>
      </c>
    </row>
    <row r="93" spans="1:13" ht="20.100000000000001" customHeight="1" x14ac:dyDescent="0.2">
      <c r="A93" s="108">
        <f>'Teacher''s Data'!A91</f>
        <v>88</v>
      </c>
      <c r="B93" s="108" t="str">
        <f>IF('Teacher''s Data'!B91=0,"",'Teacher''s Data'!B91)</f>
        <v>श्री 86</v>
      </c>
      <c r="C93" s="108" t="str">
        <f>IF('Teacher''s Data'!C91=0,"",'Teacher''s Data'!C91)</f>
        <v/>
      </c>
      <c r="D93" s="109">
        <f>COUNTIF(TimeTable!$B$5:$B$91,'VacantPrd Summary'!B93)</f>
        <v>0</v>
      </c>
      <c r="E93" s="109">
        <f>COUNTIF(TimeTable!$F$5:$F$91,'VacantPrd Summary'!B93)</f>
        <v>0</v>
      </c>
      <c r="F93" s="109">
        <f>COUNTIF(TimeTable!$J$5:$J$91,'VacantPrd Summary'!B93)</f>
        <v>0</v>
      </c>
      <c r="G93" s="109">
        <f>COUNTIF(TimeTable!$N$5:$N$91,'VacantPrd Summary'!B93)</f>
        <v>0</v>
      </c>
      <c r="H93" s="109">
        <f>COUNTIF(TimeTable!$R$5:$R$91,'VacantPrd Summary'!B93)</f>
        <v>0</v>
      </c>
      <c r="I93" s="109">
        <f>COUNTIF(TimeTable!$V$5:$V$91,'VacantPrd Summary'!B93)</f>
        <v>0</v>
      </c>
      <c r="J93" s="109">
        <f>COUNTIF(TimeTable!$Z$5:$Z$91,'VacantPrd Summary'!B93)</f>
        <v>0</v>
      </c>
      <c r="K93" s="109">
        <f>COUNTIF(TimeTable!$AD$5:$AD$91,'VacantPrd Summary'!B93)</f>
        <v>0</v>
      </c>
      <c r="L93" s="133">
        <f t="shared" si="2"/>
        <v>0</v>
      </c>
      <c r="M93" s="133">
        <f t="shared" si="3"/>
        <v>8</v>
      </c>
    </row>
    <row r="94" spans="1:13" ht="20.100000000000001" customHeight="1" x14ac:dyDescent="0.2">
      <c r="A94" s="108">
        <f>'Teacher''s Data'!A92</f>
        <v>89</v>
      </c>
      <c r="B94" s="108" t="str">
        <f>IF('Teacher''s Data'!B92=0,"",'Teacher''s Data'!B92)</f>
        <v>श्री 87</v>
      </c>
      <c r="C94" s="108" t="str">
        <f>IF('Teacher''s Data'!C92=0,"",'Teacher''s Data'!C92)</f>
        <v/>
      </c>
      <c r="D94" s="109">
        <f>COUNTIF(TimeTable!$B$5:$B$91,'VacantPrd Summary'!B94)</f>
        <v>0</v>
      </c>
      <c r="E94" s="109">
        <f>COUNTIF(TimeTable!$F$5:$F$91,'VacantPrd Summary'!B94)</f>
        <v>0</v>
      </c>
      <c r="F94" s="109">
        <f>COUNTIF(TimeTable!$J$5:$J$91,'VacantPrd Summary'!B94)</f>
        <v>0</v>
      </c>
      <c r="G94" s="109">
        <f>COUNTIF(TimeTable!$N$5:$N$91,'VacantPrd Summary'!B94)</f>
        <v>0</v>
      </c>
      <c r="H94" s="109">
        <f>COUNTIF(TimeTable!$R$5:$R$91,'VacantPrd Summary'!B94)</f>
        <v>0</v>
      </c>
      <c r="I94" s="109">
        <f>COUNTIF(TimeTable!$V$5:$V$91,'VacantPrd Summary'!B94)</f>
        <v>0</v>
      </c>
      <c r="J94" s="109">
        <f>COUNTIF(TimeTable!$Z$5:$Z$91,'VacantPrd Summary'!B94)</f>
        <v>0</v>
      </c>
      <c r="K94" s="109">
        <f>COUNTIF(TimeTable!$AD$5:$AD$91,'VacantPrd Summary'!B94)</f>
        <v>0</v>
      </c>
      <c r="L94" s="133">
        <f t="shared" si="2"/>
        <v>0</v>
      </c>
      <c r="M94" s="133">
        <f t="shared" si="3"/>
        <v>8</v>
      </c>
    </row>
    <row r="95" spans="1:13" ht="20.100000000000001" customHeight="1" x14ac:dyDescent="0.2">
      <c r="A95" s="108">
        <f>'Teacher''s Data'!A93</f>
        <v>90</v>
      </c>
      <c r="B95" s="108" t="str">
        <f>IF('Teacher''s Data'!B93=0,"",'Teacher''s Data'!B93)</f>
        <v>श्री 88</v>
      </c>
      <c r="C95" s="108" t="str">
        <f>IF('Teacher''s Data'!C93=0,"",'Teacher''s Data'!C93)</f>
        <v/>
      </c>
      <c r="D95" s="109">
        <f>COUNTIF(TimeTable!$B$5:$B$91,'VacantPrd Summary'!B95)</f>
        <v>0</v>
      </c>
      <c r="E95" s="109">
        <f>COUNTIF(TimeTable!$F$5:$F$91,'VacantPrd Summary'!B95)</f>
        <v>0</v>
      </c>
      <c r="F95" s="109">
        <f>COUNTIF(TimeTable!$J$5:$J$91,'VacantPrd Summary'!B95)</f>
        <v>0</v>
      </c>
      <c r="G95" s="109">
        <f>COUNTIF(TimeTable!$N$5:$N$91,'VacantPrd Summary'!B95)</f>
        <v>0</v>
      </c>
      <c r="H95" s="109">
        <f>COUNTIF(TimeTable!$R$5:$R$91,'VacantPrd Summary'!B95)</f>
        <v>0</v>
      </c>
      <c r="I95" s="109">
        <f>COUNTIF(TimeTable!$V$5:$V$91,'VacantPrd Summary'!B95)</f>
        <v>0</v>
      </c>
      <c r="J95" s="109">
        <f>COUNTIF(TimeTable!$Z$5:$Z$91,'VacantPrd Summary'!B95)</f>
        <v>0</v>
      </c>
      <c r="K95" s="109">
        <f>COUNTIF(TimeTable!$AD$5:$AD$91,'VacantPrd Summary'!B95)</f>
        <v>0</v>
      </c>
      <c r="L95" s="133">
        <f t="shared" si="2"/>
        <v>0</v>
      </c>
      <c r="M95" s="133">
        <f t="shared" si="3"/>
        <v>8</v>
      </c>
    </row>
    <row r="96" spans="1:13" ht="20.100000000000001" customHeight="1" x14ac:dyDescent="0.2">
      <c r="A96" s="108">
        <f>'Teacher''s Data'!A94</f>
        <v>91</v>
      </c>
      <c r="B96" s="108" t="str">
        <f>IF('Teacher''s Data'!B94=0,"",'Teacher''s Data'!B94)</f>
        <v>श्री 89</v>
      </c>
      <c r="C96" s="108" t="str">
        <f>IF('Teacher''s Data'!C94=0,"",'Teacher''s Data'!C94)</f>
        <v/>
      </c>
      <c r="D96" s="109">
        <f>COUNTIF(TimeTable!$B$5:$B$91,'VacantPrd Summary'!B96)</f>
        <v>0</v>
      </c>
      <c r="E96" s="109">
        <f>COUNTIF(TimeTable!$F$5:$F$91,'VacantPrd Summary'!B96)</f>
        <v>0</v>
      </c>
      <c r="F96" s="109">
        <f>COUNTIF(TimeTable!$J$5:$J$91,'VacantPrd Summary'!B96)</f>
        <v>0</v>
      </c>
      <c r="G96" s="109">
        <f>COUNTIF(TimeTable!$N$5:$N$91,'VacantPrd Summary'!B96)</f>
        <v>0</v>
      </c>
      <c r="H96" s="109">
        <f>COUNTIF(TimeTable!$R$5:$R$91,'VacantPrd Summary'!B96)</f>
        <v>0</v>
      </c>
      <c r="I96" s="109">
        <f>COUNTIF(TimeTable!$V$5:$V$91,'VacantPrd Summary'!B96)</f>
        <v>0</v>
      </c>
      <c r="J96" s="109">
        <f>COUNTIF(TimeTable!$Z$5:$Z$91,'VacantPrd Summary'!B96)</f>
        <v>0</v>
      </c>
      <c r="K96" s="109">
        <f>COUNTIF(TimeTable!$AD$5:$AD$91,'VacantPrd Summary'!B96)</f>
        <v>0</v>
      </c>
      <c r="L96" s="133">
        <f t="shared" si="2"/>
        <v>0</v>
      </c>
      <c r="M96" s="133">
        <f t="shared" si="3"/>
        <v>8</v>
      </c>
    </row>
    <row r="97" spans="1:13" ht="20.100000000000001" customHeight="1" x14ac:dyDescent="0.2">
      <c r="A97" s="108">
        <f>'Teacher''s Data'!A95</f>
        <v>92</v>
      </c>
      <c r="B97" s="108" t="str">
        <f>IF('Teacher''s Data'!B95=0,"",'Teacher''s Data'!B95)</f>
        <v>श्री 90</v>
      </c>
      <c r="C97" s="108" t="str">
        <f>IF('Teacher''s Data'!C95=0,"",'Teacher''s Data'!C95)</f>
        <v/>
      </c>
      <c r="D97" s="109">
        <f>COUNTIF(TimeTable!$B$5:$B$91,'VacantPrd Summary'!B97)</f>
        <v>0</v>
      </c>
      <c r="E97" s="109">
        <f>COUNTIF(TimeTable!$F$5:$F$91,'VacantPrd Summary'!B97)</f>
        <v>0</v>
      </c>
      <c r="F97" s="109">
        <f>COUNTIF(TimeTable!$J$5:$J$91,'VacantPrd Summary'!B97)</f>
        <v>0</v>
      </c>
      <c r="G97" s="109">
        <f>COUNTIF(TimeTable!$N$5:$N$91,'VacantPrd Summary'!B97)</f>
        <v>0</v>
      </c>
      <c r="H97" s="109">
        <f>COUNTIF(TimeTable!$R$5:$R$91,'VacantPrd Summary'!B97)</f>
        <v>0</v>
      </c>
      <c r="I97" s="109">
        <f>COUNTIF(TimeTable!$V$5:$V$91,'VacantPrd Summary'!B97)</f>
        <v>0</v>
      </c>
      <c r="J97" s="109">
        <f>COUNTIF(TimeTable!$Z$5:$Z$91,'VacantPrd Summary'!B97)</f>
        <v>0</v>
      </c>
      <c r="K97" s="109">
        <f>COUNTIF(TimeTable!$AD$5:$AD$91,'VacantPrd Summary'!B97)</f>
        <v>0</v>
      </c>
      <c r="L97" s="133">
        <f t="shared" si="2"/>
        <v>0</v>
      </c>
      <c r="M97" s="133">
        <f t="shared" si="3"/>
        <v>8</v>
      </c>
    </row>
    <row r="98" spans="1:13" ht="20.100000000000001" customHeight="1" x14ac:dyDescent="0.2">
      <c r="A98" s="108">
        <f>'Teacher''s Data'!A96</f>
        <v>93</v>
      </c>
      <c r="B98" s="108" t="str">
        <f>IF('Teacher''s Data'!B96=0,"",'Teacher''s Data'!B96)</f>
        <v>श्री 91</v>
      </c>
      <c r="C98" s="108" t="str">
        <f>IF('Teacher''s Data'!C96=0,"",'Teacher''s Data'!C96)</f>
        <v/>
      </c>
      <c r="D98" s="109">
        <f>COUNTIF(TimeTable!$B$5:$B$91,'VacantPrd Summary'!B98)</f>
        <v>0</v>
      </c>
      <c r="E98" s="109">
        <f>COUNTIF(TimeTable!$F$5:$F$91,'VacantPrd Summary'!B98)</f>
        <v>0</v>
      </c>
      <c r="F98" s="109">
        <f>COUNTIF(TimeTable!$J$5:$J$91,'VacantPrd Summary'!B98)</f>
        <v>0</v>
      </c>
      <c r="G98" s="109">
        <f>COUNTIF(TimeTable!$N$5:$N$91,'VacantPrd Summary'!B98)</f>
        <v>0</v>
      </c>
      <c r="H98" s="109">
        <f>COUNTIF(TimeTable!$R$5:$R$91,'VacantPrd Summary'!B98)</f>
        <v>0</v>
      </c>
      <c r="I98" s="109">
        <f>COUNTIF(TimeTable!$V$5:$V$91,'VacantPrd Summary'!B98)</f>
        <v>0</v>
      </c>
      <c r="J98" s="109">
        <f>COUNTIF(TimeTable!$Z$5:$Z$91,'VacantPrd Summary'!B98)</f>
        <v>0</v>
      </c>
      <c r="K98" s="109">
        <f>COUNTIF(TimeTable!$AD$5:$AD$91,'VacantPrd Summary'!B98)</f>
        <v>0</v>
      </c>
      <c r="L98" s="133">
        <f t="shared" si="2"/>
        <v>0</v>
      </c>
      <c r="M98" s="133">
        <f t="shared" si="3"/>
        <v>8</v>
      </c>
    </row>
    <row r="99" spans="1:13" ht="20.100000000000001" customHeight="1" x14ac:dyDescent="0.2">
      <c r="A99" s="108">
        <f>'Teacher''s Data'!A97</f>
        <v>94</v>
      </c>
      <c r="B99" s="108" t="str">
        <f>IF('Teacher''s Data'!B97=0,"",'Teacher''s Data'!B97)</f>
        <v>श्री 92</v>
      </c>
      <c r="C99" s="108" t="str">
        <f>IF('Teacher''s Data'!C97=0,"",'Teacher''s Data'!C97)</f>
        <v/>
      </c>
      <c r="D99" s="109">
        <f>COUNTIF(TimeTable!$B$5:$B$91,'VacantPrd Summary'!B99)</f>
        <v>0</v>
      </c>
      <c r="E99" s="109">
        <f>COUNTIF(TimeTable!$F$5:$F$91,'VacantPrd Summary'!B99)</f>
        <v>0</v>
      </c>
      <c r="F99" s="109">
        <f>COUNTIF(TimeTable!$J$5:$J$91,'VacantPrd Summary'!B99)</f>
        <v>0</v>
      </c>
      <c r="G99" s="109">
        <f>COUNTIF(TimeTable!$N$5:$N$91,'VacantPrd Summary'!B99)</f>
        <v>0</v>
      </c>
      <c r="H99" s="109">
        <f>COUNTIF(TimeTable!$R$5:$R$91,'VacantPrd Summary'!B99)</f>
        <v>0</v>
      </c>
      <c r="I99" s="109">
        <f>COUNTIF(TimeTable!$V$5:$V$91,'VacantPrd Summary'!B99)</f>
        <v>0</v>
      </c>
      <c r="J99" s="109">
        <f>COUNTIF(TimeTable!$Z$5:$Z$91,'VacantPrd Summary'!B99)</f>
        <v>0</v>
      </c>
      <c r="K99" s="109">
        <f>COUNTIF(TimeTable!$AD$5:$AD$91,'VacantPrd Summary'!B99)</f>
        <v>0</v>
      </c>
      <c r="L99" s="133">
        <f t="shared" si="2"/>
        <v>0</v>
      </c>
      <c r="M99" s="133">
        <f t="shared" si="3"/>
        <v>8</v>
      </c>
    </row>
    <row r="100" spans="1:13" ht="20.100000000000001" customHeight="1" x14ac:dyDescent="0.2">
      <c r="A100" s="108">
        <f>'Teacher''s Data'!A98</f>
        <v>95</v>
      </c>
      <c r="B100" s="108" t="str">
        <f>IF('Teacher''s Data'!B98=0,"",'Teacher''s Data'!B98)</f>
        <v>श्री 93</v>
      </c>
      <c r="C100" s="108" t="str">
        <f>IF('Teacher''s Data'!C98=0,"",'Teacher''s Data'!C98)</f>
        <v/>
      </c>
      <c r="D100" s="109">
        <f>COUNTIF(TimeTable!$B$5:$B$91,'VacantPrd Summary'!B100)</f>
        <v>0</v>
      </c>
      <c r="E100" s="109">
        <f>COUNTIF(TimeTable!$F$5:$F$91,'VacantPrd Summary'!B100)</f>
        <v>0</v>
      </c>
      <c r="F100" s="109">
        <f>COUNTIF(TimeTable!$J$5:$J$91,'VacantPrd Summary'!B100)</f>
        <v>0</v>
      </c>
      <c r="G100" s="109">
        <f>COUNTIF(TimeTable!$N$5:$N$91,'VacantPrd Summary'!B100)</f>
        <v>0</v>
      </c>
      <c r="H100" s="109">
        <f>COUNTIF(TimeTable!$R$5:$R$91,'VacantPrd Summary'!B100)</f>
        <v>0</v>
      </c>
      <c r="I100" s="109">
        <f>COUNTIF(TimeTable!$V$5:$V$91,'VacantPrd Summary'!B100)</f>
        <v>0</v>
      </c>
      <c r="J100" s="109">
        <f>COUNTIF(TimeTable!$Z$5:$Z$91,'VacantPrd Summary'!B100)</f>
        <v>0</v>
      </c>
      <c r="K100" s="109">
        <f>COUNTIF(TimeTable!$AD$5:$AD$91,'VacantPrd Summary'!B100)</f>
        <v>0</v>
      </c>
      <c r="L100" s="133">
        <f t="shared" si="2"/>
        <v>0</v>
      </c>
      <c r="M100" s="133">
        <f t="shared" si="3"/>
        <v>8</v>
      </c>
    </row>
    <row r="101" spans="1:13" ht="20.100000000000001" customHeight="1" x14ac:dyDescent="0.2">
      <c r="A101" s="108">
        <f>'Teacher''s Data'!A99</f>
        <v>96</v>
      </c>
      <c r="B101" s="108" t="str">
        <f>IF('Teacher''s Data'!B99=0,"",'Teacher''s Data'!B99)</f>
        <v>श्री 94</v>
      </c>
      <c r="C101" s="108" t="str">
        <f>IF('Teacher''s Data'!C99=0,"",'Teacher''s Data'!C99)</f>
        <v/>
      </c>
      <c r="D101" s="109">
        <f>COUNTIF(TimeTable!$B$5:$B$91,'VacantPrd Summary'!B101)</f>
        <v>0</v>
      </c>
      <c r="E101" s="109">
        <f>COUNTIF(TimeTable!$F$5:$F$91,'VacantPrd Summary'!B101)</f>
        <v>0</v>
      </c>
      <c r="F101" s="109">
        <f>COUNTIF(TimeTable!$J$5:$J$91,'VacantPrd Summary'!B101)</f>
        <v>0</v>
      </c>
      <c r="G101" s="109">
        <f>COUNTIF(TimeTable!$N$5:$N$91,'VacantPrd Summary'!B101)</f>
        <v>0</v>
      </c>
      <c r="H101" s="109">
        <f>COUNTIF(TimeTable!$R$5:$R$91,'VacantPrd Summary'!B101)</f>
        <v>0</v>
      </c>
      <c r="I101" s="109">
        <f>COUNTIF(TimeTable!$V$5:$V$91,'VacantPrd Summary'!B101)</f>
        <v>0</v>
      </c>
      <c r="J101" s="109">
        <f>COUNTIF(TimeTable!$Z$5:$Z$91,'VacantPrd Summary'!B101)</f>
        <v>0</v>
      </c>
      <c r="K101" s="109">
        <f>COUNTIF(TimeTable!$AD$5:$AD$91,'VacantPrd Summary'!B101)</f>
        <v>0</v>
      </c>
      <c r="L101" s="133">
        <f t="shared" si="2"/>
        <v>0</v>
      </c>
      <c r="M101" s="133">
        <f t="shared" si="3"/>
        <v>8</v>
      </c>
    </row>
    <row r="102" spans="1:13" ht="20.100000000000001" customHeight="1" x14ac:dyDescent="0.2">
      <c r="A102" s="108">
        <f>'Teacher''s Data'!A100</f>
        <v>97</v>
      </c>
      <c r="B102" s="108" t="str">
        <f>IF('Teacher''s Data'!B100=0,"",'Teacher''s Data'!B100)</f>
        <v>श्री 95</v>
      </c>
      <c r="C102" s="108" t="str">
        <f>IF('Teacher''s Data'!C100=0,"",'Teacher''s Data'!C100)</f>
        <v/>
      </c>
      <c r="D102" s="109">
        <f>COUNTIF(TimeTable!$B$5:$B$91,'VacantPrd Summary'!B102)</f>
        <v>0</v>
      </c>
      <c r="E102" s="109">
        <f>COUNTIF(TimeTable!$F$5:$F$91,'VacantPrd Summary'!B102)</f>
        <v>0</v>
      </c>
      <c r="F102" s="109">
        <f>COUNTIF(TimeTable!$J$5:$J$91,'VacantPrd Summary'!B102)</f>
        <v>0</v>
      </c>
      <c r="G102" s="109">
        <f>COUNTIF(TimeTable!$N$5:$N$91,'VacantPrd Summary'!B102)</f>
        <v>0</v>
      </c>
      <c r="H102" s="109">
        <f>COUNTIF(TimeTable!$R$5:$R$91,'VacantPrd Summary'!B102)</f>
        <v>0</v>
      </c>
      <c r="I102" s="109">
        <f>COUNTIF(TimeTable!$V$5:$V$91,'VacantPrd Summary'!B102)</f>
        <v>0</v>
      </c>
      <c r="J102" s="109">
        <f>COUNTIF(TimeTable!$Z$5:$Z$91,'VacantPrd Summary'!B102)</f>
        <v>0</v>
      </c>
      <c r="K102" s="109">
        <f>COUNTIF(TimeTable!$AD$5:$AD$91,'VacantPrd Summary'!B102)</f>
        <v>0</v>
      </c>
      <c r="L102" s="133">
        <f t="shared" si="2"/>
        <v>0</v>
      </c>
      <c r="M102" s="133">
        <f t="shared" si="3"/>
        <v>8</v>
      </c>
    </row>
    <row r="103" spans="1:13" ht="20.100000000000001" customHeight="1" x14ac:dyDescent="0.2">
      <c r="A103" s="108">
        <f>'Teacher''s Data'!A101</f>
        <v>98</v>
      </c>
      <c r="B103" s="108" t="str">
        <f>IF('Teacher''s Data'!B101=0,"",'Teacher''s Data'!B101)</f>
        <v>श्री 96</v>
      </c>
      <c r="C103" s="108" t="str">
        <f>IF('Teacher''s Data'!C101=0,"",'Teacher''s Data'!C101)</f>
        <v/>
      </c>
      <c r="D103" s="109">
        <f>COUNTIF(TimeTable!$B$5:$B$91,'VacantPrd Summary'!B103)</f>
        <v>0</v>
      </c>
      <c r="E103" s="109">
        <f>COUNTIF(TimeTable!$F$5:$F$91,'VacantPrd Summary'!B103)</f>
        <v>0</v>
      </c>
      <c r="F103" s="109">
        <f>COUNTIF(TimeTable!$J$5:$J$91,'VacantPrd Summary'!B103)</f>
        <v>0</v>
      </c>
      <c r="G103" s="109">
        <f>COUNTIF(TimeTable!$N$5:$N$91,'VacantPrd Summary'!B103)</f>
        <v>0</v>
      </c>
      <c r="H103" s="109">
        <f>COUNTIF(TimeTable!$R$5:$R$91,'VacantPrd Summary'!B103)</f>
        <v>0</v>
      </c>
      <c r="I103" s="109">
        <f>COUNTIF(TimeTable!$V$5:$V$91,'VacantPrd Summary'!B103)</f>
        <v>0</v>
      </c>
      <c r="J103" s="109">
        <f>COUNTIF(TimeTable!$Z$5:$Z$91,'VacantPrd Summary'!B103)</f>
        <v>0</v>
      </c>
      <c r="K103" s="109">
        <f>COUNTIF(TimeTable!$AD$5:$AD$91,'VacantPrd Summary'!B103)</f>
        <v>0</v>
      </c>
      <c r="L103" s="133">
        <f t="shared" si="2"/>
        <v>0</v>
      </c>
      <c r="M103" s="133">
        <f t="shared" si="3"/>
        <v>8</v>
      </c>
    </row>
    <row r="104" spans="1:13" ht="20.100000000000001" customHeight="1" x14ac:dyDescent="0.2">
      <c r="A104" s="108">
        <f>'Teacher''s Data'!A102</f>
        <v>99</v>
      </c>
      <c r="B104" s="108" t="str">
        <f>IF('Teacher''s Data'!B102=0,"",'Teacher''s Data'!B102)</f>
        <v>श्री 97</v>
      </c>
      <c r="C104" s="108" t="str">
        <f>IF('Teacher''s Data'!C102=0,"",'Teacher''s Data'!C102)</f>
        <v/>
      </c>
      <c r="D104" s="109">
        <f>COUNTIF(TimeTable!$B$5:$B$91,'VacantPrd Summary'!B104)</f>
        <v>0</v>
      </c>
      <c r="E104" s="109">
        <f>COUNTIF(TimeTable!$F$5:$F$91,'VacantPrd Summary'!B104)</f>
        <v>0</v>
      </c>
      <c r="F104" s="109">
        <f>COUNTIF(TimeTable!$J$5:$J$91,'VacantPrd Summary'!B104)</f>
        <v>0</v>
      </c>
      <c r="G104" s="109">
        <f>COUNTIF(TimeTable!$N$5:$N$91,'VacantPrd Summary'!B104)</f>
        <v>0</v>
      </c>
      <c r="H104" s="109">
        <f>COUNTIF(TimeTable!$R$5:$R$91,'VacantPrd Summary'!B104)</f>
        <v>0</v>
      </c>
      <c r="I104" s="109">
        <f>COUNTIF(TimeTable!$V$5:$V$91,'VacantPrd Summary'!B104)</f>
        <v>0</v>
      </c>
      <c r="J104" s="109">
        <f>COUNTIF(TimeTable!$Z$5:$Z$91,'VacantPrd Summary'!B104)</f>
        <v>0</v>
      </c>
      <c r="K104" s="109">
        <f>COUNTIF(TimeTable!$AD$5:$AD$91,'VacantPrd Summary'!B104)</f>
        <v>0</v>
      </c>
      <c r="L104" s="133">
        <f t="shared" si="2"/>
        <v>0</v>
      </c>
      <c r="M104" s="133">
        <f t="shared" si="3"/>
        <v>8</v>
      </c>
    </row>
    <row r="105" spans="1:13" ht="20.100000000000001" customHeight="1" x14ac:dyDescent="0.2">
      <c r="A105" s="108">
        <f>'Teacher''s Data'!A103</f>
        <v>100</v>
      </c>
      <c r="B105" s="108" t="str">
        <f>IF('Teacher''s Data'!B103=0,"",'Teacher''s Data'!B103)</f>
        <v>श्री 98</v>
      </c>
      <c r="C105" s="108" t="str">
        <f>IF('Teacher''s Data'!C103=0,"",'Teacher''s Data'!C103)</f>
        <v/>
      </c>
      <c r="D105" s="109">
        <f>COUNTIF(TimeTable!$B$5:$B$91,'VacantPrd Summary'!B105)</f>
        <v>0</v>
      </c>
      <c r="E105" s="109">
        <f>COUNTIF(TimeTable!$F$5:$F$91,'VacantPrd Summary'!B105)</f>
        <v>0</v>
      </c>
      <c r="F105" s="109">
        <f>COUNTIF(TimeTable!$J$5:$J$91,'VacantPrd Summary'!B105)</f>
        <v>0</v>
      </c>
      <c r="G105" s="109">
        <f>COUNTIF(TimeTable!$N$5:$N$91,'VacantPrd Summary'!B105)</f>
        <v>0</v>
      </c>
      <c r="H105" s="109">
        <f>COUNTIF(TimeTable!$R$5:$R$91,'VacantPrd Summary'!B105)</f>
        <v>0</v>
      </c>
      <c r="I105" s="109">
        <f>COUNTIF(TimeTable!$V$5:$V$91,'VacantPrd Summary'!B105)</f>
        <v>0</v>
      </c>
      <c r="J105" s="109">
        <f>COUNTIF(TimeTable!$Z$5:$Z$91,'VacantPrd Summary'!B105)</f>
        <v>0</v>
      </c>
      <c r="K105" s="109">
        <f>COUNTIF(TimeTable!$AD$5:$AD$91,'VacantPrd Summary'!B105)</f>
        <v>0</v>
      </c>
      <c r="L105" s="133">
        <f t="shared" si="2"/>
        <v>0</v>
      </c>
      <c r="M105" s="133">
        <f t="shared" si="3"/>
        <v>8</v>
      </c>
    </row>
    <row r="106" spans="1:13" ht="20.100000000000001" customHeight="1" x14ac:dyDescent="0.2">
      <c r="A106" s="108">
        <f>'Teacher''s Data'!A104</f>
        <v>101</v>
      </c>
      <c r="B106" s="108" t="str">
        <f>IF('Teacher''s Data'!B104=0,"",'Teacher''s Data'!B104)</f>
        <v>श्री 99</v>
      </c>
      <c r="C106" s="108" t="str">
        <f>IF('Teacher''s Data'!C104=0,"",'Teacher''s Data'!C104)</f>
        <v/>
      </c>
      <c r="D106" s="109">
        <f>COUNTIF(TimeTable!$B$5:$B$91,'VacantPrd Summary'!B106)</f>
        <v>0</v>
      </c>
      <c r="E106" s="109">
        <f>COUNTIF(TimeTable!$F$5:$F$91,'VacantPrd Summary'!B106)</f>
        <v>0</v>
      </c>
      <c r="F106" s="109">
        <f>COUNTIF(TimeTable!$J$5:$J$91,'VacantPrd Summary'!B106)</f>
        <v>0</v>
      </c>
      <c r="G106" s="109">
        <f>COUNTIF(TimeTable!$N$5:$N$91,'VacantPrd Summary'!B106)</f>
        <v>0</v>
      </c>
      <c r="H106" s="109">
        <f>COUNTIF(TimeTable!$R$5:$R$91,'VacantPrd Summary'!B106)</f>
        <v>0</v>
      </c>
      <c r="I106" s="109">
        <f>COUNTIF(TimeTable!$V$5:$V$91,'VacantPrd Summary'!B106)</f>
        <v>0</v>
      </c>
      <c r="J106" s="109">
        <f>COUNTIF(TimeTable!$Z$5:$Z$91,'VacantPrd Summary'!B106)</f>
        <v>0</v>
      </c>
      <c r="K106" s="109">
        <f>COUNTIF(TimeTable!$AD$5:$AD$91,'VacantPrd Summary'!B106)</f>
        <v>0</v>
      </c>
      <c r="L106" s="133">
        <f t="shared" si="2"/>
        <v>0</v>
      </c>
      <c r="M106" s="133">
        <f t="shared" si="3"/>
        <v>8</v>
      </c>
    </row>
    <row r="107" spans="1:13" ht="20.100000000000001" customHeight="1" x14ac:dyDescent="0.2">
      <c r="A107" s="108">
        <f>'Teacher''s Data'!A105</f>
        <v>102</v>
      </c>
      <c r="B107" s="108" t="str">
        <f>IF('Teacher''s Data'!B105=0,"",'Teacher''s Data'!B105)</f>
        <v>श्री 100</v>
      </c>
      <c r="C107" s="108" t="str">
        <f>IF('Teacher''s Data'!C105=0,"",'Teacher''s Data'!C105)</f>
        <v/>
      </c>
      <c r="D107" s="109">
        <f>COUNTIF(TimeTable!$B$5:$B$91,'VacantPrd Summary'!B107)</f>
        <v>0</v>
      </c>
      <c r="E107" s="109">
        <f>COUNTIF(TimeTable!$F$5:$F$91,'VacantPrd Summary'!B107)</f>
        <v>0</v>
      </c>
      <c r="F107" s="109">
        <f>COUNTIF(TimeTable!$J$5:$J$91,'VacantPrd Summary'!B107)</f>
        <v>0</v>
      </c>
      <c r="G107" s="109">
        <f>COUNTIF(TimeTable!$N$5:$N$91,'VacantPrd Summary'!B107)</f>
        <v>0</v>
      </c>
      <c r="H107" s="109">
        <f>COUNTIF(TimeTable!$R$5:$R$91,'VacantPrd Summary'!B107)</f>
        <v>0</v>
      </c>
      <c r="I107" s="109">
        <f>COUNTIF(TimeTable!$V$5:$V$91,'VacantPrd Summary'!B107)</f>
        <v>0</v>
      </c>
      <c r="J107" s="109">
        <f>COUNTIF(TimeTable!$Z$5:$Z$91,'VacantPrd Summary'!B107)</f>
        <v>0</v>
      </c>
      <c r="K107" s="109">
        <f>COUNTIF(TimeTable!$AD$5:$AD$91,'VacantPrd Summary'!B107)</f>
        <v>0</v>
      </c>
      <c r="L107" s="133">
        <f t="shared" si="2"/>
        <v>0</v>
      </c>
      <c r="M107" s="133">
        <f t="shared" si="3"/>
        <v>8</v>
      </c>
    </row>
  </sheetData>
  <sheetProtection password="CBF7" sheet="1" objects="1" scenarios="1"/>
  <mergeCells count="4">
    <mergeCell ref="A1:M1"/>
    <mergeCell ref="D3:H3"/>
    <mergeCell ref="O1:U6"/>
    <mergeCell ref="P15:T17"/>
  </mergeCells>
  <conditionalFormatting sqref="D6:K107">
    <cfRule type="cellIs" dxfId="10" priority="3" operator="lessThan">
      <formula>1</formula>
    </cfRule>
  </conditionalFormatting>
  <conditionalFormatting sqref="L6:L107">
    <cfRule type="cellIs" dxfId="9" priority="2" operator="greaterThan">
      <formula>8</formula>
    </cfRule>
  </conditionalFormatting>
  <conditionalFormatting sqref="M6:M107">
    <cfRule type="cellIs" dxfId="8" priority="1" operator="lessThan">
      <formula>1</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zoomScale="85" zoomScaleNormal="85" workbookViewId="0">
      <pane ySplit="5" topLeftCell="A6" activePane="bottomLeft" state="frozen"/>
      <selection pane="bottomLeft" activeCell="D9" sqref="D9"/>
    </sheetView>
  </sheetViews>
  <sheetFormatPr defaultRowHeight="15.75" x14ac:dyDescent="0.2"/>
  <cols>
    <col min="1" max="1" width="6.83203125" style="86" bestFit="1" customWidth="1"/>
    <col min="2" max="2" width="29.1640625" style="86" customWidth="1"/>
    <col min="3" max="3" width="24.5" style="86" customWidth="1"/>
    <col min="4" max="6" width="10.83203125" style="86" customWidth="1"/>
    <col min="7" max="7" width="18.1640625" style="86" customWidth="1"/>
    <col min="8" max="8" width="9.33203125" style="86"/>
    <col min="9" max="9" width="19" style="86" bestFit="1" customWidth="1"/>
    <col min="10" max="10" width="19.5" style="86" customWidth="1"/>
    <col min="11" max="16384" width="9.33203125" style="86"/>
  </cols>
  <sheetData>
    <row r="1" spans="1:16" ht="28.5" customHeight="1" x14ac:dyDescent="0.2">
      <c r="A1" s="168" t="str">
        <f>'Teacher''s Data'!A1</f>
        <v>राजकीय उच्च माध्यमिक विद्यालय, रूपपुरा (कुचामन सिटी)</v>
      </c>
      <c r="B1" s="168"/>
      <c r="C1" s="168"/>
      <c r="D1" s="168"/>
      <c r="E1" s="168"/>
      <c r="F1" s="168"/>
      <c r="G1" s="168"/>
      <c r="I1" s="209" t="s">
        <v>326</v>
      </c>
      <c r="J1" s="209"/>
      <c r="K1" s="209"/>
      <c r="L1" s="209"/>
    </row>
    <row r="2" spans="1:16" x14ac:dyDescent="0.2">
      <c r="I2" s="209"/>
      <c r="J2" s="209"/>
      <c r="K2" s="209"/>
      <c r="L2" s="209"/>
    </row>
    <row r="3" spans="1:16" ht="27" customHeight="1" x14ac:dyDescent="0.2">
      <c r="C3" s="234" t="s">
        <v>346</v>
      </c>
      <c r="D3" s="234"/>
      <c r="E3" s="234"/>
      <c r="I3" s="209"/>
      <c r="J3" s="209"/>
      <c r="K3" s="209"/>
      <c r="L3" s="209"/>
    </row>
    <row r="4" spans="1:16" x14ac:dyDescent="0.2">
      <c r="I4" s="209"/>
      <c r="J4" s="209"/>
      <c r="K4" s="209"/>
      <c r="L4" s="209"/>
    </row>
    <row r="5" spans="1:16" ht="36.75" customHeight="1" x14ac:dyDescent="0.2">
      <c r="A5" s="87" t="s">
        <v>2</v>
      </c>
      <c r="B5" s="87" t="s">
        <v>268</v>
      </c>
      <c r="C5" s="87" t="s">
        <v>4</v>
      </c>
      <c r="D5" s="87" t="s">
        <v>269</v>
      </c>
      <c r="E5" s="87" t="s">
        <v>270</v>
      </c>
      <c r="F5" s="87" t="s">
        <v>271</v>
      </c>
      <c r="G5" s="87" t="s">
        <v>403</v>
      </c>
      <c r="I5" s="209"/>
      <c r="J5" s="209"/>
      <c r="K5" s="209"/>
      <c r="L5" s="209"/>
      <c r="M5" s="237" t="s">
        <v>433</v>
      </c>
      <c r="N5" s="237"/>
      <c r="O5" s="237"/>
      <c r="P5" s="237"/>
    </row>
    <row r="6" spans="1:16" ht="24.95" customHeight="1" x14ac:dyDescent="0.2">
      <c r="A6" s="132">
        <f>'Teacher''s Data'!A4</f>
        <v>1</v>
      </c>
      <c r="B6" s="49" t="str">
        <f>IF('Teacher''s Data'!B4=0,"",'Teacher''s Data'!B4)</f>
        <v>श्री अश्विनी कुमार</v>
      </c>
      <c r="C6" s="49" t="str">
        <f>IF('Teacher''s Data'!C4=0,"",'Teacher''s Data'!C4)</f>
        <v>वरिष्ठ अध्यापक</v>
      </c>
      <c r="D6" s="132">
        <f t="shared" ref="D6:D37" si="0">IFERROR(VLOOKUP(C6,total_periods,2,0),"")</f>
        <v>36</v>
      </c>
      <c r="E6" s="132">
        <f>IF(SUM(TimeTable!E93,TimeTable!I93,TimeTable!M93,TimeTable!Q93,TimeTable!U93,TimeTable!Y93,TimeTable!AC93,TimeTable!AG93)=0,"",(SUM(TimeTable!E93,TimeTable!I93,TimeTable!M93,TimeTable!Q93,TimeTable!U93,TimeTable!Y93,TimeTable!AC93,TimeTable!AG93)))</f>
        <v>2</v>
      </c>
      <c r="F6" s="132">
        <f>IFERROR(D6-E6,"")</f>
        <v>34</v>
      </c>
      <c r="G6" s="49" t="str">
        <f>IF('Teacher''s Data'!F4=0,"",'Teacher''s Data'!F4)</f>
        <v>शालादर्पण</v>
      </c>
    </row>
    <row r="7" spans="1:16" ht="24.95" customHeight="1" x14ac:dyDescent="0.2">
      <c r="A7" s="132">
        <f>'Teacher''s Data'!A5</f>
        <v>2</v>
      </c>
      <c r="B7" s="49" t="str">
        <f>IF('Teacher''s Data'!B5=0,"",'Teacher''s Data'!B5)</f>
        <v>श्री चेतन राम रियाड</v>
      </c>
      <c r="C7" s="49" t="str">
        <f>IF('Teacher''s Data'!C5=0,"",'Teacher''s Data'!C5)</f>
        <v>व्याख्याता</v>
      </c>
      <c r="D7" s="132">
        <f t="shared" si="0"/>
        <v>33</v>
      </c>
      <c r="E7" s="132">
        <f>IF(SUM(TimeTable!E94,TimeTable!I94,TimeTable!M94,TimeTable!Q94,TimeTable!U94,TimeTable!Y94,TimeTable!AC94,TimeTable!AG94)=0,"",(SUM(TimeTable!E94,TimeTable!I94,TimeTable!M94,TimeTable!Q94,TimeTable!U94,TimeTable!Y94,TimeTable!AC94,TimeTable!AG94)))</f>
        <v>2</v>
      </c>
      <c r="F7" s="132">
        <f t="shared" ref="F7:F70" si="1">IFERROR(D7-E7,"")</f>
        <v>31</v>
      </c>
      <c r="G7" s="49" t="str">
        <f>IF('Teacher''s Data'!F5=0,"",'Teacher''s Data'!F5)</f>
        <v>आईसीटी लैब</v>
      </c>
      <c r="I7" s="100" t="s">
        <v>4</v>
      </c>
      <c r="J7" s="101" t="s">
        <v>269</v>
      </c>
    </row>
    <row r="8" spans="1:16" ht="24.95" customHeight="1" x14ac:dyDescent="0.2">
      <c r="A8" s="132">
        <f>'Teacher''s Data'!A6</f>
        <v>3</v>
      </c>
      <c r="B8" s="49" t="str">
        <f>IF('Teacher''s Data'!B6=0,"",'Teacher''s Data'!B6)</f>
        <v>श्री प्रकाश कुमार गौड़</v>
      </c>
      <c r="C8" s="49" t="str">
        <f>IF('Teacher''s Data'!C6=0,"",'Teacher''s Data'!C6)</f>
        <v>व्याख्याता</v>
      </c>
      <c r="D8" s="132">
        <f t="shared" si="0"/>
        <v>33</v>
      </c>
      <c r="E8" s="132">
        <f>IF(SUM(TimeTable!E95,TimeTable!I95,TimeTable!M95,TimeTable!Q95,TimeTable!U95,TimeTable!Y95,TimeTable!AC95,TimeTable!AG95)=0,"",(SUM(TimeTable!E95,TimeTable!I95,TimeTable!M95,TimeTable!Q95,TimeTable!U95,TimeTable!Y95,TimeTable!AC95,TimeTable!AG95)))</f>
        <v>2</v>
      </c>
      <c r="F8" s="132">
        <f t="shared" si="1"/>
        <v>31</v>
      </c>
      <c r="G8" s="49" t="str">
        <f>IF('Teacher''s Data'!F6=0,"",'Teacher''s Data'!F6)</f>
        <v>मिड डे मील</v>
      </c>
      <c r="I8" s="96" t="s">
        <v>12</v>
      </c>
      <c r="J8" s="97">
        <v>33</v>
      </c>
    </row>
    <row r="9" spans="1:16" ht="24.95" customHeight="1" x14ac:dyDescent="0.2">
      <c r="A9" s="132">
        <f>'Teacher''s Data'!A7</f>
        <v>4</v>
      </c>
      <c r="B9" s="49" t="str">
        <f>IF('Teacher''s Data'!B7=0,"",'Teacher''s Data'!B7)</f>
        <v>श्री नन्द सिंह राठौड़</v>
      </c>
      <c r="C9" s="49" t="str">
        <f>IF('Teacher''s Data'!C7=0,"",'Teacher''s Data'!C7)</f>
        <v>व्याख्याता</v>
      </c>
      <c r="D9" s="132">
        <f t="shared" si="0"/>
        <v>33</v>
      </c>
      <c r="E9" s="132">
        <f>IF(SUM(TimeTable!E96,TimeTable!I96,TimeTable!M96,TimeTable!Q96,TimeTable!U96,TimeTable!Y96,TimeTable!AC96,TimeTable!AG96)=0,"",(SUM(TimeTable!E96,TimeTable!I96,TimeTable!M96,TimeTable!Q96,TimeTable!U96,TimeTable!Y96,TimeTable!AC96,TimeTable!AG96)))</f>
        <v>5</v>
      </c>
      <c r="F9" s="132">
        <f t="shared" si="1"/>
        <v>28</v>
      </c>
      <c r="G9" s="49" t="str">
        <f>IF('Teacher''s Data'!F7=0,"",'Teacher''s Data'!F7)</f>
        <v/>
      </c>
      <c r="I9" s="96" t="s">
        <v>11</v>
      </c>
      <c r="J9" s="97">
        <v>36</v>
      </c>
    </row>
    <row r="10" spans="1:16" ht="24.95" customHeight="1" x14ac:dyDescent="0.2">
      <c r="A10" s="132">
        <f>'Teacher''s Data'!A8</f>
        <v>5</v>
      </c>
      <c r="B10" s="49" t="str">
        <f>IF('Teacher''s Data'!B8=0,"",'Teacher''s Data'!B8)</f>
        <v>श्री 3</v>
      </c>
      <c r="C10" s="49" t="str">
        <f>IF('Teacher''s Data'!C8=0,"",'Teacher''s Data'!C8)</f>
        <v/>
      </c>
      <c r="D10" s="132" t="str">
        <f t="shared" si="0"/>
        <v/>
      </c>
      <c r="E10" s="132">
        <f>IF(SUM(TimeTable!E97,TimeTable!I97,TimeTable!M97,TimeTable!Q97,TimeTable!U97,TimeTable!Y97,TimeTable!AC97,TimeTable!AG97)=0,"",(SUM(TimeTable!E97,TimeTable!I97,TimeTable!M97,TimeTable!Q97,TimeTable!U97,TimeTable!Y97,TimeTable!AC97,TimeTable!AG97)))</f>
        <v>1</v>
      </c>
      <c r="F10" s="132" t="str">
        <f t="shared" si="1"/>
        <v/>
      </c>
      <c r="G10" s="49" t="str">
        <f>IF('Teacher''s Data'!F8=0,"",'Teacher''s Data'!F8)</f>
        <v/>
      </c>
      <c r="I10" s="96" t="s">
        <v>14</v>
      </c>
      <c r="J10" s="97">
        <v>42</v>
      </c>
    </row>
    <row r="11" spans="1:16" ht="24.95" customHeight="1" x14ac:dyDescent="0.2">
      <c r="A11" s="132">
        <f>'Teacher''s Data'!A9</f>
        <v>6</v>
      </c>
      <c r="B11" s="49" t="str">
        <f>IF('Teacher''s Data'!B9=0,"",'Teacher''s Data'!B9)</f>
        <v>श्री 4</v>
      </c>
      <c r="C11" s="49" t="str">
        <f>IF('Teacher''s Data'!C9=0,"",'Teacher''s Data'!C9)</f>
        <v>अध्यापक लेवेल 1</v>
      </c>
      <c r="D11" s="132">
        <f t="shared" si="0"/>
        <v>42</v>
      </c>
      <c r="E11" s="132">
        <f>IF(SUM(TimeTable!E98,TimeTable!I98,TimeTable!M98,TimeTable!Q98,TimeTable!U98,TimeTable!Y98,TimeTable!AC98,TimeTable!AG98)=0,"",(SUM(TimeTable!E98,TimeTable!I98,TimeTable!M98,TimeTable!Q98,TimeTable!U98,TimeTable!Y98,TimeTable!AC98,TimeTable!AG98)))</f>
        <v>3</v>
      </c>
      <c r="F11" s="132">
        <f t="shared" si="1"/>
        <v>39</v>
      </c>
      <c r="G11" s="49" t="str">
        <f>IF('Teacher''s Data'!F9=0,"",'Teacher''s Data'!F9)</f>
        <v/>
      </c>
      <c r="I11" s="96" t="s">
        <v>15</v>
      </c>
      <c r="J11" s="97">
        <v>42</v>
      </c>
      <c r="L11" s="207" t="s">
        <v>432</v>
      </c>
      <c r="M11" s="207"/>
      <c r="N11" s="207"/>
      <c r="O11" s="207"/>
    </row>
    <row r="12" spans="1:16" ht="24.95" customHeight="1" x14ac:dyDescent="0.2">
      <c r="A12" s="132">
        <f>'Teacher''s Data'!A10</f>
        <v>7</v>
      </c>
      <c r="B12" s="49" t="str">
        <f>IF('Teacher''s Data'!B10=0,"",'Teacher''s Data'!B10)</f>
        <v>श्री 5</v>
      </c>
      <c r="C12" s="49" t="str">
        <f>IF('Teacher''s Data'!C10=0,"",'Teacher''s Data'!C10)</f>
        <v/>
      </c>
      <c r="D12" s="132" t="str">
        <f t="shared" si="0"/>
        <v/>
      </c>
      <c r="E12" s="132">
        <f>IF(SUM(TimeTable!E99,TimeTable!I99,TimeTable!M99,TimeTable!Q99,TimeTable!U99,TimeTable!Y99,TimeTable!AC99,TimeTable!AG99)=0,"",(SUM(TimeTable!E99,TimeTable!I99,TimeTable!M99,TimeTable!Q99,TimeTable!U99,TimeTable!Y99,TimeTable!AC99,TimeTable!AG99)))</f>
        <v>3</v>
      </c>
      <c r="F12" s="132" t="str">
        <f t="shared" si="1"/>
        <v/>
      </c>
      <c r="G12" s="49" t="str">
        <f>IF('Teacher''s Data'!F10=0,"",'Teacher''s Data'!F10)</f>
        <v/>
      </c>
      <c r="I12" s="96" t="s">
        <v>13</v>
      </c>
      <c r="J12" s="97">
        <v>42</v>
      </c>
      <c r="L12" s="207"/>
      <c r="M12" s="207"/>
      <c r="N12" s="207"/>
      <c r="O12" s="207"/>
    </row>
    <row r="13" spans="1:16" ht="24.95" customHeight="1" x14ac:dyDescent="0.2">
      <c r="A13" s="132">
        <f>'Teacher''s Data'!A11</f>
        <v>8</v>
      </c>
      <c r="B13" s="49" t="str">
        <f>IF('Teacher''s Data'!B11=0,"",'Teacher''s Data'!B11)</f>
        <v>श्री 6</v>
      </c>
      <c r="C13" s="49" t="str">
        <f>IF('Teacher''s Data'!C11=0,"",'Teacher''s Data'!C11)</f>
        <v>प्रबोधक</v>
      </c>
      <c r="D13" s="132">
        <f t="shared" si="0"/>
        <v>42</v>
      </c>
      <c r="E13" s="132">
        <f>IF(SUM(TimeTable!E100,TimeTable!I100,TimeTable!M100,TimeTable!Q100,TimeTable!U100,TimeTable!Y100,TimeTable!AC100,TimeTable!AG100)=0,"",(SUM(TimeTable!E100,TimeTable!I100,TimeTable!M100,TimeTable!Q100,TimeTable!U100,TimeTable!Y100,TimeTable!AC100,TimeTable!AG100)))</f>
        <v>6</v>
      </c>
      <c r="F13" s="132">
        <f t="shared" si="1"/>
        <v>36</v>
      </c>
      <c r="G13" s="49" t="str">
        <f>IF('Teacher''s Data'!F11=0,"",'Teacher''s Data'!F11)</f>
        <v/>
      </c>
      <c r="I13" s="96" t="s">
        <v>16</v>
      </c>
      <c r="J13" s="97">
        <v>42</v>
      </c>
      <c r="L13" s="207"/>
      <c r="M13" s="207"/>
      <c r="N13" s="207"/>
      <c r="O13" s="207"/>
    </row>
    <row r="14" spans="1:16" ht="24.95" customHeight="1" x14ac:dyDescent="0.2">
      <c r="A14" s="132">
        <f>'Teacher''s Data'!A12</f>
        <v>9</v>
      </c>
      <c r="B14" s="49" t="str">
        <f>IF('Teacher''s Data'!B12=0,"",'Teacher''s Data'!B12)</f>
        <v>श्री 7</v>
      </c>
      <c r="C14" s="49" t="str">
        <f>IF('Teacher''s Data'!C12=0,"",'Teacher''s Data'!C12)</f>
        <v/>
      </c>
      <c r="D14" s="132" t="str">
        <f t="shared" si="0"/>
        <v/>
      </c>
      <c r="E14" s="132" t="str">
        <f>IF(SUM(TimeTable!E101,TimeTable!I101,TimeTable!M101,TimeTable!Q101,TimeTable!U101,TimeTable!Y101,TimeTable!AC101,TimeTable!AG101)=0,"",(SUM(TimeTable!E101,TimeTable!I101,TimeTable!M101,TimeTable!Q101,TimeTable!U101,TimeTable!Y101,TimeTable!AC101,TimeTable!AG101)))</f>
        <v/>
      </c>
      <c r="F14" s="132" t="str">
        <f t="shared" si="1"/>
        <v/>
      </c>
      <c r="G14" s="49" t="str">
        <f>IF('Teacher''s Data'!F12=0,"",'Teacher''s Data'!F12)</f>
        <v/>
      </c>
      <c r="I14" s="96" t="s">
        <v>8</v>
      </c>
      <c r="J14" s="97">
        <v>12</v>
      </c>
    </row>
    <row r="15" spans="1:16" ht="24.95" customHeight="1" x14ac:dyDescent="0.2">
      <c r="A15" s="132">
        <f>'Teacher''s Data'!A13</f>
        <v>10</v>
      </c>
      <c r="B15" s="49" t="str">
        <f>IF('Teacher''s Data'!B13=0,"",'Teacher''s Data'!B13)</f>
        <v>श्री 8</v>
      </c>
      <c r="C15" s="49" t="str">
        <f>IF('Teacher''s Data'!C13=0,"",'Teacher''s Data'!C13)</f>
        <v/>
      </c>
      <c r="D15" s="132" t="str">
        <f t="shared" si="0"/>
        <v/>
      </c>
      <c r="E15" s="132" t="str">
        <f>IF(SUM(TimeTable!E102,TimeTable!I102,TimeTable!M102,TimeTable!Q102,TimeTable!U102,TimeTable!Y102,TimeTable!AC102,TimeTable!AG102)=0,"",(SUM(TimeTable!E102,TimeTable!I102,TimeTable!M102,TimeTable!Q102,TimeTable!U102,TimeTable!Y102,TimeTable!AC102,TimeTable!AG102)))</f>
        <v/>
      </c>
      <c r="F15" s="132" t="str">
        <f t="shared" si="1"/>
        <v/>
      </c>
      <c r="G15" s="49" t="str">
        <f>IF('Teacher''s Data'!F13=0,"",'Teacher''s Data'!F13)</f>
        <v/>
      </c>
      <c r="I15" s="96" t="s">
        <v>17</v>
      </c>
      <c r="J15" s="97">
        <v>36</v>
      </c>
    </row>
    <row r="16" spans="1:16" ht="24.95" customHeight="1" x14ac:dyDescent="0.2">
      <c r="A16" s="132">
        <f>'Teacher''s Data'!A14</f>
        <v>11</v>
      </c>
      <c r="B16" s="49" t="str">
        <f>IF('Teacher''s Data'!B14=0,"",'Teacher''s Data'!B14)</f>
        <v>श्री 9</v>
      </c>
      <c r="C16" s="49" t="str">
        <f>IF('Teacher''s Data'!C14=0,"",'Teacher''s Data'!C14)</f>
        <v/>
      </c>
      <c r="D16" s="132" t="str">
        <f t="shared" si="0"/>
        <v/>
      </c>
      <c r="E16" s="132" t="str">
        <f>IF(SUM(TimeTable!E103,TimeTable!I103,TimeTable!M103,TimeTable!Q103,TimeTable!U103,TimeTable!Y103,TimeTable!AC103,TimeTable!AG103)=0,"",(SUM(TimeTable!E103,TimeTable!I103,TimeTable!M103,TimeTable!Q103,TimeTable!U103,TimeTable!Y103,TimeTable!AC103,TimeTable!AG103)))</f>
        <v/>
      </c>
      <c r="F16" s="132" t="str">
        <f t="shared" si="1"/>
        <v/>
      </c>
      <c r="G16" s="49" t="str">
        <f>IF('Teacher''s Data'!F14=0,"",'Teacher''s Data'!F14)</f>
        <v/>
      </c>
      <c r="I16" s="98" t="s">
        <v>18</v>
      </c>
      <c r="J16" s="99">
        <v>9</v>
      </c>
    </row>
    <row r="17" spans="1:10" ht="24.95" customHeight="1" x14ac:dyDescent="0.2">
      <c r="A17" s="132">
        <f>'Teacher''s Data'!A15</f>
        <v>12</v>
      </c>
      <c r="B17" s="49" t="str">
        <f>IF('Teacher''s Data'!B15=0,"",'Teacher''s Data'!B15)</f>
        <v>श्री 10</v>
      </c>
      <c r="C17" s="49" t="str">
        <f>IF('Teacher''s Data'!C15=0,"",'Teacher''s Data'!C15)</f>
        <v/>
      </c>
      <c r="D17" s="132" t="str">
        <f t="shared" si="0"/>
        <v/>
      </c>
      <c r="E17" s="132" t="str">
        <f>IF(SUM(TimeTable!E104,TimeTable!I104,TimeTable!M104,TimeTable!Q104,TimeTable!U104,TimeTable!Y104,TimeTable!AC104,TimeTable!AG104)=0,"",(SUM(TimeTable!E104,TimeTable!I104,TimeTable!M104,TimeTable!Q104,TimeTable!U104,TimeTable!Y104,TimeTable!AC104,TimeTable!AG104)))</f>
        <v/>
      </c>
      <c r="F17" s="132" t="str">
        <f t="shared" si="1"/>
        <v/>
      </c>
      <c r="G17" s="49" t="str">
        <f>IF('Teacher''s Data'!F15=0,"",'Teacher''s Data'!F15)</f>
        <v/>
      </c>
      <c r="I17" s="98"/>
      <c r="J17" s="99"/>
    </row>
    <row r="18" spans="1:10" ht="24.95" customHeight="1" x14ac:dyDescent="0.2">
      <c r="A18" s="132">
        <f>'Teacher''s Data'!A16</f>
        <v>13</v>
      </c>
      <c r="B18" s="49" t="str">
        <f>IF('Teacher''s Data'!B16=0,"",'Teacher''s Data'!B16)</f>
        <v>श्री 11</v>
      </c>
      <c r="C18" s="49" t="str">
        <f>IF('Teacher''s Data'!C16=0,"",'Teacher''s Data'!C16)</f>
        <v/>
      </c>
      <c r="D18" s="132" t="str">
        <f t="shared" si="0"/>
        <v/>
      </c>
      <c r="E18" s="132" t="str">
        <f>IF(SUM(TimeTable!E105,TimeTable!I105,TimeTable!M105,TimeTable!Q105,TimeTable!U105,TimeTable!Y105,TimeTable!AC105,TimeTable!AG105)=0,"",(SUM(TimeTable!E105,TimeTable!I105,TimeTable!M105,TimeTable!Q105,TimeTable!U105,TimeTable!Y105,TimeTable!AC105,TimeTable!AG105)))</f>
        <v/>
      </c>
      <c r="F18" s="132" t="str">
        <f t="shared" si="1"/>
        <v/>
      </c>
      <c r="G18" s="49" t="str">
        <f>IF('Teacher''s Data'!F16=0,"",'Teacher''s Data'!F16)</f>
        <v/>
      </c>
      <c r="I18" s="98"/>
      <c r="J18" s="99"/>
    </row>
    <row r="19" spans="1:10" ht="24.95" customHeight="1" x14ac:dyDescent="0.2">
      <c r="A19" s="132">
        <f>'Teacher''s Data'!A17</f>
        <v>14</v>
      </c>
      <c r="B19" s="49" t="str">
        <f>IF('Teacher''s Data'!B17=0,"",'Teacher''s Data'!B17)</f>
        <v>श्री 12</v>
      </c>
      <c r="C19" s="49" t="str">
        <f>IF('Teacher''s Data'!C17=0,"",'Teacher''s Data'!C17)</f>
        <v/>
      </c>
      <c r="D19" s="132" t="str">
        <f t="shared" si="0"/>
        <v/>
      </c>
      <c r="E19" s="132" t="str">
        <f>IF(SUM(TimeTable!E106,TimeTable!I106,TimeTable!M106,TimeTable!Q106,TimeTable!U106,TimeTable!Y106,TimeTable!AC106,TimeTable!AG106)=0,"",(SUM(TimeTable!E106,TimeTable!I106,TimeTable!M106,TimeTable!Q106,TimeTable!U106,TimeTable!Y106,TimeTable!AC106,TimeTable!AG106)))</f>
        <v/>
      </c>
      <c r="F19" s="132" t="str">
        <f t="shared" si="1"/>
        <v/>
      </c>
      <c r="G19" s="49" t="str">
        <f>IF('Teacher''s Data'!F17=0,"",'Teacher''s Data'!F17)</f>
        <v/>
      </c>
      <c r="I19" s="98"/>
      <c r="J19" s="99"/>
    </row>
    <row r="20" spans="1:10" ht="24.95" customHeight="1" x14ac:dyDescent="0.2">
      <c r="A20" s="132">
        <f>'Teacher''s Data'!A18</f>
        <v>15</v>
      </c>
      <c r="B20" s="49" t="str">
        <f>IF('Teacher''s Data'!B18=0,"",'Teacher''s Data'!B18)</f>
        <v>श्री 13</v>
      </c>
      <c r="C20" s="49" t="str">
        <f>IF('Teacher''s Data'!C18=0,"",'Teacher''s Data'!C18)</f>
        <v/>
      </c>
      <c r="D20" s="132" t="str">
        <f t="shared" si="0"/>
        <v/>
      </c>
      <c r="E20" s="132" t="str">
        <f>IF(SUM(TimeTable!E107,TimeTable!I107,TimeTable!M107,TimeTable!Q107,TimeTable!U107,TimeTable!Y107,TimeTable!AC107,TimeTable!AG107)=0,"",(SUM(TimeTable!E107,TimeTable!I107,TimeTable!M107,TimeTable!Q107,TimeTable!U107,TimeTable!Y107,TimeTable!AC107,TimeTable!AG107)))</f>
        <v/>
      </c>
      <c r="F20" s="132" t="str">
        <f t="shared" si="1"/>
        <v/>
      </c>
      <c r="G20" s="49" t="str">
        <f>IF('Teacher''s Data'!F18=0,"",'Teacher''s Data'!F18)</f>
        <v/>
      </c>
      <c r="I20" s="98"/>
      <c r="J20" s="99"/>
    </row>
    <row r="21" spans="1:10" ht="24.95" customHeight="1" x14ac:dyDescent="0.2">
      <c r="A21" s="132">
        <f>'Teacher''s Data'!A19</f>
        <v>16</v>
      </c>
      <c r="B21" s="49" t="str">
        <f>IF('Teacher''s Data'!B19=0,"",'Teacher''s Data'!B19)</f>
        <v>श्री 14</v>
      </c>
      <c r="C21" s="49" t="str">
        <f>IF('Teacher''s Data'!C19=0,"",'Teacher''s Data'!C19)</f>
        <v/>
      </c>
      <c r="D21" s="132" t="str">
        <f t="shared" si="0"/>
        <v/>
      </c>
      <c r="E21" s="132" t="str">
        <f>IF(SUM(TimeTable!E108,TimeTable!I108,TimeTable!M108,TimeTable!Q108,TimeTable!U108,TimeTable!Y108,TimeTable!AC108,TimeTable!AG108)=0,"",(SUM(TimeTable!E108,TimeTable!I108,TimeTable!M108,TimeTable!Q108,TimeTable!U108,TimeTable!Y108,TimeTable!AC108,TimeTable!AG108)))</f>
        <v/>
      </c>
      <c r="F21" s="132" t="str">
        <f t="shared" si="1"/>
        <v/>
      </c>
      <c r="G21" s="49" t="str">
        <f>IF('Teacher''s Data'!F19=0,"",'Teacher''s Data'!F19)</f>
        <v/>
      </c>
    </row>
    <row r="22" spans="1:10" ht="24.95" customHeight="1" x14ac:dyDescent="0.2">
      <c r="A22" s="132">
        <f>'Teacher''s Data'!A20</f>
        <v>17</v>
      </c>
      <c r="B22" s="49" t="str">
        <f>IF('Teacher''s Data'!B20=0,"",'Teacher''s Data'!B20)</f>
        <v>श्री 15</v>
      </c>
      <c r="C22" s="49" t="str">
        <f>IF('Teacher''s Data'!C20=0,"",'Teacher''s Data'!C20)</f>
        <v/>
      </c>
      <c r="D22" s="132" t="str">
        <f t="shared" si="0"/>
        <v/>
      </c>
      <c r="E22" s="132" t="str">
        <f>IF(SUM(TimeTable!E109,TimeTable!I109,TimeTable!M109,TimeTable!Q109,TimeTable!U109,TimeTable!Y109,TimeTable!AC109,TimeTable!AG109)=0,"",(SUM(TimeTable!E109,TimeTable!I109,TimeTable!M109,TimeTable!Q109,TimeTable!U109,TimeTable!Y109,TimeTable!AC109,TimeTable!AG109)))</f>
        <v/>
      </c>
      <c r="F22" s="132" t="str">
        <f t="shared" si="1"/>
        <v/>
      </c>
      <c r="G22" s="49" t="str">
        <f>IF('Teacher''s Data'!F20=0,"",'Teacher''s Data'!F20)</f>
        <v/>
      </c>
    </row>
    <row r="23" spans="1:10" ht="24.95" customHeight="1" x14ac:dyDescent="0.2">
      <c r="A23" s="132">
        <f>'Teacher''s Data'!A21</f>
        <v>18</v>
      </c>
      <c r="B23" s="49" t="str">
        <f>IF('Teacher''s Data'!B21=0,"",'Teacher''s Data'!B21)</f>
        <v>श्री 16</v>
      </c>
      <c r="C23" s="49" t="str">
        <f>IF('Teacher''s Data'!C21=0,"",'Teacher''s Data'!C21)</f>
        <v/>
      </c>
      <c r="D23" s="132" t="str">
        <f t="shared" si="0"/>
        <v/>
      </c>
      <c r="E23" s="132" t="str">
        <f>IF(SUM(TimeTable!E110,TimeTable!I110,TimeTable!M110,TimeTable!Q110,TimeTable!U110,TimeTable!Y110,TimeTable!AC110,TimeTable!AG110)=0,"",(SUM(TimeTable!E110,TimeTable!I110,TimeTable!M110,TimeTable!Q110,TimeTable!U110,TimeTable!Y110,TimeTable!AC110,TimeTable!AG110)))</f>
        <v/>
      </c>
      <c r="F23" s="132" t="str">
        <f t="shared" si="1"/>
        <v/>
      </c>
      <c r="G23" s="49" t="str">
        <f>IF('Teacher''s Data'!F21=0,"",'Teacher''s Data'!F21)</f>
        <v/>
      </c>
      <c r="I23" s="16"/>
      <c r="J23" s="16"/>
    </row>
    <row r="24" spans="1:10" ht="24.95" customHeight="1" x14ac:dyDescent="0.2">
      <c r="A24" s="132">
        <f>'Teacher''s Data'!A22</f>
        <v>19</v>
      </c>
      <c r="B24" s="49" t="str">
        <f>IF('Teacher''s Data'!B22=0,"",'Teacher''s Data'!B22)</f>
        <v>श्री 17</v>
      </c>
      <c r="C24" s="49" t="str">
        <f>IF('Teacher''s Data'!C22=0,"",'Teacher''s Data'!C22)</f>
        <v/>
      </c>
      <c r="D24" s="132" t="str">
        <f t="shared" si="0"/>
        <v/>
      </c>
      <c r="E24" s="132" t="str">
        <f>IF(SUM(TimeTable!E111,TimeTable!I111,TimeTable!M111,TimeTable!Q111,TimeTable!U111,TimeTable!Y111,TimeTable!AC111,TimeTable!AG111)=0,"",(SUM(TimeTable!E111,TimeTable!I111,TimeTable!M111,TimeTable!Q111,TimeTable!U111,TimeTable!Y111,TimeTable!AC111,TimeTable!AG111)))</f>
        <v/>
      </c>
      <c r="F24" s="132" t="str">
        <f t="shared" si="1"/>
        <v/>
      </c>
      <c r="G24" s="49" t="str">
        <f>IF('Teacher''s Data'!F22=0,"",'Teacher''s Data'!F22)</f>
        <v/>
      </c>
      <c r="I24" s="16"/>
      <c r="J24" s="16"/>
    </row>
    <row r="25" spans="1:10" ht="24.95" customHeight="1" x14ac:dyDescent="0.2">
      <c r="A25" s="132">
        <f>'Teacher''s Data'!A23</f>
        <v>20</v>
      </c>
      <c r="B25" s="49" t="str">
        <f>IF('Teacher''s Data'!B23=0,"",'Teacher''s Data'!B23)</f>
        <v>श्री 18</v>
      </c>
      <c r="C25" s="49" t="str">
        <f>IF('Teacher''s Data'!C23=0,"",'Teacher''s Data'!C23)</f>
        <v/>
      </c>
      <c r="D25" s="132" t="str">
        <f t="shared" si="0"/>
        <v/>
      </c>
      <c r="E25" s="132" t="str">
        <f>IF(SUM(TimeTable!E112,TimeTable!I112,TimeTable!M112,TimeTable!Q112,TimeTable!U112,TimeTable!Y112,TimeTable!AC112,TimeTable!AG112)=0,"",(SUM(TimeTable!E112,TimeTable!I112,TimeTable!M112,TimeTable!Q112,TimeTable!U112,TimeTable!Y112,TimeTable!AC112,TimeTable!AG112)))</f>
        <v/>
      </c>
      <c r="F25" s="132" t="str">
        <f t="shared" si="1"/>
        <v/>
      </c>
      <c r="G25" s="49" t="str">
        <f>IF('Teacher''s Data'!F23=0,"",'Teacher''s Data'!F23)</f>
        <v/>
      </c>
      <c r="I25" s="16"/>
      <c r="J25" s="16"/>
    </row>
    <row r="26" spans="1:10" ht="24.95" customHeight="1" x14ac:dyDescent="0.2">
      <c r="A26" s="132">
        <f>'Teacher''s Data'!A24</f>
        <v>21</v>
      </c>
      <c r="B26" s="49" t="str">
        <f>IF('Teacher''s Data'!B24=0,"",'Teacher''s Data'!B24)</f>
        <v>श्री 19</v>
      </c>
      <c r="C26" s="49" t="str">
        <f>IF('Teacher''s Data'!C24=0,"",'Teacher''s Data'!C24)</f>
        <v/>
      </c>
      <c r="D26" s="132" t="str">
        <f t="shared" si="0"/>
        <v/>
      </c>
      <c r="E26" s="132" t="str">
        <f>IF(SUM(TimeTable!E113,TimeTable!I113,TimeTable!M113,TimeTable!Q113,TimeTable!U113,TimeTable!Y113,TimeTable!AC113,TimeTable!AG113)=0,"",(SUM(TimeTable!E113,TimeTable!I113,TimeTable!M113,TimeTable!Q113,TimeTable!U113,TimeTable!Y113,TimeTable!AC113,TimeTable!AG113)))</f>
        <v/>
      </c>
      <c r="F26" s="132" t="str">
        <f t="shared" si="1"/>
        <v/>
      </c>
      <c r="G26" s="49" t="str">
        <f>IF('Teacher''s Data'!F24=0,"",'Teacher''s Data'!F24)</f>
        <v/>
      </c>
      <c r="I26" s="16"/>
      <c r="J26" s="16"/>
    </row>
    <row r="27" spans="1:10" ht="24.95" customHeight="1" x14ac:dyDescent="0.2">
      <c r="A27" s="132">
        <f>'Teacher''s Data'!A25</f>
        <v>22</v>
      </c>
      <c r="B27" s="49" t="str">
        <f>IF('Teacher''s Data'!B25=0,"",'Teacher''s Data'!B25)</f>
        <v>श्री 20</v>
      </c>
      <c r="C27" s="49" t="str">
        <f>IF('Teacher''s Data'!C25=0,"",'Teacher''s Data'!C25)</f>
        <v/>
      </c>
      <c r="D27" s="132" t="str">
        <f t="shared" si="0"/>
        <v/>
      </c>
      <c r="E27" s="132" t="str">
        <f>IF(SUM(TimeTable!E114,TimeTable!I114,TimeTable!M114,TimeTable!Q114,TimeTable!U114,TimeTable!Y114,TimeTable!AC114,TimeTable!AG114)=0,"",(SUM(TimeTable!E114,TimeTable!I114,TimeTable!M114,TimeTable!Q114,TimeTable!U114,TimeTable!Y114,TimeTable!AC114,TimeTable!AG114)))</f>
        <v/>
      </c>
      <c r="F27" s="132" t="str">
        <f t="shared" si="1"/>
        <v/>
      </c>
      <c r="G27" s="49" t="str">
        <f>IF('Teacher''s Data'!F25=0,"",'Teacher''s Data'!F25)</f>
        <v/>
      </c>
      <c r="I27" s="16"/>
      <c r="J27" s="16"/>
    </row>
    <row r="28" spans="1:10" ht="24.95" customHeight="1" x14ac:dyDescent="0.2">
      <c r="A28" s="132">
        <f>'Teacher''s Data'!A26</f>
        <v>23</v>
      </c>
      <c r="B28" s="49" t="str">
        <f>IF('Teacher''s Data'!B26=0,"",'Teacher''s Data'!B26)</f>
        <v>श्री 21</v>
      </c>
      <c r="C28" s="49" t="str">
        <f>IF('Teacher''s Data'!C26=0,"",'Teacher''s Data'!C26)</f>
        <v/>
      </c>
      <c r="D28" s="132" t="str">
        <f t="shared" si="0"/>
        <v/>
      </c>
      <c r="E28" s="132" t="str">
        <f>IF(SUM(TimeTable!E115,TimeTable!I115,TimeTable!M115,TimeTable!Q115,TimeTable!U115,TimeTable!Y115,TimeTable!AC115,TimeTable!AG115)=0,"",(SUM(TimeTable!E115,TimeTable!I115,TimeTable!M115,TimeTable!Q115,TimeTable!U115,TimeTable!Y115,TimeTable!AC115,TimeTable!AG115)))</f>
        <v/>
      </c>
      <c r="F28" s="132" t="str">
        <f t="shared" si="1"/>
        <v/>
      </c>
      <c r="G28" s="49" t="str">
        <f>IF('Teacher''s Data'!F26=0,"",'Teacher''s Data'!F26)</f>
        <v/>
      </c>
      <c r="I28" s="16"/>
      <c r="J28" s="16"/>
    </row>
    <row r="29" spans="1:10" ht="24.95" customHeight="1" x14ac:dyDescent="0.2">
      <c r="A29" s="132">
        <f>'Teacher''s Data'!A27</f>
        <v>24</v>
      </c>
      <c r="B29" s="49" t="str">
        <f>IF('Teacher''s Data'!B27=0,"",'Teacher''s Data'!B27)</f>
        <v>श्री 22</v>
      </c>
      <c r="C29" s="49" t="str">
        <f>IF('Teacher''s Data'!C27=0,"",'Teacher''s Data'!C27)</f>
        <v/>
      </c>
      <c r="D29" s="132" t="str">
        <f t="shared" si="0"/>
        <v/>
      </c>
      <c r="E29" s="132" t="str">
        <f>IF(SUM(TimeTable!E116,TimeTable!I116,TimeTable!M116,TimeTable!Q116,TimeTable!U116,TimeTable!Y116,TimeTable!AC116,TimeTable!AG116)=0,"",(SUM(TimeTable!E116,TimeTable!I116,TimeTable!M116,TimeTable!Q116,TimeTable!U116,TimeTable!Y116,TimeTable!AC116,TimeTable!AG116)))</f>
        <v/>
      </c>
      <c r="F29" s="132" t="str">
        <f t="shared" si="1"/>
        <v/>
      </c>
      <c r="G29" s="49" t="str">
        <f>IF('Teacher''s Data'!F27=0,"",'Teacher''s Data'!F27)</f>
        <v/>
      </c>
      <c r="I29" s="16"/>
      <c r="J29" s="16"/>
    </row>
    <row r="30" spans="1:10" ht="24.95" customHeight="1" x14ac:dyDescent="0.2">
      <c r="A30" s="132">
        <f>'Teacher''s Data'!A28</f>
        <v>25</v>
      </c>
      <c r="B30" s="49" t="str">
        <f>IF('Teacher''s Data'!B28=0,"",'Teacher''s Data'!B28)</f>
        <v>श्री 23</v>
      </c>
      <c r="C30" s="49" t="str">
        <f>IF('Teacher''s Data'!C28=0,"",'Teacher''s Data'!C28)</f>
        <v/>
      </c>
      <c r="D30" s="132" t="str">
        <f t="shared" si="0"/>
        <v/>
      </c>
      <c r="E30" s="132" t="str">
        <f>IF(SUM(TimeTable!E117,TimeTable!I117,TimeTable!M117,TimeTable!Q117,TimeTable!U117,TimeTable!Y117,TimeTable!AC117,TimeTable!AG117)=0,"",(SUM(TimeTable!E117,TimeTable!I117,TimeTable!M117,TimeTable!Q117,TimeTable!U117,TimeTable!Y117,TimeTable!AC117,TimeTable!AG117)))</f>
        <v/>
      </c>
      <c r="F30" s="132" t="str">
        <f t="shared" si="1"/>
        <v/>
      </c>
      <c r="G30" s="49" t="str">
        <f>IF('Teacher''s Data'!F28=0,"",'Teacher''s Data'!F28)</f>
        <v/>
      </c>
      <c r="I30" s="16"/>
      <c r="J30" s="16"/>
    </row>
    <row r="31" spans="1:10" ht="24.95" customHeight="1" x14ac:dyDescent="0.2">
      <c r="A31" s="132">
        <f>'Teacher''s Data'!A29</f>
        <v>26</v>
      </c>
      <c r="B31" s="49" t="str">
        <f>IF('Teacher''s Data'!B29=0,"",'Teacher''s Data'!B29)</f>
        <v>श्री 24</v>
      </c>
      <c r="C31" s="49" t="str">
        <f>IF('Teacher''s Data'!C29=0,"",'Teacher''s Data'!C29)</f>
        <v/>
      </c>
      <c r="D31" s="132" t="str">
        <f t="shared" si="0"/>
        <v/>
      </c>
      <c r="E31" s="132" t="str">
        <f>IF(SUM(TimeTable!E118,TimeTable!I118,TimeTable!M118,TimeTable!Q118,TimeTable!U118,TimeTable!Y118,TimeTable!AC118,TimeTable!AG118)=0,"",(SUM(TimeTable!E118,TimeTable!I118,TimeTable!M118,TimeTable!Q118,TimeTable!U118,TimeTable!Y118,TimeTable!AC118,TimeTable!AG118)))</f>
        <v/>
      </c>
      <c r="F31" s="132" t="str">
        <f t="shared" si="1"/>
        <v/>
      </c>
      <c r="G31" s="49" t="str">
        <f>IF('Teacher''s Data'!F29=0,"",'Teacher''s Data'!F29)</f>
        <v/>
      </c>
      <c r="I31" s="16"/>
      <c r="J31" s="16"/>
    </row>
    <row r="32" spans="1:10" ht="24.95" customHeight="1" x14ac:dyDescent="0.2">
      <c r="A32" s="132">
        <f>'Teacher''s Data'!A30</f>
        <v>27</v>
      </c>
      <c r="B32" s="49" t="str">
        <f>IF('Teacher''s Data'!B30=0,"",'Teacher''s Data'!B30)</f>
        <v>श्री 25</v>
      </c>
      <c r="C32" s="49" t="str">
        <f>IF('Teacher''s Data'!C30=0,"",'Teacher''s Data'!C30)</f>
        <v/>
      </c>
      <c r="D32" s="132" t="str">
        <f t="shared" si="0"/>
        <v/>
      </c>
      <c r="E32" s="132" t="str">
        <f>IF(SUM(TimeTable!E119,TimeTable!I119,TimeTable!M119,TimeTable!Q119,TimeTable!U119,TimeTable!Y119,TimeTable!AC119,TimeTable!AG119)=0,"",(SUM(TimeTable!E119,TimeTable!I119,TimeTable!M119,TimeTable!Q119,TimeTable!U119,TimeTable!Y119,TimeTable!AC119,TimeTable!AG119)))</f>
        <v/>
      </c>
      <c r="F32" s="132" t="str">
        <f t="shared" si="1"/>
        <v/>
      </c>
      <c r="G32" s="49" t="str">
        <f>IF('Teacher''s Data'!F30=0,"",'Teacher''s Data'!F30)</f>
        <v/>
      </c>
    </row>
    <row r="33" spans="1:7" ht="24.95" customHeight="1" x14ac:dyDescent="0.2">
      <c r="A33" s="132">
        <f>'Teacher''s Data'!A31</f>
        <v>28</v>
      </c>
      <c r="B33" s="49" t="str">
        <f>IF('Teacher''s Data'!B31=0,"",'Teacher''s Data'!B31)</f>
        <v>श्री 26</v>
      </c>
      <c r="C33" s="49" t="str">
        <f>IF('Teacher''s Data'!C31=0,"",'Teacher''s Data'!C31)</f>
        <v/>
      </c>
      <c r="D33" s="132" t="str">
        <f t="shared" si="0"/>
        <v/>
      </c>
      <c r="E33" s="132" t="str">
        <f>IF(SUM(TimeTable!E120,TimeTable!I120,TimeTable!M120,TimeTable!Q120,TimeTable!U120,TimeTable!Y120,TimeTable!AC120,TimeTable!AG120)=0,"",(SUM(TimeTable!E120,TimeTable!I120,TimeTable!M120,TimeTable!Q120,TimeTable!U120,TimeTable!Y120,TimeTable!AC120,TimeTable!AG120)))</f>
        <v/>
      </c>
      <c r="F33" s="132" t="str">
        <f t="shared" si="1"/>
        <v/>
      </c>
      <c r="G33" s="49" t="str">
        <f>IF('Teacher''s Data'!F31=0,"",'Teacher''s Data'!F31)</f>
        <v/>
      </c>
    </row>
    <row r="34" spans="1:7" ht="24.95" customHeight="1" x14ac:dyDescent="0.2">
      <c r="A34" s="132">
        <f>'Teacher''s Data'!A32</f>
        <v>29</v>
      </c>
      <c r="B34" s="49" t="str">
        <f>IF('Teacher''s Data'!B32=0,"",'Teacher''s Data'!B32)</f>
        <v>श्री 27</v>
      </c>
      <c r="C34" s="49" t="str">
        <f>IF('Teacher''s Data'!C32=0,"",'Teacher''s Data'!C32)</f>
        <v/>
      </c>
      <c r="D34" s="132" t="str">
        <f t="shared" si="0"/>
        <v/>
      </c>
      <c r="E34" s="132" t="str">
        <f>IF(SUM(TimeTable!E121,TimeTable!I121,TimeTable!M121,TimeTable!Q121,TimeTable!U121,TimeTable!Y121,TimeTable!AC121,TimeTable!AG121)=0,"",(SUM(TimeTable!E121,TimeTable!I121,TimeTable!M121,TimeTable!Q121,TimeTable!U121,TimeTable!Y121,TimeTable!AC121,TimeTable!AG121)))</f>
        <v/>
      </c>
      <c r="F34" s="132" t="str">
        <f t="shared" si="1"/>
        <v/>
      </c>
      <c r="G34" s="49" t="str">
        <f>IF('Teacher''s Data'!F32=0,"",'Teacher''s Data'!F32)</f>
        <v/>
      </c>
    </row>
    <row r="35" spans="1:7" ht="24.95" customHeight="1" x14ac:dyDescent="0.2">
      <c r="A35" s="132">
        <f>'Teacher''s Data'!A33</f>
        <v>30</v>
      </c>
      <c r="B35" s="49" t="str">
        <f>IF('Teacher''s Data'!B33=0,"",'Teacher''s Data'!B33)</f>
        <v>श्री 28</v>
      </c>
      <c r="C35" s="49" t="str">
        <f>IF('Teacher''s Data'!C33=0,"",'Teacher''s Data'!C33)</f>
        <v/>
      </c>
      <c r="D35" s="132" t="str">
        <f t="shared" si="0"/>
        <v/>
      </c>
      <c r="E35" s="132" t="str">
        <f>IF(SUM(TimeTable!E122,TimeTable!I122,TimeTable!M122,TimeTable!Q122,TimeTable!U122,TimeTable!Y122,TimeTable!AC122,TimeTable!AG122)=0,"",(SUM(TimeTable!E122,TimeTable!I122,TimeTable!M122,TimeTable!Q122,TimeTable!U122,TimeTable!Y122,TimeTable!AC122,TimeTable!AG122)))</f>
        <v/>
      </c>
      <c r="F35" s="132" t="str">
        <f t="shared" si="1"/>
        <v/>
      </c>
      <c r="G35" s="49" t="str">
        <f>IF('Teacher''s Data'!F33=0,"",'Teacher''s Data'!F33)</f>
        <v/>
      </c>
    </row>
    <row r="36" spans="1:7" ht="24.95" customHeight="1" x14ac:dyDescent="0.2">
      <c r="A36" s="132">
        <f>'Teacher''s Data'!A34</f>
        <v>31</v>
      </c>
      <c r="B36" s="49" t="str">
        <f>IF('Teacher''s Data'!B34=0,"",'Teacher''s Data'!B34)</f>
        <v>श्री 29</v>
      </c>
      <c r="C36" s="49" t="str">
        <f>IF('Teacher''s Data'!C34=0,"",'Teacher''s Data'!C34)</f>
        <v/>
      </c>
      <c r="D36" s="132" t="str">
        <f t="shared" si="0"/>
        <v/>
      </c>
      <c r="E36" s="132" t="str">
        <f>IF(SUM(TimeTable!E123,TimeTable!I123,TimeTable!M123,TimeTable!Q123,TimeTable!U123,TimeTable!Y123,TimeTable!AC123,TimeTable!AG123)=0,"",(SUM(TimeTable!E123,TimeTable!I123,TimeTable!M123,TimeTable!Q123,TimeTable!U123,TimeTable!Y123,TimeTable!AC123,TimeTable!AG123)))</f>
        <v/>
      </c>
      <c r="F36" s="132" t="str">
        <f t="shared" si="1"/>
        <v/>
      </c>
      <c r="G36" s="49" t="str">
        <f>IF('Teacher''s Data'!F34=0,"",'Teacher''s Data'!F34)</f>
        <v/>
      </c>
    </row>
    <row r="37" spans="1:7" ht="24.95" customHeight="1" x14ac:dyDescent="0.2">
      <c r="A37" s="132">
        <f>'Teacher''s Data'!A35</f>
        <v>32</v>
      </c>
      <c r="B37" s="49" t="str">
        <f>IF('Teacher''s Data'!B35=0,"",'Teacher''s Data'!B35)</f>
        <v>श्री 30</v>
      </c>
      <c r="C37" s="49" t="str">
        <f>IF('Teacher''s Data'!C35=0,"",'Teacher''s Data'!C35)</f>
        <v/>
      </c>
      <c r="D37" s="132" t="str">
        <f t="shared" si="0"/>
        <v/>
      </c>
      <c r="E37" s="132" t="str">
        <f>IF(SUM(TimeTable!E124,TimeTable!I124,TimeTable!M124,TimeTable!Q124,TimeTable!U124,TimeTable!Y124,TimeTable!AC124,TimeTable!AG124)=0,"",(SUM(TimeTable!E124,TimeTable!I124,TimeTable!M124,TimeTable!Q124,TimeTable!U124,TimeTable!Y124,TimeTable!AC124,TimeTable!AG124)))</f>
        <v/>
      </c>
      <c r="F37" s="132" t="str">
        <f t="shared" si="1"/>
        <v/>
      </c>
      <c r="G37" s="49" t="str">
        <f>IF('Teacher''s Data'!F35=0,"",'Teacher''s Data'!F35)</f>
        <v/>
      </c>
    </row>
    <row r="38" spans="1:7" ht="24.95" customHeight="1" x14ac:dyDescent="0.2">
      <c r="A38" s="132">
        <f>'Teacher''s Data'!A36</f>
        <v>33</v>
      </c>
      <c r="B38" s="49" t="str">
        <f>IF('Teacher''s Data'!B36=0,"",'Teacher''s Data'!B36)</f>
        <v>श्री 31</v>
      </c>
      <c r="C38" s="49" t="str">
        <f>IF('Teacher''s Data'!C36=0,"",'Teacher''s Data'!C36)</f>
        <v/>
      </c>
      <c r="D38" s="132" t="str">
        <f t="shared" ref="D38:D69" si="2">IFERROR(VLOOKUP(C38,total_periods,2,0),"")</f>
        <v/>
      </c>
      <c r="E38" s="132" t="str">
        <f>IF(SUM(TimeTable!E125,TimeTable!I125,TimeTable!M125,TimeTable!Q125,TimeTable!U125,TimeTable!Y125,TimeTable!AC125,TimeTable!AG125)=0,"",(SUM(TimeTable!E125,TimeTable!I125,TimeTable!M125,TimeTable!Q125,TimeTable!U125,TimeTable!Y125,TimeTable!AC125,TimeTable!AG125)))</f>
        <v/>
      </c>
      <c r="F38" s="132" t="str">
        <f t="shared" si="1"/>
        <v/>
      </c>
      <c r="G38" s="49" t="str">
        <f>IF('Teacher''s Data'!F36=0,"",'Teacher''s Data'!F36)</f>
        <v/>
      </c>
    </row>
    <row r="39" spans="1:7" ht="24.95" customHeight="1" x14ac:dyDescent="0.2">
      <c r="A39" s="132">
        <f>'Teacher''s Data'!A37</f>
        <v>34</v>
      </c>
      <c r="B39" s="49" t="str">
        <f>IF('Teacher''s Data'!B37=0,"",'Teacher''s Data'!B37)</f>
        <v>श्री 32</v>
      </c>
      <c r="C39" s="49" t="str">
        <f>IF('Teacher''s Data'!C37=0,"",'Teacher''s Data'!C37)</f>
        <v/>
      </c>
      <c r="D39" s="132" t="str">
        <f t="shared" si="2"/>
        <v/>
      </c>
      <c r="E39" s="132" t="str">
        <f>IF(SUM(TimeTable!E126,TimeTable!I126,TimeTable!M126,TimeTable!Q126,TimeTable!U126,TimeTable!Y126,TimeTable!AC126,TimeTable!AG126)=0,"",(SUM(TimeTable!E126,TimeTable!I126,TimeTable!M126,TimeTable!Q126,TimeTable!U126,TimeTable!Y126,TimeTable!AC126,TimeTable!AG126)))</f>
        <v/>
      </c>
      <c r="F39" s="132" t="str">
        <f t="shared" si="1"/>
        <v/>
      </c>
      <c r="G39" s="49" t="str">
        <f>IF('Teacher''s Data'!F37=0,"",'Teacher''s Data'!F37)</f>
        <v/>
      </c>
    </row>
    <row r="40" spans="1:7" ht="24.95" customHeight="1" x14ac:dyDescent="0.2">
      <c r="A40" s="132">
        <f>'Teacher''s Data'!A38</f>
        <v>35</v>
      </c>
      <c r="B40" s="49" t="str">
        <f>IF('Teacher''s Data'!B38=0,"",'Teacher''s Data'!B38)</f>
        <v>श्री 33</v>
      </c>
      <c r="C40" s="49" t="str">
        <f>IF('Teacher''s Data'!C38=0,"",'Teacher''s Data'!C38)</f>
        <v/>
      </c>
      <c r="D40" s="132" t="str">
        <f t="shared" si="2"/>
        <v/>
      </c>
      <c r="E40" s="132" t="str">
        <f>IF(SUM(TimeTable!E127,TimeTable!I127,TimeTable!M127,TimeTable!Q127,TimeTable!U127,TimeTable!Y127,TimeTable!AC127,TimeTable!AG127)=0,"",(SUM(TimeTable!E127,TimeTable!I127,TimeTable!M127,TimeTable!Q127,TimeTable!U127,TimeTable!Y127,TimeTable!AC127,TimeTable!AG127)))</f>
        <v/>
      </c>
      <c r="F40" s="132" t="str">
        <f t="shared" si="1"/>
        <v/>
      </c>
      <c r="G40" s="49" t="str">
        <f>IF('Teacher''s Data'!F38=0,"",'Teacher''s Data'!F38)</f>
        <v/>
      </c>
    </row>
    <row r="41" spans="1:7" ht="24.95" customHeight="1" x14ac:dyDescent="0.2">
      <c r="A41" s="132">
        <f>'Teacher''s Data'!A39</f>
        <v>36</v>
      </c>
      <c r="B41" s="49" t="str">
        <f>IF('Teacher''s Data'!B39=0,"",'Teacher''s Data'!B39)</f>
        <v>श्री 34</v>
      </c>
      <c r="C41" s="49" t="str">
        <f>IF('Teacher''s Data'!C39=0,"",'Teacher''s Data'!C39)</f>
        <v/>
      </c>
      <c r="D41" s="132" t="str">
        <f t="shared" si="2"/>
        <v/>
      </c>
      <c r="E41" s="132" t="str">
        <f>IF(SUM(TimeTable!E128,TimeTable!I128,TimeTable!M128,TimeTable!Q128,TimeTable!U128,TimeTable!Y128,TimeTable!AC128,TimeTable!AG128)=0,"",(SUM(TimeTable!E128,TimeTable!I128,TimeTable!M128,TimeTable!Q128,TimeTable!U128,TimeTable!Y128,TimeTable!AC128,TimeTable!AG128)))</f>
        <v/>
      </c>
      <c r="F41" s="132" t="str">
        <f t="shared" si="1"/>
        <v/>
      </c>
      <c r="G41" s="49" t="str">
        <f>IF('Teacher''s Data'!F39=0,"",'Teacher''s Data'!F39)</f>
        <v/>
      </c>
    </row>
    <row r="42" spans="1:7" ht="24.95" customHeight="1" x14ac:dyDescent="0.2">
      <c r="A42" s="132">
        <f>'Teacher''s Data'!A40</f>
        <v>37</v>
      </c>
      <c r="B42" s="49" t="str">
        <f>IF('Teacher''s Data'!B40=0,"",'Teacher''s Data'!B40)</f>
        <v>श्री 35</v>
      </c>
      <c r="C42" s="49" t="str">
        <f>IF('Teacher''s Data'!C40=0,"",'Teacher''s Data'!C40)</f>
        <v/>
      </c>
      <c r="D42" s="132" t="str">
        <f t="shared" si="2"/>
        <v/>
      </c>
      <c r="E42" s="132" t="str">
        <f>IF(SUM(TimeTable!E129,TimeTable!I129,TimeTable!M129,TimeTable!Q129,TimeTable!U129,TimeTable!Y129,TimeTable!AC129,TimeTable!AG129)=0,"",(SUM(TimeTable!E129,TimeTable!I129,TimeTable!M129,TimeTable!Q129,TimeTable!U129,TimeTable!Y129,TimeTable!AC129,TimeTable!AG129)))</f>
        <v/>
      </c>
      <c r="F42" s="132" t="str">
        <f t="shared" si="1"/>
        <v/>
      </c>
      <c r="G42" s="49" t="str">
        <f>IF('Teacher''s Data'!F40=0,"",'Teacher''s Data'!F40)</f>
        <v/>
      </c>
    </row>
    <row r="43" spans="1:7" ht="24.95" customHeight="1" x14ac:dyDescent="0.2">
      <c r="A43" s="132">
        <f>'Teacher''s Data'!A41</f>
        <v>38</v>
      </c>
      <c r="B43" s="49" t="str">
        <f>IF('Teacher''s Data'!B41=0,"",'Teacher''s Data'!B41)</f>
        <v>श्री 36</v>
      </c>
      <c r="C43" s="49" t="str">
        <f>IF('Teacher''s Data'!C41=0,"",'Teacher''s Data'!C41)</f>
        <v/>
      </c>
      <c r="D43" s="132" t="str">
        <f t="shared" si="2"/>
        <v/>
      </c>
      <c r="E43" s="132" t="str">
        <f>IF(SUM(TimeTable!E130,TimeTable!I130,TimeTable!M130,TimeTable!Q130,TimeTable!U130,TimeTable!Y130,TimeTable!AC130,TimeTable!AG130)=0,"",(SUM(TimeTable!E130,TimeTable!I130,TimeTable!M130,TimeTable!Q130,TimeTable!U130,TimeTable!Y130,TimeTable!AC130,TimeTable!AG130)))</f>
        <v/>
      </c>
      <c r="F43" s="132" t="str">
        <f t="shared" si="1"/>
        <v/>
      </c>
      <c r="G43" s="49" t="str">
        <f>IF('Teacher''s Data'!F41=0,"",'Teacher''s Data'!F41)</f>
        <v/>
      </c>
    </row>
    <row r="44" spans="1:7" ht="24.95" customHeight="1" x14ac:dyDescent="0.2">
      <c r="A44" s="132">
        <f>'Teacher''s Data'!A42</f>
        <v>39</v>
      </c>
      <c r="B44" s="49" t="str">
        <f>IF('Teacher''s Data'!B42=0,"",'Teacher''s Data'!B42)</f>
        <v>श्री 37</v>
      </c>
      <c r="C44" s="49" t="str">
        <f>IF('Teacher''s Data'!C42=0,"",'Teacher''s Data'!C42)</f>
        <v/>
      </c>
      <c r="D44" s="132" t="str">
        <f t="shared" si="2"/>
        <v/>
      </c>
      <c r="E44" s="132" t="str">
        <f>IF(SUM(TimeTable!E131,TimeTable!I131,TimeTable!M131,TimeTable!Q131,TimeTable!U131,TimeTable!Y131,TimeTable!AC131,TimeTable!AG131)=0,"",(SUM(TimeTable!E131,TimeTable!I131,TimeTable!M131,TimeTable!Q131,TimeTable!U131,TimeTable!Y131,TimeTable!AC131,TimeTable!AG131)))</f>
        <v/>
      </c>
      <c r="F44" s="132" t="str">
        <f t="shared" si="1"/>
        <v/>
      </c>
      <c r="G44" s="49" t="str">
        <f>IF('Teacher''s Data'!F42=0,"",'Teacher''s Data'!F42)</f>
        <v/>
      </c>
    </row>
    <row r="45" spans="1:7" ht="24.95" customHeight="1" x14ac:dyDescent="0.2">
      <c r="A45" s="132">
        <f>'Teacher''s Data'!A43</f>
        <v>40</v>
      </c>
      <c r="B45" s="49" t="str">
        <f>IF('Teacher''s Data'!B43=0,"",'Teacher''s Data'!B43)</f>
        <v>श्री 38</v>
      </c>
      <c r="C45" s="49" t="str">
        <f>IF('Teacher''s Data'!C43=0,"",'Teacher''s Data'!C43)</f>
        <v/>
      </c>
      <c r="D45" s="132" t="str">
        <f t="shared" si="2"/>
        <v/>
      </c>
      <c r="E45" s="132" t="str">
        <f>IF(SUM(TimeTable!E132,TimeTable!I132,TimeTable!M132,TimeTable!Q132,TimeTable!U132,TimeTable!Y132,TimeTable!AC132,TimeTable!AG132)=0,"",(SUM(TimeTable!E132,TimeTable!I132,TimeTable!M132,TimeTable!Q132,TimeTable!U132,TimeTable!Y132,TimeTable!AC132,TimeTable!AG132)))</f>
        <v/>
      </c>
      <c r="F45" s="132" t="str">
        <f t="shared" si="1"/>
        <v/>
      </c>
      <c r="G45" s="49" t="str">
        <f>IF('Teacher''s Data'!F43=0,"",'Teacher''s Data'!F43)</f>
        <v/>
      </c>
    </row>
    <row r="46" spans="1:7" ht="24.95" customHeight="1" x14ac:dyDescent="0.2">
      <c r="A46" s="132">
        <f>'Teacher''s Data'!A44</f>
        <v>41</v>
      </c>
      <c r="B46" s="49" t="str">
        <f>IF('Teacher''s Data'!B44=0,"",'Teacher''s Data'!B44)</f>
        <v>श्री 39</v>
      </c>
      <c r="C46" s="49" t="str">
        <f>IF('Teacher''s Data'!C44=0,"",'Teacher''s Data'!C44)</f>
        <v/>
      </c>
      <c r="D46" s="132" t="str">
        <f t="shared" si="2"/>
        <v/>
      </c>
      <c r="E46" s="132" t="str">
        <f>IF(SUM(TimeTable!E133,TimeTable!I133,TimeTable!M133,TimeTable!Q133,TimeTable!U133,TimeTable!Y133,TimeTable!AC133,TimeTable!AG133)=0,"",(SUM(TimeTable!E133,TimeTable!I133,TimeTable!M133,TimeTable!Q133,TimeTable!U133,TimeTable!Y133,TimeTable!AC133,TimeTable!AG133)))</f>
        <v/>
      </c>
      <c r="F46" s="132" t="str">
        <f t="shared" si="1"/>
        <v/>
      </c>
      <c r="G46" s="49" t="str">
        <f>IF('Teacher''s Data'!F44=0,"",'Teacher''s Data'!F44)</f>
        <v/>
      </c>
    </row>
    <row r="47" spans="1:7" ht="24.95" customHeight="1" x14ac:dyDescent="0.2">
      <c r="A47" s="132">
        <f>'Teacher''s Data'!A45</f>
        <v>42</v>
      </c>
      <c r="B47" s="49" t="str">
        <f>IF('Teacher''s Data'!B45=0,"",'Teacher''s Data'!B45)</f>
        <v>श्री 40</v>
      </c>
      <c r="C47" s="49" t="str">
        <f>IF('Teacher''s Data'!C45=0,"",'Teacher''s Data'!C45)</f>
        <v/>
      </c>
      <c r="D47" s="132" t="str">
        <f t="shared" si="2"/>
        <v/>
      </c>
      <c r="E47" s="132" t="str">
        <f>IF(SUM(TimeTable!E134,TimeTable!I134,TimeTable!M134,TimeTable!Q134,TimeTable!U134,TimeTable!Y134,TimeTable!AC134,TimeTable!AG134)=0,"",(SUM(TimeTable!E134,TimeTable!I134,TimeTable!M134,TimeTable!Q134,TimeTable!U134,TimeTable!Y134,TimeTable!AC134,TimeTable!AG134)))</f>
        <v/>
      </c>
      <c r="F47" s="132" t="str">
        <f t="shared" si="1"/>
        <v/>
      </c>
      <c r="G47" s="49" t="str">
        <f>IF('Teacher''s Data'!F45=0,"",'Teacher''s Data'!F45)</f>
        <v/>
      </c>
    </row>
    <row r="48" spans="1:7" ht="24.95" customHeight="1" x14ac:dyDescent="0.2">
      <c r="A48" s="132">
        <f>'Teacher''s Data'!A46</f>
        <v>43</v>
      </c>
      <c r="B48" s="49" t="str">
        <f>IF('Teacher''s Data'!B46=0,"",'Teacher''s Data'!B46)</f>
        <v>श्री 41</v>
      </c>
      <c r="C48" s="49" t="str">
        <f>IF('Teacher''s Data'!C46=0,"",'Teacher''s Data'!C46)</f>
        <v/>
      </c>
      <c r="D48" s="132" t="str">
        <f t="shared" si="2"/>
        <v/>
      </c>
      <c r="E48" s="132" t="str">
        <f>IF(SUM(TimeTable!E135,TimeTable!I135,TimeTable!M135,TimeTable!Q135,TimeTable!U135,TimeTable!Y135,TimeTable!AC135,TimeTable!AG135)=0,"",(SUM(TimeTable!E135,TimeTable!I135,TimeTable!M135,TimeTable!Q135,TimeTable!U135,TimeTable!Y135,TimeTable!AC135,TimeTable!AG135)))</f>
        <v/>
      </c>
      <c r="F48" s="132" t="str">
        <f t="shared" si="1"/>
        <v/>
      </c>
      <c r="G48" s="49" t="str">
        <f>IF('Teacher''s Data'!F46=0,"",'Teacher''s Data'!F46)</f>
        <v/>
      </c>
    </row>
    <row r="49" spans="1:7" ht="24.95" customHeight="1" x14ac:dyDescent="0.2">
      <c r="A49" s="132">
        <f>'Teacher''s Data'!A47</f>
        <v>44</v>
      </c>
      <c r="B49" s="49" t="str">
        <f>IF('Teacher''s Data'!B47=0,"",'Teacher''s Data'!B47)</f>
        <v>श्री 42</v>
      </c>
      <c r="C49" s="49" t="str">
        <f>IF('Teacher''s Data'!C47=0,"",'Teacher''s Data'!C47)</f>
        <v/>
      </c>
      <c r="D49" s="132" t="str">
        <f t="shared" si="2"/>
        <v/>
      </c>
      <c r="E49" s="132" t="str">
        <f>IF(SUM(TimeTable!E136,TimeTable!I136,TimeTable!M136,TimeTable!Q136,TimeTable!U136,TimeTable!Y136,TimeTable!AC136,TimeTable!AG136)=0,"",(SUM(TimeTable!E136,TimeTable!I136,TimeTable!M136,TimeTable!Q136,TimeTable!U136,TimeTable!Y136,TimeTable!AC136,TimeTable!AG136)))</f>
        <v/>
      </c>
      <c r="F49" s="132" t="str">
        <f t="shared" si="1"/>
        <v/>
      </c>
      <c r="G49" s="49" t="str">
        <f>IF('Teacher''s Data'!F47=0,"",'Teacher''s Data'!F47)</f>
        <v/>
      </c>
    </row>
    <row r="50" spans="1:7" ht="24.95" customHeight="1" x14ac:dyDescent="0.2">
      <c r="A50" s="132">
        <f>'Teacher''s Data'!A48</f>
        <v>45</v>
      </c>
      <c r="B50" s="49" t="str">
        <f>IF('Teacher''s Data'!B48=0,"",'Teacher''s Data'!B48)</f>
        <v>श्री 43</v>
      </c>
      <c r="C50" s="49" t="str">
        <f>IF('Teacher''s Data'!C48=0,"",'Teacher''s Data'!C48)</f>
        <v/>
      </c>
      <c r="D50" s="132" t="str">
        <f t="shared" si="2"/>
        <v/>
      </c>
      <c r="E50" s="132" t="str">
        <f>IF(SUM(TimeTable!E137,TimeTable!I137,TimeTable!M137,TimeTable!Q137,TimeTable!U137,TimeTable!Y137,TimeTable!AC137,TimeTable!AG137)=0,"",(SUM(TimeTable!E137,TimeTable!I137,TimeTable!M137,TimeTable!Q137,TimeTable!U137,TimeTable!Y137,TimeTable!AC137,TimeTable!AG137)))</f>
        <v/>
      </c>
      <c r="F50" s="132" t="str">
        <f t="shared" si="1"/>
        <v/>
      </c>
      <c r="G50" s="49" t="str">
        <f>IF('Teacher''s Data'!F48=0,"",'Teacher''s Data'!F48)</f>
        <v/>
      </c>
    </row>
    <row r="51" spans="1:7" ht="24.95" customHeight="1" x14ac:dyDescent="0.2">
      <c r="A51" s="132">
        <f>'Teacher''s Data'!A49</f>
        <v>46</v>
      </c>
      <c r="B51" s="49" t="str">
        <f>IF('Teacher''s Data'!B49=0,"",'Teacher''s Data'!B49)</f>
        <v>श्री 44</v>
      </c>
      <c r="C51" s="49" t="str">
        <f>IF('Teacher''s Data'!C49=0,"",'Teacher''s Data'!C49)</f>
        <v/>
      </c>
      <c r="D51" s="132" t="str">
        <f t="shared" si="2"/>
        <v/>
      </c>
      <c r="E51" s="132" t="str">
        <f>IF(SUM(TimeTable!E138,TimeTable!I138,TimeTable!M138,TimeTable!Q138,TimeTable!U138,TimeTable!Y138,TimeTable!AC138,TimeTable!AG138)=0,"",(SUM(TimeTable!E138,TimeTable!I138,TimeTable!M138,TimeTable!Q138,TimeTable!U138,TimeTable!Y138,TimeTable!AC138,TimeTable!AG138)))</f>
        <v/>
      </c>
      <c r="F51" s="132" t="str">
        <f t="shared" si="1"/>
        <v/>
      </c>
      <c r="G51" s="49" t="str">
        <f>IF('Teacher''s Data'!F49=0,"",'Teacher''s Data'!F49)</f>
        <v/>
      </c>
    </row>
    <row r="52" spans="1:7" ht="24.95" customHeight="1" x14ac:dyDescent="0.2">
      <c r="A52" s="132">
        <f>'Teacher''s Data'!A50</f>
        <v>47</v>
      </c>
      <c r="B52" s="49" t="str">
        <f>IF('Teacher''s Data'!B50=0,"",'Teacher''s Data'!B50)</f>
        <v>श्री 45</v>
      </c>
      <c r="C52" s="49" t="str">
        <f>IF('Teacher''s Data'!C50=0,"",'Teacher''s Data'!C50)</f>
        <v/>
      </c>
      <c r="D52" s="132" t="str">
        <f t="shared" si="2"/>
        <v/>
      </c>
      <c r="E52" s="132" t="str">
        <f>IF(SUM(TimeTable!E139,TimeTable!I139,TimeTable!M139,TimeTable!Q139,TimeTable!U139,TimeTable!Y139,TimeTable!AC139,TimeTable!AG139)=0,"",(SUM(TimeTable!E139,TimeTable!I139,TimeTable!M139,TimeTable!Q139,TimeTable!U139,TimeTable!Y139,TimeTable!AC139,TimeTable!AG139)))</f>
        <v/>
      </c>
      <c r="F52" s="132" t="str">
        <f t="shared" si="1"/>
        <v/>
      </c>
      <c r="G52" s="49" t="str">
        <f>IF('Teacher''s Data'!F50=0,"",'Teacher''s Data'!F50)</f>
        <v/>
      </c>
    </row>
    <row r="53" spans="1:7" ht="24.95" customHeight="1" x14ac:dyDescent="0.2">
      <c r="A53" s="132">
        <f>'Teacher''s Data'!A51</f>
        <v>48</v>
      </c>
      <c r="B53" s="49" t="str">
        <f>IF('Teacher''s Data'!B51=0,"",'Teacher''s Data'!B51)</f>
        <v>श्री 46</v>
      </c>
      <c r="C53" s="49" t="str">
        <f>IF('Teacher''s Data'!C51=0,"",'Teacher''s Data'!C51)</f>
        <v/>
      </c>
      <c r="D53" s="132" t="str">
        <f t="shared" si="2"/>
        <v/>
      </c>
      <c r="E53" s="132" t="str">
        <f>IF(SUM(TimeTable!E140,TimeTable!I140,TimeTable!M140,TimeTable!Q140,TimeTable!U140,TimeTable!Y140,TimeTable!AC140,TimeTable!AG140)=0,"",(SUM(TimeTable!E140,TimeTable!I140,TimeTable!M140,TimeTable!Q140,TimeTable!U140,TimeTable!Y140,TimeTable!AC140,TimeTable!AG140)))</f>
        <v/>
      </c>
      <c r="F53" s="132" t="str">
        <f t="shared" si="1"/>
        <v/>
      </c>
      <c r="G53" s="49" t="str">
        <f>IF('Teacher''s Data'!F51=0,"",'Teacher''s Data'!F51)</f>
        <v/>
      </c>
    </row>
    <row r="54" spans="1:7" ht="24.95" customHeight="1" x14ac:dyDescent="0.2">
      <c r="A54" s="132">
        <f>'Teacher''s Data'!A52</f>
        <v>49</v>
      </c>
      <c r="B54" s="49" t="str">
        <f>IF('Teacher''s Data'!B52=0,"",'Teacher''s Data'!B52)</f>
        <v>श्री 47</v>
      </c>
      <c r="C54" s="49" t="str">
        <f>IF('Teacher''s Data'!C52=0,"",'Teacher''s Data'!C52)</f>
        <v/>
      </c>
      <c r="D54" s="132" t="str">
        <f t="shared" si="2"/>
        <v/>
      </c>
      <c r="E54" s="132" t="str">
        <f>IF(SUM(TimeTable!E141,TimeTable!I141,TimeTable!M141,TimeTable!Q141,TimeTable!U141,TimeTable!Y141,TimeTable!AC141,TimeTable!AG141)=0,"",(SUM(TimeTable!E141,TimeTable!I141,TimeTable!M141,TimeTable!Q141,TimeTable!U141,TimeTable!Y141,TimeTable!AC141,TimeTable!AG141)))</f>
        <v/>
      </c>
      <c r="F54" s="132" t="str">
        <f t="shared" si="1"/>
        <v/>
      </c>
      <c r="G54" s="49" t="str">
        <f>IF('Teacher''s Data'!F52=0,"",'Teacher''s Data'!F52)</f>
        <v/>
      </c>
    </row>
    <row r="55" spans="1:7" ht="24.95" customHeight="1" x14ac:dyDescent="0.2">
      <c r="A55" s="132">
        <f>'Teacher''s Data'!A53</f>
        <v>50</v>
      </c>
      <c r="B55" s="49" t="str">
        <f>IF('Teacher''s Data'!B53=0,"",'Teacher''s Data'!B53)</f>
        <v>श्री 48</v>
      </c>
      <c r="C55" s="49" t="str">
        <f>IF('Teacher''s Data'!C53=0,"",'Teacher''s Data'!C53)</f>
        <v/>
      </c>
      <c r="D55" s="132" t="str">
        <f t="shared" si="2"/>
        <v/>
      </c>
      <c r="E55" s="132" t="str">
        <f>IF(SUM(TimeTable!E142,TimeTable!I142,TimeTable!M142,TimeTable!Q142,TimeTable!U142,TimeTable!Y142,TimeTable!AC142,TimeTable!AG142)=0,"",(SUM(TimeTable!E142,TimeTable!I142,TimeTable!M142,TimeTable!Q142,TimeTable!U142,TimeTable!Y142,TimeTable!AC142,TimeTable!AG142)))</f>
        <v/>
      </c>
      <c r="F55" s="132" t="str">
        <f t="shared" si="1"/>
        <v/>
      </c>
      <c r="G55" s="49" t="str">
        <f>IF('Teacher''s Data'!F53=0,"",'Teacher''s Data'!F53)</f>
        <v/>
      </c>
    </row>
    <row r="56" spans="1:7" ht="24.95" customHeight="1" x14ac:dyDescent="0.2">
      <c r="A56" s="132">
        <f>'Teacher''s Data'!A54</f>
        <v>51</v>
      </c>
      <c r="B56" s="49" t="str">
        <f>IF('Teacher''s Data'!B54=0,"",'Teacher''s Data'!B54)</f>
        <v>श्री 49</v>
      </c>
      <c r="C56" s="49" t="str">
        <f>IF('Teacher''s Data'!C54=0,"",'Teacher''s Data'!C54)</f>
        <v/>
      </c>
      <c r="D56" s="132" t="str">
        <f t="shared" si="2"/>
        <v/>
      </c>
      <c r="E56" s="132" t="str">
        <f>IF(SUM(TimeTable!E143,TimeTable!I143,TimeTable!M143,TimeTable!Q143,TimeTable!U143,TimeTable!Y143,TimeTable!AC143,TimeTable!AG143)=0,"",(SUM(TimeTable!E143,TimeTable!I143,TimeTable!M143,TimeTable!Q143,TimeTable!U143,TimeTable!Y143,TimeTable!AC143,TimeTable!AG143)))</f>
        <v/>
      </c>
      <c r="F56" s="132" t="str">
        <f t="shared" si="1"/>
        <v/>
      </c>
      <c r="G56" s="49" t="str">
        <f>IF('Teacher''s Data'!F54=0,"",'Teacher''s Data'!F54)</f>
        <v/>
      </c>
    </row>
    <row r="57" spans="1:7" ht="24.95" customHeight="1" x14ac:dyDescent="0.2">
      <c r="A57" s="132">
        <f>'Teacher''s Data'!A55</f>
        <v>52</v>
      </c>
      <c r="B57" s="49" t="str">
        <f>IF('Teacher''s Data'!B55=0,"",'Teacher''s Data'!B55)</f>
        <v>श्री 50</v>
      </c>
      <c r="C57" s="49" t="str">
        <f>IF('Teacher''s Data'!C55=0,"",'Teacher''s Data'!C55)</f>
        <v/>
      </c>
      <c r="D57" s="132" t="str">
        <f t="shared" si="2"/>
        <v/>
      </c>
      <c r="E57" s="132" t="str">
        <f>IF(SUM(TimeTable!E144,TimeTable!I144,TimeTable!M144,TimeTable!Q144,TimeTable!U144,TimeTable!Y144,TimeTable!AC144,TimeTable!AG144)=0,"",(SUM(TimeTable!E144,TimeTable!I144,TimeTable!M144,TimeTable!Q144,TimeTable!U144,TimeTable!Y144,TimeTable!AC144,TimeTable!AG144)))</f>
        <v/>
      </c>
      <c r="F57" s="132" t="str">
        <f t="shared" si="1"/>
        <v/>
      </c>
      <c r="G57" s="49" t="str">
        <f>IF('Teacher''s Data'!F55=0,"",'Teacher''s Data'!F55)</f>
        <v/>
      </c>
    </row>
    <row r="58" spans="1:7" ht="24.95" customHeight="1" x14ac:dyDescent="0.2">
      <c r="A58" s="132">
        <f>'Teacher''s Data'!A56</f>
        <v>53</v>
      </c>
      <c r="B58" s="49" t="str">
        <f>IF('Teacher''s Data'!B56=0,"",'Teacher''s Data'!B56)</f>
        <v>श्री 51</v>
      </c>
      <c r="C58" s="49" t="str">
        <f>IF('Teacher''s Data'!C56=0,"",'Teacher''s Data'!C56)</f>
        <v/>
      </c>
      <c r="D58" s="132" t="str">
        <f t="shared" si="2"/>
        <v/>
      </c>
      <c r="E58" s="132" t="str">
        <f>IF(SUM(TimeTable!E145,TimeTable!I145,TimeTable!M145,TimeTable!Q145,TimeTable!U145,TimeTable!Y145,TimeTable!AC145,TimeTable!AG145)=0,"",(SUM(TimeTable!E145,TimeTable!I145,TimeTable!M145,TimeTable!Q145,TimeTable!U145,TimeTable!Y145,TimeTable!AC145,TimeTable!AG145)))</f>
        <v/>
      </c>
      <c r="F58" s="132" t="str">
        <f t="shared" si="1"/>
        <v/>
      </c>
      <c r="G58" s="49" t="str">
        <f>IF('Teacher''s Data'!F56=0,"",'Teacher''s Data'!F56)</f>
        <v/>
      </c>
    </row>
    <row r="59" spans="1:7" ht="24.95" customHeight="1" x14ac:dyDescent="0.2">
      <c r="A59" s="132">
        <f>'Teacher''s Data'!A57</f>
        <v>54</v>
      </c>
      <c r="B59" s="49" t="str">
        <f>IF('Teacher''s Data'!B57=0,"",'Teacher''s Data'!B57)</f>
        <v>श्री 52</v>
      </c>
      <c r="C59" s="49" t="str">
        <f>IF('Teacher''s Data'!C57=0,"",'Teacher''s Data'!C57)</f>
        <v/>
      </c>
      <c r="D59" s="132" t="str">
        <f t="shared" si="2"/>
        <v/>
      </c>
      <c r="E59" s="132" t="str">
        <f>IF(SUM(TimeTable!E146,TimeTable!I146,TimeTable!M146,TimeTable!Q146,TimeTable!U146,TimeTable!Y146,TimeTable!AC146,TimeTable!AG146)=0,"",(SUM(TimeTable!E146,TimeTable!I146,TimeTable!M146,TimeTable!Q146,TimeTable!U146,TimeTable!Y146,TimeTable!AC146,TimeTable!AG146)))</f>
        <v/>
      </c>
      <c r="F59" s="132" t="str">
        <f t="shared" si="1"/>
        <v/>
      </c>
      <c r="G59" s="49" t="str">
        <f>IF('Teacher''s Data'!F57=0,"",'Teacher''s Data'!F57)</f>
        <v/>
      </c>
    </row>
    <row r="60" spans="1:7" ht="24.95" customHeight="1" x14ac:dyDescent="0.2">
      <c r="A60" s="132">
        <f>'Teacher''s Data'!A58</f>
        <v>55</v>
      </c>
      <c r="B60" s="49" t="str">
        <f>IF('Teacher''s Data'!B58=0,"",'Teacher''s Data'!B58)</f>
        <v>श्री 53</v>
      </c>
      <c r="C60" s="49" t="str">
        <f>IF('Teacher''s Data'!C58=0,"",'Teacher''s Data'!C58)</f>
        <v/>
      </c>
      <c r="D60" s="132" t="str">
        <f t="shared" si="2"/>
        <v/>
      </c>
      <c r="E60" s="132" t="str">
        <f>IF(SUM(TimeTable!E147,TimeTable!I147,TimeTable!M147,TimeTable!Q147,TimeTable!U147,TimeTable!Y147,TimeTable!AC147,TimeTable!AG147)=0,"",(SUM(TimeTable!E147,TimeTable!I147,TimeTable!M147,TimeTable!Q147,TimeTable!U147,TimeTable!Y147,TimeTable!AC147,TimeTable!AG147)))</f>
        <v/>
      </c>
      <c r="F60" s="132" t="str">
        <f t="shared" si="1"/>
        <v/>
      </c>
      <c r="G60" s="49" t="str">
        <f>IF('Teacher''s Data'!F58=0,"",'Teacher''s Data'!F58)</f>
        <v/>
      </c>
    </row>
    <row r="61" spans="1:7" ht="24.95" customHeight="1" x14ac:dyDescent="0.2">
      <c r="A61" s="132">
        <f>'Teacher''s Data'!A59</f>
        <v>56</v>
      </c>
      <c r="B61" s="49" t="str">
        <f>IF('Teacher''s Data'!B59=0,"",'Teacher''s Data'!B59)</f>
        <v>श्री 54</v>
      </c>
      <c r="C61" s="49" t="str">
        <f>IF('Teacher''s Data'!C59=0,"",'Teacher''s Data'!C59)</f>
        <v/>
      </c>
      <c r="D61" s="132" t="str">
        <f t="shared" si="2"/>
        <v/>
      </c>
      <c r="E61" s="132" t="str">
        <f>IF(SUM(TimeTable!E148,TimeTable!I148,TimeTable!M148,TimeTable!Q148,TimeTable!U148,TimeTable!Y148,TimeTable!AC148,TimeTable!AG148)=0,"",(SUM(TimeTable!E148,TimeTable!I148,TimeTable!M148,TimeTable!Q148,TimeTable!U148,TimeTable!Y148,TimeTable!AC148,TimeTable!AG148)))</f>
        <v/>
      </c>
      <c r="F61" s="132" t="str">
        <f t="shared" si="1"/>
        <v/>
      </c>
      <c r="G61" s="49" t="str">
        <f>IF('Teacher''s Data'!F59=0,"",'Teacher''s Data'!F59)</f>
        <v/>
      </c>
    </row>
    <row r="62" spans="1:7" ht="24.95" customHeight="1" x14ac:dyDescent="0.2">
      <c r="A62" s="132">
        <f>'Teacher''s Data'!A60</f>
        <v>57</v>
      </c>
      <c r="B62" s="49" t="str">
        <f>IF('Teacher''s Data'!B60=0,"",'Teacher''s Data'!B60)</f>
        <v>श्री 55</v>
      </c>
      <c r="C62" s="49" t="str">
        <f>IF('Teacher''s Data'!C60=0,"",'Teacher''s Data'!C60)</f>
        <v/>
      </c>
      <c r="D62" s="132" t="str">
        <f t="shared" si="2"/>
        <v/>
      </c>
      <c r="E62" s="132" t="str">
        <f>IF(SUM(TimeTable!E149,TimeTable!I149,TimeTable!M149,TimeTable!Q149,TimeTable!U149,TimeTable!Y149,TimeTable!AC149,TimeTable!AG149)=0,"",(SUM(TimeTable!E149,TimeTable!I149,TimeTable!M149,TimeTable!Q149,TimeTable!U149,TimeTable!Y149,TimeTable!AC149,TimeTable!AG149)))</f>
        <v/>
      </c>
      <c r="F62" s="132" t="str">
        <f t="shared" si="1"/>
        <v/>
      </c>
      <c r="G62" s="49" t="str">
        <f>IF('Teacher''s Data'!F60=0,"",'Teacher''s Data'!F60)</f>
        <v/>
      </c>
    </row>
    <row r="63" spans="1:7" ht="24.95" customHeight="1" x14ac:dyDescent="0.2">
      <c r="A63" s="132">
        <f>'Teacher''s Data'!A61</f>
        <v>58</v>
      </c>
      <c r="B63" s="49" t="str">
        <f>IF('Teacher''s Data'!B61=0,"",'Teacher''s Data'!B61)</f>
        <v>श्री 56</v>
      </c>
      <c r="C63" s="49" t="str">
        <f>IF('Teacher''s Data'!C61=0,"",'Teacher''s Data'!C61)</f>
        <v/>
      </c>
      <c r="D63" s="132" t="str">
        <f t="shared" si="2"/>
        <v/>
      </c>
      <c r="E63" s="132" t="str">
        <f>IF(SUM(TimeTable!E150,TimeTable!I150,TimeTable!M150,TimeTable!Q150,TimeTable!U150,TimeTable!Y150,TimeTable!AC150,TimeTable!AG150)=0,"",(SUM(TimeTable!E150,TimeTable!I150,TimeTable!M150,TimeTable!Q150,TimeTable!U150,TimeTable!Y150,TimeTable!AC150,TimeTable!AG150)))</f>
        <v/>
      </c>
      <c r="F63" s="132" t="str">
        <f t="shared" si="1"/>
        <v/>
      </c>
      <c r="G63" s="49" t="str">
        <f>IF('Teacher''s Data'!F61=0,"",'Teacher''s Data'!F61)</f>
        <v/>
      </c>
    </row>
    <row r="64" spans="1:7" ht="24.95" customHeight="1" x14ac:dyDescent="0.2">
      <c r="A64" s="132">
        <f>'Teacher''s Data'!A62</f>
        <v>59</v>
      </c>
      <c r="B64" s="49" t="str">
        <f>IF('Teacher''s Data'!B62=0,"",'Teacher''s Data'!B62)</f>
        <v>श्री 57</v>
      </c>
      <c r="C64" s="49" t="str">
        <f>IF('Teacher''s Data'!C62=0,"",'Teacher''s Data'!C62)</f>
        <v/>
      </c>
      <c r="D64" s="132" t="str">
        <f t="shared" si="2"/>
        <v/>
      </c>
      <c r="E64" s="132" t="str">
        <f>IF(SUM(TimeTable!E151,TimeTable!I151,TimeTable!M151,TimeTable!Q151,TimeTable!U151,TimeTable!Y151,TimeTable!AC151,TimeTable!AG151)=0,"",(SUM(TimeTable!E151,TimeTable!I151,TimeTable!M151,TimeTable!Q151,TimeTable!U151,TimeTable!Y151,TimeTable!AC151,TimeTable!AG151)))</f>
        <v/>
      </c>
      <c r="F64" s="132" t="str">
        <f t="shared" si="1"/>
        <v/>
      </c>
      <c r="G64" s="49" t="str">
        <f>IF('Teacher''s Data'!F62=0,"",'Teacher''s Data'!F62)</f>
        <v/>
      </c>
    </row>
    <row r="65" spans="1:7" ht="24.95" customHeight="1" x14ac:dyDescent="0.2">
      <c r="A65" s="132">
        <f>'Teacher''s Data'!A63</f>
        <v>60</v>
      </c>
      <c r="B65" s="49" t="str">
        <f>IF('Teacher''s Data'!B63=0,"",'Teacher''s Data'!B63)</f>
        <v>श्री 58</v>
      </c>
      <c r="C65" s="49" t="str">
        <f>IF('Teacher''s Data'!C63=0,"",'Teacher''s Data'!C63)</f>
        <v/>
      </c>
      <c r="D65" s="132" t="str">
        <f t="shared" si="2"/>
        <v/>
      </c>
      <c r="E65" s="132" t="str">
        <f>IF(SUM(TimeTable!E152,TimeTable!I152,TimeTable!M152,TimeTable!Q152,TimeTable!U152,TimeTable!Y152,TimeTable!AC152,TimeTable!AG152)=0,"",(SUM(TimeTable!E152,TimeTable!I152,TimeTable!M152,TimeTable!Q152,TimeTable!U152,TimeTable!Y152,TimeTable!AC152,TimeTable!AG152)))</f>
        <v/>
      </c>
      <c r="F65" s="132" t="str">
        <f t="shared" si="1"/>
        <v/>
      </c>
      <c r="G65" s="49" t="str">
        <f>IF('Teacher''s Data'!F63=0,"",'Teacher''s Data'!F63)</f>
        <v/>
      </c>
    </row>
    <row r="66" spans="1:7" ht="24.95" customHeight="1" x14ac:dyDescent="0.2">
      <c r="A66" s="132">
        <f>'Teacher''s Data'!A64</f>
        <v>61</v>
      </c>
      <c r="B66" s="49" t="str">
        <f>IF('Teacher''s Data'!B64=0,"",'Teacher''s Data'!B64)</f>
        <v>श्री 59</v>
      </c>
      <c r="C66" s="49" t="str">
        <f>IF('Teacher''s Data'!C64=0,"",'Teacher''s Data'!C64)</f>
        <v/>
      </c>
      <c r="D66" s="132" t="str">
        <f t="shared" si="2"/>
        <v/>
      </c>
      <c r="E66" s="132" t="str">
        <f>IF(SUM(TimeTable!E153,TimeTable!I153,TimeTable!M153,TimeTable!Q153,TimeTable!U153,TimeTable!Y153,TimeTable!AC153,TimeTable!AG153)=0,"",(SUM(TimeTable!E153,TimeTable!I153,TimeTable!M153,TimeTable!Q153,TimeTable!U153,TimeTable!Y153,TimeTable!AC153,TimeTable!AG153)))</f>
        <v/>
      </c>
      <c r="F66" s="132" t="str">
        <f t="shared" si="1"/>
        <v/>
      </c>
      <c r="G66" s="49" t="str">
        <f>IF('Teacher''s Data'!F64=0,"",'Teacher''s Data'!F64)</f>
        <v/>
      </c>
    </row>
    <row r="67" spans="1:7" ht="24.95" customHeight="1" x14ac:dyDescent="0.2">
      <c r="A67" s="132">
        <f>'Teacher''s Data'!A65</f>
        <v>62</v>
      </c>
      <c r="B67" s="49" t="str">
        <f>IF('Teacher''s Data'!B65=0,"",'Teacher''s Data'!B65)</f>
        <v>श्री 60</v>
      </c>
      <c r="C67" s="49" t="str">
        <f>IF('Teacher''s Data'!C65=0,"",'Teacher''s Data'!C65)</f>
        <v/>
      </c>
      <c r="D67" s="132" t="str">
        <f t="shared" si="2"/>
        <v/>
      </c>
      <c r="E67" s="132" t="str">
        <f>IF(SUM(TimeTable!E154,TimeTable!I154,TimeTable!M154,TimeTable!Q154,TimeTable!U154,TimeTable!Y154,TimeTable!AC154,TimeTable!AG154)=0,"",(SUM(TimeTable!E154,TimeTable!I154,TimeTable!M154,TimeTable!Q154,TimeTable!U154,TimeTable!Y154,TimeTable!AC154,TimeTable!AG154)))</f>
        <v/>
      </c>
      <c r="F67" s="132" t="str">
        <f t="shared" si="1"/>
        <v/>
      </c>
      <c r="G67" s="49" t="str">
        <f>IF('Teacher''s Data'!F65=0,"",'Teacher''s Data'!F65)</f>
        <v/>
      </c>
    </row>
    <row r="68" spans="1:7" ht="24.95" customHeight="1" x14ac:dyDescent="0.2">
      <c r="A68" s="132">
        <f>'Teacher''s Data'!A66</f>
        <v>63</v>
      </c>
      <c r="B68" s="49" t="str">
        <f>IF('Teacher''s Data'!B66=0,"",'Teacher''s Data'!B66)</f>
        <v>श्री 61</v>
      </c>
      <c r="C68" s="49" t="str">
        <f>IF('Teacher''s Data'!C66=0,"",'Teacher''s Data'!C66)</f>
        <v/>
      </c>
      <c r="D68" s="132" t="str">
        <f t="shared" si="2"/>
        <v/>
      </c>
      <c r="E68" s="132" t="str">
        <f>IF(SUM(TimeTable!E155,TimeTable!I155,TimeTable!M155,TimeTable!Q155,TimeTable!U155,TimeTable!Y155,TimeTable!AC155,TimeTable!AG155)=0,"",(SUM(TimeTable!E155,TimeTable!I155,TimeTable!M155,TimeTable!Q155,TimeTable!U155,TimeTable!Y155,TimeTable!AC155,TimeTable!AG155)))</f>
        <v/>
      </c>
      <c r="F68" s="132" t="str">
        <f t="shared" si="1"/>
        <v/>
      </c>
      <c r="G68" s="49" t="str">
        <f>IF('Teacher''s Data'!F66=0,"",'Teacher''s Data'!F66)</f>
        <v/>
      </c>
    </row>
    <row r="69" spans="1:7" ht="24.95" customHeight="1" x14ac:dyDescent="0.2">
      <c r="A69" s="132">
        <f>'Teacher''s Data'!A67</f>
        <v>64</v>
      </c>
      <c r="B69" s="49" t="str">
        <f>IF('Teacher''s Data'!B67=0,"",'Teacher''s Data'!B67)</f>
        <v>श्री 62</v>
      </c>
      <c r="C69" s="49" t="str">
        <f>IF('Teacher''s Data'!C67=0,"",'Teacher''s Data'!C67)</f>
        <v/>
      </c>
      <c r="D69" s="132" t="str">
        <f t="shared" si="2"/>
        <v/>
      </c>
      <c r="E69" s="132" t="str">
        <f>IF(SUM(TimeTable!E156,TimeTable!I156,TimeTable!M156,TimeTable!Q156,TimeTable!U156,TimeTable!Y156,TimeTable!AC156,TimeTable!AG156)=0,"",(SUM(TimeTable!E156,TimeTable!I156,TimeTable!M156,TimeTable!Q156,TimeTable!U156,TimeTable!Y156,TimeTable!AC156,TimeTable!AG156)))</f>
        <v/>
      </c>
      <c r="F69" s="132" t="str">
        <f t="shared" si="1"/>
        <v/>
      </c>
      <c r="G69" s="49" t="str">
        <f>IF('Teacher''s Data'!F67=0,"",'Teacher''s Data'!F67)</f>
        <v/>
      </c>
    </row>
    <row r="70" spans="1:7" ht="24.95" customHeight="1" x14ac:dyDescent="0.2">
      <c r="A70" s="132">
        <f>'Teacher''s Data'!A68</f>
        <v>65</v>
      </c>
      <c r="B70" s="49" t="str">
        <f>IF('Teacher''s Data'!B68=0,"",'Teacher''s Data'!B68)</f>
        <v>श्री 63</v>
      </c>
      <c r="C70" s="49" t="str">
        <f>IF('Teacher''s Data'!C68=0,"",'Teacher''s Data'!C68)</f>
        <v/>
      </c>
      <c r="D70" s="132" t="str">
        <f t="shared" ref="D70:D101" si="3">IFERROR(VLOOKUP(C70,total_periods,2,0),"")</f>
        <v/>
      </c>
      <c r="E70" s="132" t="str">
        <f>IF(SUM(TimeTable!E157,TimeTable!I157,TimeTable!M157,TimeTable!Q157,TimeTable!U157,TimeTable!Y157,TimeTable!AC157,TimeTable!AG157)=0,"",(SUM(TimeTable!E157,TimeTable!I157,TimeTable!M157,TimeTable!Q157,TimeTable!U157,TimeTable!Y157,TimeTable!AC157,TimeTable!AG157)))</f>
        <v/>
      </c>
      <c r="F70" s="132" t="str">
        <f t="shared" si="1"/>
        <v/>
      </c>
      <c r="G70" s="49" t="str">
        <f>IF('Teacher''s Data'!F68=0,"",'Teacher''s Data'!F68)</f>
        <v/>
      </c>
    </row>
    <row r="71" spans="1:7" ht="24.95" customHeight="1" x14ac:dyDescent="0.2">
      <c r="A71" s="132">
        <f>'Teacher''s Data'!A69</f>
        <v>66</v>
      </c>
      <c r="B71" s="49" t="str">
        <f>IF('Teacher''s Data'!B69=0,"",'Teacher''s Data'!B69)</f>
        <v>श्री 64</v>
      </c>
      <c r="C71" s="49" t="str">
        <f>IF('Teacher''s Data'!C69=0,"",'Teacher''s Data'!C69)</f>
        <v/>
      </c>
      <c r="D71" s="132" t="str">
        <f t="shared" si="3"/>
        <v/>
      </c>
      <c r="E71" s="132" t="str">
        <f>IF(SUM(TimeTable!E158,TimeTable!I158,TimeTable!M158,TimeTable!Q158,TimeTable!U158,TimeTable!Y158,TimeTable!AC158,TimeTable!AG158)=0,"",(SUM(TimeTable!E158,TimeTable!I158,TimeTable!M158,TimeTable!Q158,TimeTable!U158,TimeTable!Y158,TimeTable!AC158,TimeTable!AG158)))</f>
        <v/>
      </c>
      <c r="F71" s="132" t="str">
        <f t="shared" ref="F71:F107" si="4">IFERROR(D71-E71,"")</f>
        <v/>
      </c>
      <c r="G71" s="49" t="str">
        <f>IF('Teacher''s Data'!F69=0,"",'Teacher''s Data'!F69)</f>
        <v/>
      </c>
    </row>
    <row r="72" spans="1:7" ht="24.95" customHeight="1" x14ac:dyDescent="0.2">
      <c r="A72" s="132">
        <f>'Teacher''s Data'!A70</f>
        <v>67</v>
      </c>
      <c r="B72" s="49" t="str">
        <f>IF('Teacher''s Data'!B70=0,"",'Teacher''s Data'!B70)</f>
        <v>श्री 65</v>
      </c>
      <c r="C72" s="49" t="str">
        <f>IF('Teacher''s Data'!C70=0,"",'Teacher''s Data'!C70)</f>
        <v/>
      </c>
      <c r="D72" s="132" t="str">
        <f t="shared" si="3"/>
        <v/>
      </c>
      <c r="E72" s="132" t="str">
        <f>IF(SUM(TimeTable!E159,TimeTable!I159,TimeTable!M159,TimeTable!Q159,TimeTable!U159,TimeTable!Y159,TimeTable!AC159,TimeTable!AG159)=0,"",(SUM(TimeTable!E159,TimeTable!I159,TimeTable!M159,TimeTable!Q159,TimeTable!U159,TimeTable!Y159,TimeTable!AC159,TimeTable!AG159)))</f>
        <v/>
      </c>
      <c r="F72" s="132" t="str">
        <f t="shared" si="4"/>
        <v/>
      </c>
      <c r="G72" s="49" t="str">
        <f>IF('Teacher''s Data'!F70=0,"",'Teacher''s Data'!F70)</f>
        <v/>
      </c>
    </row>
    <row r="73" spans="1:7" ht="24.95" customHeight="1" x14ac:dyDescent="0.2">
      <c r="A73" s="132">
        <f>'Teacher''s Data'!A71</f>
        <v>68</v>
      </c>
      <c r="B73" s="49" t="str">
        <f>IF('Teacher''s Data'!B71=0,"",'Teacher''s Data'!B71)</f>
        <v>श्री 66</v>
      </c>
      <c r="C73" s="49" t="str">
        <f>IF('Teacher''s Data'!C71=0,"",'Teacher''s Data'!C71)</f>
        <v/>
      </c>
      <c r="D73" s="132" t="str">
        <f t="shared" si="3"/>
        <v/>
      </c>
      <c r="E73" s="132" t="str">
        <f>IF(SUM(TimeTable!E160,TimeTable!I160,TimeTable!M160,TimeTable!Q160,TimeTable!U160,TimeTable!Y160,TimeTable!AC160,TimeTable!AG160)=0,"",(SUM(TimeTable!E160,TimeTable!I160,TimeTable!M160,TimeTable!Q160,TimeTable!U160,TimeTable!Y160,TimeTable!AC160,TimeTable!AG160)))</f>
        <v/>
      </c>
      <c r="F73" s="132" t="str">
        <f t="shared" si="4"/>
        <v/>
      </c>
      <c r="G73" s="49" t="str">
        <f>IF('Teacher''s Data'!F71=0,"",'Teacher''s Data'!F71)</f>
        <v/>
      </c>
    </row>
    <row r="74" spans="1:7" ht="24.95" customHeight="1" x14ac:dyDescent="0.2">
      <c r="A74" s="132">
        <f>'Teacher''s Data'!A72</f>
        <v>69</v>
      </c>
      <c r="B74" s="49" t="str">
        <f>IF('Teacher''s Data'!B72=0,"",'Teacher''s Data'!B72)</f>
        <v>श्री 67</v>
      </c>
      <c r="C74" s="49" t="str">
        <f>IF('Teacher''s Data'!C72=0,"",'Teacher''s Data'!C72)</f>
        <v/>
      </c>
      <c r="D74" s="132" t="str">
        <f t="shared" si="3"/>
        <v/>
      </c>
      <c r="E74" s="132" t="str">
        <f>IF(SUM(TimeTable!E161,TimeTable!I161,TimeTable!M161,TimeTable!Q161,TimeTable!U161,TimeTable!Y161,TimeTable!AC161,TimeTable!AG161)=0,"",(SUM(TimeTable!E161,TimeTable!I161,TimeTable!M161,TimeTable!Q161,TimeTable!U161,TimeTable!Y161,TimeTable!AC161,TimeTable!AG161)))</f>
        <v/>
      </c>
      <c r="F74" s="132" t="str">
        <f t="shared" si="4"/>
        <v/>
      </c>
      <c r="G74" s="49" t="str">
        <f>IF('Teacher''s Data'!F72=0,"",'Teacher''s Data'!F72)</f>
        <v/>
      </c>
    </row>
    <row r="75" spans="1:7" ht="24.95" customHeight="1" x14ac:dyDescent="0.2">
      <c r="A75" s="132">
        <f>'Teacher''s Data'!A73</f>
        <v>70</v>
      </c>
      <c r="B75" s="49" t="str">
        <f>IF('Teacher''s Data'!B73=0,"",'Teacher''s Data'!B73)</f>
        <v>श्री 68</v>
      </c>
      <c r="C75" s="49" t="str">
        <f>IF('Teacher''s Data'!C73=0,"",'Teacher''s Data'!C73)</f>
        <v/>
      </c>
      <c r="D75" s="132" t="str">
        <f t="shared" si="3"/>
        <v/>
      </c>
      <c r="E75" s="132" t="str">
        <f>IF(SUM(TimeTable!E162,TimeTable!I162,TimeTable!M162,TimeTable!Q162,TimeTable!U162,TimeTable!Y162,TimeTable!AC162,TimeTable!AG162)=0,"",(SUM(TimeTable!E162,TimeTable!I162,TimeTable!M162,TimeTable!Q162,TimeTable!U162,TimeTable!Y162,TimeTable!AC162,TimeTable!AG162)))</f>
        <v/>
      </c>
      <c r="F75" s="132" t="str">
        <f t="shared" si="4"/>
        <v/>
      </c>
      <c r="G75" s="49" t="str">
        <f>IF('Teacher''s Data'!F73=0,"",'Teacher''s Data'!F73)</f>
        <v/>
      </c>
    </row>
    <row r="76" spans="1:7" ht="24.95" customHeight="1" x14ac:dyDescent="0.2">
      <c r="A76" s="132">
        <f>'Teacher''s Data'!A74</f>
        <v>71</v>
      </c>
      <c r="B76" s="49" t="str">
        <f>IF('Teacher''s Data'!B74=0,"",'Teacher''s Data'!B74)</f>
        <v>श्री 69</v>
      </c>
      <c r="C76" s="49" t="str">
        <f>IF('Teacher''s Data'!C74=0,"",'Teacher''s Data'!C74)</f>
        <v/>
      </c>
      <c r="D76" s="132" t="str">
        <f t="shared" si="3"/>
        <v/>
      </c>
      <c r="E76" s="132" t="str">
        <f>IF(SUM(TimeTable!E163,TimeTable!I163,TimeTable!M163,TimeTable!Q163,TimeTable!U163,TimeTable!Y163,TimeTable!AC163,TimeTable!AG163)=0,"",(SUM(TimeTable!E163,TimeTable!I163,TimeTable!M163,TimeTable!Q163,TimeTable!U163,TimeTable!Y163,TimeTable!AC163,TimeTable!AG163)))</f>
        <v/>
      </c>
      <c r="F76" s="132" t="str">
        <f t="shared" si="4"/>
        <v/>
      </c>
      <c r="G76" s="49" t="str">
        <f>IF('Teacher''s Data'!F74=0,"",'Teacher''s Data'!F74)</f>
        <v/>
      </c>
    </row>
    <row r="77" spans="1:7" ht="24.95" customHeight="1" x14ac:dyDescent="0.2">
      <c r="A77" s="132">
        <f>'Teacher''s Data'!A75</f>
        <v>72</v>
      </c>
      <c r="B77" s="49" t="str">
        <f>IF('Teacher''s Data'!B75=0,"",'Teacher''s Data'!B75)</f>
        <v>श्री 70</v>
      </c>
      <c r="C77" s="49" t="str">
        <f>IF('Teacher''s Data'!C75=0,"",'Teacher''s Data'!C75)</f>
        <v/>
      </c>
      <c r="D77" s="132" t="str">
        <f t="shared" si="3"/>
        <v/>
      </c>
      <c r="E77" s="132" t="str">
        <f>IF(SUM(TimeTable!E164,TimeTable!I164,TimeTable!M164,TimeTable!Q164,TimeTable!U164,TimeTable!Y164,TimeTable!AC164,TimeTable!AG164)=0,"",(SUM(TimeTable!E164,TimeTable!I164,TimeTable!M164,TimeTable!Q164,TimeTable!U164,TimeTable!Y164,TimeTable!AC164,TimeTable!AG164)))</f>
        <v/>
      </c>
      <c r="F77" s="132" t="str">
        <f t="shared" si="4"/>
        <v/>
      </c>
      <c r="G77" s="49" t="str">
        <f>IF('Teacher''s Data'!F75=0,"",'Teacher''s Data'!F75)</f>
        <v/>
      </c>
    </row>
    <row r="78" spans="1:7" ht="24.95" customHeight="1" x14ac:dyDescent="0.2">
      <c r="A78" s="132">
        <f>'Teacher''s Data'!A76</f>
        <v>73</v>
      </c>
      <c r="B78" s="49" t="str">
        <f>IF('Teacher''s Data'!B76=0,"",'Teacher''s Data'!B76)</f>
        <v>श्री 71</v>
      </c>
      <c r="C78" s="49" t="str">
        <f>IF('Teacher''s Data'!C76=0,"",'Teacher''s Data'!C76)</f>
        <v/>
      </c>
      <c r="D78" s="132" t="str">
        <f t="shared" si="3"/>
        <v/>
      </c>
      <c r="E78" s="132" t="str">
        <f>IF(SUM(TimeTable!E165,TimeTable!I165,TimeTable!M165,TimeTable!Q165,TimeTable!U165,TimeTable!Y165,TimeTable!AC165,TimeTable!AG165)=0,"",(SUM(TimeTable!E165,TimeTable!I165,TimeTable!M165,TimeTable!Q165,TimeTable!U165,TimeTable!Y165,TimeTable!AC165,TimeTable!AG165)))</f>
        <v/>
      </c>
      <c r="F78" s="132" t="str">
        <f t="shared" si="4"/>
        <v/>
      </c>
      <c r="G78" s="49" t="str">
        <f>IF('Teacher''s Data'!F76=0,"",'Teacher''s Data'!F76)</f>
        <v/>
      </c>
    </row>
    <row r="79" spans="1:7" ht="24.95" customHeight="1" x14ac:dyDescent="0.2">
      <c r="A79" s="132">
        <f>'Teacher''s Data'!A77</f>
        <v>74</v>
      </c>
      <c r="B79" s="49" t="str">
        <f>IF('Teacher''s Data'!B77=0,"",'Teacher''s Data'!B77)</f>
        <v>श्री 72</v>
      </c>
      <c r="C79" s="49" t="str">
        <f>IF('Teacher''s Data'!C77=0,"",'Teacher''s Data'!C77)</f>
        <v/>
      </c>
      <c r="D79" s="132" t="str">
        <f t="shared" si="3"/>
        <v/>
      </c>
      <c r="E79" s="132" t="str">
        <f>IF(SUM(TimeTable!E166,TimeTable!I166,TimeTable!M166,TimeTable!Q166,TimeTable!U166,TimeTable!Y166,TimeTable!AC166,TimeTable!AG166)=0,"",(SUM(TimeTable!E166,TimeTable!I166,TimeTable!M166,TimeTable!Q166,TimeTable!U166,TimeTable!Y166,TimeTable!AC166,TimeTable!AG166)))</f>
        <v/>
      </c>
      <c r="F79" s="132" t="str">
        <f t="shared" si="4"/>
        <v/>
      </c>
      <c r="G79" s="49" t="str">
        <f>IF('Teacher''s Data'!F77=0,"",'Teacher''s Data'!F77)</f>
        <v/>
      </c>
    </row>
    <row r="80" spans="1:7" ht="24.95" customHeight="1" x14ac:dyDescent="0.2">
      <c r="A80" s="132">
        <f>'Teacher''s Data'!A78</f>
        <v>75</v>
      </c>
      <c r="B80" s="49" t="str">
        <f>IF('Teacher''s Data'!B78=0,"",'Teacher''s Data'!B78)</f>
        <v>श्री 73</v>
      </c>
      <c r="C80" s="49" t="str">
        <f>IF('Teacher''s Data'!C78=0,"",'Teacher''s Data'!C78)</f>
        <v/>
      </c>
      <c r="D80" s="132" t="str">
        <f t="shared" si="3"/>
        <v/>
      </c>
      <c r="E80" s="132" t="str">
        <f>IF(SUM(TimeTable!E167,TimeTable!I167,TimeTable!M167,TimeTable!Q167,TimeTable!U167,TimeTable!Y167,TimeTable!AC167,TimeTable!AG167)=0,"",(SUM(TimeTable!E167,TimeTable!I167,TimeTable!M167,TimeTable!Q167,TimeTable!U167,TimeTable!Y167,TimeTable!AC167,TimeTable!AG167)))</f>
        <v/>
      </c>
      <c r="F80" s="132" t="str">
        <f t="shared" si="4"/>
        <v/>
      </c>
      <c r="G80" s="49" t="str">
        <f>IF('Teacher''s Data'!F78=0,"",'Teacher''s Data'!F78)</f>
        <v/>
      </c>
    </row>
    <row r="81" spans="1:7" ht="24.95" customHeight="1" x14ac:dyDescent="0.2">
      <c r="A81" s="132">
        <f>'Teacher''s Data'!A79</f>
        <v>76</v>
      </c>
      <c r="B81" s="49" t="str">
        <f>IF('Teacher''s Data'!B79=0,"",'Teacher''s Data'!B79)</f>
        <v>श्री 74</v>
      </c>
      <c r="C81" s="49" t="str">
        <f>IF('Teacher''s Data'!C79=0,"",'Teacher''s Data'!C79)</f>
        <v/>
      </c>
      <c r="D81" s="132" t="str">
        <f t="shared" si="3"/>
        <v/>
      </c>
      <c r="E81" s="132" t="str">
        <f>IF(SUM(TimeTable!E168,TimeTable!I168,TimeTable!M168,TimeTable!Q168,TimeTable!U168,TimeTable!Y168,TimeTable!AC168,TimeTable!AG168)=0,"",(SUM(TimeTable!E168,TimeTable!I168,TimeTable!M168,TimeTable!Q168,TimeTable!U168,TimeTable!Y168,TimeTable!AC168,TimeTable!AG168)))</f>
        <v/>
      </c>
      <c r="F81" s="132" t="str">
        <f t="shared" si="4"/>
        <v/>
      </c>
      <c r="G81" s="49" t="str">
        <f>IF('Teacher''s Data'!F79=0,"",'Teacher''s Data'!F79)</f>
        <v/>
      </c>
    </row>
    <row r="82" spans="1:7" ht="24.95" customHeight="1" x14ac:dyDescent="0.2">
      <c r="A82" s="132">
        <f>'Teacher''s Data'!A80</f>
        <v>77</v>
      </c>
      <c r="B82" s="49" t="str">
        <f>IF('Teacher''s Data'!B80=0,"",'Teacher''s Data'!B80)</f>
        <v>श्री 75</v>
      </c>
      <c r="C82" s="49" t="str">
        <f>IF('Teacher''s Data'!C80=0,"",'Teacher''s Data'!C80)</f>
        <v/>
      </c>
      <c r="D82" s="132" t="str">
        <f t="shared" si="3"/>
        <v/>
      </c>
      <c r="E82" s="132" t="str">
        <f>IF(SUM(TimeTable!E169,TimeTable!I169,TimeTable!M169,TimeTable!Q169,TimeTable!U169,TimeTable!Y169,TimeTable!AC169,TimeTable!AG169)=0,"",(SUM(TimeTable!E169,TimeTable!I169,TimeTable!M169,TimeTable!Q169,TimeTable!U169,TimeTable!Y169,TimeTable!AC169,TimeTable!AG169)))</f>
        <v/>
      </c>
      <c r="F82" s="132" t="str">
        <f t="shared" si="4"/>
        <v/>
      </c>
      <c r="G82" s="49" t="str">
        <f>IF('Teacher''s Data'!F80=0,"",'Teacher''s Data'!F80)</f>
        <v/>
      </c>
    </row>
    <row r="83" spans="1:7" ht="24.95" customHeight="1" x14ac:dyDescent="0.2">
      <c r="A83" s="132">
        <f>'Teacher''s Data'!A81</f>
        <v>78</v>
      </c>
      <c r="B83" s="49" t="str">
        <f>IF('Teacher''s Data'!B81=0,"",'Teacher''s Data'!B81)</f>
        <v>श्री 76</v>
      </c>
      <c r="C83" s="49" t="str">
        <f>IF('Teacher''s Data'!C81=0,"",'Teacher''s Data'!C81)</f>
        <v/>
      </c>
      <c r="D83" s="132" t="str">
        <f t="shared" si="3"/>
        <v/>
      </c>
      <c r="E83" s="132" t="str">
        <f>IF(SUM(TimeTable!E170,TimeTable!I170,TimeTable!M170,TimeTable!Q170,TimeTable!U170,TimeTable!Y170,TimeTable!AC170,TimeTable!AG170)=0,"",(SUM(TimeTable!E170,TimeTable!I170,TimeTable!M170,TimeTable!Q170,TimeTable!U170,TimeTable!Y170,TimeTable!AC170,TimeTable!AG170)))</f>
        <v/>
      </c>
      <c r="F83" s="132" t="str">
        <f t="shared" si="4"/>
        <v/>
      </c>
      <c r="G83" s="49" t="str">
        <f>IF('Teacher''s Data'!F81=0,"",'Teacher''s Data'!F81)</f>
        <v/>
      </c>
    </row>
    <row r="84" spans="1:7" ht="24.95" customHeight="1" x14ac:dyDescent="0.2">
      <c r="A84" s="132">
        <f>'Teacher''s Data'!A82</f>
        <v>79</v>
      </c>
      <c r="B84" s="49" t="str">
        <f>IF('Teacher''s Data'!B82=0,"",'Teacher''s Data'!B82)</f>
        <v>श्री 77</v>
      </c>
      <c r="C84" s="49" t="str">
        <f>IF('Teacher''s Data'!C82=0,"",'Teacher''s Data'!C82)</f>
        <v/>
      </c>
      <c r="D84" s="132" t="str">
        <f t="shared" si="3"/>
        <v/>
      </c>
      <c r="E84" s="132" t="str">
        <f>IF(SUM(TimeTable!E171,TimeTable!I171,TimeTable!M171,TimeTable!Q171,TimeTable!U171,TimeTable!Y171,TimeTable!AC171,TimeTable!AG171)=0,"",(SUM(TimeTable!E171,TimeTable!I171,TimeTable!M171,TimeTable!Q171,TimeTable!U171,TimeTable!Y171,TimeTable!AC171,TimeTable!AG171)))</f>
        <v/>
      </c>
      <c r="F84" s="132" t="str">
        <f t="shared" si="4"/>
        <v/>
      </c>
      <c r="G84" s="49" t="str">
        <f>IF('Teacher''s Data'!F82=0,"",'Teacher''s Data'!F82)</f>
        <v/>
      </c>
    </row>
    <row r="85" spans="1:7" ht="24.95" customHeight="1" x14ac:dyDescent="0.2">
      <c r="A85" s="132">
        <f>'Teacher''s Data'!A83</f>
        <v>80</v>
      </c>
      <c r="B85" s="49" t="str">
        <f>IF('Teacher''s Data'!B83=0,"",'Teacher''s Data'!B83)</f>
        <v>श्री 78</v>
      </c>
      <c r="C85" s="49" t="str">
        <f>IF('Teacher''s Data'!C83=0,"",'Teacher''s Data'!C83)</f>
        <v/>
      </c>
      <c r="D85" s="132" t="str">
        <f t="shared" si="3"/>
        <v/>
      </c>
      <c r="E85" s="132" t="str">
        <f>IF(SUM(TimeTable!E172,TimeTable!I172,TimeTable!M172,TimeTable!Q172,TimeTable!U172,TimeTable!Y172,TimeTable!AC172,TimeTable!AG172)=0,"",(SUM(TimeTable!E172,TimeTable!I172,TimeTable!M172,TimeTable!Q172,TimeTable!U172,TimeTable!Y172,TimeTable!AC172,TimeTable!AG172)))</f>
        <v/>
      </c>
      <c r="F85" s="132" t="str">
        <f t="shared" si="4"/>
        <v/>
      </c>
      <c r="G85" s="49" t="str">
        <f>IF('Teacher''s Data'!F83=0,"",'Teacher''s Data'!F83)</f>
        <v/>
      </c>
    </row>
    <row r="86" spans="1:7" ht="24.95" customHeight="1" x14ac:dyDescent="0.2">
      <c r="A86" s="132">
        <f>'Teacher''s Data'!A84</f>
        <v>81</v>
      </c>
      <c r="B86" s="49" t="str">
        <f>IF('Teacher''s Data'!B84=0,"",'Teacher''s Data'!B84)</f>
        <v>श्री 79</v>
      </c>
      <c r="C86" s="49" t="str">
        <f>IF('Teacher''s Data'!C84=0,"",'Teacher''s Data'!C84)</f>
        <v/>
      </c>
      <c r="D86" s="132" t="str">
        <f t="shared" si="3"/>
        <v/>
      </c>
      <c r="E86" s="132" t="str">
        <f>IF(SUM(TimeTable!E173,TimeTable!I173,TimeTable!M173,TimeTable!Q173,TimeTable!U173,TimeTable!Y173,TimeTable!AC173,TimeTable!AG173)=0,"",(SUM(TimeTable!E173,TimeTable!I173,TimeTable!M173,TimeTable!Q173,TimeTable!U173,TimeTable!Y173,TimeTable!AC173,TimeTable!AG173)))</f>
        <v/>
      </c>
      <c r="F86" s="132" t="str">
        <f t="shared" si="4"/>
        <v/>
      </c>
      <c r="G86" s="49" t="str">
        <f>IF('Teacher''s Data'!F84=0,"",'Teacher''s Data'!F84)</f>
        <v/>
      </c>
    </row>
    <row r="87" spans="1:7" ht="24.95" customHeight="1" x14ac:dyDescent="0.2">
      <c r="A87" s="132">
        <f>'Teacher''s Data'!A85</f>
        <v>82</v>
      </c>
      <c r="B87" s="49" t="str">
        <f>IF('Teacher''s Data'!B85=0,"",'Teacher''s Data'!B85)</f>
        <v>श्री 80</v>
      </c>
      <c r="C87" s="49" t="str">
        <f>IF('Teacher''s Data'!C85=0,"",'Teacher''s Data'!C85)</f>
        <v/>
      </c>
      <c r="D87" s="132" t="str">
        <f t="shared" si="3"/>
        <v/>
      </c>
      <c r="E87" s="132" t="str">
        <f>IF(SUM(TimeTable!E174,TimeTable!I174,TimeTable!M174,TimeTable!Q174,TimeTable!U174,TimeTable!Y174,TimeTable!AC174,TimeTable!AG174)=0,"",(SUM(TimeTable!E174,TimeTable!I174,TimeTable!M174,TimeTable!Q174,TimeTable!U174,TimeTable!Y174,TimeTable!AC174,TimeTable!AG174)))</f>
        <v/>
      </c>
      <c r="F87" s="132" t="str">
        <f t="shared" si="4"/>
        <v/>
      </c>
      <c r="G87" s="49" t="str">
        <f>IF('Teacher''s Data'!F85=0,"",'Teacher''s Data'!F85)</f>
        <v/>
      </c>
    </row>
    <row r="88" spans="1:7" ht="24.95" customHeight="1" x14ac:dyDescent="0.2">
      <c r="A88" s="132">
        <f>'Teacher''s Data'!A86</f>
        <v>83</v>
      </c>
      <c r="B88" s="49" t="str">
        <f>IF('Teacher''s Data'!B86=0,"",'Teacher''s Data'!B86)</f>
        <v>श्री 81</v>
      </c>
      <c r="C88" s="49" t="str">
        <f>IF('Teacher''s Data'!C86=0,"",'Teacher''s Data'!C86)</f>
        <v/>
      </c>
      <c r="D88" s="132" t="str">
        <f t="shared" si="3"/>
        <v/>
      </c>
      <c r="E88" s="132" t="str">
        <f>IF(SUM(TimeTable!E175,TimeTable!I175,TimeTable!M175,TimeTable!Q175,TimeTable!U175,TimeTable!Y175,TimeTable!AC175,TimeTable!AG175)=0,"",(SUM(TimeTable!E175,TimeTable!I175,TimeTable!M175,TimeTable!Q175,TimeTable!U175,TimeTable!Y175,TimeTable!AC175,TimeTable!AG175)))</f>
        <v/>
      </c>
      <c r="F88" s="132" t="str">
        <f t="shared" si="4"/>
        <v/>
      </c>
      <c r="G88" s="49" t="str">
        <f>IF('Teacher''s Data'!F86=0,"",'Teacher''s Data'!F86)</f>
        <v/>
      </c>
    </row>
    <row r="89" spans="1:7" ht="24.95" customHeight="1" x14ac:dyDescent="0.2">
      <c r="A89" s="132">
        <f>'Teacher''s Data'!A87</f>
        <v>84</v>
      </c>
      <c r="B89" s="49" t="str">
        <f>IF('Teacher''s Data'!B87=0,"",'Teacher''s Data'!B87)</f>
        <v>श्री 82</v>
      </c>
      <c r="C89" s="49" t="str">
        <f>IF('Teacher''s Data'!C87=0,"",'Teacher''s Data'!C87)</f>
        <v/>
      </c>
      <c r="D89" s="132" t="str">
        <f t="shared" si="3"/>
        <v/>
      </c>
      <c r="E89" s="132" t="str">
        <f>IF(SUM(TimeTable!E176,TimeTable!I176,TimeTable!M176,TimeTable!Q176,TimeTable!U176,TimeTable!Y176,TimeTable!AC176,TimeTable!AG176)=0,"",(SUM(TimeTable!E176,TimeTable!I176,TimeTable!M176,TimeTable!Q176,TimeTable!U176,TimeTable!Y176,TimeTable!AC176,TimeTable!AG176)))</f>
        <v/>
      </c>
      <c r="F89" s="132" t="str">
        <f t="shared" si="4"/>
        <v/>
      </c>
      <c r="G89" s="49" t="str">
        <f>IF('Teacher''s Data'!F87=0,"",'Teacher''s Data'!F87)</f>
        <v/>
      </c>
    </row>
    <row r="90" spans="1:7" ht="24.95" customHeight="1" x14ac:dyDescent="0.2">
      <c r="A90" s="132">
        <f>'Teacher''s Data'!A88</f>
        <v>85</v>
      </c>
      <c r="B90" s="49" t="str">
        <f>IF('Teacher''s Data'!B88=0,"",'Teacher''s Data'!B88)</f>
        <v>श्री 83</v>
      </c>
      <c r="C90" s="49" t="str">
        <f>IF('Teacher''s Data'!C88=0,"",'Teacher''s Data'!C88)</f>
        <v/>
      </c>
      <c r="D90" s="132" t="str">
        <f t="shared" si="3"/>
        <v/>
      </c>
      <c r="E90" s="132" t="str">
        <f>IF(SUM(TimeTable!E177,TimeTable!I177,TimeTable!M177,TimeTable!Q177,TimeTable!U177,TimeTable!Y177,TimeTable!AC177,TimeTable!AG177)=0,"",(SUM(TimeTable!E177,TimeTable!I177,TimeTable!M177,TimeTable!Q177,TimeTable!U177,TimeTable!Y177,TimeTable!AC177,TimeTable!AG177)))</f>
        <v/>
      </c>
      <c r="F90" s="132" t="str">
        <f t="shared" si="4"/>
        <v/>
      </c>
      <c r="G90" s="49" t="str">
        <f>IF('Teacher''s Data'!F88=0,"",'Teacher''s Data'!F88)</f>
        <v/>
      </c>
    </row>
    <row r="91" spans="1:7" ht="24.95" customHeight="1" x14ac:dyDescent="0.2">
      <c r="A91" s="132">
        <f>'Teacher''s Data'!A89</f>
        <v>86</v>
      </c>
      <c r="B91" s="49" t="str">
        <f>IF('Teacher''s Data'!B89=0,"",'Teacher''s Data'!B89)</f>
        <v>श्री 84</v>
      </c>
      <c r="C91" s="49" t="str">
        <f>IF('Teacher''s Data'!C89=0,"",'Teacher''s Data'!C89)</f>
        <v/>
      </c>
      <c r="D91" s="132" t="str">
        <f t="shared" si="3"/>
        <v/>
      </c>
      <c r="E91" s="132" t="str">
        <f>IF(SUM(TimeTable!E178,TimeTable!I178,TimeTable!M178,TimeTable!Q178,TimeTable!U178,TimeTable!Y178,TimeTable!AC178,TimeTable!AG178)=0,"",(SUM(TimeTable!E178,TimeTable!I178,TimeTable!M178,TimeTable!Q178,TimeTable!U178,TimeTable!Y178,TimeTable!AC178,TimeTable!AG178)))</f>
        <v/>
      </c>
      <c r="F91" s="132" t="str">
        <f t="shared" si="4"/>
        <v/>
      </c>
      <c r="G91" s="49" t="str">
        <f>IF('Teacher''s Data'!F89=0,"",'Teacher''s Data'!F89)</f>
        <v/>
      </c>
    </row>
    <row r="92" spans="1:7" ht="24.95" customHeight="1" x14ac:dyDescent="0.2">
      <c r="A92" s="132">
        <f>'Teacher''s Data'!A90</f>
        <v>87</v>
      </c>
      <c r="B92" s="49" t="str">
        <f>IF('Teacher''s Data'!B90=0,"",'Teacher''s Data'!B90)</f>
        <v>श्री 85</v>
      </c>
      <c r="C92" s="49" t="str">
        <f>IF('Teacher''s Data'!C90=0,"",'Teacher''s Data'!C90)</f>
        <v/>
      </c>
      <c r="D92" s="132" t="str">
        <f t="shared" si="3"/>
        <v/>
      </c>
      <c r="E92" s="132" t="str">
        <f>IF(SUM(TimeTable!E179,TimeTable!I179,TimeTable!M179,TimeTable!Q179,TimeTable!U179,TimeTable!Y179,TimeTable!AC179,TimeTable!AG179)=0,"",(SUM(TimeTable!E179,TimeTable!I179,TimeTable!M179,TimeTable!Q179,TimeTable!U179,TimeTable!Y179,TimeTable!AC179,TimeTable!AG179)))</f>
        <v/>
      </c>
      <c r="F92" s="132" t="str">
        <f t="shared" si="4"/>
        <v/>
      </c>
      <c r="G92" s="49" t="str">
        <f>IF('Teacher''s Data'!F90=0,"",'Teacher''s Data'!F90)</f>
        <v/>
      </c>
    </row>
    <row r="93" spans="1:7" ht="24.95" customHeight="1" x14ac:dyDescent="0.2">
      <c r="A93" s="132">
        <f>'Teacher''s Data'!A91</f>
        <v>88</v>
      </c>
      <c r="B93" s="49" t="str">
        <f>IF('Teacher''s Data'!B91=0,"",'Teacher''s Data'!B91)</f>
        <v>श्री 86</v>
      </c>
      <c r="C93" s="49" t="str">
        <f>IF('Teacher''s Data'!C91=0,"",'Teacher''s Data'!C91)</f>
        <v/>
      </c>
      <c r="D93" s="132" t="str">
        <f t="shared" si="3"/>
        <v/>
      </c>
      <c r="E93" s="132" t="str">
        <f>IF(SUM(TimeTable!E180,TimeTable!I180,TimeTable!M180,TimeTable!Q180,TimeTable!U180,TimeTable!Y180,TimeTable!AC180,TimeTable!AG180)=0,"",(SUM(TimeTable!E180,TimeTable!I180,TimeTable!M180,TimeTable!Q180,TimeTable!U180,TimeTable!Y180,TimeTable!AC180,TimeTable!AG180)))</f>
        <v/>
      </c>
      <c r="F93" s="132" t="str">
        <f t="shared" si="4"/>
        <v/>
      </c>
      <c r="G93" s="49" t="str">
        <f>IF('Teacher''s Data'!F91=0,"",'Teacher''s Data'!F91)</f>
        <v/>
      </c>
    </row>
    <row r="94" spans="1:7" ht="24.95" customHeight="1" x14ac:dyDescent="0.2">
      <c r="A94" s="132">
        <f>'Teacher''s Data'!A92</f>
        <v>89</v>
      </c>
      <c r="B94" s="49" t="str">
        <f>IF('Teacher''s Data'!B92=0,"",'Teacher''s Data'!B92)</f>
        <v>श्री 87</v>
      </c>
      <c r="C94" s="49" t="str">
        <f>IF('Teacher''s Data'!C92=0,"",'Teacher''s Data'!C92)</f>
        <v/>
      </c>
      <c r="D94" s="132" t="str">
        <f t="shared" si="3"/>
        <v/>
      </c>
      <c r="E94" s="132" t="str">
        <f>IF(SUM(TimeTable!E181,TimeTable!I181,TimeTable!M181,TimeTable!Q181,TimeTable!U181,TimeTable!Y181,TimeTable!AC181,TimeTable!AG181)=0,"",(SUM(TimeTable!E181,TimeTable!I181,TimeTable!M181,TimeTable!Q181,TimeTable!U181,TimeTable!Y181,TimeTable!AC181,TimeTable!AG181)))</f>
        <v/>
      </c>
      <c r="F94" s="132" t="str">
        <f t="shared" si="4"/>
        <v/>
      </c>
      <c r="G94" s="49" t="str">
        <f>IF('Teacher''s Data'!F92=0,"",'Teacher''s Data'!F92)</f>
        <v/>
      </c>
    </row>
    <row r="95" spans="1:7" ht="24.95" customHeight="1" x14ac:dyDescent="0.2">
      <c r="A95" s="132">
        <f>'Teacher''s Data'!A93</f>
        <v>90</v>
      </c>
      <c r="B95" s="49" t="str">
        <f>IF('Teacher''s Data'!B93=0,"",'Teacher''s Data'!B93)</f>
        <v>श्री 88</v>
      </c>
      <c r="C95" s="49" t="str">
        <f>IF('Teacher''s Data'!C93=0,"",'Teacher''s Data'!C93)</f>
        <v/>
      </c>
      <c r="D95" s="132" t="str">
        <f t="shared" si="3"/>
        <v/>
      </c>
      <c r="E95" s="132" t="str">
        <f>IF(SUM(TimeTable!E182,TimeTable!I182,TimeTable!M182,TimeTable!Q182,TimeTable!U182,TimeTable!Y182,TimeTable!AC182,TimeTable!AG182)=0,"",(SUM(TimeTable!E182,TimeTable!I182,TimeTable!M182,TimeTable!Q182,TimeTable!U182,TimeTable!Y182,TimeTable!AC182,TimeTable!AG182)))</f>
        <v/>
      </c>
      <c r="F95" s="132" t="str">
        <f t="shared" si="4"/>
        <v/>
      </c>
      <c r="G95" s="49" t="str">
        <f>IF('Teacher''s Data'!F93=0,"",'Teacher''s Data'!F93)</f>
        <v/>
      </c>
    </row>
    <row r="96" spans="1:7" ht="24.95" customHeight="1" x14ac:dyDescent="0.2">
      <c r="A96" s="132">
        <f>'Teacher''s Data'!A94</f>
        <v>91</v>
      </c>
      <c r="B96" s="49" t="str">
        <f>IF('Teacher''s Data'!B94=0,"",'Teacher''s Data'!B94)</f>
        <v>श्री 89</v>
      </c>
      <c r="C96" s="49" t="str">
        <f>IF('Teacher''s Data'!C94=0,"",'Teacher''s Data'!C94)</f>
        <v/>
      </c>
      <c r="D96" s="132" t="str">
        <f t="shared" si="3"/>
        <v/>
      </c>
      <c r="E96" s="132" t="str">
        <f>IF(SUM(TimeTable!E183,TimeTable!I183,TimeTable!M183,TimeTable!Q183,TimeTable!U183,TimeTable!Y183,TimeTable!AC183,TimeTable!AG183)=0,"",(SUM(TimeTable!E183,TimeTable!I183,TimeTable!M183,TimeTable!Q183,TimeTable!U183,TimeTable!Y183,TimeTable!AC183,TimeTable!AG183)))</f>
        <v/>
      </c>
      <c r="F96" s="132" t="str">
        <f t="shared" si="4"/>
        <v/>
      </c>
      <c r="G96" s="49" t="str">
        <f>IF('Teacher''s Data'!F94=0,"",'Teacher''s Data'!F94)</f>
        <v/>
      </c>
    </row>
    <row r="97" spans="1:7" ht="24.95" customHeight="1" x14ac:dyDescent="0.2">
      <c r="A97" s="132">
        <f>'Teacher''s Data'!A95</f>
        <v>92</v>
      </c>
      <c r="B97" s="49" t="str">
        <f>IF('Teacher''s Data'!B95=0,"",'Teacher''s Data'!B95)</f>
        <v>श्री 90</v>
      </c>
      <c r="C97" s="49" t="str">
        <f>IF('Teacher''s Data'!C95=0,"",'Teacher''s Data'!C95)</f>
        <v/>
      </c>
      <c r="D97" s="132" t="str">
        <f t="shared" si="3"/>
        <v/>
      </c>
      <c r="E97" s="132" t="str">
        <f>IF(SUM(TimeTable!E184,TimeTable!I184,TimeTable!M184,TimeTable!Q184,TimeTable!U184,TimeTable!Y184,TimeTable!AC184,TimeTable!AG184)=0,"",(SUM(TimeTable!E184,TimeTable!I184,TimeTable!M184,TimeTable!Q184,TimeTable!U184,TimeTable!Y184,TimeTable!AC184,TimeTable!AG184)))</f>
        <v/>
      </c>
      <c r="F97" s="132" t="str">
        <f t="shared" si="4"/>
        <v/>
      </c>
      <c r="G97" s="49" t="str">
        <f>IF('Teacher''s Data'!F95=0,"",'Teacher''s Data'!F95)</f>
        <v/>
      </c>
    </row>
    <row r="98" spans="1:7" ht="24.95" customHeight="1" x14ac:dyDescent="0.2">
      <c r="A98" s="132">
        <f>'Teacher''s Data'!A96</f>
        <v>93</v>
      </c>
      <c r="B98" s="49" t="str">
        <f>IF('Teacher''s Data'!B96=0,"",'Teacher''s Data'!B96)</f>
        <v>श्री 91</v>
      </c>
      <c r="C98" s="49" t="str">
        <f>IF('Teacher''s Data'!C96=0,"",'Teacher''s Data'!C96)</f>
        <v/>
      </c>
      <c r="D98" s="132" t="str">
        <f t="shared" si="3"/>
        <v/>
      </c>
      <c r="E98" s="132" t="str">
        <f>IF(SUM(TimeTable!E185,TimeTable!I185,TimeTable!M185,TimeTable!Q185,TimeTable!U185,TimeTable!Y185,TimeTable!AC185,TimeTable!AG185)=0,"",(SUM(TimeTable!E185,TimeTable!I185,TimeTable!M185,TimeTable!Q185,TimeTable!U185,TimeTable!Y185,TimeTable!AC185,TimeTable!AG185)))</f>
        <v/>
      </c>
      <c r="F98" s="132" t="str">
        <f t="shared" si="4"/>
        <v/>
      </c>
      <c r="G98" s="49" t="str">
        <f>IF('Teacher''s Data'!F96=0,"",'Teacher''s Data'!F96)</f>
        <v/>
      </c>
    </row>
    <row r="99" spans="1:7" ht="24.95" customHeight="1" x14ac:dyDescent="0.2">
      <c r="A99" s="132">
        <f>'Teacher''s Data'!A97</f>
        <v>94</v>
      </c>
      <c r="B99" s="49" t="str">
        <f>IF('Teacher''s Data'!B97=0,"",'Teacher''s Data'!B97)</f>
        <v>श्री 92</v>
      </c>
      <c r="C99" s="49" t="str">
        <f>IF('Teacher''s Data'!C97=0,"",'Teacher''s Data'!C97)</f>
        <v/>
      </c>
      <c r="D99" s="132" t="str">
        <f t="shared" si="3"/>
        <v/>
      </c>
      <c r="E99" s="132" t="str">
        <f>IF(SUM(TimeTable!E186,TimeTable!I186,TimeTable!M186,TimeTable!Q186,TimeTable!U186,TimeTable!Y186,TimeTable!AC186,TimeTable!AG186)=0,"",(SUM(TimeTable!E186,TimeTable!I186,TimeTable!M186,TimeTable!Q186,TimeTable!U186,TimeTable!Y186,TimeTable!AC186,TimeTable!AG186)))</f>
        <v/>
      </c>
      <c r="F99" s="132" t="str">
        <f t="shared" si="4"/>
        <v/>
      </c>
      <c r="G99" s="49" t="str">
        <f>IF('Teacher''s Data'!F97=0,"",'Teacher''s Data'!F97)</f>
        <v/>
      </c>
    </row>
    <row r="100" spans="1:7" ht="24.95" customHeight="1" x14ac:dyDescent="0.2">
      <c r="A100" s="132">
        <f>'Teacher''s Data'!A98</f>
        <v>95</v>
      </c>
      <c r="B100" s="49" t="str">
        <f>IF('Teacher''s Data'!B98=0,"",'Teacher''s Data'!B98)</f>
        <v>श्री 93</v>
      </c>
      <c r="C100" s="49" t="str">
        <f>IF('Teacher''s Data'!C98=0,"",'Teacher''s Data'!C98)</f>
        <v/>
      </c>
      <c r="D100" s="132" t="str">
        <f t="shared" si="3"/>
        <v/>
      </c>
      <c r="E100" s="132" t="str">
        <f>IF(SUM(TimeTable!E187,TimeTable!I187,TimeTable!M187,TimeTable!Q187,TimeTable!U187,TimeTable!Y187,TimeTable!AC187,TimeTable!AG187)=0,"",(SUM(TimeTable!E187,TimeTable!I187,TimeTable!M187,TimeTable!Q187,TimeTable!U187,TimeTable!Y187,TimeTable!AC187,TimeTable!AG187)))</f>
        <v/>
      </c>
      <c r="F100" s="132" t="str">
        <f t="shared" si="4"/>
        <v/>
      </c>
      <c r="G100" s="49" t="str">
        <f>IF('Teacher''s Data'!F98=0,"",'Teacher''s Data'!F98)</f>
        <v/>
      </c>
    </row>
    <row r="101" spans="1:7" ht="24.95" customHeight="1" x14ac:dyDescent="0.2">
      <c r="A101" s="132">
        <f>'Teacher''s Data'!A99</f>
        <v>96</v>
      </c>
      <c r="B101" s="49" t="str">
        <f>IF('Teacher''s Data'!B99=0,"",'Teacher''s Data'!B99)</f>
        <v>श्री 94</v>
      </c>
      <c r="C101" s="49" t="str">
        <f>IF('Teacher''s Data'!C99=0,"",'Teacher''s Data'!C99)</f>
        <v/>
      </c>
      <c r="D101" s="132" t="str">
        <f t="shared" si="3"/>
        <v/>
      </c>
      <c r="E101" s="132" t="str">
        <f>IF(SUM(TimeTable!E188,TimeTable!I188,TimeTable!M188,TimeTable!Q188,TimeTable!U188,TimeTable!Y188,TimeTable!AC188,TimeTable!AG188)=0,"",(SUM(TimeTable!E188,TimeTable!I188,TimeTable!M188,TimeTable!Q188,TimeTable!U188,TimeTable!Y188,TimeTable!AC188,TimeTable!AG188)))</f>
        <v/>
      </c>
      <c r="F101" s="132" t="str">
        <f t="shared" si="4"/>
        <v/>
      </c>
      <c r="G101" s="49" t="str">
        <f>IF('Teacher''s Data'!F99=0,"",'Teacher''s Data'!F99)</f>
        <v/>
      </c>
    </row>
    <row r="102" spans="1:7" ht="24.95" customHeight="1" x14ac:dyDescent="0.2">
      <c r="A102" s="132">
        <f>'Teacher''s Data'!A100</f>
        <v>97</v>
      </c>
      <c r="B102" s="49" t="str">
        <f>IF('Teacher''s Data'!B100=0,"",'Teacher''s Data'!B100)</f>
        <v>श्री 95</v>
      </c>
      <c r="C102" s="49" t="str">
        <f>IF('Teacher''s Data'!C100=0,"",'Teacher''s Data'!C100)</f>
        <v/>
      </c>
      <c r="D102" s="132" t="str">
        <f t="shared" ref="D102:D107" si="5">IFERROR(VLOOKUP(C102,total_periods,2,0),"")</f>
        <v/>
      </c>
      <c r="E102" s="132" t="str">
        <f>IF(SUM(TimeTable!E189,TimeTable!I189,TimeTable!M189,TimeTable!Q189,TimeTable!U189,TimeTable!Y189,TimeTable!AC189,TimeTable!AG189)=0,"",(SUM(TimeTable!E189,TimeTable!I189,TimeTable!M189,TimeTable!Q189,TimeTable!U189,TimeTable!Y189,TimeTable!AC189,TimeTable!AG189)))</f>
        <v/>
      </c>
      <c r="F102" s="132" t="str">
        <f t="shared" si="4"/>
        <v/>
      </c>
      <c r="G102" s="49" t="str">
        <f>IF('Teacher''s Data'!F100=0,"",'Teacher''s Data'!F100)</f>
        <v/>
      </c>
    </row>
    <row r="103" spans="1:7" ht="24.95" customHeight="1" x14ac:dyDescent="0.2">
      <c r="A103" s="132">
        <f>'Teacher''s Data'!A101</f>
        <v>98</v>
      </c>
      <c r="B103" s="49" t="str">
        <f>IF('Teacher''s Data'!B101=0,"",'Teacher''s Data'!B101)</f>
        <v>श्री 96</v>
      </c>
      <c r="C103" s="49" t="str">
        <f>IF('Teacher''s Data'!C101=0,"",'Teacher''s Data'!C101)</f>
        <v/>
      </c>
      <c r="D103" s="132" t="str">
        <f t="shared" si="5"/>
        <v/>
      </c>
      <c r="E103" s="132" t="str">
        <f>IF(SUM(TimeTable!E190,TimeTable!I190,TimeTable!M190,TimeTable!Q190,TimeTable!U190,TimeTable!Y190,TimeTable!AC190,TimeTable!AG190)=0,"",(SUM(TimeTable!E190,TimeTable!I190,TimeTable!M190,TimeTable!Q190,TimeTable!U190,TimeTable!Y190,TimeTable!AC190,TimeTable!AG190)))</f>
        <v/>
      </c>
      <c r="F103" s="132" t="str">
        <f t="shared" si="4"/>
        <v/>
      </c>
      <c r="G103" s="49" t="str">
        <f>IF('Teacher''s Data'!F101=0,"",'Teacher''s Data'!F101)</f>
        <v/>
      </c>
    </row>
    <row r="104" spans="1:7" ht="24.95" customHeight="1" x14ac:dyDescent="0.2">
      <c r="A104" s="132">
        <f>'Teacher''s Data'!A102</f>
        <v>99</v>
      </c>
      <c r="B104" s="49" t="str">
        <f>IF('Teacher''s Data'!B102=0,"",'Teacher''s Data'!B102)</f>
        <v>श्री 97</v>
      </c>
      <c r="C104" s="49" t="str">
        <f>IF('Teacher''s Data'!C102=0,"",'Teacher''s Data'!C102)</f>
        <v/>
      </c>
      <c r="D104" s="132" t="str">
        <f t="shared" si="5"/>
        <v/>
      </c>
      <c r="E104" s="132" t="str">
        <f>IF(SUM(TimeTable!E191,TimeTable!I191,TimeTable!M191,TimeTable!Q191,TimeTable!U191,TimeTable!Y191,TimeTable!AC191,TimeTable!AG191)=0,"",(SUM(TimeTable!E191,TimeTable!I191,TimeTable!M191,TimeTable!Q191,TimeTable!U191,TimeTable!Y191,TimeTable!AC191,TimeTable!AG191)))</f>
        <v/>
      </c>
      <c r="F104" s="132" t="str">
        <f t="shared" si="4"/>
        <v/>
      </c>
      <c r="G104" s="49" t="str">
        <f>IF('Teacher''s Data'!F102=0,"",'Teacher''s Data'!F102)</f>
        <v/>
      </c>
    </row>
    <row r="105" spans="1:7" ht="24.95" customHeight="1" x14ac:dyDescent="0.2">
      <c r="A105" s="132">
        <f>'Teacher''s Data'!A103</f>
        <v>100</v>
      </c>
      <c r="B105" s="49" t="str">
        <f>IF('Teacher''s Data'!B103=0,"",'Teacher''s Data'!B103)</f>
        <v>श्री 98</v>
      </c>
      <c r="C105" s="49" t="str">
        <f>IF('Teacher''s Data'!C103=0,"",'Teacher''s Data'!C103)</f>
        <v/>
      </c>
      <c r="D105" s="132" t="str">
        <f t="shared" si="5"/>
        <v/>
      </c>
      <c r="E105" s="132" t="str">
        <f>IF(SUM(TimeTable!E192,TimeTable!I192,TimeTable!M192,TimeTable!Q192,TimeTable!U192,TimeTable!Y192,TimeTable!AC192,TimeTable!AG192)=0,"",(SUM(TimeTable!E192,TimeTable!I192,TimeTable!M192,TimeTable!Q192,TimeTable!U192,TimeTable!Y192,TimeTable!AC192,TimeTable!AG192)))</f>
        <v/>
      </c>
      <c r="F105" s="132" t="str">
        <f t="shared" si="4"/>
        <v/>
      </c>
      <c r="G105" s="49" t="str">
        <f>IF('Teacher''s Data'!F103=0,"",'Teacher''s Data'!F103)</f>
        <v/>
      </c>
    </row>
    <row r="106" spans="1:7" ht="24.95" customHeight="1" x14ac:dyDescent="0.2">
      <c r="A106" s="132">
        <f>'Teacher''s Data'!A104</f>
        <v>101</v>
      </c>
      <c r="B106" s="49" t="str">
        <f>IF('Teacher''s Data'!B104=0,"",'Teacher''s Data'!B104)</f>
        <v>श्री 99</v>
      </c>
      <c r="C106" s="49" t="str">
        <f>IF('Teacher''s Data'!C104=0,"",'Teacher''s Data'!C104)</f>
        <v/>
      </c>
      <c r="D106" s="132" t="str">
        <f t="shared" si="5"/>
        <v/>
      </c>
      <c r="E106" s="132" t="str">
        <f>IF(SUM(TimeTable!E193,TimeTable!I193,TimeTable!M193,TimeTable!Q193,TimeTable!U193,TimeTable!Y193,TimeTable!AC193,TimeTable!AG193)=0,"",(SUM(TimeTable!E193,TimeTable!I193,TimeTable!M193,TimeTable!Q193,TimeTable!U193,TimeTable!Y193,TimeTable!AC193,TimeTable!AG193)))</f>
        <v/>
      </c>
      <c r="F106" s="132" t="str">
        <f t="shared" si="4"/>
        <v/>
      </c>
      <c r="G106" s="49" t="str">
        <f>IF('Teacher''s Data'!F104=0,"",'Teacher''s Data'!F104)</f>
        <v/>
      </c>
    </row>
    <row r="107" spans="1:7" ht="24.95" customHeight="1" x14ac:dyDescent="0.2">
      <c r="A107" s="132">
        <f>'Teacher''s Data'!A105</f>
        <v>102</v>
      </c>
      <c r="B107" s="49" t="str">
        <f>IF('Teacher''s Data'!B105=0,"",'Teacher''s Data'!B105)</f>
        <v>श्री 100</v>
      </c>
      <c r="C107" s="49" t="str">
        <f>IF('Teacher''s Data'!C105=0,"",'Teacher''s Data'!C105)</f>
        <v/>
      </c>
      <c r="D107" s="132" t="str">
        <f t="shared" si="5"/>
        <v/>
      </c>
      <c r="E107" s="132" t="str">
        <f>IF(SUM(TimeTable!E194,TimeTable!I194,TimeTable!M194,TimeTable!Q194,TimeTable!U194,TimeTable!Y194,TimeTable!AC194,TimeTable!AG194)=0,"",(SUM(TimeTable!E194,TimeTable!I194,TimeTable!M194,TimeTable!Q194,TimeTable!U194,TimeTable!Y194,TimeTable!AC194,TimeTable!AG194)))</f>
        <v/>
      </c>
      <c r="F107" s="132" t="str">
        <f t="shared" si="4"/>
        <v/>
      </c>
      <c r="G107" s="49" t="str">
        <f>IF('Teacher''s Data'!F105=0,"",'Teacher''s Data'!F105)</f>
        <v/>
      </c>
    </row>
  </sheetData>
  <sheetProtection password="CBF7" sheet="1" objects="1" scenarios="1"/>
  <mergeCells count="5">
    <mergeCell ref="L11:O13"/>
    <mergeCell ref="A1:G1"/>
    <mergeCell ref="C3:E3"/>
    <mergeCell ref="I1:L5"/>
    <mergeCell ref="M5:P5"/>
  </mergeCells>
  <conditionalFormatting sqref="D6:F107">
    <cfRule type="cellIs" dxfId="7" priority="1" operator="lessThan">
      <formula>1</formula>
    </cfRule>
  </conditionalFormatting>
  <dataValidations count="1">
    <dataValidation type="list" allowBlank="1" showInputMessage="1" showErrorMessage="1" sqref="I8:I20">
      <formula1>teaching_post</formula1>
    </dataValidation>
  </dataValidations>
  <pageMargins left="0.19685039370078741" right="0.19685039370078741" top="0.19685039370078741" bottom="0.19685039370078741" header="0" footer="0"/>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115" zoomScaleNormal="115" workbookViewId="0">
      <selection sqref="A1:F38"/>
    </sheetView>
  </sheetViews>
  <sheetFormatPr defaultRowHeight="12.75" x14ac:dyDescent="0.2"/>
  <cols>
    <col min="1" max="1" width="11.33203125" style="12" customWidth="1"/>
    <col min="2" max="2" width="38.33203125" style="12" customWidth="1"/>
    <col min="3" max="4" width="20.6640625" style="12" bestFit="1" customWidth="1"/>
    <col min="5" max="5" width="10.5" style="12" customWidth="1"/>
    <col min="6" max="6" width="10.6640625" style="12" customWidth="1"/>
    <col min="7" max="9" width="12.83203125" style="12" customWidth="1"/>
    <col min="10" max="16384" width="9.33203125" style="12"/>
  </cols>
  <sheetData>
    <row r="1" spans="1:8" ht="28.5" customHeight="1" x14ac:dyDescent="0.2">
      <c r="A1" s="172" t="s">
        <v>114</v>
      </c>
      <c r="B1" s="172"/>
      <c r="C1" s="172"/>
      <c r="D1" s="172"/>
      <c r="E1" s="172"/>
      <c r="F1" s="172"/>
      <c r="G1" s="14"/>
      <c r="H1" s="14"/>
    </row>
    <row r="2" spans="1:8" ht="19.5" customHeight="1" x14ac:dyDescent="0.2">
      <c r="A2" s="51"/>
      <c r="B2" s="51"/>
      <c r="C2" s="51"/>
      <c r="D2" s="51"/>
      <c r="E2" s="51"/>
      <c r="F2" s="51"/>
      <c r="G2" s="14"/>
      <c r="H2" s="14"/>
    </row>
    <row r="3" spans="1:8" ht="24.75" customHeight="1" x14ac:dyDescent="0.2">
      <c r="A3" s="46" t="s">
        <v>115</v>
      </c>
      <c r="B3" s="46" t="s">
        <v>25</v>
      </c>
      <c r="C3" s="46" t="s">
        <v>116</v>
      </c>
      <c r="D3" s="46" t="s">
        <v>117</v>
      </c>
      <c r="E3" s="46" t="s">
        <v>118</v>
      </c>
      <c r="F3" s="46" t="s">
        <v>119</v>
      </c>
    </row>
    <row r="4" spans="1:8" ht="18.95" customHeight="1" x14ac:dyDescent="0.2">
      <c r="A4" s="49">
        <v>1</v>
      </c>
      <c r="B4" s="49" t="s">
        <v>120</v>
      </c>
      <c r="C4" s="52">
        <v>12</v>
      </c>
      <c r="D4" s="52">
        <v>12</v>
      </c>
      <c r="E4" s="52">
        <v>6</v>
      </c>
      <c r="F4" s="52">
        <v>6</v>
      </c>
    </row>
    <row r="5" spans="1:8" ht="18.95" customHeight="1" x14ac:dyDescent="0.2">
      <c r="A5" s="49">
        <v>2</v>
      </c>
      <c r="B5" s="49" t="s">
        <v>121</v>
      </c>
      <c r="C5" s="52">
        <v>6</v>
      </c>
      <c r="D5" s="52">
        <v>6</v>
      </c>
      <c r="E5" s="52">
        <v>6</v>
      </c>
      <c r="F5" s="52">
        <v>6</v>
      </c>
    </row>
    <row r="6" spans="1:8" ht="18.95" customHeight="1" x14ac:dyDescent="0.2">
      <c r="A6" s="49">
        <v>3</v>
      </c>
      <c r="B6" s="49" t="s">
        <v>122</v>
      </c>
      <c r="C6" s="52">
        <v>12</v>
      </c>
      <c r="D6" s="52">
        <v>9</v>
      </c>
      <c r="E6" s="52">
        <v>6</v>
      </c>
      <c r="F6" s="52">
        <v>6</v>
      </c>
    </row>
    <row r="7" spans="1:8" ht="18.95" customHeight="1" x14ac:dyDescent="0.2">
      <c r="A7" s="49">
        <v>4</v>
      </c>
      <c r="B7" s="49" t="s">
        <v>123</v>
      </c>
      <c r="C7" s="52">
        <v>6</v>
      </c>
      <c r="D7" s="52">
        <v>9</v>
      </c>
      <c r="E7" s="52" t="s">
        <v>124</v>
      </c>
      <c r="F7" s="52" t="s">
        <v>124</v>
      </c>
    </row>
    <row r="8" spans="1:8" ht="18.95" customHeight="1" x14ac:dyDescent="0.2">
      <c r="A8" s="49">
        <v>5</v>
      </c>
      <c r="B8" s="49" t="s">
        <v>125</v>
      </c>
      <c r="C8" s="52">
        <v>3</v>
      </c>
      <c r="D8" s="52">
        <v>4</v>
      </c>
      <c r="E8" s="52">
        <v>2</v>
      </c>
      <c r="F8" s="52">
        <v>2</v>
      </c>
    </row>
    <row r="9" spans="1:8" ht="18.95" customHeight="1" x14ac:dyDescent="0.2">
      <c r="A9" s="49">
        <v>6</v>
      </c>
      <c r="B9" s="49" t="s">
        <v>126</v>
      </c>
      <c r="C9" s="52">
        <v>3</v>
      </c>
      <c r="D9" s="52">
        <v>4</v>
      </c>
      <c r="E9" s="52">
        <v>2</v>
      </c>
      <c r="F9" s="52">
        <v>2</v>
      </c>
    </row>
    <row r="10" spans="1:8" ht="18.95" customHeight="1" x14ac:dyDescent="0.2">
      <c r="A10" s="49">
        <v>7</v>
      </c>
      <c r="B10" s="49" t="s">
        <v>127</v>
      </c>
      <c r="C10" s="52">
        <v>6</v>
      </c>
      <c r="D10" s="52">
        <v>4</v>
      </c>
      <c r="E10" s="52">
        <v>2</v>
      </c>
      <c r="F10" s="52">
        <v>2</v>
      </c>
    </row>
    <row r="11" spans="1:8" ht="18.95" customHeight="1" x14ac:dyDescent="0.2">
      <c r="A11" s="49">
        <v>8</v>
      </c>
      <c r="B11" s="49" t="s">
        <v>128</v>
      </c>
      <c r="C11" s="52" t="s">
        <v>124</v>
      </c>
      <c r="D11" s="52" t="s">
        <v>124</v>
      </c>
      <c r="E11" s="52">
        <v>6</v>
      </c>
      <c r="F11" s="52">
        <v>6</v>
      </c>
    </row>
    <row r="12" spans="1:8" ht="18.95" customHeight="1" x14ac:dyDescent="0.2">
      <c r="A12" s="49">
        <v>9</v>
      </c>
      <c r="B12" s="49" t="s">
        <v>129</v>
      </c>
      <c r="C12" s="52" t="s">
        <v>124</v>
      </c>
      <c r="D12" s="52" t="s">
        <v>124</v>
      </c>
      <c r="E12" s="52">
        <v>6</v>
      </c>
      <c r="F12" s="52">
        <v>6</v>
      </c>
    </row>
    <row r="13" spans="1:8" ht="18.95" customHeight="1" x14ac:dyDescent="0.2">
      <c r="A13" s="49">
        <v>10</v>
      </c>
      <c r="B13" s="49" t="s">
        <v>130</v>
      </c>
      <c r="C13" s="52" t="s">
        <v>124</v>
      </c>
      <c r="D13" s="52" t="s">
        <v>124</v>
      </c>
      <c r="E13" s="52">
        <v>6</v>
      </c>
      <c r="F13" s="52">
        <v>6</v>
      </c>
    </row>
    <row r="14" spans="1:8" ht="18.95" customHeight="1" x14ac:dyDescent="0.2">
      <c r="A14" s="49">
        <v>11</v>
      </c>
      <c r="B14" s="49" t="s">
        <v>131</v>
      </c>
      <c r="C14" s="52" t="s">
        <v>124</v>
      </c>
      <c r="D14" s="52" t="s">
        <v>124</v>
      </c>
      <c r="E14" s="52" t="s">
        <v>124</v>
      </c>
      <c r="F14" s="52" t="s">
        <v>124</v>
      </c>
    </row>
    <row r="15" spans="1:8" ht="18.95" customHeight="1" x14ac:dyDescent="0.2">
      <c r="A15" s="49">
        <v>12</v>
      </c>
      <c r="B15" s="49" t="s">
        <v>132</v>
      </c>
      <c r="C15" s="52" t="s">
        <v>124</v>
      </c>
      <c r="D15" s="52" t="s">
        <v>124</v>
      </c>
      <c r="E15" s="52">
        <v>1</v>
      </c>
      <c r="F15" s="52">
        <v>1</v>
      </c>
    </row>
    <row r="16" spans="1:8" ht="18.95" customHeight="1" x14ac:dyDescent="0.2">
      <c r="A16" s="49">
        <v>13</v>
      </c>
      <c r="B16" s="49" t="s">
        <v>133</v>
      </c>
      <c r="C16" s="52" t="s">
        <v>124</v>
      </c>
      <c r="D16" s="52" t="s">
        <v>124</v>
      </c>
      <c r="E16" s="52">
        <v>5</v>
      </c>
      <c r="F16" s="52">
        <v>5</v>
      </c>
    </row>
    <row r="17" spans="1:8" ht="18" customHeight="1" x14ac:dyDescent="0.2">
      <c r="A17" s="173" t="s">
        <v>134</v>
      </c>
      <c r="B17" s="174"/>
      <c r="C17" s="53">
        <f>SUM(C4:C16)</f>
        <v>48</v>
      </c>
      <c r="D17" s="53">
        <f>SUM(D4:D16)</f>
        <v>48</v>
      </c>
      <c r="E17" s="53">
        <f>SUM(E4:E16)</f>
        <v>48</v>
      </c>
      <c r="F17" s="53">
        <f>SUM(F4:F16)</f>
        <v>48</v>
      </c>
    </row>
    <row r="18" spans="1:8" ht="71.25" customHeight="1" x14ac:dyDescent="0.2">
      <c r="A18" s="177" t="s">
        <v>157</v>
      </c>
      <c r="B18" s="177"/>
      <c r="C18" s="177"/>
      <c r="D18" s="177"/>
      <c r="E18" s="177"/>
      <c r="F18" s="177"/>
      <c r="G18" s="13"/>
      <c r="H18" s="13"/>
    </row>
    <row r="19" spans="1:8" ht="14.25" customHeight="1" x14ac:dyDescent="0.2">
      <c r="A19" s="54"/>
      <c r="B19" s="54"/>
      <c r="C19" s="54"/>
      <c r="D19" s="54"/>
      <c r="E19" s="54"/>
      <c r="F19" s="54"/>
      <c r="G19" s="13"/>
      <c r="H19" s="13"/>
    </row>
    <row r="20" spans="1:8" ht="28.5" customHeight="1" x14ac:dyDescent="0.2">
      <c r="A20" s="172" t="s">
        <v>135</v>
      </c>
      <c r="B20" s="172"/>
      <c r="C20" s="172"/>
      <c r="D20" s="172"/>
      <c r="E20" s="172"/>
      <c r="F20" s="172"/>
      <c r="G20" s="14"/>
      <c r="H20" s="14"/>
    </row>
    <row r="21" spans="1:8" ht="24" customHeight="1" x14ac:dyDescent="0.2">
      <c r="A21" s="55" t="s">
        <v>115</v>
      </c>
      <c r="B21" s="55" t="s">
        <v>25</v>
      </c>
      <c r="C21" s="55" t="s">
        <v>136</v>
      </c>
      <c r="D21" s="55" t="s">
        <v>137</v>
      </c>
      <c r="E21" s="176" t="s">
        <v>138</v>
      </c>
      <c r="F21" s="176"/>
    </row>
    <row r="22" spans="1:8" ht="18.95" customHeight="1" x14ac:dyDescent="0.2">
      <c r="A22" s="49">
        <v>1</v>
      </c>
      <c r="B22" s="49" t="s">
        <v>120</v>
      </c>
      <c r="C22" s="56">
        <v>6</v>
      </c>
      <c r="D22" s="56">
        <v>6</v>
      </c>
      <c r="E22" s="171" t="s">
        <v>124</v>
      </c>
      <c r="F22" s="171"/>
    </row>
    <row r="23" spans="1:8" ht="18.95" customHeight="1" x14ac:dyDescent="0.2">
      <c r="A23" s="49">
        <v>2</v>
      </c>
      <c r="B23" s="49" t="s">
        <v>121</v>
      </c>
      <c r="C23" s="56">
        <v>6</v>
      </c>
      <c r="D23" s="56">
        <v>6</v>
      </c>
      <c r="E23" s="171" t="s">
        <v>124</v>
      </c>
      <c r="F23" s="171"/>
    </row>
    <row r="24" spans="1:8" ht="18.95" customHeight="1" x14ac:dyDescent="0.2">
      <c r="A24" s="49">
        <v>3</v>
      </c>
      <c r="B24" s="49" t="s">
        <v>130</v>
      </c>
      <c r="C24" s="56">
        <v>5</v>
      </c>
      <c r="D24" s="56">
        <v>5</v>
      </c>
      <c r="E24" s="171" t="s">
        <v>124</v>
      </c>
      <c r="F24" s="171"/>
    </row>
    <row r="25" spans="1:8" ht="18.95" customHeight="1" x14ac:dyDescent="0.2">
      <c r="A25" s="49">
        <v>4</v>
      </c>
      <c r="B25" s="49" t="s">
        <v>129</v>
      </c>
      <c r="C25" s="56">
        <v>8</v>
      </c>
      <c r="D25" s="56">
        <v>8</v>
      </c>
      <c r="E25" s="171" t="s">
        <v>124</v>
      </c>
      <c r="F25" s="171"/>
    </row>
    <row r="26" spans="1:8" ht="18.95" customHeight="1" x14ac:dyDescent="0.2">
      <c r="A26" s="49">
        <v>5</v>
      </c>
      <c r="B26" s="49" t="s">
        <v>128</v>
      </c>
      <c r="C26" s="56">
        <v>8</v>
      </c>
      <c r="D26" s="56">
        <v>8</v>
      </c>
      <c r="E26" s="171" t="s">
        <v>124</v>
      </c>
      <c r="F26" s="171"/>
    </row>
    <row r="27" spans="1:8" ht="18.95" customHeight="1" x14ac:dyDescent="0.2">
      <c r="A27" s="49">
        <v>6</v>
      </c>
      <c r="B27" s="49" t="s">
        <v>122</v>
      </c>
      <c r="C27" s="56">
        <v>8</v>
      </c>
      <c r="D27" s="56">
        <v>8</v>
      </c>
      <c r="E27" s="171" t="s">
        <v>124</v>
      </c>
      <c r="F27" s="171"/>
    </row>
    <row r="28" spans="1:8" ht="18.95" customHeight="1" x14ac:dyDescent="0.2">
      <c r="A28" s="49">
        <v>7</v>
      </c>
      <c r="B28" s="49" t="s">
        <v>139</v>
      </c>
      <c r="C28" s="56">
        <v>2</v>
      </c>
      <c r="D28" s="56">
        <v>2</v>
      </c>
      <c r="E28" s="171" t="s">
        <v>124</v>
      </c>
      <c r="F28" s="171"/>
    </row>
    <row r="29" spans="1:8" ht="18.95" customHeight="1" x14ac:dyDescent="0.2">
      <c r="A29" s="49">
        <v>8</v>
      </c>
      <c r="B29" s="49" t="s">
        <v>127</v>
      </c>
      <c r="C29" s="56">
        <v>2</v>
      </c>
      <c r="D29" s="56">
        <v>2</v>
      </c>
      <c r="E29" s="171" t="s">
        <v>124</v>
      </c>
      <c r="F29" s="171"/>
    </row>
    <row r="30" spans="1:8" ht="18.95" customHeight="1" x14ac:dyDescent="0.2">
      <c r="A30" s="49">
        <v>9</v>
      </c>
      <c r="B30" s="49" t="s">
        <v>140</v>
      </c>
      <c r="C30" s="56">
        <v>2</v>
      </c>
      <c r="D30" s="56">
        <v>2</v>
      </c>
      <c r="E30" s="171" t="s">
        <v>124</v>
      </c>
      <c r="F30" s="171"/>
    </row>
    <row r="31" spans="1:8" ht="18.95" customHeight="1" x14ac:dyDescent="0.2">
      <c r="A31" s="49">
        <v>10</v>
      </c>
      <c r="B31" s="49" t="s">
        <v>159</v>
      </c>
      <c r="C31" s="56">
        <v>1</v>
      </c>
      <c r="D31" s="56">
        <v>1</v>
      </c>
      <c r="E31" s="171" t="s">
        <v>124</v>
      </c>
      <c r="F31" s="171"/>
    </row>
    <row r="32" spans="1:8" ht="18.95" customHeight="1" x14ac:dyDescent="0.2">
      <c r="A32" s="49">
        <v>11</v>
      </c>
      <c r="B32" s="49" t="s">
        <v>141</v>
      </c>
      <c r="C32" s="49" t="s">
        <v>142</v>
      </c>
      <c r="D32" s="49" t="s">
        <v>142</v>
      </c>
      <c r="E32" s="170" t="s">
        <v>124</v>
      </c>
      <c r="F32" s="170"/>
    </row>
    <row r="33" spans="1:6" ht="18.95" customHeight="1" x14ac:dyDescent="0.2">
      <c r="A33" s="49">
        <v>12</v>
      </c>
      <c r="B33" s="49" t="s">
        <v>132</v>
      </c>
      <c r="C33" s="49" t="s">
        <v>143</v>
      </c>
      <c r="D33" s="49" t="s">
        <v>143</v>
      </c>
      <c r="E33" s="170" t="s">
        <v>124</v>
      </c>
      <c r="F33" s="170"/>
    </row>
    <row r="34" spans="1:6" ht="18.95" customHeight="1" x14ac:dyDescent="0.2">
      <c r="A34" s="49">
        <v>13</v>
      </c>
      <c r="B34" s="49" t="s">
        <v>144</v>
      </c>
      <c r="C34" s="49" t="s">
        <v>145</v>
      </c>
      <c r="D34" s="49" t="s">
        <v>145</v>
      </c>
      <c r="E34" s="170" t="s">
        <v>124</v>
      </c>
      <c r="F34" s="170"/>
    </row>
    <row r="35" spans="1:6" ht="18.95" customHeight="1" x14ac:dyDescent="0.2">
      <c r="A35" s="49"/>
      <c r="B35" s="49" t="s">
        <v>146</v>
      </c>
      <c r="C35" s="49"/>
      <c r="D35" s="49"/>
      <c r="E35" s="170" t="s">
        <v>124</v>
      </c>
      <c r="F35" s="170"/>
    </row>
    <row r="36" spans="1:6" ht="18" customHeight="1" x14ac:dyDescent="0.2">
      <c r="A36" s="179" t="s">
        <v>147</v>
      </c>
      <c r="B36" s="180"/>
      <c r="C36" s="53">
        <f>SUM(C22:C35)</f>
        <v>48</v>
      </c>
      <c r="D36" s="53">
        <f>SUM(D22:D35)</f>
        <v>48</v>
      </c>
      <c r="E36" s="178" t="s">
        <v>124</v>
      </c>
      <c r="F36" s="178"/>
    </row>
    <row r="37" spans="1:6" x14ac:dyDescent="0.2">
      <c r="A37" s="32"/>
      <c r="B37" s="32"/>
      <c r="C37" s="32"/>
      <c r="D37" s="32"/>
      <c r="E37" s="32"/>
      <c r="F37" s="32"/>
    </row>
    <row r="38" spans="1:6" ht="34.5" customHeight="1" x14ac:dyDescent="0.2">
      <c r="A38" s="175" t="s">
        <v>158</v>
      </c>
      <c r="B38" s="175"/>
      <c r="C38" s="175"/>
      <c r="D38" s="175"/>
      <c r="E38" s="175"/>
      <c r="F38" s="175"/>
    </row>
    <row r="54" ht="204" customHeight="1" x14ac:dyDescent="0.2"/>
  </sheetData>
  <sheetProtection password="CE26" sheet="1" objects="1" scenarios="1" selectLockedCells="1" selectUnlockedCells="1"/>
  <mergeCells count="22">
    <mergeCell ref="A1:F1"/>
    <mergeCell ref="A17:B17"/>
    <mergeCell ref="A20:F20"/>
    <mergeCell ref="A38:F38"/>
    <mergeCell ref="E21:F21"/>
    <mergeCell ref="E22:F22"/>
    <mergeCell ref="E23:F23"/>
    <mergeCell ref="E24:F24"/>
    <mergeCell ref="E25:F25"/>
    <mergeCell ref="E26:F26"/>
    <mergeCell ref="E27:F27"/>
    <mergeCell ref="A18:F18"/>
    <mergeCell ref="E34:F34"/>
    <mergeCell ref="E35:F35"/>
    <mergeCell ref="E36:F36"/>
    <mergeCell ref="A36:B36"/>
    <mergeCell ref="E33:F33"/>
    <mergeCell ref="E28:F28"/>
    <mergeCell ref="E29:F29"/>
    <mergeCell ref="E30:F30"/>
    <mergeCell ref="E31:F31"/>
    <mergeCell ref="E32:F32"/>
  </mergeCells>
  <pageMargins left="0.19685039370078741" right="0.19685039370078741" top="0.19685039370078741" bottom="0.1968503937007874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sqref="A1:E34"/>
    </sheetView>
  </sheetViews>
  <sheetFormatPr defaultRowHeight="12.75" x14ac:dyDescent="0.2"/>
  <cols>
    <col min="1" max="1" width="8.33203125" style="12" customWidth="1"/>
    <col min="2" max="2" width="19.5" style="12" bestFit="1" customWidth="1"/>
    <col min="3" max="3" width="9.33203125" style="12" customWidth="1"/>
    <col min="4" max="4" width="8.83203125" style="12" customWidth="1"/>
    <col min="5" max="5" width="51.6640625" style="12" customWidth="1"/>
    <col min="6" max="16384" width="9.33203125" style="12"/>
  </cols>
  <sheetData>
    <row r="1" spans="1:6" ht="25.5" customHeight="1" x14ac:dyDescent="0.2">
      <c r="A1" s="183" t="s">
        <v>148</v>
      </c>
      <c r="B1" s="183"/>
      <c r="C1" s="183"/>
      <c r="D1" s="183"/>
      <c r="E1" s="183"/>
      <c r="F1" s="15"/>
    </row>
    <row r="2" spans="1:6" x14ac:dyDescent="0.2">
      <c r="A2" s="32"/>
      <c r="B2" s="32"/>
      <c r="C2" s="32"/>
      <c r="D2" s="32"/>
      <c r="E2" s="32"/>
    </row>
    <row r="3" spans="1:6" ht="31.5" customHeight="1" x14ac:dyDescent="0.2">
      <c r="A3" s="46" t="s">
        <v>115</v>
      </c>
      <c r="B3" s="47" t="s">
        <v>25</v>
      </c>
      <c r="C3" s="47" t="s">
        <v>149</v>
      </c>
      <c r="D3" s="47" t="s">
        <v>150</v>
      </c>
      <c r="E3" s="47" t="s">
        <v>138</v>
      </c>
    </row>
    <row r="4" spans="1:6" ht="30" customHeight="1" x14ac:dyDescent="0.2">
      <c r="A4" s="48">
        <v>1</v>
      </c>
      <c r="B4" s="49" t="s">
        <v>120</v>
      </c>
      <c r="C4" s="48">
        <v>6</v>
      </c>
      <c r="D4" s="48">
        <v>6</v>
      </c>
      <c r="E4" s="49"/>
    </row>
    <row r="5" spans="1:6" ht="30" customHeight="1" x14ac:dyDescent="0.2">
      <c r="A5" s="48">
        <v>2</v>
      </c>
      <c r="B5" s="49" t="s">
        <v>121</v>
      </c>
      <c r="C5" s="48">
        <v>6</v>
      </c>
      <c r="D5" s="48">
        <v>6</v>
      </c>
      <c r="E5" s="49"/>
    </row>
    <row r="6" spans="1:6" ht="30" customHeight="1" x14ac:dyDescent="0.2">
      <c r="A6" s="48">
        <v>3</v>
      </c>
      <c r="B6" s="49" t="s">
        <v>151</v>
      </c>
      <c r="C6" s="48">
        <v>3</v>
      </c>
      <c r="D6" s="48">
        <v>3</v>
      </c>
      <c r="E6" s="49"/>
    </row>
    <row r="7" spans="1:6" ht="30" customHeight="1" x14ac:dyDescent="0.2">
      <c r="A7" s="48">
        <v>4</v>
      </c>
      <c r="B7" s="49" t="s">
        <v>152</v>
      </c>
      <c r="C7" s="48">
        <v>3</v>
      </c>
      <c r="D7" s="48" t="s">
        <v>124</v>
      </c>
      <c r="E7" s="49"/>
    </row>
    <row r="8" spans="1:6" ht="30" customHeight="1" x14ac:dyDescent="0.2">
      <c r="A8" s="184">
        <v>5</v>
      </c>
      <c r="B8" s="181" t="s">
        <v>153</v>
      </c>
      <c r="C8" s="48">
        <v>10</v>
      </c>
      <c r="D8" s="48">
        <v>11</v>
      </c>
      <c r="E8" s="49" t="s">
        <v>154</v>
      </c>
    </row>
    <row r="9" spans="1:6" ht="30" customHeight="1" x14ac:dyDescent="0.2">
      <c r="A9" s="185"/>
      <c r="B9" s="182"/>
      <c r="C9" s="48"/>
      <c r="D9" s="48"/>
      <c r="E9" s="49" t="s">
        <v>161</v>
      </c>
    </row>
    <row r="10" spans="1:6" ht="30" customHeight="1" x14ac:dyDescent="0.2">
      <c r="A10" s="184">
        <v>6</v>
      </c>
      <c r="B10" s="181" t="s">
        <v>155</v>
      </c>
      <c r="C10" s="48">
        <v>10</v>
      </c>
      <c r="D10" s="48">
        <v>11</v>
      </c>
      <c r="E10" s="49" t="s">
        <v>154</v>
      </c>
    </row>
    <row r="11" spans="1:6" ht="30" customHeight="1" x14ac:dyDescent="0.2">
      <c r="A11" s="185"/>
      <c r="B11" s="182"/>
      <c r="C11" s="48"/>
      <c r="D11" s="48"/>
      <c r="E11" s="49" t="s">
        <v>161</v>
      </c>
    </row>
    <row r="12" spans="1:6" ht="30" customHeight="1" x14ac:dyDescent="0.2">
      <c r="A12" s="184">
        <v>7</v>
      </c>
      <c r="B12" s="181" t="s">
        <v>156</v>
      </c>
      <c r="C12" s="48">
        <v>10</v>
      </c>
      <c r="D12" s="48">
        <v>11</v>
      </c>
      <c r="E12" s="49" t="s">
        <v>154</v>
      </c>
    </row>
    <row r="13" spans="1:6" ht="30" customHeight="1" x14ac:dyDescent="0.2">
      <c r="A13" s="185"/>
      <c r="B13" s="182"/>
      <c r="C13" s="48"/>
      <c r="D13" s="48"/>
      <c r="E13" s="49" t="s">
        <v>161</v>
      </c>
    </row>
    <row r="14" spans="1:6" ht="27" customHeight="1" x14ac:dyDescent="0.2">
      <c r="A14" s="186" t="s">
        <v>147</v>
      </c>
      <c r="B14" s="186"/>
      <c r="C14" s="50">
        <f>SUM(C4:C13)</f>
        <v>48</v>
      </c>
      <c r="D14" s="50">
        <f>SUM(D4:D13)</f>
        <v>48</v>
      </c>
      <c r="E14" s="50"/>
    </row>
    <row r="15" spans="1:6" ht="17.25" customHeight="1" x14ac:dyDescent="0.2">
      <c r="A15" s="32"/>
      <c r="B15" s="32"/>
      <c r="C15" s="32"/>
      <c r="D15" s="32"/>
      <c r="E15" s="32"/>
    </row>
    <row r="16" spans="1:6" ht="88.5" customHeight="1" x14ac:dyDescent="0.2">
      <c r="A16" s="175" t="s">
        <v>160</v>
      </c>
      <c r="B16" s="175"/>
      <c r="C16" s="175"/>
      <c r="D16" s="175"/>
      <c r="E16" s="175"/>
    </row>
    <row r="17" spans="1:5" x14ac:dyDescent="0.2">
      <c r="A17" s="32"/>
      <c r="B17" s="32"/>
      <c r="C17" s="32"/>
      <c r="D17" s="32"/>
      <c r="E17" s="32"/>
    </row>
    <row r="18" spans="1:5" x14ac:dyDescent="0.2">
      <c r="A18" s="32"/>
      <c r="B18" s="32"/>
      <c r="C18" s="32"/>
      <c r="D18" s="32"/>
      <c r="E18" s="32"/>
    </row>
    <row r="19" spans="1:5" x14ac:dyDescent="0.2">
      <c r="A19" s="32"/>
      <c r="B19" s="32"/>
      <c r="C19" s="32"/>
      <c r="D19" s="32"/>
      <c r="E19" s="32"/>
    </row>
    <row r="20" spans="1:5" x14ac:dyDescent="0.2">
      <c r="A20" s="32"/>
      <c r="B20" s="32"/>
      <c r="C20" s="32"/>
      <c r="D20" s="32"/>
      <c r="E20" s="32"/>
    </row>
    <row r="21" spans="1:5" x14ac:dyDescent="0.2">
      <c r="A21" s="32"/>
      <c r="B21" s="32"/>
      <c r="C21" s="32"/>
      <c r="D21" s="32"/>
      <c r="E21" s="32"/>
    </row>
    <row r="22" spans="1:5" x14ac:dyDescent="0.2">
      <c r="A22" s="32"/>
      <c r="B22" s="32"/>
      <c r="C22" s="32"/>
      <c r="D22" s="32"/>
      <c r="E22" s="32"/>
    </row>
    <row r="23" spans="1:5" x14ac:dyDescent="0.2">
      <c r="A23" s="32"/>
      <c r="B23" s="32"/>
      <c r="C23" s="32"/>
      <c r="D23" s="32"/>
      <c r="E23" s="32"/>
    </row>
    <row r="24" spans="1:5" x14ac:dyDescent="0.2">
      <c r="A24" s="32"/>
      <c r="B24" s="32"/>
      <c r="C24" s="32"/>
      <c r="D24" s="32"/>
      <c r="E24" s="32"/>
    </row>
    <row r="25" spans="1:5" x14ac:dyDescent="0.2">
      <c r="A25" s="32"/>
      <c r="B25" s="32"/>
      <c r="C25" s="32"/>
      <c r="D25" s="32"/>
      <c r="E25" s="32"/>
    </row>
    <row r="26" spans="1:5" x14ac:dyDescent="0.2">
      <c r="A26" s="32"/>
      <c r="B26" s="32"/>
      <c r="C26" s="32"/>
      <c r="D26" s="32"/>
      <c r="E26" s="32"/>
    </row>
    <row r="27" spans="1:5" x14ac:dyDescent="0.2">
      <c r="A27" s="32"/>
      <c r="B27" s="32"/>
      <c r="C27" s="32"/>
      <c r="D27" s="32"/>
      <c r="E27" s="32"/>
    </row>
    <row r="28" spans="1:5" x14ac:dyDescent="0.2">
      <c r="A28" s="32"/>
      <c r="B28" s="32"/>
      <c r="C28" s="32"/>
      <c r="D28" s="32"/>
      <c r="E28" s="32"/>
    </row>
    <row r="29" spans="1:5" x14ac:dyDescent="0.2">
      <c r="A29" s="32"/>
      <c r="B29" s="32"/>
      <c r="C29" s="32"/>
      <c r="D29" s="32"/>
      <c r="E29" s="32"/>
    </row>
    <row r="30" spans="1:5" x14ac:dyDescent="0.2">
      <c r="A30" s="32"/>
      <c r="B30" s="32"/>
      <c r="C30" s="32"/>
      <c r="D30" s="32"/>
      <c r="E30" s="32"/>
    </row>
    <row r="31" spans="1:5" x14ac:dyDescent="0.2">
      <c r="A31" s="32"/>
      <c r="B31" s="32"/>
      <c r="C31" s="32"/>
      <c r="D31" s="32"/>
      <c r="E31" s="32"/>
    </row>
    <row r="32" spans="1:5" x14ac:dyDescent="0.2">
      <c r="A32" s="32"/>
      <c r="B32" s="32"/>
      <c r="C32" s="32"/>
      <c r="D32" s="32"/>
      <c r="E32" s="32"/>
    </row>
    <row r="33" spans="1:5" x14ac:dyDescent="0.2">
      <c r="A33" s="32"/>
      <c r="B33" s="32"/>
      <c r="C33" s="32"/>
      <c r="D33" s="32"/>
      <c r="E33" s="32"/>
    </row>
    <row r="34" spans="1:5" x14ac:dyDescent="0.2">
      <c r="A34" s="32"/>
      <c r="B34" s="32"/>
      <c r="C34" s="32"/>
      <c r="D34" s="32"/>
      <c r="E34" s="32"/>
    </row>
    <row r="35" spans="1:5" x14ac:dyDescent="0.2">
      <c r="A35" s="19"/>
      <c r="B35" s="19"/>
      <c r="C35" s="19"/>
      <c r="D35" s="19"/>
      <c r="E35" s="19"/>
    </row>
    <row r="36" spans="1:5" x14ac:dyDescent="0.2">
      <c r="A36" s="19"/>
      <c r="B36" s="19"/>
      <c r="C36" s="19"/>
      <c r="D36" s="19"/>
      <c r="E36" s="19"/>
    </row>
    <row r="37" spans="1:5" x14ac:dyDescent="0.2">
      <c r="A37" s="19"/>
      <c r="B37" s="19"/>
      <c r="C37" s="19"/>
      <c r="D37" s="19"/>
      <c r="E37" s="19"/>
    </row>
    <row r="38" spans="1:5" x14ac:dyDescent="0.2">
      <c r="A38" s="19"/>
      <c r="B38" s="19"/>
      <c r="C38" s="19"/>
      <c r="D38" s="19"/>
      <c r="E38" s="19"/>
    </row>
    <row r="39" spans="1:5" x14ac:dyDescent="0.2">
      <c r="A39" s="19"/>
      <c r="B39" s="19"/>
      <c r="C39" s="19"/>
      <c r="D39" s="19"/>
      <c r="E39" s="19"/>
    </row>
    <row r="40" spans="1:5" x14ac:dyDescent="0.2">
      <c r="A40" s="19"/>
      <c r="B40" s="19"/>
      <c r="C40" s="19"/>
      <c r="D40" s="19"/>
      <c r="E40" s="19"/>
    </row>
    <row r="41" spans="1:5" x14ac:dyDescent="0.2">
      <c r="A41" s="19"/>
      <c r="B41" s="19"/>
      <c r="C41" s="19"/>
      <c r="D41" s="19"/>
      <c r="E41" s="19"/>
    </row>
    <row r="42" spans="1:5" x14ac:dyDescent="0.2">
      <c r="A42" s="19"/>
      <c r="B42" s="19"/>
      <c r="C42" s="19"/>
      <c r="D42" s="19"/>
      <c r="E42" s="19"/>
    </row>
    <row r="43" spans="1:5" x14ac:dyDescent="0.2">
      <c r="A43" s="19"/>
      <c r="B43" s="19"/>
      <c r="C43" s="19"/>
      <c r="D43" s="19"/>
      <c r="E43" s="19"/>
    </row>
  </sheetData>
  <sheetProtection password="CE26" sheet="1" objects="1" scenarios="1" selectLockedCells="1" selectUnlockedCells="1"/>
  <mergeCells count="9">
    <mergeCell ref="A16:E16"/>
    <mergeCell ref="B8:B9"/>
    <mergeCell ref="B10:B11"/>
    <mergeCell ref="B12:B13"/>
    <mergeCell ref="A1:E1"/>
    <mergeCell ref="A8:A9"/>
    <mergeCell ref="A10:A11"/>
    <mergeCell ref="A12:A13"/>
    <mergeCell ref="A14:B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115" zoomScaleNormal="115" workbookViewId="0">
      <selection sqref="A1:XFD1048576"/>
    </sheetView>
  </sheetViews>
  <sheetFormatPr defaultRowHeight="21" x14ac:dyDescent="0.2"/>
  <cols>
    <col min="1" max="1" width="9.33203125" style="35"/>
    <col min="2" max="2" width="30.6640625" style="35" customWidth="1"/>
    <col min="3" max="4" width="35.83203125" style="35" customWidth="1"/>
    <col min="5" max="16384" width="9.33203125" style="35"/>
  </cols>
  <sheetData>
    <row r="1" spans="1:10" ht="30.75" customHeight="1" x14ac:dyDescent="0.2">
      <c r="A1" s="187" t="s">
        <v>226</v>
      </c>
      <c r="B1" s="187"/>
      <c r="C1" s="187"/>
      <c r="D1" s="187"/>
    </row>
    <row r="2" spans="1:10" ht="10.5" customHeight="1" x14ac:dyDescent="0.2">
      <c r="A2" s="36"/>
      <c r="B2" s="36"/>
      <c r="C2" s="36"/>
      <c r="D2" s="36"/>
    </row>
    <row r="3" spans="1:10" ht="60" customHeight="1" x14ac:dyDescent="0.2">
      <c r="A3" s="188" t="s">
        <v>227</v>
      </c>
      <c r="B3" s="189"/>
      <c r="C3" s="189"/>
      <c r="D3" s="189"/>
      <c r="E3" s="37"/>
      <c r="F3" s="37"/>
      <c r="G3" s="37"/>
      <c r="H3" s="37"/>
      <c r="I3" s="37"/>
      <c r="J3" s="37"/>
    </row>
    <row r="4" spans="1:10" ht="9.75" customHeight="1" x14ac:dyDescent="0.2"/>
    <row r="5" spans="1:10" ht="28.5" customHeight="1" x14ac:dyDescent="0.2">
      <c r="A5" s="190" t="s">
        <v>228</v>
      </c>
      <c r="B5" s="190"/>
      <c r="C5" s="190"/>
      <c r="D5" s="190"/>
    </row>
    <row r="7" spans="1:10" ht="29.25" customHeight="1" x14ac:dyDescent="0.2">
      <c r="A7" s="192" t="s">
        <v>229</v>
      </c>
      <c r="B7" s="192"/>
      <c r="C7" s="192"/>
      <c r="D7" s="192"/>
    </row>
    <row r="8" spans="1:10" ht="8.25" customHeight="1" x14ac:dyDescent="0.2"/>
    <row r="9" spans="1:10" ht="41.25" customHeight="1" x14ac:dyDescent="0.2">
      <c r="A9" s="38" t="s">
        <v>230</v>
      </c>
      <c r="B9" s="38" t="s">
        <v>231</v>
      </c>
      <c r="C9" s="38" t="s">
        <v>232</v>
      </c>
      <c r="D9" s="38" t="s">
        <v>233</v>
      </c>
    </row>
    <row r="10" spans="1:10" ht="39.950000000000003" customHeight="1" x14ac:dyDescent="0.2">
      <c r="A10" s="39">
        <v>1</v>
      </c>
      <c r="B10" s="40" t="s">
        <v>234</v>
      </c>
      <c r="C10" s="41" t="s">
        <v>242</v>
      </c>
      <c r="D10" s="41" t="s">
        <v>243</v>
      </c>
    </row>
    <row r="11" spans="1:10" ht="39.950000000000003" customHeight="1" x14ac:dyDescent="0.2">
      <c r="A11" s="39">
        <v>2</v>
      </c>
      <c r="B11" s="40" t="s">
        <v>235</v>
      </c>
      <c r="C11" s="42" t="s">
        <v>245</v>
      </c>
      <c r="D11" s="42" t="s">
        <v>246</v>
      </c>
    </row>
    <row r="12" spans="1:10" ht="39.950000000000003" customHeight="1" x14ac:dyDescent="0.2">
      <c r="A12" s="39">
        <v>3</v>
      </c>
      <c r="B12" s="40" t="s">
        <v>236</v>
      </c>
      <c r="C12" s="42" t="s">
        <v>244</v>
      </c>
      <c r="D12" s="42" t="s">
        <v>248</v>
      </c>
    </row>
    <row r="13" spans="1:10" ht="39.950000000000003" customHeight="1" x14ac:dyDescent="0.2">
      <c r="A13" s="39">
        <v>4</v>
      </c>
      <c r="B13" s="40" t="s">
        <v>64</v>
      </c>
      <c r="C13" s="42" t="s">
        <v>250</v>
      </c>
      <c r="D13" s="42" t="s">
        <v>249</v>
      </c>
    </row>
    <row r="14" spans="1:10" ht="39.950000000000003" customHeight="1" x14ac:dyDescent="0.2">
      <c r="A14" s="39">
        <v>5</v>
      </c>
      <c r="B14" s="40" t="s">
        <v>65</v>
      </c>
      <c r="C14" s="42" t="s">
        <v>251</v>
      </c>
      <c r="D14" s="42" t="s">
        <v>252</v>
      </c>
    </row>
    <row r="15" spans="1:10" ht="39.950000000000003" customHeight="1" x14ac:dyDescent="0.2">
      <c r="A15" s="39">
        <v>6</v>
      </c>
      <c r="B15" s="40" t="s">
        <v>66</v>
      </c>
      <c r="C15" s="42" t="s">
        <v>253</v>
      </c>
      <c r="D15" s="42" t="s">
        <v>254</v>
      </c>
    </row>
    <row r="16" spans="1:10" ht="39.950000000000003" customHeight="1" x14ac:dyDescent="0.2">
      <c r="A16" s="39">
        <v>7</v>
      </c>
      <c r="B16" s="40" t="s">
        <v>67</v>
      </c>
      <c r="C16" s="42" t="s">
        <v>255</v>
      </c>
      <c r="D16" s="42" t="s">
        <v>256</v>
      </c>
    </row>
    <row r="17" spans="1:4" ht="39.950000000000003" customHeight="1" x14ac:dyDescent="0.2">
      <c r="A17" s="43">
        <v>8</v>
      </c>
      <c r="B17" s="44" t="s">
        <v>237</v>
      </c>
      <c r="C17" s="45" t="s">
        <v>257</v>
      </c>
      <c r="D17" s="45" t="s">
        <v>258</v>
      </c>
    </row>
    <row r="18" spans="1:4" ht="39.950000000000003" customHeight="1" x14ac:dyDescent="0.2">
      <c r="A18" s="39">
        <v>9</v>
      </c>
      <c r="B18" s="40" t="s">
        <v>238</v>
      </c>
      <c r="C18" s="42" t="s">
        <v>260</v>
      </c>
      <c r="D18" s="42" t="s">
        <v>259</v>
      </c>
    </row>
    <row r="19" spans="1:4" ht="39.950000000000003" customHeight="1" x14ac:dyDescent="0.2">
      <c r="A19" s="39">
        <v>10</v>
      </c>
      <c r="B19" s="40" t="s">
        <v>239</v>
      </c>
      <c r="C19" s="42" t="s">
        <v>261</v>
      </c>
      <c r="D19" s="42" t="s">
        <v>262</v>
      </c>
    </row>
    <row r="20" spans="1:4" ht="39.950000000000003" customHeight="1" x14ac:dyDescent="0.2">
      <c r="A20" s="39">
        <v>11</v>
      </c>
      <c r="B20" s="40" t="s">
        <v>240</v>
      </c>
      <c r="C20" s="42" t="s">
        <v>263</v>
      </c>
      <c r="D20" s="42" t="s">
        <v>264</v>
      </c>
    </row>
    <row r="21" spans="1:4" ht="39.950000000000003" customHeight="1" x14ac:dyDescent="0.2">
      <c r="A21" s="39">
        <v>12</v>
      </c>
      <c r="B21" s="40" t="s">
        <v>241</v>
      </c>
      <c r="C21" s="42" t="s">
        <v>265</v>
      </c>
      <c r="D21" s="42" t="s">
        <v>266</v>
      </c>
    </row>
    <row r="22" spans="1:4" ht="11.25" customHeight="1" x14ac:dyDescent="0.2"/>
    <row r="23" spans="1:4" ht="84" customHeight="1" x14ac:dyDescent="0.2">
      <c r="A23" s="191" t="s">
        <v>247</v>
      </c>
      <c r="B23" s="191"/>
      <c r="C23" s="191"/>
      <c r="D23" s="191"/>
    </row>
  </sheetData>
  <sheetProtection password="CE26" sheet="1" objects="1" scenarios="1" selectLockedCells="1" selectUnlockedCells="1"/>
  <mergeCells count="5">
    <mergeCell ref="A1:D1"/>
    <mergeCell ref="A3:D3"/>
    <mergeCell ref="A5:D5"/>
    <mergeCell ref="A23:D23"/>
    <mergeCell ref="A7:D7"/>
  </mergeCells>
  <pageMargins left="0.19685039370078741" right="0.19685039370078741" top="0.19685039370078741" bottom="0.19685039370078741"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zoomScaleSheetLayoutView="85" workbookViewId="0">
      <selection activeCell="A2" sqref="A2:F2"/>
    </sheetView>
  </sheetViews>
  <sheetFormatPr defaultRowHeight="15" x14ac:dyDescent="0.2"/>
  <cols>
    <col min="1" max="1" width="5.6640625" style="1" customWidth="1"/>
    <col min="2" max="2" width="31.1640625" style="1" customWidth="1"/>
    <col min="3" max="3" width="22.1640625" style="1" customWidth="1"/>
    <col min="4" max="4" width="25.6640625" style="1" customWidth="1"/>
    <col min="5" max="5" width="13.5" style="1" customWidth="1"/>
    <col min="6" max="6" width="13.83203125" style="1" customWidth="1"/>
    <col min="7" max="7" width="4.5" style="1" customWidth="1"/>
    <col min="8" max="8" width="31" style="1" bestFit="1" customWidth="1"/>
    <col min="9" max="9" width="5.6640625" style="1" customWidth="1"/>
    <col min="10" max="10" width="9.33203125" style="1" customWidth="1"/>
    <col min="11" max="11" width="15.1640625" style="1" customWidth="1"/>
    <col min="12" max="13" width="6.83203125" style="1" customWidth="1"/>
    <col min="14" max="14" width="29.5" style="1" customWidth="1"/>
    <col min="15" max="16384" width="9.33203125" style="1"/>
  </cols>
  <sheetData>
    <row r="1" spans="1:16" ht="30" customHeight="1" x14ac:dyDescent="0.2">
      <c r="A1" s="238" t="s">
        <v>0</v>
      </c>
      <c r="B1" s="238"/>
      <c r="C1" s="238"/>
      <c r="D1" s="238"/>
      <c r="E1" s="238"/>
      <c r="F1" s="238"/>
    </row>
    <row r="2" spans="1:16" ht="27" customHeight="1" x14ac:dyDescent="0.2">
      <c r="A2" s="193" t="s">
        <v>1</v>
      </c>
      <c r="B2" s="193"/>
      <c r="C2" s="193"/>
      <c r="D2" s="193"/>
      <c r="E2" s="193"/>
      <c r="F2" s="193"/>
    </row>
    <row r="3" spans="1:16" ht="36" customHeight="1" x14ac:dyDescent="0.2">
      <c r="A3" s="5" t="s">
        <v>2</v>
      </c>
      <c r="B3" s="6" t="s">
        <v>3</v>
      </c>
      <c r="C3" s="6" t="s">
        <v>4</v>
      </c>
      <c r="D3" s="6" t="s">
        <v>25</v>
      </c>
      <c r="E3" s="6" t="s">
        <v>5</v>
      </c>
      <c r="F3" s="7" t="s">
        <v>403</v>
      </c>
      <c r="H3" s="110" t="s">
        <v>7</v>
      </c>
      <c r="I3" s="2"/>
      <c r="J3" s="5" t="s">
        <v>197</v>
      </c>
      <c r="K3" s="6" t="s">
        <v>341</v>
      </c>
      <c r="L3" s="7" t="s">
        <v>329</v>
      </c>
      <c r="M3" s="22"/>
      <c r="N3" s="110" t="s">
        <v>26</v>
      </c>
      <c r="P3" s="21"/>
    </row>
    <row r="4" spans="1:16" x14ac:dyDescent="0.2">
      <c r="A4" s="8">
        <v>1</v>
      </c>
      <c r="B4" s="3" t="s">
        <v>6</v>
      </c>
      <c r="C4" s="3" t="s">
        <v>11</v>
      </c>
      <c r="D4" s="10" t="s">
        <v>42</v>
      </c>
      <c r="E4" s="11" t="s">
        <v>162</v>
      </c>
      <c r="F4" s="4" t="s">
        <v>404</v>
      </c>
      <c r="H4" s="111" t="s">
        <v>8</v>
      </c>
      <c r="J4" s="114">
        <v>6</v>
      </c>
      <c r="K4" s="115" t="s">
        <v>347</v>
      </c>
      <c r="L4" s="116">
        <v>1</v>
      </c>
      <c r="N4" s="111" t="s">
        <v>41</v>
      </c>
    </row>
    <row r="5" spans="1:16" x14ac:dyDescent="0.2">
      <c r="A5" s="8">
        <v>2</v>
      </c>
      <c r="B5" s="3" t="s">
        <v>182</v>
      </c>
      <c r="C5" s="3" t="s">
        <v>12</v>
      </c>
      <c r="D5" s="10" t="s">
        <v>27</v>
      </c>
      <c r="E5" s="11" t="s">
        <v>163</v>
      </c>
      <c r="F5" s="4" t="s">
        <v>405</v>
      </c>
      <c r="H5" s="111" t="s">
        <v>9</v>
      </c>
      <c r="J5" s="117" t="s">
        <v>330</v>
      </c>
      <c r="K5" s="115" t="s">
        <v>336</v>
      </c>
      <c r="L5" s="118">
        <v>2</v>
      </c>
      <c r="N5" s="111" t="s">
        <v>37</v>
      </c>
    </row>
    <row r="6" spans="1:16" x14ac:dyDescent="0.2">
      <c r="A6" s="8">
        <v>3</v>
      </c>
      <c r="B6" s="3" t="s">
        <v>425</v>
      </c>
      <c r="C6" s="3" t="s">
        <v>12</v>
      </c>
      <c r="D6" s="10" t="s">
        <v>34</v>
      </c>
      <c r="E6" s="11" t="s">
        <v>164</v>
      </c>
      <c r="F6" s="4" t="s">
        <v>407</v>
      </c>
      <c r="H6" s="111" t="s">
        <v>10</v>
      </c>
      <c r="J6" s="119" t="s">
        <v>334</v>
      </c>
      <c r="K6" s="115" t="s">
        <v>339</v>
      </c>
      <c r="L6" s="118">
        <v>3</v>
      </c>
      <c r="N6" s="111" t="s">
        <v>51</v>
      </c>
    </row>
    <row r="7" spans="1:16" x14ac:dyDescent="0.2">
      <c r="A7" s="8">
        <v>4</v>
      </c>
      <c r="B7" s="3" t="s">
        <v>426</v>
      </c>
      <c r="C7" s="3" t="s">
        <v>12</v>
      </c>
      <c r="D7" s="10" t="s">
        <v>33</v>
      </c>
      <c r="E7" s="11" t="s">
        <v>165</v>
      </c>
      <c r="F7" s="4"/>
      <c r="H7" s="111" t="s">
        <v>11</v>
      </c>
      <c r="J7" s="114" t="s">
        <v>344</v>
      </c>
      <c r="K7" s="120" t="s">
        <v>345</v>
      </c>
      <c r="L7" s="116">
        <v>4</v>
      </c>
      <c r="N7" s="111" t="s">
        <v>33</v>
      </c>
    </row>
    <row r="8" spans="1:16" x14ac:dyDescent="0.2">
      <c r="A8" s="8">
        <v>5</v>
      </c>
      <c r="B8" s="3" t="s">
        <v>70</v>
      </c>
      <c r="C8" s="3"/>
      <c r="D8" s="10" t="s">
        <v>44</v>
      </c>
      <c r="E8" s="11" t="s">
        <v>166</v>
      </c>
      <c r="F8" s="4"/>
      <c r="H8" s="111" t="s">
        <v>12</v>
      </c>
      <c r="J8" s="114" t="s">
        <v>343</v>
      </c>
      <c r="K8" s="120" t="s">
        <v>392</v>
      </c>
      <c r="L8" s="116">
        <v>5</v>
      </c>
      <c r="N8" s="111" t="s">
        <v>349</v>
      </c>
    </row>
    <row r="9" spans="1:16" x14ac:dyDescent="0.2">
      <c r="A9" s="8">
        <v>6</v>
      </c>
      <c r="B9" s="3" t="s">
        <v>71</v>
      </c>
      <c r="C9" s="3" t="s">
        <v>14</v>
      </c>
      <c r="D9" s="10" t="s">
        <v>46</v>
      </c>
      <c r="E9" s="11" t="s">
        <v>186</v>
      </c>
      <c r="F9" s="4"/>
      <c r="H9" s="111" t="s">
        <v>13</v>
      </c>
      <c r="J9" s="114" t="s">
        <v>393</v>
      </c>
      <c r="K9" s="120" t="s">
        <v>342</v>
      </c>
      <c r="L9" s="116">
        <v>6</v>
      </c>
      <c r="N9" s="111" t="s">
        <v>39</v>
      </c>
    </row>
    <row r="10" spans="1:16" x14ac:dyDescent="0.2">
      <c r="A10" s="8">
        <v>7</v>
      </c>
      <c r="B10" s="3" t="s">
        <v>72</v>
      </c>
      <c r="C10" s="3"/>
      <c r="D10" s="10" t="s">
        <v>47</v>
      </c>
      <c r="E10" s="11" t="s">
        <v>187</v>
      </c>
      <c r="F10" s="4"/>
      <c r="H10" s="111" t="s">
        <v>14</v>
      </c>
      <c r="J10" s="119" t="s">
        <v>332</v>
      </c>
      <c r="K10" s="115" t="s">
        <v>337</v>
      </c>
      <c r="L10" s="118">
        <v>2</v>
      </c>
      <c r="N10" s="111" t="s">
        <v>36</v>
      </c>
    </row>
    <row r="11" spans="1:16" x14ac:dyDescent="0.2">
      <c r="A11" s="8">
        <v>8</v>
      </c>
      <c r="B11" s="3" t="s">
        <v>73</v>
      </c>
      <c r="C11" s="3" t="s">
        <v>13</v>
      </c>
      <c r="D11" s="10" t="s">
        <v>33</v>
      </c>
      <c r="E11" s="11" t="s">
        <v>188</v>
      </c>
      <c r="F11" s="4"/>
      <c r="H11" s="111" t="s">
        <v>15</v>
      </c>
      <c r="J11" s="119" t="s">
        <v>335</v>
      </c>
      <c r="K11" s="115" t="s">
        <v>340</v>
      </c>
      <c r="L11" s="118">
        <v>3</v>
      </c>
      <c r="N11" s="111" t="s">
        <v>350</v>
      </c>
    </row>
    <row r="12" spans="1:16" x14ac:dyDescent="0.2">
      <c r="A12" s="8">
        <v>9</v>
      </c>
      <c r="B12" s="3" t="s">
        <v>74</v>
      </c>
      <c r="C12" s="3"/>
      <c r="D12" s="10"/>
      <c r="E12" s="11" t="s">
        <v>189</v>
      </c>
      <c r="F12" s="4"/>
      <c r="H12" s="111" t="s">
        <v>16</v>
      </c>
      <c r="J12" s="121" t="s">
        <v>333</v>
      </c>
      <c r="K12" s="122" t="s">
        <v>338</v>
      </c>
      <c r="L12" s="123">
        <v>2</v>
      </c>
      <c r="N12" s="111" t="s">
        <v>38</v>
      </c>
    </row>
    <row r="13" spans="1:16" x14ac:dyDescent="0.2">
      <c r="A13" s="8">
        <v>10</v>
      </c>
      <c r="B13" s="3" t="s">
        <v>75</v>
      </c>
      <c r="C13" s="3"/>
      <c r="D13" s="10"/>
      <c r="E13" s="11" t="s">
        <v>190</v>
      </c>
      <c r="F13" s="4"/>
      <c r="H13" s="111" t="s">
        <v>17</v>
      </c>
      <c r="N13" s="111" t="s">
        <v>353</v>
      </c>
    </row>
    <row r="14" spans="1:16" x14ac:dyDescent="0.2">
      <c r="A14" s="8">
        <v>11</v>
      </c>
      <c r="B14" s="3" t="s">
        <v>76</v>
      </c>
      <c r="C14" s="3"/>
      <c r="D14" s="10"/>
      <c r="E14" s="11" t="s">
        <v>191</v>
      </c>
      <c r="F14" s="4"/>
      <c r="H14" s="111" t="s">
        <v>18</v>
      </c>
      <c r="J14" s="124" t="s">
        <v>197</v>
      </c>
      <c r="K14" s="125" t="s">
        <v>401</v>
      </c>
      <c r="L14" s="89"/>
      <c r="N14" s="111" t="s">
        <v>40</v>
      </c>
    </row>
    <row r="15" spans="1:16" x14ac:dyDescent="0.2">
      <c r="A15" s="8">
        <v>12</v>
      </c>
      <c r="B15" s="3" t="s">
        <v>77</v>
      </c>
      <c r="C15" s="3"/>
      <c r="D15" s="10"/>
      <c r="E15" s="11" t="s">
        <v>192</v>
      </c>
      <c r="F15" s="4"/>
      <c r="H15" s="111" t="s">
        <v>19</v>
      </c>
      <c r="J15" s="126">
        <v>1</v>
      </c>
      <c r="K15" s="127" t="s">
        <v>396</v>
      </c>
      <c r="L15" s="89"/>
      <c r="N15" s="111" t="s">
        <v>42</v>
      </c>
    </row>
    <row r="16" spans="1:16" x14ac:dyDescent="0.2">
      <c r="A16" s="8">
        <v>13</v>
      </c>
      <c r="B16" s="3" t="s">
        <v>78</v>
      </c>
      <c r="C16" s="3"/>
      <c r="D16" s="10"/>
      <c r="E16" s="11" t="s">
        <v>168</v>
      </c>
      <c r="F16" s="4"/>
      <c r="H16" s="111" t="s">
        <v>20</v>
      </c>
      <c r="J16" s="135">
        <v>2</v>
      </c>
      <c r="K16" s="137" t="s">
        <v>397</v>
      </c>
      <c r="L16" s="89"/>
      <c r="N16" s="111" t="s">
        <v>32</v>
      </c>
    </row>
    <row r="17" spans="1:14" x14ac:dyDescent="0.2">
      <c r="A17" s="8">
        <v>14</v>
      </c>
      <c r="B17" s="3" t="s">
        <v>79</v>
      </c>
      <c r="C17" s="3"/>
      <c r="D17" s="10"/>
      <c r="E17" s="11" t="s">
        <v>169</v>
      </c>
      <c r="F17" s="4"/>
      <c r="H17" s="111" t="s">
        <v>21</v>
      </c>
      <c r="J17" s="135">
        <v>3</v>
      </c>
      <c r="K17" s="137" t="s">
        <v>398</v>
      </c>
      <c r="L17" s="89"/>
      <c r="N17" s="111" t="s">
        <v>46</v>
      </c>
    </row>
    <row r="18" spans="1:14" x14ac:dyDescent="0.2">
      <c r="A18" s="8">
        <v>15</v>
      </c>
      <c r="B18" s="3" t="s">
        <v>80</v>
      </c>
      <c r="C18" s="3"/>
      <c r="D18" s="10"/>
      <c r="E18" s="11" t="s">
        <v>170</v>
      </c>
      <c r="F18" s="4"/>
      <c r="H18" s="111" t="s">
        <v>22</v>
      </c>
      <c r="J18" s="135">
        <v>4</v>
      </c>
      <c r="K18" s="137" t="s">
        <v>399</v>
      </c>
      <c r="L18" s="89"/>
      <c r="N18" s="112" t="s">
        <v>29</v>
      </c>
    </row>
    <row r="19" spans="1:14" x14ac:dyDescent="0.2">
      <c r="A19" s="8">
        <v>16</v>
      </c>
      <c r="B19" s="3" t="s">
        <v>81</v>
      </c>
      <c r="C19" s="3"/>
      <c r="D19" s="10"/>
      <c r="E19" s="11" t="s">
        <v>171</v>
      </c>
      <c r="F19" s="4"/>
      <c r="H19" s="128" t="s">
        <v>23</v>
      </c>
      <c r="J19" s="135">
        <v>5</v>
      </c>
      <c r="K19" s="137" t="s">
        <v>400</v>
      </c>
      <c r="L19" s="89"/>
      <c r="N19" s="111" t="s">
        <v>352</v>
      </c>
    </row>
    <row r="20" spans="1:14" x14ac:dyDescent="0.2">
      <c r="A20" s="8">
        <v>17</v>
      </c>
      <c r="B20" s="3" t="s">
        <v>82</v>
      </c>
      <c r="C20" s="3"/>
      <c r="D20" s="10"/>
      <c r="E20" s="11" t="s">
        <v>172</v>
      </c>
      <c r="F20" s="4"/>
      <c r="J20" s="135">
        <v>6</v>
      </c>
      <c r="K20" s="137" t="s">
        <v>347</v>
      </c>
      <c r="L20" s="89"/>
      <c r="N20" s="111" t="s">
        <v>43</v>
      </c>
    </row>
    <row r="21" spans="1:14" x14ac:dyDescent="0.2">
      <c r="A21" s="8">
        <v>18</v>
      </c>
      <c r="B21" s="3" t="s">
        <v>83</v>
      </c>
      <c r="C21" s="3"/>
      <c r="D21" s="10"/>
      <c r="E21" s="11" t="s">
        <v>173</v>
      </c>
      <c r="F21" s="4"/>
      <c r="J21" s="136"/>
      <c r="K21" s="138"/>
      <c r="L21" s="89"/>
      <c r="N21" s="111" t="s">
        <v>31</v>
      </c>
    </row>
    <row r="22" spans="1:14" x14ac:dyDescent="0.2">
      <c r="A22" s="8">
        <v>19</v>
      </c>
      <c r="B22" s="3" t="s">
        <v>84</v>
      </c>
      <c r="C22" s="3"/>
      <c r="D22" s="10"/>
      <c r="E22" s="11" t="s">
        <v>174</v>
      </c>
      <c r="F22" s="4"/>
      <c r="H22" s="129" t="s">
        <v>403</v>
      </c>
      <c r="I22" s="65"/>
      <c r="N22" s="111" t="s">
        <v>27</v>
      </c>
    </row>
    <row r="23" spans="1:14" x14ac:dyDescent="0.2">
      <c r="A23" s="8">
        <v>20</v>
      </c>
      <c r="B23" s="3" t="s">
        <v>85</v>
      </c>
      <c r="C23" s="3"/>
      <c r="D23" s="10"/>
      <c r="E23" s="11" t="s">
        <v>175</v>
      </c>
      <c r="F23" s="4"/>
      <c r="H23" s="130" t="s">
        <v>404</v>
      </c>
      <c r="K23" s="142" t="s">
        <v>198</v>
      </c>
      <c r="N23" s="111" t="s">
        <v>30</v>
      </c>
    </row>
    <row r="24" spans="1:14" x14ac:dyDescent="0.2">
      <c r="A24" s="8">
        <v>21</v>
      </c>
      <c r="B24" s="3" t="s">
        <v>86</v>
      </c>
      <c r="C24" s="3"/>
      <c r="D24" s="10"/>
      <c r="E24" s="11" t="s">
        <v>176</v>
      </c>
      <c r="F24" s="4"/>
      <c r="H24" s="130" t="s">
        <v>405</v>
      </c>
      <c r="K24" s="141" t="s">
        <v>64</v>
      </c>
      <c r="N24" s="111" t="s">
        <v>351</v>
      </c>
    </row>
    <row r="25" spans="1:14" x14ac:dyDescent="0.2">
      <c r="A25" s="8">
        <v>22</v>
      </c>
      <c r="B25" s="3" t="s">
        <v>87</v>
      </c>
      <c r="C25" s="3"/>
      <c r="D25" s="10"/>
      <c r="E25" s="11" t="s">
        <v>177</v>
      </c>
      <c r="F25" s="4"/>
      <c r="H25" s="130" t="s">
        <v>406</v>
      </c>
      <c r="K25" s="141" t="s">
        <v>65</v>
      </c>
      <c r="N25" s="111" t="s">
        <v>35</v>
      </c>
    </row>
    <row r="26" spans="1:14" x14ac:dyDescent="0.2">
      <c r="A26" s="8">
        <v>23</v>
      </c>
      <c r="B26" s="3" t="s">
        <v>88</v>
      </c>
      <c r="C26" s="3"/>
      <c r="D26" s="10"/>
      <c r="E26" s="11" t="s">
        <v>178</v>
      </c>
      <c r="F26" s="4"/>
      <c r="H26" s="130" t="s">
        <v>407</v>
      </c>
      <c r="K26" s="141" t="s">
        <v>66</v>
      </c>
      <c r="N26" s="111" t="s">
        <v>35</v>
      </c>
    </row>
    <row r="27" spans="1:14" x14ac:dyDescent="0.2">
      <c r="A27" s="8">
        <v>24</v>
      </c>
      <c r="B27" s="3" t="s">
        <v>89</v>
      </c>
      <c r="C27" s="3"/>
      <c r="D27" s="10"/>
      <c r="E27" s="11" t="s">
        <v>167</v>
      </c>
      <c r="F27" s="4"/>
      <c r="H27" s="130" t="s">
        <v>408</v>
      </c>
      <c r="K27" s="141" t="s">
        <v>67</v>
      </c>
      <c r="N27" s="111" t="s">
        <v>52</v>
      </c>
    </row>
    <row r="28" spans="1:14" x14ac:dyDescent="0.2">
      <c r="A28" s="8">
        <v>25</v>
      </c>
      <c r="B28" s="3" t="s">
        <v>90</v>
      </c>
      <c r="C28" s="3"/>
      <c r="D28" s="10"/>
      <c r="E28" s="11" t="s">
        <v>179</v>
      </c>
      <c r="F28" s="4"/>
      <c r="H28" s="130" t="s">
        <v>409</v>
      </c>
      <c r="K28" s="141" t="s">
        <v>69</v>
      </c>
      <c r="N28" s="111" t="s">
        <v>34</v>
      </c>
    </row>
    <row r="29" spans="1:14" x14ac:dyDescent="0.2">
      <c r="A29" s="8">
        <v>26</v>
      </c>
      <c r="B29" s="3" t="s">
        <v>91</v>
      </c>
      <c r="C29" s="3"/>
      <c r="D29" s="10" t="s">
        <v>47</v>
      </c>
      <c r="E29" s="11" t="s">
        <v>180</v>
      </c>
      <c r="F29" s="4"/>
      <c r="H29" s="130" t="s">
        <v>410</v>
      </c>
      <c r="K29" s="141" t="s">
        <v>239</v>
      </c>
      <c r="N29" s="111" t="s">
        <v>348</v>
      </c>
    </row>
    <row r="30" spans="1:14" x14ac:dyDescent="0.2">
      <c r="A30" s="8">
        <v>27</v>
      </c>
      <c r="B30" s="3" t="s">
        <v>92</v>
      </c>
      <c r="C30" s="3"/>
      <c r="D30" s="10"/>
      <c r="E30" s="11" t="s">
        <v>181</v>
      </c>
      <c r="F30" s="4"/>
      <c r="H30" s="130" t="s">
        <v>411</v>
      </c>
      <c r="K30" s="141" t="s">
        <v>68</v>
      </c>
      <c r="N30" s="111" t="s">
        <v>28</v>
      </c>
    </row>
    <row r="31" spans="1:14" x14ac:dyDescent="0.2">
      <c r="A31" s="8">
        <v>28</v>
      </c>
      <c r="B31" s="3" t="s">
        <v>93</v>
      </c>
      <c r="C31" s="3"/>
      <c r="D31" s="10"/>
      <c r="E31" s="11" t="s">
        <v>185</v>
      </c>
      <c r="F31" s="4"/>
      <c r="H31" s="130" t="s">
        <v>412</v>
      </c>
      <c r="K31" s="141" t="s">
        <v>363</v>
      </c>
      <c r="N31" s="111" t="s">
        <v>49</v>
      </c>
    </row>
    <row r="32" spans="1:14" x14ac:dyDescent="0.2">
      <c r="A32" s="8">
        <v>29</v>
      </c>
      <c r="B32" s="3" t="s">
        <v>94</v>
      </c>
      <c r="C32" s="3"/>
      <c r="D32" s="10"/>
      <c r="E32" s="11" t="s">
        <v>185</v>
      </c>
      <c r="F32" s="4"/>
      <c r="H32" s="130" t="s">
        <v>413</v>
      </c>
      <c r="K32"/>
      <c r="N32" s="111" t="s">
        <v>47</v>
      </c>
    </row>
    <row r="33" spans="1:14" x14ac:dyDescent="0.2">
      <c r="A33" s="8">
        <v>30</v>
      </c>
      <c r="B33" s="3" t="s">
        <v>95</v>
      </c>
      <c r="C33" s="3"/>
      <c r="D33" s="10"/>
      <c r="E33" s="11" t="s">
        <v>185</v>
      </c>
      <c r="F33" s="4"/>
      <c r="H33" s="130" t="s">
        <v>414</v>
      </c>
      <c r="K33"/>
      <c r="N33" s="111" t="s">
        <v>45</v>
      </c>
    </row>
    <row r="34" spans="1:14" x14ac:dyDescent="0.2">
      <c r="A34" s="8">
        <v>31</v>
      </c>
      <c r="B34" s="3" t="s">
        <v>96</v>
      </c>
      <c r="C34" s="3"/>
      <c r="D34" s="10"/>
      <c r="E34" s="11" t="s">
        <v>185</v>
      </c>
      <c r="F34" s="4"/>
      <c r="H34" s="130" t="s">
        <v>415</v>
      </c>
      <c r="K34"/>
      <c r="N34" s="111" t="s">
        <v>44</v>
      </c>
    </row>
    <row r="35" spans="1:14" x14ac:dyDescent="0.2">
      <c r="A35" s="8">
        <v>32</v>
      </c>
      <c r="B35" s="3" t="s">
        <v>97</v>
      </c>
      <c r="C35" s="3"/>
      <c r="D35" s="10"/>
      <c r="E35" s="11" t="s">
        <v>185</v>
      </c>
      <c r="F35" s="4"/>
      <c r="H35" s="130" t="s">
        <v>416</v>
      </c>
      <c r="K35"/>
      <c r="N35" s="111" t="s">
        <v>50</v>
      </c>
    </row>
    <row r="36" spans="1:14" x14ac:dyDescent="0.2">
      <c r="A36" s="8">
        <v>33</v>
      </c>
      <c r="B36" s="3" t="s">
        <v>98</v>
      </c>
      <c r="C36" s="3"/>
      <c r="D36" s="10"/>
      <c r="E36" s="11" t="s">
        <v>185</v>
      </c>
      <c r="F36" s="4"/>
      <c r="H36" s="130" t="s">
        <v>417</v>
      </c>
      <c r="K36"/>
      <c r="N36" s="111" t="s">
        <v>48</v>
      </c>
    </row>
    <row r="37" spans="1:14" x14ac:dyDescent="0.2">
      <c r="A37" s="8">
        <v>34</v>
      </c>
      <c r="B37" s="3" t="s">
        <v>99</v>
      </c>
      <c r="C37" s="3"/>
      <c r="D37" s="10"/>
      <c r="E37" s="11" t="s">
        <v>185</v>
      </c>
      <c r="F37" s="4"/>
      <c r="H37" s="131" t="s">
        <v>418</v>
      </c>
      <c r="K37"/>
      <c r="N37" s="111" t="s">
        <v>421</v>
      </c>
    </row>
    <row r="38" spans="1:14" x14ac:dyDescent="0.2">
      <c r="A38" s="8">
        <v>35</v>
      </c>
      <c r="B38" s="3" t="s">
        <v>100</v>
      </c>
      <c r="C38" s="3"/>
      <c r="D38" s="10"/>
      <c r="E38" s="11" t="s">
        <v>185</v>
      </c>
      <c r="F38" s="4"/>
      <c r="K38"/>
      <c r="N38" s="112" t="s">
        <v>53</v>
      </c>
    </row>
    <row r="39" spans="1:14" x14ac:dyDescent="0.2">
      <c r="A39" s="8">
        <v>36</v>
      </c>
      <c r="B39" s="3" t="s">
        <v>101</v>
      </c>
      <c r="C39" s="3"/>
      <c r="D39" s="10"/>
      <c r="E39" s="11" t="s">
        <v>185</v>
      </c>
      <c r="F39" s="4"/>
      <c r="K39"/>
      <c r="N39" s="112" t="s">
        <v>54</v>
      </c>
    </row>
    <row r="40" spans="1:14" x14ac:dyDescent="0.2">
      <c r="A40" s="8">
        <v>37</v>
      </c>
      <c r="B40" s="3" t="s">
        <v>102</v>
      </c>
      <c r="C40" s="3"/>
      <c r="D40" s="10"/>
      <c r="E40" s="11" t="s">
        <v>185</v>
      </c>
      <c r="F40" s="4"/>
      <c r="K40"/>
      <c r="N40" s="112" t="s">
        <v>55</v>
      </c>
    </row>
    <row r="41" spans="1:14" x14ac:dyDescent="0.2">
      <c r="A41" s="8">
        <v>38</v>
      </c>
      <c r="B41" s="3" t="s">
        <v>103</v>
      </c>
      <c r="C41" s="3"/>
      <c r="D41" s="10"/>
      <c r="E41" s="11" t="s">
        <v>185</v>
      </c>
      <c r="F41" s="4"/>
      <c r="K41"/>
      <c r="N41" s="112" t="s">
        <v>56</v>
      </c>
    </row>
    <row r="42" spans="1:14" x14ac:dyDescent="0.2">
      <c r="A42" s="8">
        <v>39</v>
      </c>
      <c r="B42" s="3" t="s">
        <v>104</v>
      </c>
      <c r="C42" s="3"/>
      <c r="D42" s="10"/>
      <c r="E42" s="11" t="s">
        <v>185</v>
      </c>
      <c r="F42" s="4"/>
      <c r="K42"/>
      <c r="N42" s="112" t="s">
        <v>57</v>
      </c>
    </row>
    <row r="43" spans="1:14" x14ac:dyDescent="0.2">
      <c r="A43" s="8">
        <v>40</v>
      </c>
      <c r="B43" s="3" t="s">
        <v>105</v>
      </c>
      <c r="C43" s="3"/>
      <c r="D43" s="10"/>
      <c r="E43" s="11" t="s">
        <v>185</v>
      </c>
      <c r="F43" s="4"/>
      <c r="K43"/>
      <c r="N43" s="112" t="s">
        <v>58</v>
      </c>
    </row>
    <row r="44" spans="1:14" x14ac:dyDescent="0.2">
      <c r="A44" s="8">
        <v>41</v>
      </c>
      <c r="B44" s="3" t="s">
        <v>106</v>
      </c>
      <c r="C44" s="3"/>
      <c r="D44" s="10"/>
      <c r="E44" s="11" t="s">
        <v>185</v>
      </c>
      <c r="F44" s="4"/>
      <c r="K44"/>
      <c r="N44" s="112" t="s">
        <v>59</v>
      </c>
    </row>
    <row r="45" spans="1:14" x14ac:dyDescent="0.2">
      <c r="A45" s="8">
        <v>42</v>
      </c>
      <c r="B45" s="3" t="s">
        <v>107</v>
      </c>
      <c r="C45" s="3"/>
      <c r="D45" s="10"/>
      <c r="E45" s="11" t="s">
        <v>185</v>
      </c>
      <c r="F45" s="4"/>
      <c r="K45"/>
      <c r="N45" s="112" t="s">
        <v>60</v>
      </c>
    </row>
    <row r="46" spans="1:14" x14ac:dyDescent="0.2">
      <c r="A46" s="8">
        <v>43</v>
      </c>
      <c r="B46" s="3" t="s">
        <v>108</v>
      </c>
      <c r="C46" s="3"/>
      <c r="D46" s="10"/>
      <c r="E46" s="11" t="s">
        <v>185</v>
      </c>
      <c r="F46" s="4"/>
      <c r="K46"/>
      <c r="N46" s="112" t="s">
        <v>61</v>
      </c>
    </row>
    <row r="47" spans="1:14" x14ac:dyDescent="0.2">
      <c r="A47" s="8">
        <v>44</v>
      </c>
      <c r="B47" s="3" t="s">
        <v>109</v>
      </c>
      <c r="C47" s="3"/>
      <c r="D47" s="10"/>
      <c r="E47" s="11" t="s">
        <v>185</v>
      </c>
      <c r="F47" s="4"/>
      <c r="K47"/>
      <c r="N47" s="112" t="s">
        <v>62</v>
      </c>
    </row>
    <row r="48" spans="1:14" x14ac:dyDescent="0.2">
      <c r="A48" s="8">
        <v>45</v>
      </c>
      <c r="B48" s="3" t="s">
        <v>110</v>
      </c>
      <c r="C48" s="3"/>
      <c r="D48" s="10"/>
      <c r="E48" s="11" t="s">
        <v>185</v>
      </c>
      <c r="F48" s="4"/>
      <c r="K48"/>
      <c r="N48" s="112" t="s">
        <v>63</v>
      </c>
    </row>
    <row r="49" spans="1:14" x14ac:dyDescent="0.2">
      <c r="A49" s="8">
        <v>46</v>
      </c>
      <c r="B49" s="3" t="s">
        <v>111</v>
      </c>
      <c r="C49" s="3"/>
      <c r="D49" s="10"/>
      <c r="E49" s="11" t="s">
        <v>185</v>
      </c>
      <c r="F49" s="4"/>
      <c r="K49"/>
      <c r="N49" s="112" t="s">
        <v>354</v>
      </c>
    </row>
    <row r="50" spans="1:14" x14ac:dyDescent="0.2">
      <c r="A50" s="8">
        <v>47</v>
      </c>
      <c r="B50" s="3" t="s">
        <v>112</v>
      </c>
      <c r="C50" s="3"/>
      <c r="D50" s="10"/>
      <c r="E50" s="11" t="s">
        <v>185</v>
      </c>
      <c r="F50" s="4"/>
      <c r="K50"/>
      <c r="N50" s="112" t="s">
        <v>355</v>
      </c>
    </row>
    <row r="51" spans="1:14" x14ac:dyDescent="0.2">
      <c r="A51" s="9">
        <v>48</v>
      </c>
      <c r="B51" s="3" t="s">
        <v>113</v>
      </c>
      <c r="C51" s="3"/>
      <c r="D51" s="10"/>
      <c r="E51" s="11" t="s">
        <v>185</v>
      </c>
      <c r="F51" s="4"/>
      <c r="K51"/>
      <c r="N51" s="112" t="s">
        <v>356</v>
      </c>
    </row>
    <row r="52" spans="1:14" x14ac:dyDescent="0.2">
      <c r="A52" s="60">
        <v>49</v>
      </c>
      <c r="B52" s="3" t="s">
        <v>272</v>
      </c>
      <c r="C52" s="61"/>
      <c r="D52" s="62"/>
      <c r="E52" s="11" t="s">
        <v>185</v>
      </c>
      <c r="F52" s="4"/>
      <c r="K52"/>
      <c r="N52" s="112" t="s">
        <v>357</v>
      </c>
    </row>
    <row r="53" spans="1:14" x14ac:dyDescent="0.2">
      <c r="A53" s="60">
        <v>50</v>
      </c>
      <c r="B53" s="3" t="s">
        <v>273</v>
      </c>
      <c r="C53" s="61"/>
      <c r="D53" s="62"/>
      <c r="E53" s="11" t="s">
        <v>185</v>
      </c>
      <c r="F53" s="4"/>
      <c r="K53"/>
      <c r="N53" s="112" t="s">
        <v>358</v>
      </c>
    </row>
    <row r="54" spans="1:14" x14ac:dyDescent="0.2">
      <c r="A54" s="60">
        <v>51</v>
      </c>
      <c r="B54" s="3" t="s">
        <v>274</v>
      </c>
      <c r="C54" s="61"/>
      <c r="D54" s="62"/>
      <c r="E54" s="11" t="s">
        <v>185</v>
      </c>
      <c r="F54" s="4"/>
      <c r="K54"/>
      <c r="N54" s="112" t="s">
        <v>359</v>
      </c>
    </row>
    <row r="55" spans="1:14" x14ac:dyDescent="0.2">
      <c r="A55" s="60">
        <v>52</v>
      </c>
      <c r="B55" s="3" t="s">
        <v>275</v>
      </c>
      <c r="C55" s="61"/>
      <c r="D55" s="62"/>
      <c r="E55" s="11" t="s">
        <v>185</v>
      </c>
      <c r="F55" s="4"/>
      <c r="K55"/>
      <c r="N55" s="112" t="s">
        <v>360</v>
      </c>
    </row>
    <row r="56" spans="1:14" x14ac:dyDescent="0.2">
      <c r="A56" s="60">
        <v>53</v>
      </c>
      <c r="B56" s="3" t="s">
        <v>276</v>
      </c>
      <c r="C56" s="61"/>
      <c r="D56" s="62"/>
      <c r="E56" s="11" t="s">
        <v>185</v>
      </c>
      <c r="F56" s="4"/>
      <c r="K56"/>
      <c r="N56" s="112" t="s">
        <v>361</v>
      </c>
    </row>
    <row r="57" spans="1:14" x14ac:dyDescent="0.2">
      <c r="A57" s="60">
        <v>54</v>
      </c>
      <c r="B57" s="3" t="s">
        <v>277</v>
      </c>
      <c r="C57" s="61"/>
      <c r="D57" s="62"/>
      <c r="E57" s="11" t="s">
        <v>185</v>
      </c>
      <c r="F57" s="4"/>
      <c r="K57"/>
      <c r="N57" s="113" t="s">
        <v>362</v>
      </c>
    </row>
    <row r="58" spans="1:14" x14ac:dyDescent="0.2">
      <c r="A58" s="60">
        <v>55</v>
      </c>
      <c r="B58" s="3" t="s">
        <v>278</v>
      </c>
      <c r="C58" s="61"/>
      <c r="D58" s="62"/>
      <c r="E58" s="11" t="s">
        <v>185</v>
      </c>
      <c r="F58" s="4"/>
      <c r="K58"/>
    </row>
    <row r="59" spans="1:14" x14ac:dyDescent="0.2">
      <c r="A59" s="60">
        <v>56</v>
      </c>
      <c r="B59" s="3" t="s">
        <v>279</v>
      </c>
      <c r="C59" s="61"/>
      <c r="D59" s="62"/>
      <c r="E59" s="11" t="s">
        <v>185</v>
      </c>
      <c r="F59" s="4"/>
    </row>
    <row r="60" spans="1:14" x14ac:dyDescent="0.2">
      <c r="A60" s="60">
        <v>57</v>
      </c>
      <c r="B60" s="3" t="s">
        <v>280</v>
      </c>
      <c r="C60" s="61"/>
      <c r="D60" s="62"/>
      <c r="E60" s="11" t="s">
        <v>185</v>
      </c>
      <c r="F60" s="4"/>
    </row>
    <row r="61" spans="1:14" x14ac:dyDescent="0.2">
      <c r="A61" s="60">
        <v>58</v>
      </c>
      <c r="B61" s="3" t="s">
        <v>281</v>
      </c>
      <c r="C61" s="61"/>
      <c r="D61" s="62"/>
      <c r="E61" s="11" t="s">
        <v>185</v>
      </c>
      <c r="F61" s="4"/>
    </row>
    <row r="62" spans="1:14" x14ac:dyDescent="0.2">
      <c r="A62" s="60">
        <v>59</v>
      </c>
      <c r="B62" s="3" t="s">
        <v>282</v>
      </c>
      <c r="C62" s="59"/>
      <c r="D62" s="58"/>
      <c r="E62" s="11" t="s">
        <v>185</v>
      </c>
      <c r="F62" s="4"/>
    </row>
    <row r="63" spans="1:14" x14ac:dyDescent="0.2">
      <c r="A63" s="60">
        <v>60</v>
      </c>
      <c r="B63" s="3" t="s">
        <v>283</v>
      </c>
      <c r="C63" s="59"/>
      <c r="D63" s="58"/>
      <c r="E63" s="11" t="s">
        <v>185</v>
      </c>
      <c r="F63" s="4"/>
    </row>
    <row r="64" spans="1:14" x14ac:dyDescent="0.2">
      <c r="A64" s="60">
        <v>61</v>
      </c>
      <c r="B64" s="3" t="s">
        <v>284</v>
      </c>
      <c r="C64" s="59"/>
      <c r="D64" s="58"/>
      <c r="E64" s="11" t="s">
        <v>185</v>
      </c>
      <c r="F64" s="4"/>
    </row>
    <row r="65" spans="1:6" x14ac:dyDescent="0.2">
      <c r="A65" s="60">
        <v>62</v>
      </c>
      <c r="B65" s="3" t="s">
        <v>285</v>
      </c>
      <c r="C65" s="59"/>
      <c r="D65" s="58"/>
      <c r="E65" s="11" t="s">
        <v>185</v>
      </c>
      <c r="F65" s="4"/>
    </row>
    <row r="66" spans="1:6" x14ac:dyDescent="0.2">
      <c r="A66" s="60">
        <v>63</v>
      </c>
      <c r="B66" s="3" t="s">
        <v>286</v>
      </c>
      <c r="C66" s="59"/>
      <c r="D66" s="58"/>
      <c r="E66" s="11" t="s">
        <v>185</v>
      </c>
      <c r="F66" s="4"/>
    </row>
    <row r="67" spans="1:6" x14ac:dyDescent="0.2">
      <c r="A67" s="60">
        <v>64</v>
      </c>
      <c r="B67" s="3" t="s">
        <v>287</v>
      </c>
      <c r="C67" s="59"/>
      <c r="D67" s="58"/>
      <c r="E67" s="11" t="s">
        <v>185</v>
      </c>
      <c r="F67" s="4"/>
    </row>
    <row r="68" spans="1:6" x14ac:dyDescent="0.2">
      <c r="A68" s="60">
        <v>65</v>
      </c>
      <c r="B68" s="3" t="s">
        <v>288</v>
      </c>
      <c r="C68" s="59"/>
      <c r="D68" s="58"/>
      <c r="E68" s="11" t="s">
        <v>185</v>
      </c>
      <c r="F68" s="4"/>
    </row>
    <row r="69" spans="1:6" x14ac:dyDescent="0.2">
      <c r="A69" s="60">
        <v>66</v>
      </c>
      <c r="B69" s="3" t="s">
        <v>289</v>
      </c>
      <c r="C69" s="59"/>
      <c r="D69" s="58"/>
      <c r="E69" s="11" t="s">
        <v>185</v>
      </c>
      <c r="F69" s="4"/>
    </row>
    <row r="70" spans="1:6" x14ac:dyDescent="0.2">
      <c r="A70" s="60">
        <v>67</v>
      </c>
      <c r="B70" s="3" t="s">
        <v>290</v>
      </c>
      <c r="C70" s="59"/>
      <c r="D70" s="58"/>
      <c r="E70" s="11" t="s">
        <v>185</v>
      </c>
      <c r="F70" s="4"/>
    </row>
    <row r="71" spans="1:6" x14ac:dyDescent="0.2">
      <c r="A71" s="60">
        <v>68</v>
      </c>
      <c r="B71" s="3" t="s">
        <v>291</v>
      </c>
      <c r="C71" s="59"/>
      <c r="D71" s="58"/>
      <c r="E71" s="11" t="s">
        <v>185</v>
      </c>
      <c r="F71" s="4"/>
    </row>
    <row r="72" spans="1:6" x14ac:dyDescent="0.2">
      <c r="A72" s="60">
        <v>69</v>
      </c>
      <c r="B72" s="3" t="s">
        <v>292</v>
      </c>
      <c r="C72" s="59"/>
      <c r="D72" s="58"/>
      <c r="E72" s="11" t="s">
        <v>185</v>
      </c>
      <c r="F72" s="4"/>
    </row>
    <row r="73" spans="1:6" x14ac:dyDescent="0.2">
      <c r="A73" s="60">
        <v>70</v>
      </c>
      <c r="B73" s="3" t="s">
        <v>293</v>
      </c>
      <c r="C73" s="59"/>
      <c r="D73" s="58"/>
      <c r="E73" s="11" t="s">
        <v>185</v>
      </c>
      <c r="F73" s="4"/>
    </row>
    <row r="74" spans="1:6" x14ac:dyDescent="0.2">
      <c r="A74" s="60">
        <v>71</v>
      </c>
      <c r="B74" s="3" t="s">
        <v>294</v>
      </c>
      <c r="C74" s="59"/>
      <c r="D74" s="58"/>
      <c r="E74" s="11" t="s">
        <v>185</v>
      </c>
      <c r="F74" s="4"/>
    </row>
    <row r="75" spans="1:6" x14ac:dyDescent="0.2">
      <c r="A75" s="60">
        <v>72</v>
      </c>
      <c r="B75" s="3" t="s">
        <v>295</v>
      </c>
      <c r="C75" s="59"/>
      <c r="D75" s="58"/>
      <c r="E75" s="11" t="s">
        <v>185</v>
      </c>
      <c r="F75" s="4"/>
    </row>
    <row r="76" spans="1:6" x14ac:dyDescent="0.2">
      <c r="A76" s="60">
        <v>73</v>
      </c>
      <c r="B76" s="3" t="s">
        <v>296</v>
      </c>
      <c r="C76" s="59"/>
      <c r="D76" s="58"/>
      <c r="E76" s="11" t="s">
        <v>185</v>
      </c>
      <c r="F76" s="4"/>
    </row>
    <row r="77" spans="1:6" x14ac:dyDescent="0.2">
      <c r="A77" s="60">
        <v>74</v>
      </c>
      <c r="B77" s="3" t="s">
        <v>297</v>
      </c>
      <c r="C77" s="59"/>
      <c r="D77" s="58"/>
      <c r="E77" s="11" t="s">
        <v>185</v>
      </c>
      <c r="F77" s="4"/>
    </row>
    <row r="78" spans="1:6" x14ac:dyDescent="0.2">
      <c r="A78" s="60">
        <v>75</v>
      </c>
      <c r="B78" s="3" t="s">
        <v>298</v>
      </c>
      <c r="C78" s="59"/>
      <c r="D78" s="58"/>
      <c r="E78" s="11" t="s">
        <v>185</v>
      </c>
      <c r="F78" s="4"/>
    </row>
    <row r="79" spans="1:6" x14ac:dyDescent="0.2">
      <c r="A79" s="60">
        <v>76</v>
      </c>
      <c r="B79" s="3" t="s">
        <v>299</v>
      </c>
      <c r="C79" s="59"/>
      <c r="D79" s="58"/>
      <c r="E79" s="11" t="s">
        <v>185</v>
      </c>
      <c r="F79" s="4"/>
    </row>
    <row r="80" spans="1:6" x14ac:dyDescent="0.2">
      <c r="A80" s="60">
        <v>77</v>
      </c>
      <c r="B80" s="3" t="s">
        <v>300</v>
      </c>
      <c r="C80" s="59"/>
      <c r="D80" s="58"/>
      <c r="E80" s="11" t="s">
        <v>185</v>
      </c>
      <c r="F80" s="4"/>
    </row>
    <row r="81" spans="1:6" x14ac:dyDescent="0.2">
      <c r="A81" s="60">
        <v>78</v>
      </c>
      <c r="B81" s="3" t="s">
        <v>301</v>
      </c>
      <c r="C81" s="59"/>
      <c r="D81" s="58"/>
      <c r="E81" s="11" t="s">
        <v>185</v>
      </c>
      <c r="F81" s="4"/>
    </row>
    <row r="82" spans="1:6" x14ac:dyDescent="0.2">
      <c r="A82" s="60">
        <v>79</v>
      </c>
      <c r="B82" s="3" t="s">
        <v>302</v>
      </c>
      <c r="C82" s="59"/>
      <c r="D82" s="58"/>
      <c r="E82" s="11" t="s">
        <v>185</v>
      </c>
      <c r="F82" s="4"/>
    </row>
    <row r="83" spans="1:6" x14ac:dyDescent="0.2">
      <c r="A83" s="60">
        <v>80</v>
      </c>
      <c r="B83" s="3" t="s">
        <v>303</v>
      </c>
      <c r="C83" s="59"/>
      <c r="D83" s="58"/>
      <c r="E83" s="11" t="s">
        <v>185</v>
      </c>
      <c r="F83" s="4"/>
    </row>
    <row r="84" spans="1:6" x14ac:dyDescent="0.2">
      <c r="A84" s="60">
        <v>81</v>
      </c>
      <c r="B84" s="3" t="s">
        <v>304</v>
      </c>
      <c r="C84" s="59"/>
      <c r="D84" s="58"/>
      <c r="E84" s="11" t="s">
        <v>185</v>
      </c>
      <c r="F84" s="4"/>
    </row>
    <row r="85" spans="1:6" x14ac:dyDescent="0.2">
      <c r="A85" s="60">
        <v>82</v>
      </c>
      <c r="B85" s="3" t="s">
        <v>305</v>
      </c>
      <c r="C85" s="59"/>
      <c r="D85" s="58"/>
      <c r="E85" s="11" t="s">
        <v>185</v>
      </c>
      <c r="F85" s="4"/>
    </row>
    <row r="86" spans="1:6" x14ac:dyDescent="0.2">
      <c r="A86" s="60">
        <v>83</v>
      </c>
      <c r="B86" s="3" t="s">
        <v>306</v>
      </c>
      <c r="C86" s="59"/>
      <c r="D86" s="58"/>
      <c r="E86" s="11" t="s">
        <v>185</v>
      </c>
      <c r="F86" s="4"/>
    </row>
    <row r="87" spans="1:6" x14ac:dyDescent="0.2">
      <c r="A87" s="60">
        <v>84</v>
      </c>
      <c r="B87" s="3" t="s">
        <v>307</v>
      </c>
      <c r="C87" s="59"/>
      <c r="D87" s="58"/>
      <c r="E87" s="11" t="s">
        <v>185</v>
      </c>
      <c r="F87" s="4"/>
    </row>
    <row r="88" spans="1:6" x14ac:dyDescent="0.2">
      <c r="A88" s="60">
        <v>85</v>
      </c>
      <c r="B88" s="3" t="s">
        <v>308</v>
      </c>
      <c r="C88" s="59"/>
      <c r="D88" s="58"/>
      <c r="E88" s="11" t="s">
        <v>185</v>
      </c>
      <c r="F88" s="4"/>
    </row>
    <row r="89" spans="1:6" x14ac:dyDescent="0.2">
      <c r="A89" s="60">
        <v>86</v>
      </c>
      <c r="B89" s="3" t="s">
        <v>309</v>
      </c>
      <c r="C89" s="59"/>
      <c r="D89" s="58"/>
      <c r="E89" s="11" t="s">
        <v>185</v>
      </c>
      <c r="F89" s="4"/>
    </row>
    <row r="90" spans="1:6" x14ac:dyDescent="0.2">
      <c r="A90" s="60">
        <v>87</v>
      </c>
      <c r="B90" s="3" t="s">
        <v>310</v>
      </c>
      <c r="C90" s="59"/>
      <c r="D90" s="58"/>
      <c r="E90" s="11" t="s">
        <v>185</v>
      </c>
      <c r="F90" s="4"/>
    </row>
    <row r="91" spans="1:6" x14ac:dyDescent="0.2">
      <c r="A91" s="60">
        <v>88</v>
      </c>
      <c r="B91" s="3" t="s">
        <v>311</v>
      </c>
      <c r="C91" s="59"/>
      <c r="D91" s="58"/>
      <c r="E91" s="11" t="s">
        <v>185</v>
      </c>
      <c r="F91" s="4"/>
    </row>
    <row r="92" spans="1:6" x14ac:dyDescent="0.2">
      <c r="A92" s="60">
        <v>89</v>
      </c>
      <c r="B92" s="3" t="s">
        <v>312</v>
      </c>
      <c r="C92" s="59"/>
      <c r="D92" s="58"/>
      <c r="E92" s="11" t="s">
        <v>185</v>
      </c>
      <c r="F92" s="4"/>
    </row>
    <row r="93" spans="1:6" x14ac:dyDescent="0.2">
      <c r="A93" s="60">
        <v>90</v>
      </c>
      <c r="B93" s="3" t="s">
        <v>313</v>
      </c>
      <c r="C93" s="59"/>
      <c r="D93" s="58"/>
      <c r="E93" s="11" t="s">
        <v>185</v>
      </c>
      <c r="F93" s="4"/>
    </row>
    <row r="94" spans="1:6" x14ac:dyDescent="0.2">
      <c r="A94" s="60">
        <v>91</v>
      </c>
      <c r="B94" s="3" t="s">
        <v>314</v>
      </c>
      <c r="C94" s="59"/>
      <c r="D94" s="58"/>
      <c r="E94" s="11" t="s">
        <v>185</v>
      </c>
      <c r="F94" s="4"/>
    </row>
    <row r="95" spans="1:6" x14ac:dyDescent="0.2">
      <c r="A95" s="60">
        <v>92</v>
      </c>
      <c r="B95" s="3" t="s">
        <v>315</v>
      </c>
      <c r="C95" s="59"/>
      <c r="D95" s="58"/>
      <c r="E95" s="11" t="s">
        <v>185</v>
      </c>
      <c r="F95" s="4"/>
    </row>
    <row r="96" spans="1:6" x14ac:dyDescent="0.2">
      <c r="A96" s="60">
        <v>93</v>
      </c>
      <c r="B96" s="3" t="s">
        <v>316</v>
      </c>
      <c r="C96" s="59"/>
      <c r="D96" s="58"/>
      <c r="E96" s="11" t="s">
        <v>185</v>
      </c>
      <c r="F96" s="4"/>
    </row>
    <row r="97" spans="1:6" x14ac:dyDescent="0.2">
      <c r="A97" s="60">
        <v>94</v>
      </c>
      <c r="B97" s="3" t="s">
        <v>317</v>
      </c>
      <c r="C97" s="59"/>
      <c r="D97" s="58"/>
      <c r="E97" s="11" t="s">
        <v>185</v>
      </c>
      <c r="F97" s="4"/>
    </row>
    <row r="98" spans="1:6" x14ac:dyDescent="0.2">
      <c r="A98" s="60">
        <v>95</v>
      </c>
      <c r="B98" s="3" t="s">
        <v>318</v>
      </c>
      <c r="C98" s="59"/>
      <c r="D98" s="58"/>
      <c r="E98" s="11" t="s">
        <v>185</v>
      </c>
      <c r="F98" s="4"/>
    </row>
    <row r="99" spans="1:6" x14ac:dyDescent="0.2">
      <c r="A99" s="60">
        <v>96</v>
      </c>
      <c r="B99" s="3" t="s">
        <v>319</v>
      </c>
      <c r="C99" s="59"/>
      <c r="D99" s="58"/>
      <c r="E99" s="11" t="s">
        <v>185</v>
      </c>
      <c r="F99" s="4"/>
    </row>
    <row r="100" spans="1:6" x14ac:dyDescent="0.2">
      <c r="A100" s="60">
        <v>97</v>
      </c>
      <c r="B100" s="3" t="s">
        <v>320</v>
      </c>
      <c r="C100" s="59"/>
      <c r="D100" s="58"/>
      <c r="E100" s="11" t="s">
        <v>185</v>
      </c>
      <c r="F100" s="4"/>
    </row>
    <row r="101" spans="1:6" x14ac:dyDescent="0.2">
      <c r="A101" s="60">
        <v>98</v>
      </c>
      <c r="B101" s="3" t="s">
        <v>321</v>
      </c>
      <c r="C101" s="59"/>
      <c r="D101" s="58"/>
      <c r="E101" s="11" t="s">
        <v>185</v>
      </c>
      <c r="F101" s="4"/>
    </row>
    <row r="102" spans="1:6" x14ac:dyDescent="0.2">
      <c r="A102" s="60">
        <v>99</v>
      </c>
      <c r="B102" s="3" t="s">
        <v>322</v>
      </c>
      <c r="C102" s="59"/>
      <c r="D102" s="58"/>
      <c r="E102" s="11" t="s">
        <v>185</v>
      </c>
      <c r="F102" s="4"/>
    </row>
    <row r="103" spans="1:6" x14ac:dyDescent="0.2">
      <c r="A103" s="60">
        <v>100</v>
      </c>
      <c r="B103" s="3" t="s">
        <v>323</v>
      </c>
      <c r="C103" s="59"/>
      <c r="D103" s="58"/>
      <c r="E103" s="11" t="s">
        <v>185</v>
      </c>
      <c r="F103" s="4"/>
    </row>
    <row r="104" spans="1:6" x14ac:dyDescent="0.2">
      <c r="A104" s="60">
        <v>101</v>
      </c>
      <c r="B104" s="3" t="s">
        <v>324</v>
      </c>
      <c r="C104" s="59"/>
      <c r="D104" s="58"/>
      <c r="E104" s="11" t="s">
        <v>185</v>
      </c>
      <c r="F104" s="4"/>
    </row>
    <row r="105" spans="1:6" x14ac:dyDescent="0.2">
      <c r="A105" s="60">
        <v>102</v>
      </c>
      <c r="B105" s="3" t="s">
        <v>325</v>
      </c>
      <c r="C105" s="59"/>
      <c r="D105" s="58"/>
      <c r="E105" s="11" t="s">
        <v>185</v>
      </c>
      <c r="F105" s="4"/>
    </row>
  </sheetData>
  <mergeCells count="2">
    <mergeCell ref="A2:F2"/>
    <mergeCell ref="A1:F1"/>
  </mergeCells>
  <dataValidations count="8">
    <dataValidation allowBlank="1" showInputMessage="1" showErrorMessage="1" promptTitle="कर्मचारी का नाम भरे" prompt="यहाँ कर्मचारी का नाम भरे |_x000a_टाइप करने के लिए Google Hindi Input का प्रयोग करे |" sqref="B3:B105"/>
    <dataValidation type="list" allowBlank="1" showInputMessage="1" showErrorMessage="1" promptTitle="पद भरे" prompt="कर्मचारी का पद ड्राप डाउन लिस्ट में से चुने |" sqref="C3:C105">
      <formula1>teaching_post</formula1>
    </dataValidation>
    <dataValidation type="list" allowBlank="1" showInputMessage="1" showErrorMessage="1" promptTitle="विषय चुने" prompt="कर्मचारी का विषय ड्राप डाउन लिस्ट में से चुने |" sqref="D3:D105">
      <formula1>subjects_name</formula1>
    </dataValidation>
    <dataValidation allowBlank="1" showInputMessage="1" showErrorMessage="1" promptTitle="कक्षा अध्यापक लिखे" prompt="कर्मचारी जिस कक्षा का कक्षाध्यापक है वो लिखे_x000a_जैसे 1st, 2nd, 3rd etc इस प्रकार से लिखे |" sqref="E3:E105"/>
    <dataValidation allowBlank="1" showInputMessage="1" showErrorMessage="1" promptTitle="Teaching Staff Post" prompt="यदि इन पोस्ट्स के अलावा और कोई पोस्ट हो तो जहा other लिखा है वहा पर ऐड कर देवे |" sqref="H3:I19"/>
    <dataValidation allowBlank="1" showInputMessage="1" showErrorMessage="1" promptTitle="Subject's Name" prompt="यदि इन विषयों के अलावा अन्य विषय हो तो जहां other लिखा है वहा पर ऐड कर देवे |" sqref="N3:N57"/>
    <dataValidation type="list" allowBlank="1" showInputMessage="1" showErrorMessage="1" promptTitle="प्रभारी" prompt="जिस का प्रभार है वो प्रभार ड्राप डाउन लिस्ट में से सेलेक्ट करे |_x000a_यदि इनके अलावा प्रभार हो तो other के स्थान पर लिख देवे |" sqref="F3:F105">
      <formula1>prabhari_list</formula1>
    </dataValidation>
    <dataValidation allowBlank="1" showInputMessage="1" showErrorMessage="1" promptTitle="प्रभारी" prompt="यदि इनके अलावा प्रभार हो तो other के स्थान पर google hindi input में लिख देवे |" sqref="H22:H37"/>
  </dataValidations>
  <pageMargins left="0.19685039370078741" right="0.19685039370078741" top="0.19685039370078741" bottom="0.19685039370078741" header="0" footer="0"/>
  <pageSetup paperSize="9" orientation="portrait" r:id="rId1"/>
  <drawing r:id="rId2"/>
  <tableParts count="6">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4"/>
  <sheetViews>
    <sheetView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G9" sqref="G9"/>
    </sheetView>
  </sheetViews>
  <sheetFormatPr defaultRowHeight="12.75" x14ac:dyDescent="0.2"/>
  <cols>
    <col min="1" max="1" width="8.33203125" style="16" customWidth="1"/>
    <col min="2" max="3" width="18.83203125" style="16" customWidth="1"/>
    <col min="4" max="4" width="7.83203125" style="16" customWidth="1"/>
    <col min="5" max="5" width="4.83203125" style="16" customWidth="1"/>
    <col min="6" max="7" width="18.83203125" style="16" customWidth="1"/>
    <col min="8" max="8" width="7.83203125" style="16" customWidth="1"/>
    <col min="9" max="9" width="4.83203125" style="16" customWidth="1"/>
    <col min="10" max="11" width="18.83203125" style="16" customWidth="1"/>
    <col min="12" max="12" width="8.5" style="16" customWidth="1"/>
    <col min="13" max="13" width="4.83203125" style="16" customWidth="1"/>
    <col min="14" max="14" width="19.5" style="16" customWidth="1"/>
    <col min="15" max="15" width="19" style="16" customWidth="1"/>
    <col min="16" max="16" width="7.83203125" style="16" customWidth="1"/>
    <col min="17" max="17" width="4.83203125" style="16" customWidth="1"/>
    <col min="18" max="18" width="19.1640625" style="16" customWidth="1"/>
    <col min="19" max="19" width="19" style="16" customWidth="1"/>
    <col min="20" max="20" width="7.83203125" style="16" customWidth="1"/>
    <col min="21" max="21" width="4.83203125" style="16" customWidth="1"/>
    <col min="22" max="22" width="19" style="16" customWidth="1"/>
    <col min="23" max="23" width="19.1640625" style="16" customWidth="1"/>
    <col min="24" max="24" width="7.83203125" style="16" customWidth="1"/>
    <col min="25" max="25" width="4.83203125" style="16" customWidth="1"/>
    <col min="26" max="27" width="19.83203125" style="16" customWidth="1"/>
    <col min="28" max="28" width="7.83203125" style="16" customWidth="1"/>
    <col min="29" max="29" width="4.83203125" style="16" customWidth="1"/>
    <col min="30" max="31" width="19.83203125" style="16" customWidth="1"/>
    <col min="32" max="32" width="7.83203125" style="16" customWidth="1"/>
    <col min="33" max="41" width="4.83203125" style="16" customWidth="1"/>
    <col min="42" max="16384" width="9.33203125" style="16"/>
  </cols>
  <sheetData>
    <row r="1" spans="1:46" ht="30" customHeight="1" x14ac:dyDescent="0.2">
      <c r="A1" s="204" t="str">
        <f>'Teacher''s Data'!A1</f>
        <v>राजकीय उच्च माध्यमिक विद्यालय, रूपपुरा (कुचामन सिटी)</v>
      </c>
      <c r="B1" s="204"/>
      <c r="C1" s="204"/>
      <c r="D1" s="204"/>
      <c r="E1" s="204"/>
      <c r="F1" s="204"/>
      <c r="G1" s="204"/>
      <c r="H1" s="204"/>
      <c r="I1" s="204"/>
      <c r="J1" s="204"/>
      <c r="K1" s="204"/>
      <c r="L1" s="204"/>
      <c r="M1" s="204"/>
      <c r="N1" s="204" t="str">
        <f>'Teacher''s Data'!A1</f>
        <v>राजकीय उच्च माध्यमिक विद्यालय, रूपपुरा (कुचामन सिटी)</v>
      </c>
      <c r="O1" s="204"/>
      <c r="P1" s="204"/>
      <c r="Q1" s="204"/>
      <c r="R1" s="204"/>
      <c r="S1" s="204"/>
      <c r="T1" s="204"/>
      <c r="U1" s="204"/>
      <c r="V1" s="204"/>
      <c r="W1" s="204"/>
      <c r="X1" s="204"/>
      <c r="Y1" s="204" t="str">
        <f>'Teacher''s Data'!A1</f>
        <v>राजकीय उच्च माध्यमिक विद्यालय, रूपपुरा (कुचामन सिटी)</v>
      </c>
      <c r="Z1" s="204"/>
      <c r="AA1" s="204"/>
      <c r="AB1" s="204"/>
      <c r="AC1" s="204"/>
      <c r="AD1" s="204"/>
      <c r="AE1" s="204"/>
      <c r="AF1" s="204"/>
      <c r="AG1" s="204"/>
      <c r="AH1" s="204"/>
      <c r="AI1" s="204"/>
      <c r="AJ1" s="204"/>
      <c r="AK1" s="204"/>
      <c r="AL1" s="204"/>
      <c r="AM1" s="204"/>
      <c r="AN1" s="204"/>
      <c r="AO1" s="204"/>
      <c r="AP1" s="204"/>
    </row>
    <row r="2" spans="1:46" ht="25.5" customHeight="1" x14ac:dyDescent="0.2">
      <c r="A2" s="205" t="s">
        <v>201</v>
      </c>
      <c r="B2" s="205"/>
      <c r="C2" s="205"/>
      <c r="D2" s="205"/>
      <c r="E2" s="205"/>
      <c r="F2" s="205"/>
      <c r="G2" s="205"/>
      <c r="H2" s="205"/>
      <c r="I2" s="205"/>
      <c r="J2" s="205"/>
      <c r="K2" s="205"/>
      <c r="L2" s="205"/>
      <c r="M2" s="205"/>
      <c r="N2" s="205" t="s">
        <v>201</v>
      </c>
      <c r="O2" s="205"/>
      <c r="P2" s="205"/>
      <c r="Q2" s="205"/>
      <c r="R2" s="205"/>
      <c r="S2" s="205"/>
      <c r="T2" s="205"/>
      <c r="U2" s="205"/>
      <c r="V2" s="205"/>
      <c r="W2" s="205"/>
      <c r="X2" s="205"/>
      <c r="Y2" s="206" t="s">
        <v>201</v>
      </c>
      <c r="Z2" s="206"/>
      <c r="AA2" s="206"/>
      <c r="AB2" s="206"/>
      <c r="AC2" s="206"/>
      <c r="AD2" s="206"/>
      <c r="AE2" s="206"/>
      <c r="AF2" s="206"/>
      <c r="AG2" s="206"/>
      <c r="AH2" s="206"/>
      <c r="AI2" s="206"/>
      <c r="AJ2" s="206"/>
      <c r="AK2" s="206"/>
      <c r="AL2" s="206"/>
      <c r="AM2" s="206"/>
      <c r="AN2" s="206"/>
      <c r="AO2" s="206"/>
      <c r="AP2" s="206"/>
    </row>
    <row r="3" spans="1:46" ht="15.75" customHeight="1" x14ac:dyDescent="0.2">
      <c r="A3" s="197" t="s">
        <v>24</v>
      </c>
      <c r="B3" s="200" t="s">
        <v>64</v>
      </c>
      <c r="C3" s="201"/>
      <c r="D3" s="201"/>
      <c r="E3" s="202"/>
      <c r="F3" s="200" t="s">
        <v>65</v>
      </c>
      <c r="G3" s="201"/>
      <c r="H3" s="201"/>
      <c r="I3" s="202"/>
      <c r="J3" s="200" t="s">
        <v>66</v>
      </c>
      <c r="K3" s="201"/>
      <c r="L3" s="201"/>
      <c r="M3" s="202"/>
      <c r="N3" s="200" t="s">
        <v>67</v>
      </c>
      <c r="O3" s="201"/>
      <c r="P3" s="201"/>
      <c r="Q3" s="202"/>
      <c r="R3" s="200" t="s">
        <v>69</v>
      </c>
      <c r="S3" s="201"/>
      <c r="T3" s="201"/>
      <c r="U3" s="202"/>
      <c r="V3" s="200" t="s">
        <v>239</v>
      </c>
      <c r="W3" s="201"/>
      <c r="X3" s="201"/>
      <c r="Y3" s="202"/>
      <c r="Z3" s="200" t="s">
        <v>68</v>
      </c>
      <c r="AA3" s="201"/>
      <c r="AB3" s="201"/>
      <c r="AC3" s="202"/>
      <c r="AD3" s="200" t="s">
        <v>363</v>
      </c>
      <c r="AE3" s="201"/>
      <c r="AF3" s="201"/>
      <c r="AG3" s="202"/>
      <c r="AH3" s="63"/>
      <c r="AI3" s="63"/>
      <c r="AJ3" s="63"/>
      <c r="AK3" s="63"/>
      <c r="AL3" s="63"/>
      <c r="AM3" s="63"/>
      <c r="AN3" s="63"/>
      <c r="AO3" s="63"/>
    </row>
    <row r="4" spans="1:46" ht="18" customHeight="1" x14ac:dyDescent="0.2">
      <c r="A4" s="198"/>
      <c r="B4" s="17" t="s">
        <v>183</v>
      </c>
      <c r="C4" s="17" t="s">
        <v>184</v>
      </c>
      <c r="D4" s="17" t="s">
        <v>197</v>
      </c>
      <c r="E4" s="17" t="s">
        <v>331</v>
      </c>
      <c r="F4" s="17" t="s">
        <v>183</v>
      </c>
      <c r="G4" s="17" t="s">
        <v>184</v>
      </c>
      <c r="H4" s="17" t="s">
        <v>197</v>
      </c>
      <c r="I4" s="17" t="s">
        <v>331</v>
      </c>
      <c r="J4" s="17" t="s">
        <v>183</v>
      </c>
      <c r="K4" s="17" t="s">
        <v>184</v>
      </c>
      <c r="L4" s="17" t="s">
        <v>197</v>
      </c>
      <c r="M4" s="17" t="s">
        <v>331</v>
      </c>
      <c r="N4" s="17" t="s">
        <v>183</v>
      </c>
      <c r="O4" s="17" t="s">
        <v>184</v>
      </c>
      <c r="P4" s="17" t="s">
        <v>197</v>
      </c>
      <c r="Q4" s="17" t="s">
        <v>331</v>
      </c>
      <c r="R4" s="17" t="s">
        <v>183</v>
      </c>
      <c r="S4" s="17" t="s">
        <v>184</v>
      </c>
      <c r="T4" s="17" t="s">
        <v>197</v>
      </c>
      <c r="U4" s="17" t="s">
        <v>331</v>
      </c>
      <c r="V4" s="17" t="s">
        <v>183</v>
      </c>
      <c r="W4" s="17" t="s">
        <v>184</v>
      </c>
      <c r="X4" s="17" t="s">
        <v>197</v>
      </c>
      <c r="Y4" s="17" t="s">
        <v>331</v>
      </c>
      <c r="Z4" s="17" t="s">
        <v>183</v>
      </c>
      <c r="AA4" s="17" t="s">
        <v>184</v>
      </c>
      <c r="AB4" s="17" t="s">
        <v>197</v>
      </c>
      <c r="AC4" s="17" t="s">
        <v>331</v>
      </c>
      <c r="AD4" s="17" t="s">
        <v>183</v>
      </c>
      <c r="AE4" s="17" t="s">
        <v>184</v>
      </c>
      <c r="AF4" s="17" t="s">
        <v>197</v>
      </c>
      <c r="AG4" s="17" t="s">
        <v>331</v>
      </c>
      <c r="AH4" s="64"/>
      <c r="AI4" s="64"/>
      <c r="AJ4" s="64"/>
      <c r="AK4" s="64"/>
      <c r="AL4" s="64"/>
      <c r="AM4" s="64"/>
      <c r="AN4" s="64"/>
      <c r="AO4" s="64"/>
    </row>
    <row r="5" spans="1:46" ht="16.5" customHeight="1" x14ac:dyDescent="0.2">
      <c r="A5" s="194" t="s">
        <v>162</v>
      </c>
      <c r="B5" s="20" t="s">
        <v>6</v>
      </c>
      <c r="C5" s="102" t="s">
        <v>42</v>
      </c>
      <c r="D5" s="103" t="s">
        <v>330</v>
      </c>
      <c r="E5" s="18">
        <f t="shared" ref="E5:E36" si="0">IFERROR(VLOOKUP(D5,days_data,3,0),"")</f>
        <v>2</v>
      </c>
      <c r="F5" s="20"/>
      <c r="G5" s="102"/>
      <c r="H5" s="103"/>
      <c r="I5" s="18" t="str">
        <f t="shared" ref="I5:I36" si="1">IFERROR(VLOOKUP(H5,days_data,3,0),"")</f>
        <v/>
      </c>
      <c r="J5" s="20"/>
      <c r="K5" s="102"/>
      <c r="L5" s="103"/>
      <c r="M5" s="18" t="str">
        <f t="shared" ref="M5:M36" si="2">IFERROR(VLOOKUP(L5,days_data,3,0),"")</f>
        <v/>
      </c>
      <c r="N5" s="20"/>
      <c r="O5" s="102"/>
      <c r="P5" s="103"/>
      <c r="Q5" s="18" t="str">
        <f t="shared" ref="Q5:Q36" si="3">IFERROR(VLOOKUP(P5,days_data,3,0),"")</f>
        <v/>
      </c>
      <c r="R5" s="20"/>
      <c r="S5" s="102"/>
      <c r="T5" s="103"/>
      <c r="U5" s="18" t="str">
        <f t="shared" ref="U5:U36" si="4">IFERROR(VLOOKUP(T5,days_data,3,0),"")</f>
        <v/>
      </c>
      <c r="V5" s="20"/>
      <c r="W5" s="102"/>
      <c r="X5" s="103"/>
      <c r="Y5" s="18" t="str">
        <f t="shared" ref="Y5:Y36" si="5">IFERROR(VLOOKUP(X5,days_data,3,0),"")</f>
        <v/>
      </c>
      <c r="Z5" s="20"/>
      <c r="AA5" s="102"/>
      <c r="AB5" s="103"/>
      <c r="AC5" s="18" t="str">
        <f t="shared" ref="AC5:AC36" si="6">IFERROR(VLOOKUP(AB5,days_data,3,0),"")</f>
        <v/>
      </c>
      <c r="AD5" s="20"/>
      <c r="AE5" s="102"/>
      <c r="AF5" s="103"/>
      <c r="AG5" s="18" t="str">
        <f t="shared" ref="AG5:AG36" si="7">IFERROR(VLOOKUP(AF5,days_data,3,0),"")</f>
        <v/>
      </c>
      <c r="AQ5" s="203" t="s">
        <v>434</v>
      </c>
      <c r="AR5" s="203"/>
      <c r="AS5" s="203"/>
      <c r="AT5" s="203"/>
    </row>
    <row r="6" spans="1:46" ht="16.5" customHeight="1" x14ac:dyDescent="0.2">
      <c r="A6" s="195"/>
      <c r="B6" s="20" t="s">
        <v>182</v>
      </c>
      <c r="C6" s="102" t="s">
        <v>40</v>
      </c>
      <c r="D6" s="103" t="s">
        <v>332</v>
      </c>
      <c r="E6" s="18">
        <f t="shared" si="0"/>
        <v>2</v>
      </c>
      <c r="F6" s="20"/>
      <c r="G6" s="102"/>
      <c r="H6" s="103"/>
      <c r="I6" s="18" t="str">
        <f t="shared" si="1"/>
        <v/>
      </c>
      <c r="J6" s="20"/>
      <c r="K6" s="102"/>
      <c r="L6" s="103"/>
      <c r="M6" s="18" t="str">
        <f t="shared" si="2"/>
        <v/>
      </c>
      <c r="N6" s="20"/>
      <c r="O6" s="102"/>
      <c r="P6" s="103"/>
      <c r="Q6" s="18" t="str">
        <f t="shared" si="3"/>
        <v/>
      </c>
      <c r="R6" s="20"/>
      <c r="S6" s="102"/>
      <c r="T6" s="103"/>
      <c r="U6" s="18" t="str">
        <f t="shared" si="4"/>
        <v/>
      </c>
      <c r="V6" s="20"/>
      <c r="W6" s="102"/>
      <c r="X6" s="103"/>
      <c r="Y6" s="18" t="str">
        <f t="shared" si="5"/>
        <v/>
      </c>
      <c r="Z6" s="20"/>
      <c r="AA6" s="102"/>
      <c r="AB6" s="103"/>
      <c r="AC6" s="18" t="str">
        <f t="shared" si="6"/>
        <v/>
      </c>
      <c r="AD6" s="20"/>
      <c r="AE6" s="102"/>
      <c r="AF6" s="103"/>
      <c r="AG6" s="18" t="str">
        <f t="shared" si="7"/>
        <v/>
      </c>
      <c r="AQ6" s="203"/>
      <c r="AR6" s="203"/>
      <c r="AS6" s="203"/>
      <c r="AT6" s="203"/>
    </row>
    <row r="7" spans="1:46" ht="16.5" customHeight="1" x14ac:dyDescent="0.2">
      <c r="A7" s="196"/>
      <c r="B7" s="20" t="s">
        <v>425</v>
      </c>
      <c r="C7" s="102" t="s">
        <v>37</v>
      </c>
      <c r="D7" s="103" t="s">
        <v>333</v>
      </c>
      <c r="E7" s="18">
        <f t="shared" si="0"/>
        <v>2</v>
      </c>
      <c r="F7" s="20"/>
      <c r="G7" s="102"/>
      <c r="H7" s="103"/>
      <c r="I7" s="18" t="str">
        <f t="shared" si="1"/>
        <v/>
      </c>
      <c r="J7" s="20"/>
      <c r="K7" s="102"/>
      <c r="L7" s="103"/>
      <c r="M7" s="18" t="str">
        <f t="shared" si="2"/>
        <v/>
      </c>
      <c r="N7" s="20"/>
      <c r="O7" s="102"/>
      <c r="P7" s="103"/>
      <c r="Q7" s="18" t="str">
        <f t="shared" si="3"/>
        <v/>
      </c>
      <c r="R7" s="20"/>
      <c r="S7" s="102"/>
      <c r="T7" s="103"/>
      <c r="U7" s="18" t="str">
        <f t="shared" si="4"/>
        <v/>
      </c>
      <c r="V7" s="20"/>
      <c r="W7" s="102"/>
      <c r="X7" s="103"/>
      <c r="Y7" s="18" t="str">
        <f t="shared" si="5"/>
        <v/>
      </c>
      <c r="Z7" s="20"/>
      <c r="AA7" s="102"/>
      <c r="AB7" s="103"/>
      <c r="AC7" s="18" t="str">
        <f t="shared" si="6"/>
        <v/>
      </c>
      <c r="AD7" s="20"/>
      <c r="AE7" s="102"/>
      <c r="AF7" s="103"/>
      <c r="AG7" s="18" t="str">
        <f t="shared" si="7"/>
        <v/>
      </c>
      <c r="AQ7" s="203"/>
      <c r="AR7" s="203"/>
      <c r="AS7" s="203"/>
      <c r="AT7" s="203"/>
    </row>
    <row r="8" spans="1:46" ht="16.5" customHeight="1" x14ac:dyDescent="0.2">
      <c r="A8" s="194" t="s">
        <v>163</v>
      </c>
      <c r="B8" s="68"/>
      <c r="C8" s="104"/>
      <c r="D8" s="105"/>
      <c r="E8" s="69" t="str">
        <f t="shared" si="0"/>
        <v/>
      </c>
      <c r="F8" s="68" t="s">
        <v>426</v>
      </c>
      <c r="G8" s="104" t="s">
        <v>33</v>
      </c>
      <c r="H8" s="105" t="s">
        <v>343</v>
      </c>
      <c r="I8" s="69">
        <f t="shared" si="1"/>
        <v>5</v>
      </c>
      <c r="J8" s="68"/>
      <c r="K8" s="104"/>
      <c r="L8" s="105"/>
      <c r="M8" s="69" t="str">
        <f t="shared" si="2"/>
        <v/>
      </c>
      <c r="N8" s="68"/>
      <c r="O8" s="104"/>
      <c r="P8" s="105"/>
      <c r="Q8" s="69" t="str">
        <f t="shared" si="3"/>
        <v/>
      </c>
      <c r="R8" s="68"/>
      <c r="S8" s="104"/>
      <c r="T8" s="105"/>
      <c r="U8" s="69" t="str">
        <f t="shared" si="4"/>
        <v/>
      </c>
      <c r="V8" s="68"/>
      <c r="W8" s="104"/>
      <c r="X8" s="105"/>
      <c r="Y8" s="69" t="str">
        <f t="shared" si="5"/>
        <v/>
      </c>
      <c r="Z8" s="68"/>
      <c r="AA8" s="104"/>
      <c r="AB8" s="105"/>
      <c r="AC8" s="69" t="str">
        <f t="shared" si="6"/>
        <v/>
      </c>
      <c r="AD8" s="68"/>
      <c r="AE8" s="104"/>
      <c r="AF8" s="105"/>
      <c r="AG8" s="69" t="str">
        <f t="shared" si="7"/>
        <v/>
      </c>
      <c r="AQ8" s="203"/>
      <c r="AR8" s="203"/>
      <c r="AS8" s="203"/>
      <c r="AT8" s="203"/>
    </row>
    <row r="9" spans="1:46" ht="16.5" customHeight="1" x14ac:dyDescent="0.2">
      <c r="A9" s="195"/>
      <c r="B9" s="68"/>
      <c r="C9" s="104"/>
      <c r="D9" s="105"/>
      <c r="E9" s="69" t="str">
        <f t="shared" si="0"/>
        <v/>
      </c>
      <c r="F9" s="68" t="s">
        <v>70</v>
      </c>
      <c r="G9" s="104" t="s">
        <v>350</v>
      </c>
      <c r="H9" s="105">
        <v>6</v>
      </c>
      <c r="I9" s="69">
        <f t="shared" si="1"/>
        <v>1</v>
      </c>
      <c r="J9" s="68"/>
      <c r="K9" s="104"/>
      <c r="L9" s="105"/>
      <c r="M9" s="69" t="str">
        <f t="shared" si="2"/>
        <v/>
      </c>
      <c r="N9" s="68"/>
      <c r="O9" s="104"/>
      <c r="P9" s="105"/>
      <c r="Q9" s="69" t="str">
        <f t="shared" si="3"/>
        <v/>
      </c>
      <c r="R9" s="68"/>
      <c r="S9" s="104"/>
      <c r="T9" s="105"/>
      <c r="U9" s="69" t="str">
        <f t="shared" si="4"/>
        <v/>
      </c>
      <c r="V9" s="68"/>
      <c r="W9" s="104"/>
      <c r="X9" s="105"/>
      <c r="Y9" s="69" t="str">
        <f t="shared" si="5"/>
        <v/>
      </c>
      <c r="Z9" s="68"/>
      <c r="AA9" s="104"/>
      <c r="AB9" s="105"/>
      <c r="AC9" s="69" t="str">
        <f t="shared" si="6"/>
        <v/>
      </c>
      <c r="AD9" s="68"/>
      <c r="AE9" s="104"/>
      <c r="AF9" s="105"/>
      <c r="AG9" s="69" t="str">
        <f t="shared" si="7"/>
        <v/>
      </c>
      <c r="AQ9" s="203"/>
      <c r="AR9" s="203"/>
      <c r="AS9" s="203"/>
      <c r="AT9" s="203"/>
    </row>
    <row r="10" spans="1:46" ht="16.5" customHeight="1" x14ac:dyDescent="0.2">
      <c r="A10" s="196"/>
      <c r="B10" s="68"/>
      <c r="C10" s="104"/>
      <c r="D10" s="105"/>
      <c r="E10" s="69" t="str">
        <f t="shared" si="0"/>
        <v/>
      </c>
      <c r="F10" s="68"/>
      <c r="G10" s="104"/>
      <c r="H10" s="105"/>
      <c r="I10" s="69" t="str">
        <f t="shared" si="1"/>
        <v/>
      </c>
      <c r="J10" s="68"/>
      <c r="K10" s="104"/>
      <c r="L10" s="105"/>
      <c r="M10" s="69" t="str">
        <f t="shared" si="2"/>
        <v/>
      </c>
      <c r="N10" s="68"/>
      <c r="O10" s="104"/>
      <c r="P10" s="105"/>
      <c r="Q10" s="69" t="str">
        <f t="shared" si="3"/>
        <v/>
      </c>
      <c r="R10" s="68"/>
      <c r="S10" s="104"/>
      <c r="T10" s="105"/>
      <c r="U10" s="69" t="str">
        <f t="shared" si="4"/>
        <v/>
      </c>
      <c r="V10" s="68"/>
      <c r="W10" s="104"/>
      <c r="X10" s="105"/>
      <c r="Y10" s="69" t="str">
        <f t="shared" si="5"/>
        <v/>
      </c>
      <c r="Z10" s="68"/>
      <c r="AA10" s="104"/>
      <c r="AB10" s="105"/>
      <c r="AC10" s="69" t="str">
        <f t="shared" si="6"/>
        <v/>
      </c>
      <c r="AD10" s="68"/>
      <c r="AE10" s="104"/>
      <c r="AF10" s="105"/>
      <c r="AG10" s="69" t="str">
        <f t="shared" si="7"/>
        <v/>
      </c>
      <c r="AQ10" s="203"/>
      <c r="AR10" s="203"/>
      <c r="AS10" s="203"/>
      <c r="AT10" s="203"/>
    </row>
    <row r="11" spans="1:46" ht="16.5" customHeight="1" x14ac:dyDescent="0.2">
      <c r="A11" s="194" t="s">
        <v>164</v>
      </c>
      <c r="B11" s="20"/>
      <c r="C11" s="102"/>
      <c r="D11" s="103"/>
      <c r="E11" s="18" t="str">
        <f t="shared" si="0"/>
        <v/>
      </c>
      <c r="F11" s="20"/>
      <c r="G11" s="102"/>
      <c r="H11" s="103"/>
      <c r="I11" s="18" t="str">
        <f t="shared" si="1"/>
        <v/>
      </c>
      <c r="J11" s="20" t="s">
        <v>71</v>
      </c>
      <c r="K11" s="102" t="s">
        <v>353</v>
      </c>
      <c r="L11" s="103" t="s">
        <v>334</v>
      </c>
      <c r="M11" s="18">
        <f t="shared" si="2"/>
        <v>3</v>
      </c>
      <c r="N11" s="20"/>
      <c r="O11" s="102"/>
      <c r="P11" s="103"/>
      <c r="Q11" s="18" t="str">
        <f t="shared" si="3"/>
        <v/>
      </c>
      <c r="R11" s="20"/>
      <c r="S11" s="102"/>
      <c r="T11" s="103"/>
      <c r="U11" s="18" t="str">
        <f t="shared" si="4"/>
        <v/>
      </c>
      <c r="V11" s="20"/>
      <c r="W11" s="102"/>
      <c r="X11" s="103"/>
      <c r="Y11" s="18" t="str">
        <f t="shared" si="5"/>
        <v/>
      </c>
      <c r="Z11" s="20"/>
      <c r="AA11" s="102"/>
      <c r="AB11" s="103"/>
      <c r="AC11" s="18" t="str">
        <f t="shared" si="6"/>
        <v/>
      </c>
      <c r="AD11" s="20"/>
      <c r="AE11" s="102"/>
      <c r="AF11" s="103"/>
      <c r="AG11" s="18" t="str">
        <f t="shared" si="7"/>
        <v/>
      </c>
      <c r="AQ11" s="203"/>
      <c r="AR11" s="203"/>
      <c r="AS11" s="203"/>
      <c r="AT11" s="203"/>
    </row>
    <row r="12" spans="1:46" ht="16.5" customHeight="1" x14ac:dyDescent="0.2">
      <c r="A12" s="195"/>
      <c r="B12" s="20"/>
      <c r="C12" s="102"/>
      <c r="D12" s="103"/>
      <c r="E12" s="18" t="str">
        <f t="shared" si="0"/>
        <v/>
      </c>
      <c r="F12" s="20"/>
      <c r="G12" s="102"/>
      <c r="H12" s="103"/>
      <c r="I12" s="18" t="str">
        <f t="shared" si="1"/>
        <v/>
      </c>
      <c r="J12" s="20" t="s">
        <v>72</v>
      </c>
      <c r="K12" s="102" t="s">
        <v>43</v>
      </c>
      <c r="L12" s="103" t="s">
        <v>335</v>
      </c>
      <c r="M12" s="18">
        <f t="shared" si="2"/>
        <v>3</v>
      </c>
      <c r="N12" s="20"/>
      <c r="O12" s="102"/>
      <c r="P12" s="103"/>
      <c r="Q12" s="18" t="str">
        <f t="shared" si="3"/>
        <v/>
      </c>
      <c r="R12" s="20"/>
      <c r="S12" s="102"/>
      <c r="T12" s="103"/>
      <c r="U12" s="18" t="str">
        <f t="shared" si="4"/>
        <v/>
      </c>
      <c r="V12" s="20"/>
      <c r="W12" s="102"/>
      <c r="X12" s="103"/>
      <c r="Y12" s="18" t="str">
        <f t="shared" si="5"/>
        <v/>
      </c>
      <c r="Z12" s="20"/>
      <c r="AA12" s="102"/>
      <c r="AB12" s="103"/>
      <c r="AC12" s="18" t="str">
        <f t="shared" si="6"/>
        <v/>
      </c>
      <c r="AD12" s="20"/>
      <c r="AE12" s="102"/>
      <c r="AF12" s="103"/>
      <c r="AG12" s="18" t="str">
        <f t="shared" si="7"/>
        <v/>
      </c>
      <c r="AQ12" s="203"/>
      <c r="AR12" s="203"/>
      <c r="AS12" s="203"/>
      <c r="AT12" s="203"/>
    </row>
    <row r="13" spans="1:46" ht="16.5" customHeight="1" x14ac:dyDescent="0.2">
      <c r="A13" s="196"/>
      <c r="B13" s="20"/>
      <c r="C13" s="102"/>
      <c r="D13" s="103"/>
      <c r="E13" s="18" t="str">
        <f t="shared" si="0"/>
        <v/>
      </c>
      <c r="F13" s="20"/>
      <c r="G13" s="102"/>
      <c r="H13" s="103"/>
      <c r="I13" s="18" t="str">
        <f t="shared" si="1"/>
        <v/>
      </c>
      <c r="J13" s="20"/>
      <c r="K13" s="102"/>
      <c r="L13" s="103"/>
      <c r="M13" s="18" t="str">
        <f t="shared" si="2"/>
        <v/>
      </c>
      <c r="N13" s="20"/>
      <c r="O13" s="102"/>
      <c r="P13" s="103"/>
      <c r="Q13" s="18" t="str">
        <f t="shared" si="3"/>
        <v/>
      </c>
      <c r="R13" s="20"/>
      <c r="S13" s="102"/>
      <c r="T13" s="103"/>
      <c r="U13" s="18" t="str">
        <f t="shared" si="4"/>
        <v/>
      </c>
      <c r="V13" s="20"/>
      <c r="W13" s="102"/>
      <c r="X13" s="103"/>
      <c r="Y13" s="18" t="str">
        <f t="shared" si="5"/>
        <v/>
      </c>
      <c r="Z13" s="20"/>
      <c r="AA13" s="102"/>
      <c r="AB13" s="103"/>
      <c r="AC13" s="18" t="str">
        <f t="shared" si="6"/>
        <v/>
      </c>
      <c r="AD13" s="20"/>
      <c r="AE13" s="102"/>
      <c r="AF13" s="103"/>
      <c r="AG13" s="18" t="str">
        <f t="shared" si="7"/>
        <v/>
      </c>
      <c r="AQ13" s="203"/>
      <c r="AR13" s="203"/>
      <c r="AS13" s="203"/>
      <c r="AT13" s="203"/>
    </row>
    <row r="14" spans="1:46" ht="16.5" customHeight="1" x14ac:dyDescent="0.2">
      <c r="A14" s="194" t="s">
        <v>165</v>
      </c>
      <c r="B14" s="68"/>
      <c r="C14" s="104"/>
      <c r="D14" s="105"/>
      <c r="E14" s="69" t="str">
        <f t="shared" si="0"/>
        <v/>
      </c>
      <c r="F14" s="68"/>
      <c r="G14" s="104"/>
      <c r="H14" s="105"/>
      <c r="I14" s="69" t="str">
        <f t="shared" si="1"/>
        <v/>
      </c>
      <c r="J14" s="68"/>
      <c r="K14" s="104"/>
      <c r="L14" s="105"/>
      <c r="M14" s="69" t="str">
        <f t="shared" si="2"/>
        <v/>
      </c>
      <c r="N14" s="68" t="s">
        <v>73</v>
      </c>
      <c r="O14" s="104" t="s">
        <v>32</v>
      </c>
      <c r="P14" s="105" t="s">
        <v>393</v>
      </c>
      <c r="Q14" s="69">
        <f t="shared" si="3"/>
        <v>6</v>
      </c>
      <c r="R14" s="68"/>
      <c r="S14" s="104"/>
      <c r="T14" s="105"/>
      <c r="U14" s="69" t="str">
        <f t="shared" si="4"/>
        <v/>
      </c>
      <c r="V14" s="68"/>
      <c r="W14" s="104"/>
      <c r="X14" s="105"/>
      <c r="Y14" s="69" t="str">
        <f t="shared" si="5"/>
        <v/>
      </c>
      <c r="Z14" s="68"/>
      <c r="AA14" s="104"/>
      <c r="AB14" s="105"/>
      <c r="AC14" s="69" t="str">
        <f t="shared" si="6"/>
        <v/>
      </c>
      <c r="AD14" s="68"/>
      <c r="AE14" s="104"/>
      <c r="AF14" s="105"/>
      <c r="AG14" s="69" t="str">
        <f t="shared" si="7"/>
        <v/>
      </c>
    </row>
    <row r="15" spans="1:46" ht="16.5" customHeight="1" x14ac:dyDescent="0.2">
      <c r="A15" s="195"/>
      <c r="B15" s="68"/>
      <c r="C15" s="104"/>
      <c r="D15" s="105"/>
      <c r="E15" s="69" t="str">
        <f t="shared" si="0"/>
        <v/>
      </c>
      <c r="F15" s="68"/>
      <c r="G15" s="104"/>
      <c r="H15" s="105"/>
      <c r="I15" s="69" t="str">
        <f t="shared" si="1"/>
        <v/>
      </c>
      <c r="J15" s="68"/>
      <c r="K15" s="104"/>
      <c r="L15" s="105"/>
      <c r="M15" s="69" t="str">
        <f t="shared" si="2"/>
        <v/>
      </c>
      <c r="N15" s="68"/>
      <c r="O15" s="104"/>
      <c r="P15" s="105"/>
      <c r="Q15" s="69" t="str">
        <f t="shared" si="3"/>
        <v/>
      </c>
      <c r="R15" s="68"/>
      <c r="S15" s="104"/>
      <c r="T15" s="105"/>
      <c r="U15" s="69" t="str">
        <f t="shared" si="4"/>
        <v/>
      </c>
      <c r="V15" s="68"/>
      <c r="W15" s="104"/>
      <c r="X15" s="105"/>
      <c r="Y15" s="69" t="str">
        <f t="shared" si="5"/>
        <v/>
      </c>
      <c r="Z15" s="68"/>
      <c r="AA15" s="104"/>
      <c r="AB15" s="105"/>
      <c r="AC15" s="69" t="str">
        <f t="shared" si="6"/>
        <v/>
      </c>
      <c r="AD15" s="68"/>
      <c r="AE15" s="104"/>
      <c r="AF15" s="105"/>
      <c r="AG15" s="69" t="str">
        <f t="shared" si="7"/>
        <v/>
      </c>
    </row>
    <row r="16" spans="1:46" ht="16.5" customHeight="1" x14ac:dyDescent="0.2">
      <c r="A16" s="196"/>
      <c r="B16" s="68"/>
      <c r="C16" s="104"/>
      <c r="D16" s="105"/>
      <c r="E16" s="69" t="str">
        <f t="shared" si="0"/>
        <v/>
      </c>
      <c r="F16" s="68"/>
      <c r="G16" s="104"/>
      <c r="H16" s="105"/>
      <c r="I16" s="69" t="str">
        <f t="shared" si="1"/>
        <v/>
      </c>
      <c r="J16" s="68"/>
      <c r="K16" s="104"/>
      <c r="L16" s="105"/>
      <c r="M16" s="69" t="str">
        <f t="shared" si="2"/>
        <v/>
      </c>
      <c r="N16" s="68"/>
      <c r="O16" s="104"/>
      <c r="P16" s="105"/>
      <c r="Q16" s="69" t="str">
        <f t="shared" si="3"/>
        <v/>
      </c>
      <c r="R16" s="68"/>
      <c r="S16" s="104"/>
      <c r="T16" s="105"/>
      <c r="U16" s="69" t="str">
        <f t="shared" si="4"/>
        <v/>
      </c>
      <c r="V16" s="68"/>
      <c r="W16" s="104"/>
      <c r="X16" s="105"/>
      <c r="Y16" s="69" t="str">
        <f t="shared" si="5"/>
        <v/>
      </c>
      <c r="Z16" s="68"/>
      <c r="AA16" s="104"/>
      <c r="AB16" s="105"/>
      <c r="AC16" s="69" t="str">
        <f t="shared" si="6"/>
        <v/>
      </c>
      <c r="AD16" s="68"/>
      <c r="AE16" s="104"/>
      <c r="AF16" s="105"/>
      <c r="AG16" s="69" t="str">
        <f t="shared" si="7"/>
        <v/>
      </c>
    </row>
    <row r="17" spans="1:33" ht="16.5" customHeight="1" x14ac:dyDescent="0.2">
      <c r="A17" s="194" t="s">
        <v>166</v>
      </c>
      <c r="B17" s="20"/>
      <c r="C17" s="102"/>
      <c r="D17" s="103"/>
      <c r="E17" s="18" t="str">
        <f t="shared" si="0"/>
        <v/>
      </c>
      <c r="F17" s="20"/>
      <c r="G17" s="102"/>
      <c r="H17" s="103"/>
      <c r="I17" s="18" t="str">
        <f t="shared" si="1"/>
        <v/>
      </c>
      <c r="J17" s="20"/>
      <c r="K17" s="102"/>
      <c r="L17" s="103"/>
      <c r="M17" s="18" t="str">
        <f t="shared" si="2"/>
        <v/>
      </c>
      <c r="N17" s="20"/>
      <c r="O17" s="102"/>
      <c r="P17" s="103"/>
      <c r="Q17" s="18" t="str">
        <f t="shared" si="3"/>
        <v/>
      </c>
      <c r="R17" s="20"/>
      <c r="S17" s="102"/>
      <c r="T17" s="103"/>
      <c r="U17" s="18" t="str">
        <f t="shared" si="4"/>
        <v/>
      </c>
      <c r="V17" s="20"/>
      <c r="W17" s="102"/>
      <c r="X17" s="103"/>
      <c r="Y17" s="18" t="str">
        <f t="shared" si="5"/>
        <v/>
      </c>
      <c r="Z17" s="20"/>
      <c r="AA17" s="102"/>
      <c r="AB17" s="103"/>
      <c r="AC17" s="18" t="str">
        <f t="shared" si="6"/>
        <v/>
      </c>
      <c r="AD17" s="20"/>
      <c r="AE17" s="102"/>
      <c r="AF17" s="103"/>
      <c r="AG17" s="18" t="str">
        <f t="shared" si="7"/>
        <v/>
      </c>
    </row>
    <row r="18" spans="1:33" ht="16.5" customHeight="1" x14ac:dyDescent="0.2">
      <c r="A18" s="195"/>
      <c r="B18" s="20"/>
      <c r="C18" s="102"/>
      <c r="D18" s="103"/>
      <c r="E18" s="18" t="str">
        <f t="shared" si="0"/>
        <v/>
      </c>
      <c r="F18" s="20"/>
      <c r="G18" s="102"/>
      <c r="H18" s="103"/>
      <c r="I18" s="18" t="str">
        <f t="shared" si="1"/>
        <v/>
      </c>
      <c r="J18" s="20"/>
      <c r="K18" s="102"/>
      <c r="L18" s="103"/>
      <c r="M18" s="18" t="str">
        <f t="shared" si="2"/>
        <v/>
      </c>
      <c r="N18" s="20"/>
      <c r="O18" s="102"/>
      <c r="P18" s="103"/>
      <c r="Q18" s="18" t="str">
        <f t="shared" si="3"/>
        <v/>
      </c>
      <c r="R18" s="20"/>
      <c r="S18" s="102"/>
      <c r="T18" s="103"/>
      <c r="U18" s="18" t="str">
        <f t="shared" si="4"/>
        <v/>
      </c>
      <c r="V18" s="20"/>
      <c r="W18" s="102"/>
      <c r="X18" s="103"/>
      <c r="Y18" s="18" t="str">
        <f t="shared" si="5"/>
        <v/>
      </c>
      <c r="Z18" s="20"/>
      <c r="AA18" s="102"/>
      <c r="AB18" s="103"/>
      <c r="AC18" s="18" t="str">
        <f t="shared" si="6"/>
        <v/>
      </c>
      <c r="AD18" s="20"/>
      <c r="AE18" s="102"/>
      <c r="AF18" s="103"/>
      <c r="AG18" s="18" t="str">
        <f t="shared" si="7"/>
        <v/>
      </c>
    </row>
    <row r="19" spans="1:33" ht="16.5" customHeight="1" x14ac:dyDescent="0.2">
      <c r="A19" s="196"/>
      <c r="B19" s="20"/>
      <c r="C19" s="102"/>
      <c r="D19" s="103"/>
      <c r="E19" s="18" t="str">
        <f t="shared" si="0"/>
        <v/>
      </c>
      <c r="F19" s="20"/>
      <c r="G19" s="102"/>
      <c r="H19" s="103"/>
      <c r="I19" s="18" t="str">
        <f t="shared" si="1"/>
        <v/>
      </c>
      <c r="J19" s="20"/>
      <c r="K19" s="102"/>
      <c r="L19" s="103"/>
      <c r="M19" s="18" t="str">
        <f t="shared" si="2"/>
        <v/>
      </c>
      <c r="N19" s="20"/>
      <c r="O19" s="102"/>
      <c r="P19" s="103"/>
      <c r="Q19" s="18" t="str">
        <f t="shared" si="3"/>
        <v/>
      </c>
      <c r="R19" s="20"/>
      <c r="S19" s="102"/>
      <c r="T19" s="103"/>
      <c r="U19" s="18" t="str">
        <f t="shared" si="4"/>
        <v/>
      </c>
      <c r="V19" s="20"/>
      <c r="W19" s="102"/>
      <c r="X19" s="103"/>
      <c r="Y19" s="18" t="str">
        <f t="shared" si="5"/>
        <v/>
      </c>
      <c r="Z19" s="20"/>
      <c r="AA19" s="102"/>
      <c r="AB19" s="103"/>
      <c r="AC19" s="18" t="str">
        <f t="shared" si="6"/>
        <v/>
      </c>
      <c r="AD19" s="20"/>
      <c r="AE19" s="102"/>
      <c r="AF19" s="103"/>
      <c r="AG19" s="18" t="str">
        <f t="shared" si="7"/>
        <v/>
      </c>
    </row>
    <row r="20" spans="1:33" ht="16.5" customHeight="1" x14ac:dyDescent="0.2">
      <c r="A20" s="194" t="s">
        <v>186</v>
      </c>
      <c r="B20" s="68"/>
      <c r="C20" s="104"/>
      <c r="D20" s="105"/>
      <c r="E20" s="69" t="str">
        <f t="shared" si="0"/>
        <v/>
      </c>
      <c r="F20" s="68"/>
      <c r="G20" s="104"/>
      <c r="H20" s="105"/>
      <c r="I20" s="69" t="str">
        <f t="shared" si="1"/>
        <v/>
      </c>
      <c r="J20" s="68"/>
      <c r="K20" s="104"/>
      <c r="L20" s="105"/>
      <c r="M20" s="69" t="str">
        <f t="shared" si="2"/>
        <v/>
      </c>
      <c r="N20" s="68"/>
      <c r="O20" s="104"/>
      <c r="P20" s="105"/>
      <c r="Q20" s="69" t="str">
        <f t="shared" si="3"/>
        <v/>
      </c>
      <c r="R20" s="68"/>
      <c r="S20" s="104"/>
      <c r="T20" s="105"/>
      <c r="U20" s="69" t="str">
        <f t="shared" si="4"/>
        <v/>
      </c>
      <c r="V20" s="68"/>
      <c r="W20" s="104"/>
      <c r="X20" s="105"/>
      <c r="Y20" s="69" t="str">
        <f t="shared" si="5"/>
        <v/>
      </c>
      <c r="Z20" s="68"/>
      <c r="AA20" s="104"/>
      <c r="AB20" s="105"/>
      <c r="AC20" s="69" t="str">
        <f t="shared" si="6"/>
        <v/>
      </c>
      <c r="AD20" s="68"/>
      <c r="AE20" s="104"/>
      <c r="AF20" s="105"/>
      <c r="AG20" s="69" t="str">
        <f t="shared" si="7"/>
        <v/>
      </c>
    </row>
    <row r="21" spans="1:33" ht="16.5" customHeight="1" x14ac:dyDescent="0.2">
      <c r="A21" s="195"/>
      <c r="B21" s="68"/>
      <c r="C21" s="104"/>
      <c r="D21" s="105"/>
      <c r="E21" s="69" t="str">
        <f t="shared" si="0"/>
        <v/>
      </c>
      <c r="F21" s="68"/>
      <c r="G21" s="104"/>
      <c r="H21" s="105"/>
      <c r="I21" s="69" t="str">
        <f t="shared" si="1"/>
        <v/>
      </c>
      <c r="J21" s="68"/>
      <c r="K21" s="104"/>
      <c r="L21" s="105"/>
      <c r="M21" s="69" t="str">
        <f t="shared" si="2"/>
        <v/>
      </c>
      <c r="N21" s="68"/>
      <c r="O21" s="104"/>
      <c r="P21" s="105"/>
      <c r="Q21" s="69" t="str">
        <f t="shared" si="3"/>
        <v/>
      </c>
      <c r="R21" s="68"/>
      <c r="S21" s="104"/>
      <c r="T21" s="105"/>
      <c r="U21" s="69" t="str">
        <f t="shared" si="4"/>
        <v/>
      </c>
      <c r="V21" s="68"/>
      <c r="W21" s="104"/>
      <c r="X21" s="105"/>
      <c r="Y21" s="69" t="str">
        <f t="shared" si="5"/>
        <v/>
      </c>
      <c r="Z21" s="68"/>
      <c r="AA21" s="104"/>
      <c r="AB21" s="105"/>
      <c r="AC21" s="69" t="str">
        <f t="shared" si="6"/>
        <v/>
      </c>
      <c r="AD21" s="68"/>
      <c r="AE21" s="104"/>
      <c r="AF21" s="105"/>
      <c r="AG21" s="69" t="str">
        <f t="shared" si="7"/>
        <v/>
      </c>
    </row>
    <row r="22" spans="1:33" ht="16.5" customHeight="1" x14ac:dyDescent="0.2">
      <c r="A22" s="196"/>
      <c r="B22" s="68"/>
      <c r="C22" s="104"/>
      <c r="D22" s="105"/>
      <c r="E22" s="69" t="str">
        <f t="shared" si="0"/>
        <v/>
      </c>
      <c r="F22" s="68"/>
      <c r="G22" s="104"/>
      <c r="H22" s="105"/>
      <c r="I22" s="69" t="str">
        <f t="shared" si="1"/>
        <v/>
      </c>
      <c r="J22" s="68"/>
      <c r="K22" s="104"/>
      <c r="L22" s="105"/>
      <c r="M22" s="69" t="str">
        <f t="shared" si="2"/>
        <v/>
      </c>
      <c r="N22" s="68"/>
      <c r="O22" s="104"/>
      <c r="P22" s="105"/>
      <c r="Q22" s="69" t="str">
        <f t="shared" si="3"/>
        <v/>
      </c>
      <c r="R22" s="68"/>
      <c r="S22" s="104"/>
      <c r="T22" s="105"/>
      <c r="U22" s="69" t="str">
        <f t="shared" si="4"/>
        <v/>
      </c>
      <c r="V22" s="68"/>
      <c r="W22" s="104"/>
      <c r="X22" s="105"/>
      <c r="Y22" s="69" t="str">
        <f t="shared" si="5"/>
        <v/>
      </c>
      <c r="Z22" s="68"/>
      <c r="AA22" s="104"/>
      <c r="AB22" s="105"/>
      <c r="AC22" s="69" t="str">
        <f t="shared" si="6"/>
        <v/>
      </c>
      <c r="AD22" s="68"/>
      <c r="AE22" s="104"/>
      <c r="AF22" s="105"/>
      <c r="AG22" s="69" t="str">
        <f t="shared" si="7"/>
        <v/>
      </c>
    </row>
    <row r="23" spans="1:33" ht="16.5" customHeight="1" x14ac:dyDescent="0.2">
      <c r="A23" s="194" t="s">
        <v>187</v>
      </c>
      <c r="B23" s="20"/>
      <c r="C23" s="102"/>
      <c r="D23" s="103"/>
      <c r="E23" s="18" t="str">
        <f t="shared" si="0"/>
        <v/>
      </c>
      <c r="F23" s="20"/>
      <c r="G23" s="102"/>
      <c r="H23" s="103"/>
      <c r="I23" s="18" t="str">
        <f t="shared" si="1"/>
        <v/>
      </c>
      <c r="J23" s="20"/>
      <c r="K23" s="102"/>
      <c r="L23" s="103"/>
      <c r="M23" s="18" t="str">
        <f t="shared" si="2"/>
        <v/>
      </c>
      <c r="N23" s="20"/>
      <c r="O23" s="102"/>
      <c r="P23" s="103"/>
      <c r="Q23" s="18" t="str">
        <f t="shared" si="3"/>
        <v/>
      </c>
      <c r="R23" s="20"/>
      <c r="S23" s="102"/>
      <c r="T23" s="103"/>
      <c r="U23" s="18" t="str">
        <f t="shared" si="4"/>
        <v/>
      </c>
      <c r="V23" s="20"/>
      <c r="W23" s="102"/>
      <c r="X23" s="103"/>
      <c r="Y23" s="18" t="str">
        <f t="shared" si="5"/>
        <v/>
      </c>
      <c r="Z23" s="20"/>
      <c r="AA23" s="102"/>
      <c r="AB23" s="103"/>
      <c r="AC23" s="18" t="str">
        <f t="shared" si="6"/>
        <v/>
      </c>
      <c r="AD23" s="20"/>
      <c r="AE23" s="102"/>
      <c r="AF23" s="103"/>
      <c r="AG23" s="18" t="str">
        <f t="shared" si="7"/>
        <v/>
      </c>
    </row>
    <row r="24" spans="1:33" ht="16.5" customHeight="1" x14ac:dyDescent="0.2">
      <c r="A24" s="195"/>
      <c r="B24" s="20"/>
      <c r="C24" s="102"/>
      <c r="D24" s="103"/>
      <c r="E24" s="18" t="str">
        <f t="shared" si="0"/>
        <v/>
      </c>
      <c r="F24" s="20"/>
      <c r="G24" s="102"/>
      <c r="H24" s="103"/>
      <c r="I24" s="18" t="str">
        <f t="shared" si="1"/>
        <v/>
      </c>
      <c r="J24" s="20"/>
      <c r="K24" s="102"/>
      <c r="L24" s="103"/>
      <c r="M24" s="18" t="str">
        <f t="shared" si="2"/>
        <v/>
      </c>
      <c r="N24" s="20"/>
      <c r="O24" s="102"/>
      <c r="P24" s="103"/>
      <c r="Q24" s="18" t="str">
        <f t="shared" si="3"/>
        <v/>
      </c>
      <c r="R24" s="20"/>
      <c r="S24" s="102"/>
      <c r="T24" s="103"/>
      <c r="U24" s="18" t="str">
        <f t="shared" si="4"/>
        <v/>
      </c>
      <c r="V24" s="20"/>
      <c r="W24" s="102"/>
      <c r="X24" s="103"/>
      <c r="Y24" s="18" t="str">
        <f t="shared" si="5"/>
        <v/>
      </c>
      <c r="Z24" s="20"/>
      <c r="AA24" s="102"/>
      <c r="AB24" s="103"/>
      <c r="AC24" s="18" t="str">
        <f t="shared" si="6"/>
        <v/>
      </c>
      <c r="AD24" s="20"/>
      <c r="AE24" s="102"/>
      <c r="AF24" s="103"/>
      <c r="AG24" s="18" t="str">
        <f t="shared" si="7"/>
        <v/>
      </c>
    </row>
    <row r="25" spans="1:33" ht="16.5" customHeight="1" x14ac:dyDescent="0.2">
      <c r="A25" s="196"/>
      <c r="B25" s="20"/>
      <c r="C25" s="102"/>
      <c r="D25" s="103"/>
      <c r="E25" s="18" t="str">
        <f t="shared" si="0"/>
        <v/>
      </c>
      <c r="F25" s="20"/>
      <c r="G25" s="102"/>
      <c r="H25" s="103"/>
      <c r="I25" s="18" t="str">
        <f t="shared" si="1"/>
        <v/>
      </c>
      <c r="J25" s="20"/>
      <c r="K25" s="102"/>
      <c r="L25" s="103"/>
      <c r="M25" s="18" t="str">
        <f t="shared" si="2"/>
        <v/>
      </c>
      <c r="N25" s="20"/>
      <c r="O25" s="102"/>
      <c r="P25" s="103"/>
      <c r="Q25" s="18" t="str">
        <f t="shared" si="3"/>
        <v/>
      </c>
      <c r="R25" s="20"/>
      <c r="S25" s="102"/>
      <c r="T25" s="103"/>
      <c r="U25" s="18" t="str">
        <f t="shared" si="4"/>
        <v/>
      </c>
      <c r="V25" s="20"/>
      <c r="W25" s="102"/>
      <c r="X25" s="103"/>
      <c r="Y25" s="18" t="str">
        <f t="shared" si="5"/>
        <v/>
      </c>
      <c r="Z25" s="20"/>
      <c r="AA25" s="102"/>
      <c r="AB25" s="103"/>
      <c r="AC25" s="18" t="str">
        <f t="shared" si="6"/>
        <v/>
      </c>
      <c r="AD25" s="20"/>
      <c r="AE25" s="102"/>
      <c r="AF25" s="103"/>
      <c r="AG25" s="18" t="str">
        <f t="shared" si="7"/>
        <v/>
      </c>
    </row>
    <row r="26" spans="1:33" ht="16.5" customHeight="1" x14ac:dyDescent="0.2">
      <c r="A26" s="194" t="s">
        <v>188</v>
      </c>
      <c r="B26" s="68"/>
      <c r="C26" s="104"/>
      <c r="D26" s="105"/>
      <c r="E26" s="69" t="str">
        <f t="shared" si="0"/>
        <v/>
      </c>
      <c r="F26" s="68"/>
      <c r="G26" s="104"/>
      <c r="H26" s="105"/>
      <c r="I26" s="69" t="str">
        <f t="shared" si="1"/>
        <v/>
      </c>
      <c r="J26" s="68"/>
      <c r="K26" s="104"/>
      <c r="L26" s="105"/>
      <c r="M26" s="69" t="str">
        <f t="shared" si="2"/>
        <v/>
      </c>
      <c r="N26" s="68"/>
      <c r="O26" s="104"/>
      <c r="P26" s="105"/>
      <c r="Q26" s="69" t="str">
        <f t="shared" si="3"/>
        <v/>
      </c>
      <c r="R26" s="68"/>
      <c r="S26" s="104"/>
      <c r="T26" s="105"/>
      <c r="U26" s="69" t="str">
        <f t="shared" si="4"/>
        <v/>
      </c>
      <c r="V26" s="68"/>
      <c r="W26" s="104"/>
      <c r="X26" s="105"/>
      <c r="Y26" s="69" t="str">
        <f t="shared" si="5"/>
        <v/>
      </c>
      <c r="Z26" s="68"/>
      <c r="AA26" s="104"/>
      <c r="AB26" s="105"/>
      <c r="AC26" s="69" t="str">
        <f t="shared" si="6"/>
        <v/>
      </c>
      <c r="AD26" s="68"/>
      <c r="AE26" s="104"/>
      <c r="AF26" s="105"/>
      <c r="AG26" s="69" t="str">
        <f t="shared" si="7"/>
        <v/>
      </c>
    </row>
    <row r="27" spans="1:33" ht="16.5" customHeight="1" x14ac:dyDescent="0.2">
      <c r="A27" s="195"/>
      <c r="B27" s="68"/>
      <c r="C27" s="104"/>
      <c r="D27" s="105"/>
      <c r="E27" s="69" t="str">
        <f t="shared" si="0"/>
        <v/>
      </c>
      <c r="F27" s="68"/>
      <c r="G27" s="104"/>
      <c r="H27" s="105"/>
      <c r="I27" s="69" t="str">
        <f t="shared" si="1"/>
        <v/>
      </c>
      <c r="J27" s="68"/>
      <c r="K27" s="104"/>
      <c r="L27" s="105"/>
      <c r="M27" s="69" t="str">
        <f t="shared" si="2"/>
        <v/>
      </c>
      <c r="N27" s="68"/>
      <c r="O27" s="104"/>
      <c r="P27" s="105"/>
      <c r="Q27" s="69" t="str">
        <f t="shared" si="3"/>
        <v/>
      </c>
      <c r="R27" s="68"/>
      <c r="S27" s="104"/>
      <c r="T27" s="105"/>
      <c r="U27" s="69" t="str">
        <f t="shared" si="4"/>
        <v/>
      </c>
      <c r="V27" s="68"/>
      <c r="W27" s="104"/>
      <c r="X27" s="105"/>
      <c r="Y27" s="69" t="str">
        <f t="shared" si="5"/>
        <v/>
      </c>
      <c r="Z27" s="68"/>
      <c r="AA27" s="104"/>
      <c r="AB27" s="105"/>
      <c r="AC27" s="69" t="str">
        <f t="shared" si="6"/>
        <v/>
      </c>
      <c r="AD27" s="68"/>
      <c r="AE27" s="104"/>
      <c r="AF27" s="105"/>
      <c r="AG27" s="69" t="str">
        <f t="shared" si="7"/>
        <v/>
      </c>
    </row>
    <row r="28" spans="1:33" ht="16.5" customHeight="1" x14ac:dyDescent="0.2">
      <c r="A28" s="196"/>
      <c r="B28" s="68"/>
      <c r="C28" s="104"/>
      <c r="D28" s="105"/>
      <c r="E28" s="69" t="str">
        <f t="shared" si="0"/>
        <v/>
      </c>
      <c r="F28" s="68"/>
      <c r="G28" s="104"/>
      <c r="H28" s="105"/>
      <c r="I28" s="69" t="str">
        <f t="shared" si="1"/>
        <v/>
      </c>
      <c r="J28" s="68"/>
      <c r="K28" s="104"/>
      <c r="L28" s="105"/>
      <c r="M28" s="69" t="str">
        <f t="shared" si="2"/>
        <v/>
      </c>
      <c r="N28" s="68"/>
      <c r="O28" s="104"/>
      <c r="P28" s="105"/>
      <c r="Q28" s="69" t="str">
        <f t="shared" si="3"/>
        <v/>
      </c>
      <c r="R28" s="68"/>
      <c r="S28" s="104"/>
      <c r="T28" s="105"/>
      <c r="U28" s="69" t="str">
        <f t="shared" si="4"/>
        <v/>
      </c>
      <c r="V28" s="68"/>
      <c r="W28" s="104"/>
      <c r="X28" s="105"/>
      <c r="Y28" s="69" t="str">
        <f t="shared" si="5"/>
        <v/>
      </c>
      <c r="Z28" s="68"/>
      <c r="AA28" s="104"/>
      <c r="AB28" s="105"/>
      <c r="AC28" s="69" t="str">
        <f t="shared" si="6"/>
        <v/>
      </c>
      <c r="AD28" s="68"/>
      <c r="AE28" s="104"/>
      <c r="AF28" s="105"/>
      <c r="AG28" s="69" t="str">
        <f t="shared" si="7"/>
        <v/>
      </c>
    </row>
    <row r="29" spans="1:33" ht="16.5" customHeight="1" x14ac:dyDescent="0.2">
      <c r="A29" s="194" t="s">
        <v>189</v>
      </c>
      <c r="B29" s="20"/>
      <c r="C29" s="102"/>
      <c r="D29" s="103"/>
      <c r="E29" s="18" t="str">
        <f t="shared" si="0"/>
        <v/>
      </c>
      <c r="F29" s="20"/>
      <c r="G29" s="102"/>
      <c r="H29" s="103"/>
      <c r="I29" s="18" t="str">
        <f t="shared" si="1"/>
        <v/>
      </c>
      <c r="J29" s="20"/>
      <c r="K29" s="102"/>
      <c r="L29" s="103"/>
      <c r="M29" s="18" t="str">
        <f t="shared" si="2"/>
        <v/>
      </c>
      <c r="N29" s="20"/>
      <c r="O29" s="102"/>
      <c r="P29" s="103"/>
      <c r="Q29" s="18" t="str">
        <f t="shared" si="3"/>
        <v/>
      </c>
      <c r="R29" s="20"/>
      <c r="S29" s="102"/>
      <c r="T29" s="103"/>
      <c r="U29" s="18" t="str">
        <f t="shared" si="4"/>
        <v/>
      </c>
      <c r="V29" s="20"/>
      <c r="W29" s="102"/>
      <c r="X29" s="103"/>
      <c r="Y29" s="18" t="str">
        <f t="shared" si="5"/>
        <v/>
      </c>
      <c r="Z29" s="20"/>
      <c r="AA29" s="102"/>
      <c r="AB29" s="103"/>
      <c r="AC29" s="18" t="str">
        <f t="shared" si="6"/>
        <v/>
      </c>
      <c r="AD29" s="20"/>
      <c r="AE29" s="102"/>
      <c r="AF29" s="103"/>
      <c r="AG29" s="18" t="str">
        <f t="shared" si="7"/>
        <v/>
      </c>
    </row>
    <row r="30" spans="1:33" ht="16.5" customHeight="1" x14ac:dyDescent="0.2">
      <c r="A30" s="195"/>
      <c r="B30" s="20"/>
      <c r="C30" s="102"/>
      <c r="D30" s="103"/>
      <c r="E30" s="18" t="str">
        <f t="shared" si="0"/>
        <v/>
      </c>
      <c r="F30" s="20"/>
      <c r="G30" s="102"/>
      <c r="H30" s="103"/>
      <c r="I30" s="18" t="str">
        <f t="shared" si="1"/>
        <v/>
      </c>
      <c r="J30" s="20"/>
      <c r="K30" s="102"/>
      <c r="L30" s="103"/>
      <c r="M30" s="18" t="str">
        <f t="shared" si="2"/>
        <v/>
      </c>
      <c r="N30" s="20"/>
      <c r="O30" s="102"/>
      <c r="P30" s="103"/>
      <c r="Q30" s="18" t="str">
        <f t="shared" si="3"/>
        <v/>
      </c>
      <c r="R30" s="20"/>
      <c r="S30" s="102"/>
      <c r="T30" s="103"/>
      <c r="U30" s="18" t="str">
        <f t="shared" si="4"/>
        <v/>
      </c>
      <c r="V30" s="20"/>
      <c r="W30" s="102"/>
      <c r="X30" s="103"/>
      <c r="Y30" s="18" t="str">
        <f t="shared" si="5"/>
        <v/>
      </c>
      <c r="Z30" s="20"/>
      <c r="AA30" s="102"/>
      <c r="AB30" s="103"/>
      <c r="AC30" s="18" t="str">
        <f t="shared" si="6"/>
        <v/>
      </c>
      <c r="AD30" s="20"/>
      <c r="AE30" s="102"/>
      <c r="AF30" s="103"/>
      <c r="AG30" s="18" t="str">
        <f t="shared" si="7"/>
        <v/>
      </c>
    </row>
    <row r="31" spans="1:33" ht="16.5" customHeight="1" x14ac:dyDescent="0.2">
      <c r="A31" s="196"/>
      <c r="B31" s="20"/>
      <c r="C31" s="102"/>
      <c r="D31" s="103"/>
      <c r="E31" s="18" t="str">
        <f t="shared" si="0"/>
        <v/>
      </c>
      <c r="F31" s="20"/>
      <c r="G31" s="102"/>
      <c r="H31" s="103"/>
      <c r="I31" s="18" t="str">
        <f t="shared" si="1"/>
        <v/>
      </c>
      <c r="J31" s="20"/>
      <c r="K31" s="102"/>
      <c r="L31" s="103"/>
      <c r="M31" s="18" t="str">
        <f t="shared" si="2"/>
        <v/>
      </c>
      <c r="N31" s="20"/>
      <c r="O31" s="102"/>
      <c r="P31" s="103"/>
      <c r="Q31" s="18" t="str">
        <f t="shared" si="3"/>
        <v/>
      </c>
      <c r="R31" s="20"/>
      <c r="S31" s="102"/>
      <c r="T31" s="103"/>
      <c r="U31" s="18" t="str">
        <f t="shared" si="4"/>
        <v/>
      </c>
      <c r="V31" s="20"/>
      <c r="W31" s="102"/>
      <c r="X31" s="103"/>
      <c r="Y31" s="18" t="str">
        <f t="shared" si="5"/>
        <v/>
      </c>
      <c r="Z31" s="20"/>
      <c r="AA31" s="102"/>
      <c r="AB31" s="103"/>
      <c r="AC31" s="18" t="str">
        <f t="shared" si="6"/>
        <v/>
      </c>
      <c r="AD31" s="20"/>
      <c r="AE31" s="102"/>
      <c r="AF31" s="103"/>
      <c r="AG31" s="18" t="str">
        <f t="shared" si="7"/>
        <v/>
      </c>
    </row>
    <row r="32" spans="1:33" ht="16.5" customHeight="1" x14ac:dyDescent="0.2">
      <c r="A32" s="194" t="s">
        <v>190</v>
      </c>
      <c r="B32" s="68"/>
      <c r="C32" s="104"/>
      <c r="D32" s="105"/>
      <c r="E32" s="69" t="str">
        <f t="shared" si="0"/>
        <v/>
      </c>
      <c r="F32" s="68"/>
      <c r="G32" s="104"/>
      <c r="H32" s="105"/>
      <c r="I32" s="69" t="str">
        <f t="shared" si="1"/>
        <v/>
      </c>
      <c r="J32" s="68"/>
      <c r="K32" s="104"/>
      <c r="L32" s="105"/>
      <c r="M32" s="69" t="str">
        <f t="shared" si="2"/>
        <v/>
      </c>
      <c r="N32" s="68"/>
      <c r="O32" s="104"/>
      <c r="P32" s="105"/>
      <c r="Q32" s="69" t="str">
        <f t="shared" si="3"/>
        <v/>
      </c>
      <c r="R32" s="68"/>
      <c r="S32" s="104"/>
      <c r="T32" s="105"/>
      <c r="U32" s="69" t="str">
        <f t="shared" si="4"/>
        <v/>
      </c>
      <c r="V32" s="68"/>
      <c r="W32" s="104"/>
      <c r="X32" s="105"/>
      <c r="Y32" s="69" t="str">
        <f t="shared" si="5"/>
        <v/>
      </c>
      <c r="Z32" s="68"/>
      <c r="AA32" s="104"/>
      <c r="AB32" s="105"/>
      <c r="AC32" s="69" t="str">
        <f t="shared" si="6"/>
        <v/>
      </c>
      <c r="AD32" s="68"/>
      <c r="AE32" s="104"/>
      <c r="AF32" s="105"/>
      <c r="AG32" s="69" t="str">
        <f t="shared" si="7"/>
        <v/>
      </c>
    </row>
    <row r="33" spans="1:33" ht="16.5" customHeight="1" x14ac:dyDescent="0.2">
      <c r="A33" s="195"/>
      <c r="B33" s="68"/>
      <c r="C33" s="104"/>
      <c r="D33" s="105"/>
      <c r="E33" s="69" t="str">
        <f t="shared" si="0"/>
        <v/>
      </c>
      <c r="F33" s="68"/>
      <c r="G33" s="104"/>
      <c r="H33" s="105"/>
      <c r="I33" s="69" t="str">
        <f t="shared" si="1"/>
        <v/>
      </c>
      <c r="J33" s="68"/>
      <c r="K33" s="104"/>
      <c r="L33" s="105"/>
      <c r="M33" s="69" t="str">
        <f t="shared" si="2"/>
        <v/>
      </c>
      <c r="N33" s="68"/>
      <c r="O33" s="104"/>
      <c r="P33" s="105"/>
      <c r="Q33" s="69" t="str">
        <f t="shared" si="3"/>
        <v/>
      </c>
      <c r="R33" s="68"/>
      <c r="S33" s="104"/>
      <c r="T33" s="105"/>
      <c r="U33" s="69" t="str">
        <f t="shared" si="4"/>
        <v/>
      </c>
      <c r="V33" s="68"/>
      <c r="W33" s="104"/>
      <c r="X33" s="105"/>
      <c r="Y33" s="69" t="str">
        <f t="shared" si="5"/>
        <v/>
      </c>
      <c r="Z33" s="68"/>
      <c r="AA33" s="104"/>
      <c r="AB33" s="105"/>
      <c r="AC33" s="69" t="str">
        <f t="shared" si="6"/>
        <v/>
      </c>
      <c r="AD33" s="68"/>
      <c r="AE33" s="104"/>
      <c r="AF33" s="105"/>
      <c r="AG33" s="69" t="str">
        <f t="shared" si="7"/>
        <v/>
      </c>
    </row>
    <row r="34" spans="1:33" ht="16.5" customHeight="1" x14ac:dyDescent="0.2">
      <c r="A34" s="196"/>
      <c r="B34" s="68"/>
      <c r="C34" s="104"/>
      <c r="D34" s="105"/>
      <c r="E34" s="69" t="str">
        <f t="shared" si="0"/>
        <v/>
      </c>
      <c r="F34" s="68"/>
      <c r="G34" s="104"/>
      <c r="H34" s="105"/>
      <c r="I34" s="69" t="str">
        <f t="shared" si="1"/>
        <v/>
      </c>
      <c r="J34" s="68"/>
      <c r="K34" s="104"/>
      <c r="L34" s="105"/>
      <c r="M34" s="69" t="str">
        <f t="shared" si="2"/>
        <v/>
      </c>
      <c r="N34" s="68"/>
      <c r="O34" s="104"/>
      <c r="P34" s="105"/>
      <c r="Q34" s="69" t="str">
        <f t="shared" si="3"/>
        <v/>
      </c>
      <c r="R34" s="68"/>
      <c r="S34" s="104"/>
      <c r="T34" s="105"/>
      <c r="U34" s="69" t="str">
        <f t="shared" si="4"/>
        <v/>
      </c>
      <c r="V34" s="68"/>
      <c r="W34" s="104"/>
      <c r="X34" s="105"/>
      <c r="Y34" s="69" t="str">
        <f t="shared" si="5"/>
        <v/>
      </c>
      <c r="Z34" s="68"/>
      <c r="AA34" s="104"/>
      <c r="AB34" s="105"/>
      <c r="AC34" s="69" t="str">
        <f t="shared" si="6"/>
        <v/>
      </c>
      <c r="AD34" s="68"/>
      <c r="AE34" s="104"/>
      <c r="AF34" s="105"/>
      <c r="AG34" s="69" t="str">
        <f t="shared" si="7"/>
        <v/>
      </c>
    </row>
    <row r="35" spans="1:33" ht="16.5" customHeight="1" x14ac:dyDescent="0.2">
      <c r="A35" s="194" t="s">
        <v>191</v>
      </c>
      <c r="B35" s="20"/>
      <c r="C35" s="102"/>
      <c r="D35" s="103"/>
      <c r="E35" s="18" t="str">
        <f t="shared" si="0"/>
        <v/>
      </c>
      <c r="F35" s="20"/>
      <c r="G35" s="102"/>
      <c r="H35" s="103"/>
      <c r="I35" s="18" t="str">
        <f t="shared" si="1"/>
        <v/>
      </c>
      <c r="J35" s="20"/>
      <c r="K35" s="102"/>
      <c r="L35" s="103"/>
      <c r="M35" s="18" t="str">
        <f t="shared" si="2"/>
        <v/>
      </c>
      <c r="N35" s="20"/>
      <c r="O35" s="102"/>
      <c r="P35" s="103"/>
      <c r="Q35" s="18" t="str">
        <f t="shared" si="3"/>
        <v/>
      </c>
      <c r="R35" s="20"/>
      <c r="S35" s="102"/>
      <c r="T35" s="103"/>
      <c r="U35" s="18" t="str">
        <f t="shared" si="4"/>
        <v/>
      </c>
      <c r="V35" s="20"/>
      <c r="W35" s="102"/>
      <c r="X35" s="103"/>
      <c r="Y35" s="18" t="str">
        <f t="shared" si="5"/>
        <v/>
      </c>
      <c r="Z35" s="20"/>
      <c r="AA35" s="102"/>
      <c r="AB35" s="103"/>
      <c r="AC35" s="18" t="str">
        <f t="shared" si="6"/>
        <v/>
      </c>
      <c r="AD35" s="20"/>
      <c r="AE35" s="102"/>
      <c r="AF35" s="103"/>
      <c r="AG35" s="18" t="str">
        <f t="shared" si="7"/>
        <v/>
      </c>
    </row>
    <row r="36" spans="1:33" ht="16.5" customHeight="1" x14ac:dyDescent="0.2">
      <c r="A36" s="195"/>
      <c r="B36" s="20"/>
      <c r="C36" s="102"/>
      <c r="D36" s="103"/>
      <c r="E36" s="18" t="str">
        <f t="shared" si="0"/>
        <v/>
      </c>
      <c r="F36" s="20"/>
      <c r="G36" s="102"/>
      <c r="H36" s="103"/>
      <c r="I36" s="18" t="str">
        <f t="shared" si="1"/>
        <v/>
      </c>
      <c r="J36" s="20"/>
      <c r="K36" s="102"/>
      <c r="L36" s="103"/>
      <c r="M36" s="18" t="str">
        <f t="shared" si="2"/>
        <v/>
      </c>
      <c r="N36" s="20"/>
      <c r="O36" s="102"/>
      <c r="P36" s="103"/>
      <c r="Q36" s="18" t="str">
        <f t="shared" si="3"/>
        <v/>
      </c>
      <c r="R36" s="20"/>
      <c r="S36" s="102"/>
      <c r="T36" s="103"/>
      <c r="U36" s="18" t="str">
        <f t="shared" si="4"/>
        <v/>
      </c>
      <c r="V36" s="20"/>
      <c r="W36" s="102"/>
      <c r="X36" s="103"/>
      <c r="Y36" s="18" t="str">
        <f t="shared" si="5"/>
        <v/>
      </c>
      <c r="Z36" s="20"/>
      <c r="AA36" s="102"/>
      <c r="AB36" s="103"/>
      <c r="AC36" s="18" t="str">
        <f t="shared" si="6"/>
        <v/>
      </c>
      <c r="AD36" s="20"/>
      <c r="AE36" s="102"/>
      <c r="AF36" s="103"/>
      <c r="AG36" s="18" t="str">
        <f t="shared" si="7"/>
        <v/>
      </c>
    </row>
    <row r="37" spans="1:33" ht="16.5" customHeight="1" x14ac:dyDescent="0.2">
      <c r="A37" s="196"/>
      <c r="B37" s="20"/>
      <c r="C37" s="102"/>
      <c r="D37" s="103"/>
      <c r="E37" s="18" t="str">
        <f t="shared" ref="E37:E68" si="8">IFERROR(VLOOKUP(D37,days_data,3,0),"")</f>
        <v/>
      </c>
      <c r="F37" s="20"/>
      <c r="G37" s="102"/>
      <c r="H37" s="103"/>
      <c r="I37" s="18" t="str">
        <f t="shared" ref="I37:I68" si="9">IFERROR(VLOOKUP(H37,days_data,3,0),"")</f>
        <v/>
      </c>
      <c r="J37" s="20"/>
      <c r="K37" s="102"/>
      <c r="L37" s="103"/>
      <c r="M37" s="18" t="str">
        <f t="shared" ref="M37:M68" si="10">IFERROR(VLOOKUP(L37,days_data,3,0),"")</f>
        <v/>
      </c>
      <c r="N37" s="20"/>
      <c r="O37" s="102"/>
      <c r="P37" s="103"/>
      <c r="Q37" s="18" t="str">
        <f t="shared" ref="Q37:Q68" si="11">IFERROR(VLOOKUP(P37,days_data,3,0),"")</f>
        <v/>
      </c>
      <c r="R37" s="20"/>
      <c r="S37" s="102"/>
      <c r="T37" s="103"/>
      <c r="U37" s="18" t="str">
        <f t="shared" ref="U37:U68" si="12">IFERROR(VLOOKUP(T37,days_data,3,0),"")</f>
        <v/>
      </c>
      <c r="V37" s="20"/>
      <c r="W37" s="102"/>
      <c r="X37" s="103"/>
      <c r="Y37" s="18" t="str">
        <f t="shared" ref="Y37:Y68" si="13">IFERROR(VLOOKUP(X37,days_data,3,0),"")</f>
        <v/>
      </c>
      <c r="Z37" s="20"/>
      <c r="AA37" s="102"/>
      <c r="AB37" s="103"/>
      <c r="AC37" s="18" t="str">
        <f t="shared" ref="AC37:AC68" si="14">IFERROR(VLOOKUP(AB37,days_data,3,0),"")</f>
        <v/>
      </c>
      <c r="AD37" s="20"/>
      <c r="AE37" s="102"/>
      <c r="AF37" s="103"/>
      <c r="AG37" s="18" t="str">
        <f t="shared" ref="AG37:AG68" si="15">IFERROR(VLOOKUP(AF37,days_data,3,0),"")</f>
        <v/>
      </c>
    </row>
    <row r="38" spans="1:33" ht="16.5" customHeight="1" x14ac:dyDescent="0.2">
      <c r="A38" s="194" t="s">
        <v>192</v>
      </c>
      <c r="B38" s="68"/>
      <c r="C38" s="104"/>
      <c r="D38" s="105"/>
      <c r="E38" s="69" t="str">
        <f t="shared" si="8"/>
        <v/>
      </c>
      <c r="F38" s="68"/>
      <c r="G38" s="104"/>
      <c r="H38" s="105"/>
      <c r="I38" s="69" t="str">
        <f t="shared" si="9"/>
        <v/>
      </c>
      <c r="J38" s="68"/>
      <c r="K38" s="104"/>
      <c r="L38" s="105"/>
      <c r="M38" s="69" t="str">
        <f t="shared" si="10"/>
        <v/>
      </c>
      <c r="N38" s="68"/>
      <c r="O38" s="104"/>
      <c r="P38" s="105"/>
      <c r="Q38" s="69" t="str">
        <f t="shared" si="11"/>
        <v/>
      </c>
      <c r="R38" s="68"/>
      <c r="S38" s="104"/>
      <c r="T38" s="105"/>
      <c r="U38" s="69" t="str">
        <f t="shared" si="12"/>
        <v/>
      </c>
      <c r="V38" s="68"/>
      <c r="W38" s="104"/>
      <c r="X38" s="105"/>
      <c r="Y38" s="69" t="str">
        <f t="shared" si="13"/>
        <v/>
      </c>
      <c r="Z38" s="68"/>
      <c r="AA38" s="104"/>
      <c r="AB38" s="105"/>
      <c r="AC38" s="69" t="str">
        <f t="shared" si="14"/>
        <v/>
      </c>
      <c r="AD38" s="68"/>
      <c r="AE38" s="104"/>
      <c r="AF38" s="105"/>
      <c r="AG38" s="69" t="str">
        <f t="shared" si="15"/>
        <v/>
      </c>
    </row>
    <row r="39" spans="1:33" ht="16.5" customHeight="1" x14ac:dyDescent="0.2">
      <c r="A39" s="195"/>
      <c r="B39" s="68"/>
      <c r="C39" s="104"/>
      <c r="D39" s="105"/>
      <c r="E39" s="69" t="str">
        <f t="shared" si="8"/>
        <v/>
      </c>
      <c r="F39" s="68"/>
      <c r="G39" s="104"/>
      <c r="H39" s="105"/>
      <c r="I39" s="69" t="str">
        <f t="shared" si="9"/>
        <v/>
      </c>
      <c r="J39" s="68"/>
      <c r="K39" s="104"/>
      <c r="L39" s="105"/>
      <c r="M39" s="69" t="str">
        <f t="shared" si="10"/>
        <v/>
      </c>
      <c r="N39" s="68"/>
      <c r="O39" s="104"/>
      <c r="P39" s="105"/>
      <c r="Q39" s="69" t="str">
        <f t="shared" si="11"/>
        <v/>
      </c>
      <c r="R39" s="68"/>
      <c r="S39" s="104"/>
      <c r="T39" s="105"/>
      <c r="U39" s="69" t="str">
        <f t="shared" si="12"/>
        <v/>
      </c>
      <c r="V39" s="68"/>
      <c r="W39" s="104"/>
      <c r="X39" s="105"/>
      <c r="Y39" s="69" t="str">
        <f t="shared" si="13"/>
        <v/>
      </c>
      <c r="Z39" s="68"/>
      <c r="AA39" s="104"/>
      <c r="AB39" s="105"/>
      <c r="AC39" s="69" t="str">
        <f t="shared" si="14"/>
        <v/>
      </c>
      <c r="AD39" s="68"/>
      <c r="AE39" s="104"/>
      <c r="AF39" s="105"/>
      <c r="AG39" s="69" t="str">
        <f t="shared" si="15"/>
        <v/>
      </c>
    </row>
    <row r="40" spans="1:33" ht="16.5" customHeight="1" x14ac:dyDescent="0.2">
      <c r="A40" s="196"/>
      <c r="B40" s="68"/>
      <c r="C40" s="104"/>
      <c r="D40" s="105"/>
      <c r="E40" s="69" t="str">
        <f t="shared" si="8"/>
        <v/>
      </c>
      <c r="F40" s="68"/>
      <c r="G40" s="104"/>
      <c r="H40" s="105"/>
      <c r="I40" s="69" t="str">
        <f t="shared" si="9"/>
        <v/>
      </c>
      <c r="J40" s="68"/>
      <c r="K40" s="104"/>
      <c r="L40" s="105"/>
      <c r="M40" s="69" t="str">
        <f t="shared" si="10"/>
        <v/>
      </c>
      <c r="N40" s="68"/>
      <c r="O40" s="104"/>
      <c r="P40" s="105"/>
      <c r="Q40" s="69" t="str">
        <f t="shared" si="11"/>
        <v/>
      </c>
      <c r="R40" s="68"/>
      <c r="S40" s="104"/>
      <c r="T40" s="105"/>
      <c r="U40" s="69" t="str">
        <f t="shared" si="12"/>
        <v/>
      </c>
      <c r="V40" s="68"/>
      <c r="W40" s="104"/>
      <c r="X40" s="105"/>
      <c r="Y40" s="69" t="str">
        <f t="shared" si="13"/>
        <v/>
      </c>
      <c r="Z40" s="68"/>
      <c r="AA40" s="104"/>
      <c r="AB40" s="105"/>
      <c r="AC40" s="69" t="str">
        <f t="shared" si="14"/>
        <v/>
      </c>
      <c r="AD40" s="68"/>
      <c r="AE40" s="104"/>
      <c r="AF40" s="105"/>
      <c r="AG40" s="69" t="str">
        <f t="shared" si="15"/>
        <v/>
      </c>
    </row>
    <row r="41" spans="1:33" ht="16.5" customHeight="1" x14ac:dyDescent="0.2">
      <c r="A41" s="194" t="s">
        <v>168</v>
      </c>
      <c r="B41" s="20"/>
      <c r="C41" s="102"/>
      <c r="D41" s="103"/>
      <c r="E41" s="18" t="str">
        <f t="shared" si="8"/>
        <v/>
      </c>
      <c r="F41" s="20"/>
      <c r="G41" s="102"/>
      <c r="H41" s="103"/>
      <c r="I41" s="18" t="str">
        <f t="shared" si="9"/>
        <v/>
      </c>
      <c r="J41" s="20"/>
      <c r="K41" s="102"/>
      <c r="L41" s="103"/>
      <c r="M41" s="18" t="str">
        <f t="shared" si="10"/>
        <v/>
      </c>
      <c r="N41" s="20"/>
      <c r="O41" s="102"/>
      <c r="P41" s="103"/>
      <c r="Q41" s="18" t="str">
        <f t="shared" si="11"/>
        <v/>
      </c>
      <c r="R41" s="20"/>
      <c r="S41" s="102"/>
      <c r="T41" s="103"/>
      <c r="U41" s="18" t="str">
        <f t="shared" si="12"/>
        <v/>
      </c>
      <c r="V41" s="20"/>
      <c r="W41" s="102"/>
      <c r="X41" s="103"/>
      <c r="Y41" s="18" t="str">
        <f t="shared" si="13"/>
        <v/>
      </c>
      <c r="Z41" s="20"/>
      <c r="AA41" s="102"/>
      <c r="AB41" s="103"/>
      <c r="AC41" s="18" t="str">
        <f t="shared" si="14"/>
        <v/>
      </c>
      <c r="AD41" s="20"/>
      <c r="AE41" s="102"/>
      <c r="AF41" s="103"/>
      <c r="AG41" s="18" t="str">
        <f t="shared" si="15"/>
        <v/>
      </c>
    </row>
    <row r="42" spans="1:33" ht="16.5" customHeight="1" x14ac:dyDescent="0.2">
      <c r="A42" s="195"/>
      <c r="B42" s="20"/>
      <c r="C42" s="102"/>
      <c r="D42" s="103"/>
      <c r="E42" s="18" t="str">
        <f t="shared" si="8"/>
        <v/>
      </c>
      <c r="F42" s="20"/>
      <c r="G42" s="102"/>
      <c r="H42" s="103"/>
      <c r="I42" s="18" t="str">
        <f t="shared" si="9"/>
        <v/>
      </c>
      <c r="J42" s="20"/>
      <c r="K42" s="102"/>
      <c r="L42" s="103"/>
      <c r="M42" s="18" t="str">
        <f t="shared" si="10"/>
        <v/>
      </c>
      <c r="N42" s="20"/>
      <c r="O42" s="102"/>
      <c r="P42" s="103"/>
      <c r="Q42" s="18" t="str">
        <f t="shared" si="11"/>
        <v/>
      </c>
      <c r="R42" s="20"/>
      <c r="S42" s="102"/>
      <c r="T42" s="103"/>
      <c r="U42" s="18" t="str">
        <f t="shared" si="12"/>
        <v/>
      </c>
      <c r="V42" s="20"/>
      <c r="W42" s="102"/>
      <c r="X42" s="103"/>
      <c r="Y42" s="18" t="str">
        <f t="shared" si="13"/>
        <v/>
      </c>
      <c r="Z42" s="20"/>
      <c r="AA42" s="102"/>
      <c r="AB42" s="103"/>
      <c r="AC42" s="18" t="str">
        <f t="shared" si="14"/>
        <v/>
      </c>
      <c r="AD42" s="20"/>
      <c r="AE42" s="102"/>
      <c r="AF42" s="103"/>
      <c r="AG42" s="18" t="str">
        <f t="shared" si="15"/>
        <v/>
      </c>
    </row>
    <row r="43" spans="1:33" ht="16.5" customHeight="1" x14ac:dyDescent="0.2">
      <c r="A43" s="196"/>
      <c r="B43" s="20"/>
      <c r="C43" s="102"/>
      <c r="D43" s="103"/>
      <c r="E43" s="18" t="str">
        <f t="shared" si="8"/>
        <v/>
      </c>
      <c r="F43" s="20"/>
      <c r="G43" s="102"/>
      <c r="H43" s="103"/>
      <c r="I43" s="18" t="str">
        <f t="shared" si="9"/>
        <v/>
      </c>
      <c r="J43" s="20"/>
      <c r="K43" s="102"/>
      <c r="L43" s="103"/>
      <c r="M43" s="18" t="str">
        <f t="shared" si="10"/>
        <v/>
      </c>
      <c r="N43" s="20"/>
      <c r="O43" s="102"/>
      <c r="P43" s="103"/>
      <c r="Q43" s="18" t="str">
        <f t="shared" si="11"/>
        <v/>
      </c>
      <c r="R43" s="20"/>
      <c r="S43" s="102"/>
      <c r="T43" s="103"/>
      <c r="U43" s="18" t="str">
        <f t="shared" si="12"/>
        <v/>
      </c>
      <c r="V43" s="20"/>
      <c r="W43" s="102"/>
      <c r="X43" s="103"/>
      <c r="Y43" s="18" t="str">
        <f t="shared" si="13"/>
        <v/>
      </c>
      <c r="Z43" s="20"/>
      <c r="AA43" s="102"/>
      <c r="AB43" s="103"/>
      <c r="AC43" s="18" t="str">
        <f t="shared" si="14"/>
        <v/>
      </c>
      <c r="AD43" s="20"/>
      <c r="AE43" s="102"/>
      <c r="AF43" s="103"/>
      <c r="AG43" s="18" t="str">
        <f t="shared" si="15"/>
        <v/>
      </c>
    </row>
    <row r="44" spans="1:33" ht="16.5" customHeight="1" x14ac:dyDescent="0.2">
      <c r="A44" s="194" t="s">
        <v>171</v>
      </c>
      <c r="B44" s="68"/>
      <c r="C44" s="104"/>
      <c r="D44" s="105"/>
      <c r="E44" s="69" t="str">
        <f t="shared" si="8"/>
        <v/>
      </c>
      <c r="F44" s="68"/>
      <c r="G44" s="104"/>
      <c r="H44" s="105"/>
      <c r="I44" s="69" t="str">
        <f t="shared" si="9"/>
        <v/>
      </c>
      <c r="J44" s="68"/>
      <c r="K44" s="104"/>
      <c r="L44" s="105"/>
      <c r="M44" s="69" t="str">
        <f t="shared" si="10"/>
        <v/>
      </c>
      <c r="N44" s="68"/>
      <c r="O44" s="104"/>
      <c r="P44" s="105"/>
      <c r="Q44" s="69" t="str">
        <f t="shared" si="11"/>
        <v/>
      </c>
      <c r="R44" s="68"/>
      <c r="S44" s="104"/>
      <c r="T44" s="105"/>
      <c r="U44" s="69" t="str">
        <f t="shared" si="12"/>
        <v/>
      </c>
      <c r="V44" s="68"/>
      <c r="W44" s="104"/>
      <c r="X44" s="105"/>
      <c r="Y44" s="69" t="str">
        <f t="shared" si="13"/>
        <v/>
      </c>
      <c r="Z44" s="68"/>
      <c r="AA44" s="104"/>
      <c r="AB44" s="105"/>
      <c r="AC44" s="69" t="str">
        <f t="shared" si="14"/>
        <v/>
      </c>
      <c r="AD44" s="68"/>
      <c r="AE44" s="104"/>
      <c r="AF44" s="105"/>
      <c r="AG44" s="69" t="str">
        <f t="shared" si="15"/>
        <v/>
      </c>
    </row>
    <row r="45" spans="1:33" ht="16.5" customHeight="1" x14ac:dyDescent="0.2">
      <c r="A45" s="195"/>
      <c r="B45" s="68"/>
      <c r="C45" s="104"/>
      <c r="D45" s="105"/>
      <c r="E45" s="69" t="str">
        <f t="shared" si="8"/>
        <v/>
      </c>
      <c r="F45" s="68"/>
      <c r="G45" s="104"/>
      <c r="H45" s="105"/>
      <c r="I45" s="69" t="str">
        <f t="shared" si="9"/>
        <v/>
      </c>
      <c r="J45" s="68"/>
      <c r="K45" s="104"/>
      <c r="L45" s="105"/>
      <c r="M45" s="69" t="str">
        <f t="shared" si="10"/>
        <v/>
      </c>
      <c r="N45" s="68"/>
      <c r="O45" s="104"/>
      <c r="P45" s="105"/>
      <c r="Q45" s="69" t="str">
        <f t="shared" si="11"/>
        <v/>
      </c>
      <c r="R45" s="68"/>
      <c r="S45" s="104"/>
      <c r="T45" s="105"/>
      <c r="U45" s="69" t="str">
        <f t="shared" si="12"/>
        <v/>
      </c>
      <c r="V45" s="68"/>
      <c r="W45" s="104"/>
      <c r="X45" s="105"/>
      <c r="Y45" s="69" t="str">
        <f t="shared" si="13"/>
        <v/>
      </c>
      <c r="Z45" s="68"/>
      <c r="AA45" s="104"/>
      <c r="AB45" s="105"/>
      <c r="AC45" s="69" t="str">
        <f t="shared" si="14"/>
        <v/>
      </c>
      <c r="AD45" s="68"/>
      <c r="AE45" s="104"/>
      <c r="AF45" s="105"/>
      <c r="AG45" s="69" t="str">
        <f t="shared" si="15"/>
        <v/>
      </c>
    </row>
    <row r="46" spans="1:33" ht="16.5" customHeight="1" x14ac:dyDescent="0.2">
      <c r="A46" s="196"/>
      <c r="B46" s="68"/>
      <c r="C46" s="104"/>
      <c r="D46" s="105"/>
      <c r="E46" s="69" t="str">
        <f t="shared" si="8"/>
        <v/>
      </c>
      <c r="F46" s="68"/>
      <c r="G46" s="104"/>
      <c r="H46" s="105"/>
      <c r="I46" s="69" t="str">
        <f t="shared" si="9"/>
        <v/>
      </c>
      <c r="J46" s="68"/>
      <c r="K46" s="104"/>
      <c r="L46" s="105"/>
      <c r="M46" s="69" t="str">
        <f t="shared" si="10"/>
        <v/>
      </c>
      <c r="N46" s="68"/>
      <c r="O46" s="104"/>
      <c r="P46" s="105"/>
      <c r="Q46" s="69" t="str">
        <f t="shared" si="11"/>
        <v/>
      </c>
      <c r="R46" s="68"/>
      <c r="S46" s="104"/>
      <c r="T46" s="105"/>
      <c r="U46" s="69" t="str">
        <f t="shared" si="12"/>
        <v/>
      </c>
      <c r="V46" s="68"/>
      <c r="W46" s="104"/>
      <c r="X46" s="105"/>
      <c r="Y46" s="69" t="str">
        <f t="shared" si="13"/>
        <v/>
      </c>
      <c r="Z46" s="68"/>
      <c r="AA46" s="104"/>
      <c r="AB46" s="105"/>
      <c r="AC46" s="69" t="str">
        <f t="shared" si="14"/>
        <v/>
      </c>
      <c r="AD46" s="68"/>
      <c r="AE46" s="104"/>
      <c r="AF46" s="105"/>
      <c r="AG46" s="69" t="str">
        <f t="shared" si="15"/>
        <v/>
      </c>
    </row>
    <row r="47" spans="1:33" ht="16.5" customHeight="1" x14ac:dyDescent="0.2">
      <c r="A47" s="194" t="s">
        <v>175</v>
      </c>
      <c r="B47" s="20"/>
      <c r="C47" s="102"/>
      <c r="D47" s="103"/>
      <c r="E47" s="18" t="str">
        <f t="shared" si="8"/>
        <v/>
      </c>
      <c r="F47" s="20"/>
      <c r="G47" s="102"/>
      <c r="H47" s="103"/>
      <c r="I47" s="18" t="str">
        <f t="shared" si="9"/>
        <v/>
      </c>
      <c r="J47" s="20"/>
      <c r="K47" s="102"/>
      <c r="L47" s="103"/>
      <c r="M47" s="18" t="str">
        <f t="shared" si="10"/>
        <v/>
      </c>
      <c r="N47" s="20"/>
      <c r="O47" s="102"/>
      <c r="P47" s="103"/>
      <c r="Q47" s="18" t="str">
        <f t="shared" si="11"/>
        <v/>
      </c>
      <c r="R47" s="20"/>
      <c r="S47" s="102"/>
      <c r="T47" s="103"/>
      <c r="U47" s="18" t="str">
        <f t="shared" si="12"/>
        <v/>
      </c>
      <c r="V47" s="20"/>
      <c r="W47" s="102"/>
      <c r="X47" s="103"/>
      <c r="Y47" s="18" t="str">
        <f t="shared" si="13"/>
        <v/>
      </c>
      <c r="Z47" s="20"/>
      <c r="AA47" s="102"/>
      <c r="AB47" s="103"/>
      <c r="AC47" s="18" t="str">
        <f t="shared" si="14"/>
        <v/>
      </c>
      <c r="AD47" s="20"/>
      <c r="AE47" s="102"/>
      <c r="AF47" s="103"/>
      <c r="AG47" s="18" t="str">
        <f t="shared" si="15"/>
        <v/>
      </c>
    </row>
    <row r="48" spans="1:33" ht="16.5" customHeight="1" x14ac:dyDescent="0.2">
      <c r="A48" s="195"/>
      <c r="B48" s="20"/>
      <c r="C48" s="102"/>
      <c r="D48" s="103"/>
      <c r="E48" s="18" t="str">
        <f t="shared" si="8"/>
        <v/>
      </c>
      <c r="F48" s="20"/>
      <c r="G48" s="102"/>
      <c r="H48" s="103"/>
      <c r="I48" s="18" t="str">
        <f t="shared" si="9"/>
        <v/>
      </c>
      <c r="J48" s="20"/>
      <c r="K48" s="102"/>
      <c r="L48" s="103"/>
      <c r="M48" s="18" t="str">
        <f t="shared" si="10"/>
        <v/>
      </c>
      <c r="N48" s="20"/>
      <c r="O48" s="102"/>
      <c r="P48" s="103"/>
      <c r="Q48" s="18" t="str">
        <f t="shared" si="11"/>
        <v/>
      </c>
      <c r="R48" s="20"/>
      <c r="S48" s="102"/>
      <c r="T48" s="103"/>
      <c r="U48" s="18" t="str">
        <f t="shared" si="12"/>
        <v/>
      </c>
      <c r="V48" s="20"/>
      <c r="W48" s="102"/>
      <c r="X48" s="103"/>
      <c r="Y48" s="18" t="str">
        <f t="shared" si="13"/>
        <v/>
      </c>
      <c r="Z48" s="20"/>
      <c r="AA48" s="102"/>
      <c r="AB48" s="103"/>
      <c r="AC48" s="18" t="str">
        <f t="shared" si="14"/>
        <v/>
      </c>
      <c r="AD48" s="20"/>
      <c r="AE48" s="102"/>
      <c r="AF48" s="103"/>
      <c r="AG48" s="18" t="str">
        <f t="shared" si="15"/>
        <v/>
      </c>
    </row>
    <row r="49" spans="1:33" ht="16.5" customHeight="1" x14ac:dyDescent="0.2">
      <c r="A49" s="196"/>
      <c r="B49" s="20"/>
      <c r="C49" s="102"/>
      <c r="D49" s="103"/>
      <c r="E49" s="18" t="str">
        <f t="shared" si="8"/>
        <v/>
      </c>
      <c r="F49" s="20"/>
      <c r="G49" s="102"/>
      <c r="H49" s="103"/>
      <c r="I49" s="18" t="str">
        <f t="shared" si="9"/>
        <v/>
      </c>
      <c r="J49" s="20"/>
      <c r="K49" s="102"/>
      <c r="L49" s="103"/>
      <c r="M49" s="18" t="str">
        <f t="shared" si="10"/>
        <v/>
      </c>
      <c r="N49" s="20"/>
      <c r="O49" s="102"/>
      <c r="P49" s="103"/>
      <c r="Q49" s="18" t="str">
        <f t="shared" si="11"/>
        <v/>
      </c>
      <c r="R49" s="20"/>
      <c r="S49" s="102"/>
      <c r="T49" s="103"/>
      <c r="U49" s="18" t="str">
        <f t="shared" si="12"/>
        <v/>
      </c>
      <c r="V49" s="20"/>
      <c r="W49" s="102"/>
      <c r="X49" s="103"/>
      <c r="Y49" s="18" t="str">
        <f t="shared" si="13"/>
        <v/>
      </c>
      <c r="Z49" s="20"/>
      <c r="AA49" s="102"/>
      <c r="AB49" s="103"/>
      <c r="AC49" s="18" t="str">
        <f t="shared" si="14"/>
        <v/>
      </c>
      <c r="AD49" s="20"/>
      <c r="AE49" s="102"/>
      <c r="AF49" s="103"/>
      <c r="AG49" s="18" t="str">
        <f t="shared" si="15"/>
        <v/>
      </c>
    </row>
    <row r="50" spans="1:33" ht="16.5" customHeight="1" x14ac:dyDescent="0.2">
      <c r="A50" s="194" t="s">
        <v>179</v>
      </c>
      <c r="B50" s="68"/>
      <c r="C50" s="104"/>
      <c r="D50" s="105"/>
      <c r="E50" s="69" t="str">
        <f t="shared" si="8"/>
        <v/>
      </c>
      <c r="F50" s="68"/>
      <c r="G50" s="104"/>
      <c r="H50" s="105"/>
      <c r="I50" s="69" t="str">
        <f t="shared" si="9"/>
        <v/>
      </c>
      <c r="J50" s="68"/>
      <c r="K50" s="104"/>
      <c r="L50" s="105"/>
      <c r="M50" s="69" t="str">
        <f t="shared" si="10"/>
        <v/>
      </c>
      <c r="N50" s="68"/>
      <c r="O50" s="104"/>
      <c r="P50" s="105"/>
      <c r="Q50" s="69" t="str">
        <f t="shared" si="11"/>
        <v/>
      </c>
      <c r="R50" s="68"/>
      <c r="S50" s="104"/>
      <c r="T50" s="105"/>
      <c r="U50" s="69" t="str">
        <f t="shared" si="12"/>
        <v/>
      </c>
      <c r="V50" s="68"/>
      <c r="W50" s="104"/>
      <c r="X50" s="105"/>
      <c r="Y50" s="69" t="str">
        <f t="shared" si="13"/>
        <v/>
      </c>
      <c r="Z50" s="68"/>
      <c r="AA50" s="104"/>
      <c r="AB50" s="105"/>
      <c r="AC50" s="69" t="str">
        <f t="shared" si="14"/>
        <v/>
      </c>
      <c r="AD50" s="68"/>
      <c r="AE50" s="104"/>
      <c r="AF50" s="105"/>
      <c r="AG50" s="69" t="str">
        <f t="shared" si="15"/>
        <v/>
      </c>
    </row>
    <row r="51" spans="1:33" ht="16.5" customHeight="1" x14ac:dyDescent="0.2">
      <c r="A51" s="195"/>
      <c r="B51" s="68"/>
      <c r="C51" s="104"/>
      <c r="D51" s="105"/>
      <c r="E51" s="69" t="str">
        <f t="shared" si="8"/>
        <v/>
      </c>
      <c r="F51" s="68"/>
      <c r="G51" s="104"/>
      <c r="H51" s="105"/>
      <c r="I51" s="69" t="str">
        <f t="shared" si="9"/>
        <v/>
      </c>
      <c r="J51" s="68"/>
      <c r="K51" s="104"/>
      <c r="L51" s="105"/>
      <c r="M51" s="69" t="str">
        <f t="shared" si="10"/>
        <v/>
      </c>
      <c r="N51" s="68"/>
      <c r="O51" s="104"/>
      <c r="P51" s="105"/>
      <c r="Q51" s="69" t="str">
        <f t="shared" si="11"/>
        <v/>
      </c>
      <c r="R51" s="68"/>
      <c r="S51" s="104"/>
      <c r="T51" s="105"/>
      <c r="U51" s="69" t="str">
        <f t="shared" si="12"/>
        <v/>
      </c>
      <c r="V51" s="68"/>
      <c r="W51" s="104"/>
      <c r="X51" s="105"/>
      <c r="Y51" s="69" t="str">
        <f t="shared" si="13"/>
        <v/>
      </c>
      <c r="Z51" s="68"/>
      <c r="AA51" s="104"/>
      <c r="AB51" s="105"/>
      <c r="AC51" s="69" t="str">
        <f t="shared" si="14"/>
        <v/>
      </c>
      <c r="AD51" s="68"/>
      <c r="AE51" s="104"/>
      <c r="AF51" s="105"/>
      <c r="AG51" s="69" t="str">
        <f t="shared" si="15"/>
        <v/>
      </c>
    </row>
    <row r="52" spans="1:33" ht="16.5" customHeight="1" x14ac:dyDescent="0.2">
      <c r="A52" s="196"/>
      <c r="B52" s="68"/>
      <c r="C52" s="104"/>
      <c r="D52" s="105"/>
      <c r="E52" s="69" t="str">
        <f t="shared" si="8"/>
        <v/>
      </c>
      <c r="F52" s="68"/>
      <c r="G52" s="104"/>
      <c r="H52" s="105"/>
      <c r="I52" s="69" t="str">
        <f t="shared" si="9"/>
        <v/>
      </c>
      <c r="J52" s="68"/>
      <c r="K52" s="104"/>
      <c r="L52" s="105"/>
      <c r="M52" s="69" t="str">
        <f t="shared" si="10"/>
        <v/>
      </c>
      <c r="N52" s="68"/>
      <c r="O52" s="104"/>
      <c r="P52" s="105"/>
      <c r="Q52" s="69" t="str">
        <f t="shared" si="11"/>
        <v/>
      </c>
      <c r="R52" s="68"/>
      <c r="S52" s="104"/>
      <c r="T52" s="105"/>
      <c r="U52" s="69" t="str">
        <f t="shared" si="12"/>
        <v/>
      </c>
      <c r="V52" s="68"/>
      <c r="W52" s="104"/>
      <c r="X52" s="105"/>
      <c r="Y52" s="69" t="str">
        <f t="shared" si="13"/>
        <v/>
      </c>
      <c r="Z52" s="68"/>
      <c r="AA52" s="104"/>
      <c r="AB52" s="105"/>
      <c r="AC52" s="69" t="str">
        <f t="shared" si="14"/>
        <v/>
      </c>
      <c r="AD52" s="68"/>
      <c r="AE52" s="104"/>
      <c r="AF52" s="105"/>
      <c r="AG52" s="69" t="str">
        <f t="shared" si="15"/>
        <v/>
      </c>
    </row>
    <row r="53" spans="1:33" ht="16.5" customHeight="1" x14ac:dyDescent="0.2">
      <c r="A53" s="194" t="s">
        <v>169</v>
      </c>
      <c r="B53" s="20"/>
      <c r="C53" s="102"/>
      <c r="D53" s="103"/>
      <c r="E53" s="18" t="str">
        <f t="shared" si="8"/>
        <v/>
      </c>
      <c r="F53" s="20"/>
      <c r="G53" s="102"/>
      <c r="H53" s="103"/>
      <c r="I53" s="18" t="str">
        <f t="shared" si="9"/>
        <v/>
      </c>
      <c r="J53" s="20"/>
      <c r="K53" s="102"/>
      <c r="L53" s="103"/>
      <c r="M53" s="18" t="str">
        <f t="shared" si="10"/>
        <v/>
      </c>
      <c r="N53" s="20"/>
      <c r="O53" s="102"/>
      <c r="P53" s="103"/>
      <c r="Q53" s="18" t="str">
        <f t="shared" si="11"/>
        <v/>
      </c>
      <c r="R53" s="20"/>
      <c r="S53" s="102"/>
      <c r="T53" s="103"/>
      <c r="U53" s="18" t="str">
        <f t="shared" si="12"/>
        <v/>
      </c>
      <c r="V53" s="20"/>
      <c r="W53" s="102"/>
      <c r="X53" s="103"/>
      <c r="Y53" s="18" t="str">
        <f t="shared" si="13"/>
        <v/>
      </c>
      <c r="Z53" s="20"/>
      <c r="AA53" s="102"/>
      <c r="AB53" s="103"/>
      <c r="AC53" s="18" t="str">
        <f t="shared" si="14"/>
        <v/>
      </c>
      <c r="AD53" s="20"/>
      <c r="AE53" s="102"/>
      <c r="AF53" s="103"/>
      <c r="AG53" s="18" t="str">
        <f t="shared" si="15"/>
        <v/>
      </c>
    </row>
    <row r="54" spans="1:33" ht="16.5" customHeight="1" x14ac:dyDescent="0.2">
      <c r="A54" s="195"/>
      <c r="B54" s="20"/>
      <c r="C54" s="102"/>
      <c r="D54" s="103"/>
      <c r="E54" s="18" t="str">
        <f t="shared" si="8"/>
        <v/>
      </c>
      <c r="F54" s="20"/>
      <c r="G54" s="102"/>
      <c r="H54" s="103"/>
      <c r="I54" s="18" t="str">
        <f t="shared" si="9"/>
        <v/>
      </c>
      <c r="J54" s="20"/>
      <c r="K54" s="102"/>
      <c r="L54" s="103"/>
      <c r="M54" s="18" t="str">
        <f t="shared" si="10"/>
        <v/>
      </c>
      <c r="N54" s="20"/>
      <c r="O54" s="102"/>
      <c r="P54" s="103"/>
      <c r="Q54" s="18" t="str">
        <f t="shared" si="11"/>
        <v/>
      </c>
      <c r="R54" s="20"/>
      <c r="S54" s="102"/>
      <c r="T54" s="103"/>
      <c r="U54" s="18" t="str">
        <f t="shared" si="12"/>
        <v/>
      </c>
      <c r="V54" s="20"/>
      <c r="W54" s="102"/>
      <c r="X54" s="103"/>
      <c r="Y54" s="18" t="str">
        <f t="shared" si="13"/>
        <v/>
      </c>
      <c r="Z54" s="20"/>
      <c r="AA54" s="102"/>
      <c r="AB54" s="103"/>
      <c r="AC54" s="18" t="str">
        <f t="shared" si="14"/>
        <v/>
      </c>
      <c r="AD54" s="20"/>
      <c r="AE54" s="102"/>
      <c r="AF54" s="103"/>
      <c r="AG54" s="18" t="str">
        <f t="shared" si="15"/>
        <v/>
      </c>
    </row>
    <row r="55" spans="1:33" ht="16.5" customHeight="1" x14ac:dyDescent="0.2">
      <c r="A55" s="196"/>
      <c r="B55" s="20"/>
      <c r="C55" s="102"/>
      <c r="D55" s="103"/>
      <c r="E55" s="18" t="str">
        <f t="shared" si="8"/>
        <v/>
      </c>
      <c r="F55" s="20"/>
      <c r="G55" s="102"/>
      <c r="H55" s="103"/>
      <c r="I55" s="18" t="str">
        <f t="shared" si="9"/>
        <v/>
      </c>
      <c r="J55" s="20"/>
      <c r="K55" s="102"/>
      <c r="L55" s="103"/>
      <c r="M55" s="18" t="str">
        <f t="shared" si="10"/>
        <v/>
      </c>
      <c r="N55" s="20"/>
      <c r="O55" s="102"/>
      <c r="P55" s="103"/>
      <c r="Q55" s="18" t="str">
        <f t="shared" si="11"/>
        <v/>
      </c>
      <c r="R55" s="20"/>
      <c r="S55" s="102"/>
      <c r="T55" s="103"/>
      <c r="U55" s="18" t="str">
        <f t="shared" si="12"/>
        <v/>
      </c>
      <c r="V55" s="20"/>
      <c r="W55" s="102"/>
      <c r="X55" s="103"/>
      <c r="Y55" s="18" t="str">
        <f t="shared" si="13"/>
        <v/>
      </c>
      <c r="Z55" s="20"/>
      <c r="AA55" s="102"/>
      <c r="AB55" s="103"/>
      <c r="AC55" s="18" t="str">
        <f t="shared" si="14"/>
        <v/>
      </c>
      <c r="AD55" s="20"/>
      <c r="AE55" s="102"/>
      <c r="AF55" s="103"/>
      <c r="AG55" s="18" t="str">
        <f t="shared" si="15"/>
        <v/>
      </c>
    </row>
    <row r="56" spans="1:33" ht="16.5" customHeight="1" x14ac:dyDescent="0.2">
      <c r="A56" s="194" t="s">
        <v>172</v>
      </c>
      <c r="B56" s="68"/>
      <c r="C56" s="104"/>
      <c r="D56" s="105"/>
      <c r="E56" s="69" t="str">
        <f t="shared" si="8"/>
        <v/>
      </c>
      <c r="F56" s="68"/>
      <c r="G56" s="104"/>
      <c r="H56" s="105"/>
      <c r="I56" s="69" t="str">
        <f t="shared" si="9"/>
        <v/>
      </c>
      <c r="J56" s="68"/>
      <c r="K56" s="104"/>
      <c r="L56" s="105"/>
      <c r="M56" s="69" t="str">
        <f t="shared" si="10"/>
        <v/>
      </c>
      <c r="N56" s="68"/>
      <c r="O56" s="104"/>
      <c r="P56" s="105"/>
      <c r="Q56" s="69" t="str">
        <f t="shared" si="11"/>
        <v/>
      </c>
      <c r="R56" s="68"/>
      <c r="S56" s="104"/>
      <c r="T56" s="105"/>
      <c r="U56" s="69" t="str">
        <f t="shared" si="12"/>
        <v/>
      </c>
      <c r="V56" s="68"/>
      <c r="W56" s="104"/>
      <c r="X56" s="105"/>
      <c r="Y56" s="69" t="str">
        <f t="shared" si="13"/>
        <v/>
      </c>
      <c r="Z56" s="68"/>
      <c r="AA56" s="104"/>
      <c r="AB56" s="105"/>
      <c r="AC56" s="69" t="str">
        <f t="shared" si="14"/>
        <v/>
      </c>
      <c r="AD56" s="68"/>
      <c r="AE56" s="104"/>
      <c r="AF56" s="105"/>
      <c r="AG56" s="69" t="str">
        <f t="shared" si="15"/>
        <v/>
      </c>
    </row>
    <row r="57" spans="1:33" ht="16.5" customHeight="1" x14ac:dyDescent="0.2">
      <c r="A57" s="195"/>
      <c r="B57" s="68"/>
      <c r="C57" s="104"/>
      <c r="D57" s="105"/>
      <c r="E57" s="69" t="str">
        <f t="shared" si="8"/>
        <v/>
      </c>
      <c r="F57" s="68"/>
      <c r="G57" s="104"/>
      <c r="H57" s="105"/>
      <c r="I57" s="69" t="str">
        <f t="shared" si="9"/>
        <v/>
      </c>
      <c r="J57" s="68"/>
      <c r="K57" s="104"/>
      <c r="L57" s="105"/>
      <c r="M57" s="69" t="str">
        <f t="shared" si="10"/>
        <v/>
      </c>
      <c r="N57" s="68"/>
      <c r="O57" s="104"/>
      <c r="P57" s="105"/>
      <c r="Q57" s="69" t="str">
        <f t="shared" si="11"/>
        <v/>
      </c>
      <c r="R57" s="68"/>
      <c r="S57" s="104"/>
      <c r="T57" s="105"/>
      <c r="U57" s="69" t="str">
        <f t="shared" si="12"/>
        <v/>
      </c>
      <c r="V57" s="68"/>
      <c r="W57" s="104"/>
      <c r="X57" s="105"/>
      <c r="Y57" s="69" t="str">
        <f t="shared" si="13"/>
        <v/>
      </c>
      <c r="Z57" s="68"/>
      <c r="AA57" s="104"/>
      <c r="AB57" s="105"/>
      <c r="AC57" s="69" t="str">
        <f t="shared" si="14"/>
        <v/>
      </c>
      <c r="AD57" s="68"/>
      <c r="AE57" s="104"/>
      <c r="AF57" s="105"/>
      <c r="AG57" s="69" t="str">
        <f t="shared" si="15"/>
        <v/>
      </c>
    </row>
    <row r="58" spans="1:33" ht="16.5" customHeight="1" x14ac:dyDescent="0.2">
      <c r="A58" s="196"/>
      <c r="B58" s="68"/>
      <c r="C58" s="104"/>
      <c r="D58" s="105"/>
      <c r="E58" s="69" t="str">
        <f t="shared" si="8"/>
        <v/>
      </c>
      <c r="F58" s="68"/>
      <c r="G58" s="104"/>
      <c r="H58" s="105"/>
      <c r="I58" s="69" t="str">
        <f t="shared" si="9"/>
        <v/>
      </c>
      <c r="J58" s="68"/>
      <c r="K58" s="104"/>
      <c r="L58" s="105"/>
      <c r="M58" s="69" t="str">
        <f t="shared" si="10"/>
        <v/>
      </c>
      <c r="N58" s="68"/>
      <c r="O58" s="104"/>
      <c r="P58" s="105"/>
      <c r="Q58" s="69" t="str">
        <f t="shared" si="11"/>
        <v/>
      </c>
      <c r="R58" s="68"/>
      <c r="S58" s="104"/>
      <c r="T58" s="105"/>
      <c r="U58" s="69" t="str">
        <f t="shared" si="12"/>
        <v/>
      </c>
      <c r="V58" s="68"/>
      <c r="W58" s="104"/>
      <c r="X58" s="105"/>
      <c r="Y58" s="69" t="str">
        <f t="shared" si="13"/>
        <v/>
      </c>
      <c r="Z58" s="68"/>
      <c r="AA58" s="104"/>
      <c r="AB58" s="105"/>
      <c r="AC58" s="69" t="str">
        <f t="shared" si="14"/>
        <v/>
      </c>
      <c r="AD58" s="68"/>
      <c r="AE58" s="104"/>
      <c r="AF58" s="105"/>
      <c r="AG58" s="69" t="str">
        <f t="shared" si="15"/>
        <v/>
      </c>
    </row>
    <row r="59" spans="1:33" ht="16.5" customHeight="1" x14ac:dyDescent="0.2">
      <c r="A59" s="194" t="s">
        <v>176</v>
      </c>
      <c r="B59" s="20"/>
      <c r="C59" s="102"/>
      <c r="D59" s="103"/>
      <c r="E59" s="18" t="str">
        <f t="shared" si="8"/>
        <v/>
      </c>
      <c r="F59" s="20"/>
      <c r="G59" s="102"/>
      <c r="H59" s="103"/>
      <c r="I59" s="18" t="str">
        <f t="shared" si="9"/>
        <v/>
      </c>
      <c r="J59" s="20"/>
      <c r="K59" s="102"/>
      <c r="L59" s="103"/>
      <c r="M59" s="18" t="str">
        <f t="shared" si="10"/>
        <v/>
      </c>
      <c r="N59" s="20"/>
      <c r="O59" s="102"/>
      <c r="P59" s="103"/>
      <c r="Q59" s="18" t="str">
        <f t="shared" si="11"/>
        <v/>
      </c>
      <c r="R59" s="20"/>
      <c r="S59" s="102"/>
      <c r="T59" s="103"/>
      <c r="U59" s="18" t="str">
        <f t="shared" si="12"/>
        <v/>
      </c>
      <c r="V59" s="20"/>
      <c r="W59" s="102"/>
      <c r="X59" s="103"/>
      <c r="Y59" s="18" t="str">
        <f t="shared" si="13"/>
        <v/>
      </c>
      <c r="Z59" s="20"/>
      <c r="AA59" s="102"/>
      <c r="AB59" s="103"/>
      <c r="AC59" s="18" t="str">
        <f t="shared" si="14"/>
        <v/>
      </c>
      <c r="AD59" s="20"/>
      <c r="AE59" s="102"/>
      <c r="AF59" s="103"/>
      <c r="AG59" s="18" t="str">
        <f t="shared" si="15"/>
        <v/>
      </c>
    </row>
    <row r="60" spans="1:33" ht="16.5" customHeight="1" x14ac:dyDescent="0.2">
      <c r="A60" s="195"/>
      <c r="B60" s="20"/>
      <c r="C60" s="102"/>
      <c r="D60" s="103"/>
      <c r="E60" s="18" t="str">
        <f t="shared" si="8"/>
        <v/>
      </c>
      <c r="F60" s="20"/>
      <c r="G60" s="102"/>
      <c r="H60" s="103"/>
      <c r="I60" s="18" t="str">
        <f t="shared" si="9"/>
        <v/>
      </c>
      <c r="J60" s="20"/>
      <c r="K60" s="102"/>
      <c r="L60" s="103"/>
      <c r="M60" s="18" t="str">
        <f t="shared" si="10"/>
        <v/>
      </c>
      <c r="N60" s="20"/>
      <c r="O60" s="102"/>
      <c r="P60" s="103"/>
      <c r="Q60" s="18" t="str">
        <f t="shared" si="11"/>
        <v/>
      </c>
      <c r="R60" s="20"/>
      <c r="S60" s="102"/>
      <c r="T60" s="103"/>
      <c r="U60" s="18" t="str">
        <f t="shared" si="12"/>
        <v/>
      </c>
      <c r="V60" s="20"/>
      <c r="W60" s="102"/>
      <c r="X60" s="103"/>
      <c r="Y60" s="18" t="str">
        <f t="shared" si="13"/>
        <v/>
      </c>
      <c r="Z60" s="20"/>
      <c r="AA60" s="102"/>
      <c r="AB60" s="103"/>
      <c r="AC60" s="18" t="str">
        <f t="shared" si="14"/>
        <v/>
      </c>
      <c r="AD60" s="20"/>
      <c r="AE60" s="102"/>
      <c r="AF60" s="103"/>
      <c r="AG60" s="18" t="str">
        <f t="shared" si="15"/>
        <v/>
      </c>
    </row>
    <row r="61" spans="1:33" ht="16.5" customHeight="1" x14ac:dyDescent="0.2">
      <c r="A61" s="196"/>
      <c r="B61" s="20"/>
      <c r="C61" s="102"/>
      <c r="D61" s="103"/>
      <c r="E61" s="18" t="str">
        <f t="shared" si="8"/>
        <v/>
      </c>
      <c r="F61" s="20"/>
      <c r="G61" s="102"/>
      <c r="H61" s="103"/>
      <c r="I61" s="18" t="str">
        <f t="shared" si="9"/>
        <v/>
      </c>
      <c r="J61" s="20"/>
      <c r="K61" s="102"/>
      <c r="L61" s="103"/>
      <c r="M61" s="18" t="str">
        <f t="shared" si="10"/>
        <v/>
      </c>
      <c r="N61" s="20"/>
      <c r="O61" s="102"/>
      <c r="P61" s="103"/>
      <c r="Q61" s="18" t="str">
        <f t="shared" si="11"/>
        <v/>
      </c>
      <c r="R61" s="20"/>
      <c r="S61" s="102"/>
      <c r="T61" s="103"/>
      <c r="U61" s="18" t="str">
        <f t="shared" si="12"/>
        <v/>
      </c>
      <c r="V61" s="20"/>
      <c r="W61" s="102"/>
      <c r="X61" s="103"/>
      <c r="Y61" s="18" t="str">
        <f t="shared" si="13"/>
        <v/>
      </c>
      <c r="Z61" s="20"/>
      <c r="AA61" s="102"/>
      <c r="AB61" s="103"/>
      <c r="AC61" s="18" t="str">
        <f t="shared" si="14"/>
        <v/>
      </c>
      <c r="AD61" s="20"/>
      <c r="AE61" s="102"/>
      <c r="AF61" s="103"/>
      <c r="AG61" s="18" t="str">
        <f t="shared" si="15"/>
        <v/>
      </c>
    </row>
    <row r="62" spans="1:33" ht="16.5" customHeight="1" x14ac:dyDescent="0.2">
      <c r="A62" s="194" t="s">
        <v>180</v>
      </c>
      <c r="B62" s="68"/>
      <c r="C62" s="104"/>
      <c r="D62" s="105"/>
      <c r="E62" s="69" t="str">
        <f t="shared" si="8"/>
        <v/>
      </c>
      <c r="F62" s="68"/>
      <c r="G62" s="104"/>
      <c r="H62" s="105"/>
      <c r="I62" s="69" t="str">
        <f t="shared" si="9"/>
        <v/>
      </c>
      <c r="J62" s="68"/>
      <c r="K62" s="104"/>
      <c r="L62" s="105"/>
      <c r="M62" s="69" t="str">
        <f t="shared" si="10"/>
        <v/>
      </c>
      <c r="N62" s="68"/>
      <c r="O62" s="104"/>
      <c r="P62" s="105"/>
      <c r="Q62" s="69" t="str">
        <f t="shared" si="11"/>
        <v/>
      </c>
      <c r="R62" s="68"/>
      <c r="S62" s="104"/>
      <c r="T62" s="105"/>
      <c r="U62" s="69" t="str">
        <f t="shared" si="12"/>
        <v/>
      </c>
      <c r="V62" s="68"/>
      <c r="W62" s="104"/>
      <c r="X62" s="105"/>
      <c r="Y62" s="69" t="str">
        <f t="shared" si="13"/>
        <v/>
      </c>
      <c r="Z62" s="68"/>
      <c r="AA62" s="104"/>
      <c r="AB62" s="105"/>
      <c r="AC62" s="69" t="str">
        <f t="shared" si="14"/>
        <v/>
      </c>
      <c r="AD62" s="68"/>
      <c r="AE62" s="104"/>
      <c r="AF62" s="105"/>
      <c r="AG62" s="69" t="str">
        <f t="shared" si="15"/>
        <v/>
      </c>
    </row>
    <row r="63" spans="1:33" ht="16.5" customHeight="1" x14ac:dyDescent="0.2">
      <c r="A63" s="195"/>
      <c r="B63" s="68"/>
      <c r="C63" s="104"/>
      <c r="D63" s="105"/>
      <c r="E63" s="69" t="str">
        <f t="shared" si="8"/>
        <v/>
      </c>
      <c r="F63" s="68"/>
      <c r="G63" s="104"/>
      <c r="H63" s="105"/>
      <c r="I63" s="69" t="str">
        <f t="shared" si="9"/>
        <v/>
      </c>
      <c r="J63" s="68"/>
      <c r="K63" s="104"/>
      <c r="L63" s="105"/>
      <c r="M63" s="69" t="str">
        <f t="shared" si="10"/>
        <v/>
      </c>
      <c r="N63" s="68"/>
      <c r="O63" s="104"/>
      <c r="P63" s="105"/>
      <c r="Q63" s="69" t="str">
        <f t="shared" si="11"/>
        <v/>
      </c>
      <c r="R63" s="68"/>
      <c r="S63" s="104"/>
      <c r="T63" s="105"/>
      <c r="U63" s="69" t="str">
        <f t="shared" si="12"/>
        <v/>
      </c>
      <c r="V63" s="68"/>
      <c r="W63" s="104"/>
      <c r="X63" s="105"/>
      <c r="Y63" s="69" t="str">
        <f t="shared" si="13"/>
        <v/>
      </c>
      <c r="Z63" s="68"/>
      <c r="AA63" s="104"/>
      <c r="AB63" s="105"/>
      <c r="AC63" s="69" t="str">
        <f t="shared" si="14"/>
        <v/>
      </c>
      <c r="AD63" s="68"/>
      <c r="AE63" s="104"/>
      <c r="AF63" s="105"/>
      <c r="AG63" s="69" t="str">
        <f t="shared" si="15"/>
        <v/>
      </c>
    </row>
    <row r="64" spans="1:33" ht="16.5" customHeight="1" x14ac:dyDescent="0.2">
      <c r="A64" s="196"/>
      <c r="B64" s="68"/>
      <c r="C64" s="104"/>
      <c r="D64" s="105"/>
      <c r="E64" s="69" t="str">
        <f t="shared" si="8"/>
        <v/>
      </c>
      <c r="F64" s="68"/>
      <c r="G64" s="104"/>
      <c r="H64" s="105"/>
      <c r="I64" s="69" t="str">
        <f t="shared" si="9"/>
        <v/>
      </c>
      <c r="J64" s="68"/>
      <c r="K64" s="104"/>
      <c r="L64" s="105"/>
      <c r="M64" s="69" t="str">
        <f t="shared" si="10"/>
        <v/>
      </c>
      <c r="N64" s="68"/>
      <c r="O64" s="104"/>
      <c r="P64" s="105"/>
      <c r="Q64" s="69" t="str">
        <f t="shared" si="11"/>
        <v/>
      </c>
      <c r="R64" s="68"/>
      <c r="S64" s="104"/>
      <c r="T64" s="105"/>
      <c r="U64" s="69" t="str">
        <f t="shared" si="12"/>
        <v/>
      </c>
      <c r="V64" s="68"/>
      <c r="W64" s="104"/>
      <c r="X64" s="105"/>
      <c r="Y64" s="69" t="str">
        <f t="shared" si="13"/>
        <v/>
      </c>
      <c r="Z64" s="68"/>
      <c r="AA64" s="104"/>
      <c r="AB64" s="105"/>
      <c r="AC64" s="69" t="str">
        <f t="shared" si="14"/>
        <v/>
      </c>
      <c r="AD64" s="68"/>
      <c r="AE64" s="104"/>
      <c r="AF64" s="105"/>
      <c r="AG64" s="69" t="str">
        <f t="shared" si="15"/>
        <v/>
      </c>
    </row>
    <row r="65" spans="1:33" ht="16.5" customHeight="1" x14ac:dyDescent="0.2">
      <c r="A65" s="194" t="s">
        <v>169</v>
      </c>
      <c r="B65" s="20"/>
      <c r="C65" s="102"/>
      <c r="D65" s="103"/>
      <c r="E65" s="18" t="str">
        <f t="shared" si="8"/>
        <v/>
      </c>
      <c r="F65" s="20"/>
      <c r="G65" s="102"/>
      <c r="H65" s="103"/>
      <c r="I65" s="18" t="str">
        <f t="shared" si="9"/>
        <v/>
      </c>
      <c r="J65" s="20"/>
      <c r="K65" s="102"/>
      <c r="L65" s="103"/>
      <c r="M65" s="18" t="str">
        <f t="shared" si="10"/>
        <v/>
      </c>
      <c r="N65" s="20"/>
      <c r="O65" s="102"/>
      <c r="P65" s="103"/>
      <c r="Q65" s="18" t="str">
        <f t="shared" si="11"/>
        <v/>
      </c>
      <c r="R65" s="20"/>
      <c r="S65" s="102"/>
      <c r="T65" s="103"/>
      <c r="U65" s="18" t="str">
        <f t="shared" si="12"/>
        <v/>
      </c>
      <c r="V65" s="20"/>
      <c r="W65" s="102"/>
      <c r="X65" s="103"/>
      <c r="Y65" s="18" t="str">
        <f t="shared" si="13"/>
        <v/>
      </c>
      <c r="Z65" s="20"/>
      <c r="AA65" s="102"/>
      <c r="AB65" s="103"/>
      <c r="AC65" s="18" t="str">
        <f t="shared" si="14"/>
        <v/>
      </c>
      <c r="AD65" s="20"/>
      <c r="AE65" s="102"/>
      <c r="AF65" s="103"/>
      <c r="AG65" s="18" t="str">
        <f t="shared" si="15"/>
        <v/>
      </c>
    </row>
    <row r="66" spans="1:33" ht="16.5" customHeight="1" x14ac:dyDescent="0.2">
      <c r="A66" s="195"/>
      <c r="B66" s="20"/>
      <c r="C66" s="102"/>
      <c r="D66" s="103"/>
      <c r="E66" s="18" t="str">
        <f t="shared" si="8"/>
        <v/>
      </c>
      <c r="F66" s="20"/>
      <c r="G66" s="102"/>
      <c r="H66" s="103"/>
      <c r="I66" s="18" t="str">
        <f t="shared" si="9"/>
        <v/>
      </c>
      <c r="J66" s="20"/>
      <c r="K66" s="102"/>
      <c r="L66" s="103"/>
      <c r="M66" s="18" t="str">
        <f t="shared" si="10"/>
        <v/>
      </c>
      <c r="N66" s="20"/>
      <c r="O66" s="102"/>
      <c r="P66" s="103"/>
      <c r="Q66" s="18" t="str">
        <f t="shared" si="11"/>
        <v/>
      </c>
      <c r="R66" s="20"/>
      <c r="S66" s="102"/>
      <c r="T66" s="103"/>
      <c r="U66" s="18" t="str">
        <f t="shared" si="12"/>
        <v/>
      </c>
      <c r="V66" s="20"/>
      <c r="W66" s="102"/>
      <c r="X66" s="103"/>
      <c r="Y66" s="18" t="str">
        <f t="shared" si="13"/>
        <v/>
      </c>
      <c r="Z66" s="20"/>
      <c r="AA66" s="102"/>
      <c r="AB66" s="103"/>
      <c r="AC66" s="18" t="str">
        <f t="shared" si="14"/>
        <v/>
      </c>
      <c r="AD66" s="20"/>
      <c r="AE66" s="102"/>
      <c r="AF66" s="103"/>
      <c r="AG66" s="18" t="str">
        <f t="shared" si="15"/>
        <v/>
      </c>
    </row>
    <row r="67" spans="1:33" ht="16.5" customHeight="1" x14ac:dyDescent="0.2">
      <c r="A67" s="196"/>
      <c r="B67" s="20"/>
      <c r="C67" s="102"/>
      <c r="D67" s="103"/>
      <c r="E67" s="18" t="str">
        <f t="shared" si="8"/>
        <v/>
      </c>
      <c r="F67" s="20"/>
      <c r="G67" s="102"/>
      <c r="H67" s="103"/>
      <c r="I67" s="18" t="str">
        <f t="shared" si="9"/>
        <v/>
      </c>
      <c r="J67" s="20"/>
      <c r="K67" s="102"/>
      <c r="L67" s="103"/>
      <c r="M67" s="18" t="str">
        <f t="shared" si="10"/>
        <v/>
      </c>
      <c r="N67" s="20"/>
      <c r="O67" s="102"/>
      <c r="P67" s="103"/>
      <c r="Q67" s="18" t="str">
        <f t="shared" si="11"/>
        <v/>
      </c>
      <c r="R67" s="20"/>
      <c r="S67" s="102"/>
      <c r="T67" s="103"/>
      <c r="U67" s="18" t="str">
        <f t="shared" si="12"/>
        <v/>
      </c>
      <c r="V67" s="20"/>
      <c r="W67" s="102"/>
      <c r="X67" s="103"/>
      <c r="Y67" s="18" t="str">
        <f t="shared" si="13"/>
        <v/>
      </c>
      <c r="Z67" s="20"/>
      <c r="AA67" s="102"/>
      <c r="AB67" s="103"/>
      <c r="AC67" s="18" t="str">
        <f t="shared" si="14"/>
        <v/>
      </c>
      <c r="AD67" s="20"/>
      <c r="AE67" s="102"/>
      <c r="AF67" s="103"/>
      <c r="AG67" s="18" t="str">
        <f t="shared" si="15"/>
        <v/>
      </c>
    </row>
    <row r="68" spans="1:33" ht="16.5" customHeight="1" x14ac:dyDescent="0.2">
      <c r="A68" s="194" t="s">
        <v>172</v>
      </c>
      <c r="B68" s="68"/>
      <c r="C68" s="68"/>
      <c r="D68" s="68"/>
      <c r="E68" s="69" t="str">
        <f t="shared" si="8"/>
        <v/>
      </c>
      <c r="F68" s="68"/>
      <c r="G68" s="68"/>
      <c r="H68" s="68"/>
      <c r="I68" s="69" t="str">
        <f t="shared" si="9"/>
        <v/>
      </c>
      <c r="J68" s="68"/>
      <c r="K68" s="68"/>
      <c r="L68" s="68"/>
      <c r="M68" s="69" t="str">
        <f t="shared" si="10"/>
        <v/>
      </c>
      <c r="N68" s="68"/>
      <c r="O68" s="68"/>
      <c r="P68" s="68"/>
      <c r="Q68" s="69" t="str">
        <f t="shared" si="11"/>
        <v/>
      </c>
      <c r="R68" s="68"/>
      <c r="S68" s="68"/>
      <c r="T68" s="68"/>
      <c r="U68" s="69" t="str">
        <f t="shared" si="12"/>
        <v/>
      </c>
      <c r="V68" s="68"/>
      <c r="W68" s="68"/>
      <c r="X68" s="68"/>
      <c r="Y68" s="69" t="str">
        <f t="shared" si="13"/>
        <v/>
      </c>
      <c r="Z68" s="68"/>
      <c r="AA68" s="68"/>
      <c r="AB68" s="68"/>
      <c r="AC68" s="69" t="str">
        <f t="shared" si="14"/>
        <v/>
      </c>
      <c r="AD68" s="68"/>
      <c r="AE68" s="68"/>
      <c r="AF68" s="68"/>
      <c r="AG68" s="69" t="str">
        <f t="shared" si="15"/>
        <v/>
      </c>
    </row>
    <row r="69" spans="1:33" ht="16.5" customHeight="1" x14ac:dyDescent="0.2">
      <c r="A69" s="195"/>
      <c r="B69" s="68"/>
      <c r="C69" s="68"/>
      <c r="D69" s="68"/>
      <c r="E69" s="69" t="str">
        <f t="shared" ref="E69:E91" si="16">IFERROR(VLOOKUP(D69,days_data,3,0),"")</f>
        <v/>
      </c>
      <c r="F69" s="68"/>
      <c r="G69" s="68"/>
      <c r="H69" s="68"/>
      <c r="I69" s="69" t="str">
        <f t="shared" ref="I69:I91" si="17">IFERROR(VLOOKUP(H69,days_data,3,0),"")</f>
        <v/>
      </c>
      <c r="J69" s="68"/>
      <c r="K69" s="68"/>
      <c r="L69" s="68"/>
      <c r="M69" s="69" t="str">
        <f t="shared" ref="M69:M91" si="18">IFERROR(VLOOKUP(L69,days_data,3,0),"")</f>
        <v/>
      </c>
      <c r="N69" s="68"/>
      <c r="O69" s="68"/>
      <c r="P69" s="68"/>
      <c r="Q69" s="69" t="str">
        <f t="shared" ref="Q69:Q91" si="19">IFERROR(VLOOKUP(P69,days_data,3,0),"")</f>
        <v/>
      </c>
      <c r="R69" s="68"/>
      <c r="S69" s="68"/>
      <c r="T69" s="68"/>
      <c r="U69" s="69" t="str">
        <f t="shared" ref="U69:U91" si="20">IFERROR(VLOOKUP(T69,days_data,3,0),"")</f>
        <v/>
      </c>
      <c r="V69" s="68"/>
      <c r="W69" s="68"/>
      <c r="X69" s="68"/>
      <c r="Y69" s="69" t="str">
        <f t="shared" ref="Y69:Y91" si="21">IFERROR(VLOOKUP(X69,days_data,3,0),"")</f>
        <v/>
      </c>
      <c r="Z69" s="68"/>
      <c r="AA69" s="68"/>
      <c r="AB69" s="68"/>
      <c r="AC69" s="69" t="str">
        <f t="shared" ref="AC69:AC91" si="22">IFERROR(VLOOKUP(AB69,days_data,3,0),"")</f>
        <v/>
      </c>
      <c r="AD69" s="68"/>
      <c r="AE69" s="68"/>
      <c r="AF69" s="68"/>
      <c r="AG69" s="69" t="str">
        <f t="shared" ref="AG69:AG91" si="23">IFERROR(VLOOKUP(AF69,days_data,3,0),"")</f>
        <v/>
      </c>
    </row>
    <row r="70" spans="1:33" ht="16.5" customHeight="1" x14ac:dyDescent="0.2">
      <c r="A70" s="196"/>
      <c r="B70" s="68"/>
      <c r="C70" s="68"/>
      <c r="D70" s="68"/>
      <c r="E70" s="69" t="str">
        <f t="shared" si="16"/>
        <v/>
      </c>
      <c r="F70" s="68"/>
      <c r="G70" s="68"/>
      <c r="H70" s="68"/>
      <c r="I70" s="69" t="str">
        <f t="shared" si="17"/>
        <v/>
      </c>
      <c r="J70" s="68"/>
      <c r="K70" s="68"/>
      <c r="L70" s="68"/>
      <c r="M70" s="69" t="str">
        <f t="shared" si="18"/>
        <v/>
      </c>
      <c r="N70" s="68"/>
      <c r="O70" s="68"/>
      <c r="P70" s="68"/>
      <c r="Q70" s="69" t="str">
        <f t="shared" si="19"/>
        <v/>
      </c>
      <c r="R70" s="68"/>
      <c r="S70" s="68"/>
      <c r="T70" s="68"/>
      <c r="U70" s="69" t="str">
        <f t="shared" si="20"/>
        <v/>
      </c>
      <c r="V70" s="68"/>
      <c r="W70" s="68"/>
      <c r="X70" s="68"/>
      <c r="Y70" s="69" t="str">
        <f t="shared" si="21"/>
        <v/>
      </c>
      <c r="Z70" s="68"/>
      <c r="AA70" s="68"/>
      <c r="AB70" s="68"/>
      <c r="AC70" s="69" t="str">
        <f t="shared" si="22"/>
        <v/>
      </c>
      <c r="AD70" s="68"/>
      <c r="AE70" s="68"/>
      <c r="AF70" s="68"/>
      <c r="AG70" s="69" t="str">
        <f t="shared" si="23"/>
        <v/>
      </c>
    </row>
    <row r="71" spans="1:33" ht="16.5" customHeight="1" x14ac:dyDescent="0.2">
      <c r="A71" s="194" t="s">
        <v>176</v>
      </c>
      <c r="B71" s="20"/>
      <c r="C71" s="102"/>
      <c r="D71" s="103"/>
      <c r="E71" s="18" t="str">
        <f t="shared" si="16"/>
        <v/>
      </c>
      <c r="F71" s="20"/>
      <c r="G71" s="102"/>
      <c r="H71" s="103"/>
      <c r="I71" s="18" t="str">
        <f t="shared" si="17"/>
        <v/>
      </c>
      <c r="J71" s="20"/>
      <c r="K71" s="102"/>
      <c r="L71" s="103"/>
      <c r="M71" s="18" t="str">
        <f t="shared" si="18"/>
        <v/>
      </c>
      <c r="N71" s="20"/>
      <c r="O71" s="102"/>
      <c r="P71" s="103"/>
      <c r="Q71" s="18" t="str">
        <f t="shared" si="19"/>
        <v/>
      </c>
      <c r="R71" s="20"/>
      <c r="S71" s="102"/>
      <c r="T71" s="103"/>
      <c r="U71" s="18" t="str">
        <f t="shared" si="20"/>
        <v/>
      </c>
      <c r="V71" s="20"/>
      <c r="W71" s="102"/>
      <c r="X71" s="103"/>
      <c r="Y71" s="18" t="str">
        <f t="shared" si="21"/>
        <v/>
      </c>
      <c r="Z71" s="20"/>
      <c r="AA71" s="102"/>
      <c r="AB71" s="103"/>
      <c r="AC71" s="18" t="str">
        <f t="shared" si="22"/>
        <v/>
      </c>
      <c r="AD71" s="20"/>
      <c r="AE71" s="102"/>
      <c r="AF71" s="103"/>
      <c r="AG71" s="18" t="str">
        <f t="shared" si="23"/>
        <v/>
      </c>
    </row>
    <row r="72" spans="1:33" ht="16.5" customHeight="1" x14ac:dyDescent="0.2">
      <c r="A72" s="195"/>
      <c r="B72" s="20"/>
      <c r="C72" s="102"/>
      <c r="D72" s="103"/>
      <c r="E72" s="18" t="str">
        <f t="shared" si="16"/>
        <v/>
      </c>
      <c r="F72" s="20"/>
      <c r="G72" s="102"/>
      <c r="H72" s="103"/>
      <c r="I72" s="18" t="str">
        <f t="shared" si="17"/>
        <v/>
      </c>
      <c r="J72" s="20"/>
      <c r="K72" s="102"/>
      <c r="L72" s="103"/>
      <c r="M72" s="18" t="str">
        <f t="shared" si="18"/>
        <v/>
      </c>
      <c r="N72" s="20"/>
      <c r="O72" s="102"/>
      <c r="P72" s="103"/>
      <c r="Q72" s="18" t="str">
        <f t="shared" si="19"/>
        <v/>
      </c>
      <c r="R72" s="20"/>
      <c r="S72" s="102"/>
      <c r="T72" s="103"/>
      <c r="U72" s="18" t="str">
        <f t="shared" si="20"/>
        <v/>
      </c>
      <c r="V72" s="20"/>
      <c r="W72" s="102"/>
      <c r="X72" s="103"/>
      <c r="Y72" s="18" t="str">
        <f t="shared" si="21"/>
        <v/>
      </c>
      <c r="Z72" s="20"/>
      <c r="AA72" s="102"/>
      <c r="AB72" s="103"/>
      <c r="AC72" s="18" t="str">
        <f t="shared" si="22"/>
        <v/>
      </c>
      <c r="AD72" s="20"/>
      <c r="AE72" s="102"/>
      <c r="AF72" s="103"/>
      <c r="AG72" s="18" t="str">
        <f t="shared" si="23"/>
        <v/>
      </c>
    </row>
    <row r="73" spans="1:33" ht="16.5" customHeight="1" x14ac:dyDescent="0.2">
      <c r="A73" s="196"/>
      <c r="B73" s="20"/>
      <c r="C73" s="102"/>
      <c r="D73" s="103"/>
      <c r="E73" s="18" t="str">
        <f t="shared" si="16"/>
        <v/>
      </c>
      <c r="F73" s="20"/>
      <c r="G73" s="102"/>
      <c r="H73" s="103"/>
      <c r="I73" s="18" t="str">
        <f t="shared" si="17"/>
        <v/>
      </c>
      <c r="J73" s="20"/>
      <c r="K73" s="102"/>
      <c r="L73" s="103"/>
      <c r="M73" s="18" t="str">
        <f t="shared" si="18"/>
        <v/>
      </c>
      <c r="N73" s="20"/>
      <c r="O73" s="102"/>
      <c r="P73" s="103"/>
      <c r="Q73" s="18" t="str">
        <f t="shared" si="19"/>
        <v/>
      </c>
      <c r="R73" s="20"/>
      <c r="S73" s="102"/>
      <c r="T73" s="103"/>
      <c r="U73" s="18" t="str">
        <f t="shared" si="20"/>
        <v/>
      </c>
      <c r="V73" s="20"/>
      <c r="W73" s="102"/>
      <c r="X73" s="103"/>
      <c r="Y73" s="18" t="str">
        <f t="shared" si="21"/>
        <v/>
      </c>
      <c r="Z73" s="20"/>
      <c r="AA73" s="102"/>
      <c r="AB73" s="103"/>
      <c r="AC73" s="18" t="str">
        <f t="shared" si="22"/>
        <v/>
      </c>
      <c r="AD73" s="20"/>
      <c r="AE73" s="102"/>
      <c r="AF73" s="103"/>
      <c r="AG73" s="18" t="str">
        <f t="shared" si="23"/>
        <v/>
      </c>
    </row>
    <row r="74" spans="1:33" ht="16.5" customHeight="1" x14ac:dyDescent="0.2">
      <c r="A74" s="194" t="s">
        <v>180</v>
      </c>
      <c r="B74" s="68"/>
      <c r="C74" s="104"/>
      <c r="D74" s="105"/>
      <c r="E74" s="69" t="str">
        <f t="shared" si="16"/>
        <v/>
      </c>
      <c r="F74" s="68"/>
      <c r="G74" s="104"/>
      <c r="H74" s="105"/>
      <c r="I74" s="69" t="str">
        <f t="shared" si="17"/>
        <v/>
      </c>
      <c r="J74" s="68"/>
      <c r="K74" s="104"/>
      <c r="L74" s="105"/>
      <c r="M74" s="69" t="str">
        <f t="shared" si="18"/>
        <v/>
      </c>
      <c r="N74" s="68"/>
      <c r="O74" s="104"/>
      <c r="P74" s="105"/>
      <c r="Q74" s="69" t="str">
        <f t="shared" si="19"/>
        <v/>
      </c>
      <c r="R74" s="68"/>
      <c r="S74" s="104"/>
      <c r="T74" s="105"/>
      <c r="U74" s="69" t="str">
        <f t="shared" si="20"/>
        <v/>
      </c>
      <c r="V74" s="68"/>
      <c r="W74" s="104"/>
      <c r="X74" s="105"/>
      <c r="Y74" s="69" t="str">
        <f t="shared" si="21"/>
        <v/>
      </c>
      <c r="Z74" s="68"/>
      <c r="AA74" s="104"/>
      <c r="AB74" s="105"/>
      <c r="AC74" s="69" t="str">
        <f t="shared" si="22"/>
        <v/>
      </c>
      <c r="AD74" s="68"/>
      <c r="AE74" s="104"/>
      <c r="AF74" s="105"/>
      <c r="AG74" s="69" t="str">
        <f t="shared" si="23"/>
        <v/>
      </c>
    </row>
    <row r="75" spans="1:33" ht="16.5" customHeight="1" x14ac:dyDescent="0.2">
      <c r="A75" s="195"/>
      <c r="B75" s="68"/>
      <c r="C75" s="104"/>
      <c r="D75" s="105"/>
      <c r="E75" s="69" t="str">
        <f t="shared" si="16"/>
        <v/>
      </c>
      <c r="F75" s="68"/>
      <c r="G75" s="104"/>
      <c r="H75" s="105"/>
      <c r="I75" s="69" t="str">
        <f t="shared" si="17"/>
        <v/>
      </c>
      <c r="J75" s="68"/>
      <c r="K75" s="104"/>
      <c r="L75" s="105"/>
      <c r="M75" s="69" t="str">
        <f t="shared" si="18"/>
        <v/>
      </c>
      <c r="N75" s="68"/>
      <c r="O75" s="104"/>
      <c r="P75" s="105"/>
      <c r="Q75" s="69" t="str">
        <f t="shared" si="19"/>
        <v/>
      </c>
      <c r="R75" s="68"/>
      <c r="S75" s="104"/>
      <c r="T75" s="105"/>
      <c r="U75" s="69" t="str">
        <f t="shared" si="20"/>
        <v/>
      </c>
      <c r="V75" s="68"/>
      <c r="W75" s="104"/>
      <c r="X75" s="105"/>
      <c r="Y75" s="69" t="str">
        <f t="shared" si="21"/>
        <v/>
      </c>
      <c r="Z75" s="68"/>
      <c r="AA75" s="104"/>
      <c r="AB75" s="105"/>
      <c r="AC75" s="69" t="str">
        <f t="shared" si="22"/>
        <v/>
      </c>
      <c r="AD75" s="68"/>
      <c r="AE75" s="104"/>
      <c r="AF75" s="105"/>
      <c r="AG75" s="69" t="str">
        <f t="shared" si="23"/>
        <v/>
      </c>
    </row>
    <row r="76" spans="1:33" ht="16.5" customHeight="1" x14ac:dyDescent="0.2">
      <c r="A76" s="196"/>
      <c r="B76" s="68"/>
      <c r="C76" s="104"/>
      <c r="D76" s="105"/>
      <c r="E76" s="69" t="str">
        <f t="shared" si="16"/>
        <v/>
      </c>
      <c r="F76" s="68"/>
      <c r="G76" s="104"/>
      <c r="H76" s="105"/>
      <c r="I76" s="69" t="str">
        <f t="shared" si="17"/>
        <v/>
      </c>
      <c r="J76" s="68"/>
      <c r="K76" s="104"/>
      <c r="L76" s="105"/>
      <c r="M76" s="69" t="str">
        <f t="shared" si="18"/>
        <v/>
      </c>
      <c r="N76" s="68"/>
      <c r="O76" s="104"/>
      <c r="P76" s="105"/>
      <c r="Q76" s="69" t="str">
        <f t="shared" si="19"/>
        <v/>
      </c>
      <c r="R76" s="68"/>
      <c r="S76" s="104"/>
      <c r="T76" s="105"/>
      <c r="U76" s="69" t="str">
        <f t="shared" si="20"/>
        <v/>
      </c>
      <c r="V76" s="68"/>
      <c r="W76" s="104"/>
      <c r="X76" s="105"/>
      <c r="Y76" s="69" t="str">
        <f t="shared" si="21"/>
        <v/>
      </c>
      <c r="Z76" s="68"/>
      <c r="AA76" s="104"/>
      <c r="AB76" s="105"/>
      <c r="AC76" s="69" t="str">
        <f t="shared" si="22"/>
        <v/>
      </c>
      <c r="AD76" s="68"/>
      <c r="AE76" s="104"/>
      <c r="AF76" s="105"/>
      <c r="AG76" s="69" t="str">
        <f t="shared" si="23"/>
        <v/>
      </c>
    </row>
    <row r="77" spans="1:33" ht="16.5" customHeight="1" x14ac:dyDescent="0.2">
      <c r="A77" s="194" t="s">
        <v>173</v>
      </c>
      <c r="B77" s="20"/>
      <c r="C77" s="102"/>
      <c r="D77" s="103"/>
      <c r="E77" s="18" t="str">
        <f t="shared" si="16"/>
        <v/>
      </c>
      <c r="F77" s="20"/>
      <c r="G77" s="102"/>
      <c r="H77" s="103"/>
      <c r="I77" s="18" t="str">
        <f t="shared" si="17"/>
        <v/>
      </c>
      <c r="J77" s="20"/>
      <c r="K77" s="102"/>
      <c r="L77" s="103"/>
      <c r="M77" s="18" t="str">
        <f t="shared" si="18"/>
        <v/>
      </c>
      <c r="N77" s="20"/>
      <c r="O77" s="102"/>
      <c r="P77" s="103"/>
      <c r="Q77" s="18" t="str">
        <f t="shared" si="19"/>
        <v/>
      </c>
      <c r="R77" s="20"/>
      <c r="S77" s="102"/>
      <c r="T77" s="103"/>
      <c r="U77" s="18" t="str">
        <f t="shared" si="20"/>
        <v/>
      </c>
      <c r="V77" s="20"/>
      <c r="W77" s="102"/>
      <c r="X77" s="103"/>
      <c r="Y77" s="18" t="str">
        <f t="shared" si="21"/>
        <v/>
      </c>
      <c r="Z77" s="20"/>
      <c r="AA77" s="102"/>
      <c r="AB77" s="103"/>
      <c r="AC77" s="18" t="str">
        <f t="shared" si="22"/>
        <v/>
      </c>
      <c r="AD77" s="20"/>
      <c r="AE77" s="102"/>
      <c r="AF77" s="103"/>
      <c r="AG77" s="18" t="str">
        <f t="shared" si="23"/>
        <v/>
      </c>
    </row>
    <row r="78" spans="1:33" ht="16.5" customHeight="1" x14ac:dyDescent="0.2">
      <c r="A78" s="195"/>
      <c r="B78" s="20"/>
      <c r="C78" s="102"/>
      <c r="D78" s="103"/>
      <c r="E78" s="18" t="str">
        <f t="shared" si="16"/>
        <v/>
      </c>
      <c r="F78" s="20"/>
      <c r="G78" s="102"/>
      <c r="H78" s="103"/>
      <c r="I78" s="18" t="str">
        <f t="shared" si="17"/>
        <v/>
      </c>
      <c r="J78" s="20"/>
      <c r="K78" s="102"/>
      <c r="L78" s="103"/>
      <c r="M78" s="18" t="str">
        <f t="shared" si="18"/>
        <v/>
      </c>
      <c r="N78" s="20"/>
      <c r="O78" s="102"/>
      <c r="P78" s="103"/>
      <c r="Q78" s="18" t="str">
        <f t="shared" si="19"/>
        <v/>
      </c>
      <c r="R78" s="20"/>
      <c r="S78" s="102"/>
      <c r="T78" s="103"/>
      <c r="U78" s="18" t="str">
        <f t="shared" si="20"/>
        <v/>
      </c>
      <c r="V78" s="20"/>
      <c r="W78" s="102"/>
      <c r="X78" s="103"/>
      <c r="Y78" s="18" t="str">
        <f t="shared" si="21"/>
        <v/>
      </c>
      <c r="Z78" s="20"/>
      <c r="AA78" s="102"/>
      <c r="AB78" s="103"/>
      <c r="AC78" s="18" t="str">
        <f t="shared" si="22"/>
        <v/>
      </c>
      <c r="AD78" s="20"/>
      <c r="AE78" s="102"/>
      <c r="AF78" s="103"/>
      <c r="AG78" s="18" t="str">
        <f t="shared" si="23"/>
        <v/>
      </c>
    </row>
    <row r="79" spans="1:33" ht="16.5" customHeight="1" x14ac:dyDescent="0.2">
      <c r="A79" s="196"/>
      <c r="B79" s="20"/>
      <c r="C79" s="102"/>
      <c r="D79" s="103"/>
      <c r="E79" s="18" t="str">
        <f t="shared" si="16"/>
        <v/>
      </c>
      <c r="F79" s="20"/>
      <c r="G79" s="102"/>
      <c r="H79" s="103"/>
      <c r="I79" s="18" t="str">
        <f t="shared" si="17"/>
        <v/>
      </c>
      <c r="J79" s="20"/>
      <c r="K79" s="102"/>
      <c r="L79" s="103"/>
      <c r="M79" s="18" t="str">
        <f t="shared" si="18"/>
        <v/>
      </c>
      <c r="N79" s="20"/>
      <c r="O79" s="102"/>
      <c r="P79" s="103"/>
      <c r="Q79" s="18" t="str">
        <f t="shared" si="19"/>
        <v/>
      </c>
      <c r="R79" s="20"/>
      <c r="S79" s="102"/>
      <c r="T79" s="103"/>
      <c r="U79" s="18" t="str">
        <f t="shared" si="20"/>
        <v/>
      </c>
      <c r="V79" s="20"/>
      <c r="W79" s="102"/>
      <c r="X79" s="103"/>
      <c r="Y79" s="18" t="str">
        <f t="shared" si="21"/>
        <v/>
      </c>
      <c r="Z79" s="20"/>
      <c r="AA79" s="102"/>
      <c r="AB79" s="103"/>
      <c r="AC79" s="18" t="str">
        <f t="shared" si="22"/>
        <v/>
      </c>
      <c r="AD79" s="20"/>
      <c r="AE79" s="102"/>
      <c r="AF79" s="103"/>
      <c r="AG79" s="18" t="str">
        <f t="shared" si="23"/>
        <v/>
      </c>
    </row>
    <row r="80" spans="1:33" ht="16.5" customHeight="1" x14ac:dyDescent="0.2">
      <c r="A80" s="194" t="s">
        <v>177</v>
      </c>
      <c r="B80" s="68"/>
      <c r="C80" s="104"/>
      <c r="D80" s="105"/>
      <c r="E80" s="69" t="str">
        <f t="shared" si="16"/>
        <v/>
      </c>
      <c r="F80" s="68"/>
      <c r="G80" s="104"/>
      <c r="H80" s="105"/>
      <c r="I80" s="69" t="str">
        <f t="shared" si="17"/>
        <v/>
      </c>
      <c r="J80" s="68"/>
      <c r="K80" s="104"/>
      <c r="L80" s="105"/>
      <c r="M80" s="69" t="str">
        <f t="shared" si="18"/>
        <v/>
      </c>
      <c r="N80" s="68"/>
      <c r="O80" s="104"/>
      <c r="P80" s="105"/>
      <c r="Q80" s="69" t="str">
        <f t="shared" si="19"/>
        <v/>
      </c>
      <c r="R80" s="68"/>
      <c r="S80" s="104"/>
      <c r="T80" s="105"/>
      <c r="U80" s="69" t="str">
        <f t="shared" si="20"/>
        <v/>
      </c>
      <c r="V80" s="68"/>
      <c r="W80" s="104"/>
      <c r="X80" s="105"/>
      <c r="Y80" s="69" t="str">
        <f t="shared" si="21"/>
        <v/>
      </c>
      <c r="Z80" s="68"/>
      <c r="AA80" s="104"/>
      <c r="AB80" s="105"/>
      <c r="AC80" s="69" t="str">
        <f t="shared" si="22"/>
        <v/>
      </c>
      <c r="AD80" s="68"/>
      <c r="AE80" s="104"/>
      <c r="AF80" s="105"/>
      <c r="AG80" s="69" t="str">
        <f t="shared" si="23"/>
        <v/>
      </c>
    </row>
    <row r="81" spans="1:33" ht="16.5" customHeight="1" x14ac:dyDescent="0.2">
      <c r="A81" s="195"/>
      <c r="B81" s="68"/>
      <c r="C81" s="104"/>
      <c r="D81" s="105"/>
      <c r="E81" s="69" t="str">
        <f t="shared" si="16"/>
        <v/>
      </c>
      <c r="F81" s="68"/>
      <c r="G81" s="104"/>
      <c r="H81" s="105"/>
      <c r="I81" s="69" t="str">
        <f t="shared" si="17"/>
        <v/>
      </c>
      <c r="J81" s="68"/>
      <c r="K81" s="104"/>
      <c r="L81" s="105"/>
      <c r="M81" s="69" t="str">
        <f t="shared" si="18"/>
        <v/>
      </c>
      <c r="N81" s="68"/>
      <c r="O81" s="104"/>
      <c r="P81" s="105"/>
      <c r="Q81" s="69" t="str">
        <f t="shared" si="19"/>
        <v/>
      </c>
      <c r="R81" s="68"/>
      <c r="S81" s="104"/>
      <c r="T81" s="105"/>
      <c r="U81" s="69" t="str">
        <f t="shared" si="20"/>
        <v/>
      </c>
      <c r="V81" s="68"/>
      <c r="W81" s="104"/>
      <c r="X81" s="105"/>
      <c r="Y81" s="69" t="str">
        <f t="shared" si="21"/>
        <v/>
      </c>
      <c r="Z81" s="68"/>
      <c r="AA81" s="104"/>
      <c r="AB81" s="105"/>
      <c r="AC81" s="69" t="str">
        <f t="shared" si="22"/>
        <v/>
      </c>
      <c r="AD81" s="68"/>
      <c r="AE81" s="104"/>
      <c r="AF81" s="105"/>
      <c r="AG81" s="69" t="str">
        <f t="shared" si="23"/>
        <v/>
      </c>
    </row>
    <row r="82" spans="1:33" ht="16.5" customHeight="1" x14ac:dyDescent="0.2">
      <c r="A82" s="196"/>
      <c r="B82" s="68"/>
      <c r="C82" s="104"/>
      <c r="D82" s="105"/>
      <c r="E82" s="69" t="str">
        <f t="shared" si="16"/>
        <v/>
      </c>
      <c r="F82" s="68"/>
      <c r="G82" s="104"/>
      <c r="H82" s="105"/>
      <c r="I82" s="69" t="str">
        <f t="shared" si="17"/>
        <v/>
      </c>
      <c r="J82" s="68"/>
      <c r="K82" s="104"/>
      <c r="L82" s="105"/>
      <c r="M82" s="69" t="str">
        <f t="shared" si="18"/>
        <v/>
      </c>
      <c r="N82" s="68"/>
      <c r="O82" s="104"/>
      <c r="P82" s="105"/>
      <c r="Q82" s="69" t="str">
        <f t="shared" si="19"/>
        <v/>
      </c>
      <c r="R82" s="68"/>
      <c r="S82" s="104"/>
      <c r="T82" s="105"/>
      <c r="U82" s="69" t="str">
        <f t="shared" si="20"/>
        <v/>
      </c>
      <c r="V82" s="68"/>
      <c r="W82" s="104"/>
      <c r="X82" s="105"/>
      <c r="Y82" s="69" t="str">
        <f t="shared" si="21"/>
        <v/>
      </c>
      <c r="Z82" s="68"/>
      <c r="AA82" s="104"/>
      <c r="AB82" s="105"/>
      <c r="AC82" s="69" t="str">
        <f t="shared" si="22"/>
        <v/>
      </c>
      <c r="AD82" s="68"/>
      <c r="AE82" s="104"/>
      <c r="AF82" s="105"/>
      <c r="AG82" s="69" t="str">
        <f t="shared" si="23"/>
        <v/>
      </c>
    </row>
    <row r="83" spans="1:33" ht="16.5" customHeight="1" x14ac:dyDescent="0.2">
      <c r="A83" s="194" t="s">
        <v>181</v>
      </c>
      <c r="B83" s="20"/>
      <c r="C83" s="102"/>
      <c r="D83" s="103"/>
      <c r="E83" s="18" t="str">
        <f t="shared" si="16"/>
        <v/>
      </c>
      <c r="F83" s="20"/>
      <c r="G83" s="102"/>
      <c r="H83" s="103"/>
      <c r="I83" s="18" t="str">
        <f t="shared" si="17"/>
        <v/>
      </c>
      <c r="J83" s="20"/>
      <c r="K83" s="102"/>
      <c r="L83" s="103"/>
      <c r="M83" s="18" t="str">
        <f t="shared" si="18"/>
        <v/>
      </c>
      <c r="N83" s="20"/>
      <c r="O83" s="102"/>
      <c r="P83" s="103"/>
      <c r="Q83" s="18" t="str">
        <f t="shared" si="19"/>
        <v/>
      </c>
      <c r="R83" s="20"/>
      <c r="S83" s="102"/>
      <c r="T83" s="103"/>
      <c r="U83" s="18" t="str">
        <f t="shared" si="20"/>
        <v/>
      </c>
      <c r="V83" s="20"/>
      <c r="W83" s="102"/>
      <c r="X83" s="103"/>
      <c r="Y83" s="18" t="str">
        <f t="shared" si="21"/>
        <v/>
      </c>
      <c r="Z83" s="20"/>
      <c r="AA83" s="102"/>
      <c r="AB83" s="103"/>
      <c r="AC83" s="18" t="str">
        <f t="shared" si="22"/>
        <v/>
      </c>
      <c r="AD83" s="20"/>
      <c r="AE83" s="102"/>
      <c r="AF83" s="103"/>
      <c r="AG83" s="18" t="str">
        <f t="shared" si="23"/>
        <v/>
      </c>
    </row>
    <row r="84" spans="1:33" ht="16.5" customHeight="1" x14ac:dyDescent="0.2">
      <c r="A84" s="195"/>
      <c r="B84" s="20"/>
      <c r="C84" s="102"/>
      <c r="D84" s="103"/>
      <c r="E84" s="18" t="str">
        <f t="shared" si="16"/>
        <v/>
      </c>
      <c r="F84" s="20"/>
      <c r="G84" s="102"/>
      <c r="H84" s="103"/>
      <c r="I84" s="18" t="str">
        <f t="shared" si="17"/>
        <v/>
      </c>
      <c r="J84" s="20"/>
      <c r="K84" s="102"/>
      <c r="L84" s="103"/>
      <c r="M84" s="18" t="str">
        <f t="shared" si="18"/>
        <v/>
      </c>
      <c r="N84" s="20"/>
      <c r="O84" s="102"/>
      <c r="P84" s="103"/>
      <c r="Q84" s="18" t="str">
        <f t="shared" si="19"/>
        <v/>
      </c>
      <c r="R84" s="20"/>
      <c r="S84" s="102"/>
      <c r="T84" s="103"/>
      <c r="U84" s="18" t="str">
        <f t="shared" si="20"/>
        <v/>
      </c>
      <c r="V84" s="20"/>
      <c r="W84" s="102"/>
      <c r="X84" s="103"/>
      <c r="Y84" s="18" t="str">
        <f t="shared" si="21"/>
        <v/>
      </c>
      <c r="Z84" s="20"/>
      <c r="AA84" s="102"/>
      <c r="AB84" s="103"/>
      <c r="AC84" s="18" t="str">
        <f t="shared" si="22"/>
        <v/>
      </c>
      <c r="AD84" s="20"/>
      <c r="AE84" s="102"/>
      <c r="AF84" s="103"/>
      <c r="AG84" s="18" t="str">
        <f t="shared" si="23"/>
        <v/>
      </c>
    </row>
    <row r="85" spans="1:33" ht="16.5" customHeight="1" x14ac:dyDescent="0.2">
      <c r="A85" s="196"/>
      <c r="B85" s="20"/>
      <c r="C85" s="102"/>
      <c r="D85" s="103"/>
      <c r="E85" s="18" t="str">
        <f t="shared" si="16"/>
        <v/>
      </c>
      <c r="F85" s="20"/>
      <c r="G85" s="102"/>
      <c r="H85" s="103"/>
      <c r="I85" s="18" t="str">
        <f t="shared" si="17"/>
        <v/>
      </c>
      <c r="J85" s="20"/>
      <c r="K85" s="102"/>
      <c r="L85" s="103"/>
      <c r="M85" s="18" t="str">
        <f t="shared" si="18"/>
        <v/>
      </c>
      <c r="N85" s="20"/>
      <c r="O85" s="102"/>
      <c r="P85" s="103"/>
      <c r="Q85" s="18" t="str">
        <f t="shared" si="19"/>
        <v/>
      </c>
      <c r="R85" s="20"/>
      <c r="S85" s="102"/>
      <c r="T85" s="103"/>
      <c r="U85" s="18" t="str">
        <f t="shared" si="20"/>
        <v/>
      </c>
      <c r="V85" s="20"/>
      <c r="W85" s="102"/>
      <c r="X85" s="103"/>
      <c r="Y85" s="18" t="str">
        <f t="shared" si="21"/>
        <v/>
      </c>
      <c r="Z85" s="20"/>
      <c r="AA85" s="102"/>
      <c r="AB85" s="103"/>
      <c r="AC85" s="18" t="str">
        <f t="shared" si="22"/>
        <v/>
      </c>
      <c r="AD85" s="20"/>
      <c r="AE85" s="102"/>
      <c r="AF85" s="103"/>
      <c r="AG85" s="18" t="str">
        <f t="shared" si="23"/>
        <v/>
      </c>
    </row>
    <row r="86" spans="1:33" ht="16.5" customHeight="1" x14ac:dyDescent="0.2">
      <c r="A86" s="194" t="s">
        <v>178</v>
      </c>
      <c r="B86" s="68"/>
      <c r="C86" s="104"/>
      <c r="D86" s="105"/>
      <c r="E86" s="69" t="str">
        <f t="shared" si="16"/>
        <v/>
      </c>
      <c r="F86" s="68"/>
      <c r="G86" s="104"/>
      <c r="H86" s="105"/>
      <c r="I86" s="69" t="str">
        <f t="shared" si="17"/>
        <v/>
      </c>
      <c r="J86" s="68"/>
      <c r="K86" s="104"/>
      <c r="L86" s="105"/>
      <c r="M86" s="69" t="str">
        <f t="shared" si="18"/>
        <v/>
      </c>
      <c r="N86" s="68"/>
      <c r="O86" s="104"/>
      <c r="P86" s="105"/>
      <c r="Q86" s="69" t="str">
        <f t="shared" si="19"/>
        <v/>
      </c>
      <c r="R86" s="68"/>
      <c r="S86" s="104"/>
      <c r="T86" s="105"/>
      <c r="U86" s="69" t="str">
        <f t="shared" si="20"/>
        <v/>
      </c>
      <c r="V86" s="68"/>
      <c r="W86" s="104"/>
      <c r="X86" s="105"/>
      <c r="Y86" s="69" t="str">
        <f t="shared" si="21"/>
        <v/>
      </c>
      <c r="Z86" s="68"/>
      <c r="AA86" s="104"/>
      <c r="AB86" s="105"/>
      <c r="AC86" s="69" t="str">
        <f t="shared" si="22"/>
        <v/>
      </c>
      <c r="AD86" s="68"/>
      <c r="AE86" s="104"/>
      <c r="AF86" s="105"/>
      <c r="AG86" s="69" t="str">
        <f t="shared" si="23"/>
        <v/>
      </c>
    </row>
    <row r="87" spans="1:33" ht="16.5" customHeight="1" x14ac:dyDescent="0.2">
      <c r="A87" s="195"/>
      <c r="B87" s="68"/>
      <c r="C87" s="104"/>
      <c r="D87" s="105"/>
      <c r="E87" s="69" t="str">
        <f t="shared" si="16"/>
        <v/>
      </c>
      <c r="F87" s="68"/>
      <c r="G87" s="104"/>
      <c r="H87" s="105"/>
      <c r="I87" s="69" t="str">
        <f t="shared" si="17"/>
        <v/>
      </c>
      <c r="J87" s="68"/>
      <c r="K87" s="104"/>
      <c r="L87" s="105"/>
      <c r="M87" s="69" t="str">
        <f t="shared" si="18"/>
        <v/>
      </c>
      <c r="N87" s="68"/>
      <c r="O87" s="104"/>
      <c r="P87" s="105"/>
      <c r="Q87" s="69" t="str">
        <f t="shared" si="19"/>
        <v/>
      </c>
      <c r="R87" s="68"/>
      <c r="S87" s="104"/>
      <c r="T87" s="105"/>
      <c r="U87" s="69" t="str">
        <f t="shared" si="20"/>
        <v/>
      </c>
      <c r="V87" s="68"/>
      <c r="W87" s="104"/>
      <c r="X87" s="105"/>
      <c r="Y87" s="69" t="str">
        <f t="shared" si="21"/>
        <v/>
      </c>
      <c r="Z87" s="68"/>
      <c r="AA87" s="104"/>
      <c r="AB87" s="105"/>
      <c r="AC87" s="69" t="str">
        <f t="shared" si="22"/>
        <v/>
      </c>
      <c r="AD87" s="68"/>
      <c r="AE87" s="104"/>
      <c r="AF87" s="105"/>
      <c r="AG87" s="69" t="str">
        <f t="shared" si="23"/>
        <v/>
      </c>
    </row>
    <row r="88" spans="1:33" ht="16.5" customHeight="1" x14ac:dyDescent="0.2">
      <c r="A88" s="196"/>
      <c r="B88" s="68"/>
      <c r="C88" s="104"/>
      <c r="D88" s="105"/>
      <c r="E88" s="69" t="str">
        <f t="shared" si="16"/>
        <v/>
      </c>
      <c r="F88" s="68"/>
      <c r="G88" s="104"/>
      <c r="H88" s="105"/>
      <c r="I88" s="69" t="str">
        <f t="shared" si="17"/>
        <v/>
      </c>
      <c r="J88" s="68"/>
      <c r="K88" s="104"/>
      <c r="L88" s="105"/>
      <c r="M88" s="69" t="str">
        <f t="shared" si="18"/>
        <v/>
      </c>
      <c r="N88" s="68"/>
      <c r="O88" s="104"/>
      <c r="P88" s="105"/>
      <c r="Q88" s="69" t="str">
        <f t="shared" si="19"/>
        <v/>
      </c>
      <c r="R88" s="68"/>
      <c r="S88" s="104"/>
      <c r="T88" s="105"/>
      <c r="U88" s="69" t="str">
        <f t="shared" si="20"/>
        <v/>
      </c>
      <c r="V88" s="68"/>
      <c r="W88" s="104"/>
      <c r="X88" s="105"/>
      <c r="Y88" s="69" t="str">
        <f t="shared" si="21"/>
        <v/>
      </c>
      <c r="Z88" s="68"/>
      <c r="AA88" s="104"/>
      <c r="AB88" s="105"/>
      <c r="AC88" s="69" t="str">
        <f t="shared" si="22"/>
        <v/>
      </c>
      <c r="AD88" s="68"/>
      <c r="AE88" s="104"/>
      <c r="AF88" s="105"/>
      <c r="AG88" s="69" t="str">
        <f t="shared" si="23"/>
        <v/>
      </c>
    </row>
    <row r="89" spans="1:33" ht="16.5" customHeight="1" x14ac:dyDescent="0.2">
      <c r="A89" s="199" t="s">
        <v>328</v>
      </c>
      <c r="B89" s="20"/>
      <c r="C89" s="102"/>
      <c r="D89" s="103"/>
      <c r="E89" s="18" t="str">
        <f t="shared" si="16"/>
        <v/>
      </c>
      <c r="F89" s="20"/>
      <c r="G89" s="102"/>
      <c r="H89" s="103"/>
      <c r="I89" s="18" t="str">
        <f t="shared" si="17"/>
        <v/>
      </c>
      <c r="J89" s="20"/>
      <c r="K89" s="102"/>
      <c r="L89" s="103"/>
      <c r="M89" s="18" t="str">
        <f t="shared" si="18"/>
        <v/>
      </c>
      <c r="N89" s="20"/>
      <c r="O89" s="102"/>
      <c r="P89" s="103"/>
      <c r="Q89" s="18" t="str">
        <f t="shared" si="19"/>
        <v/>
      </c>
      <c r="R89" s="20"/>
      <c r="S89" s="102"/>
      <c r="T89" s="103"/>
      <c r="U89" s="18" t="str">
        <f t="shared" si="20"/>
        <v/>
      </c>
      <c r="V89" s="20"/>
      <c r="W89" s="102"/>
      <c r="X89" s="103"/>
      <c r="Y89" s="18" t="str">
        <f t="shared" si="21"/>
        <v/>
      </c>
      <c r="Z89" s="20"/>
      <c r="AA89" s="102"/>
      <c r="AB89" s="103"/>
      <c r="AC89" s="18" t="str">
        <f t="shared" si="22"/>
        <v/>
      </c>
      <c r="AD89" s="20"/>
      <c r="AE89" s="102"/>
      <c r="AF89" s="103"/>
      <c r="AG89" s="18" t="str">
        <f t="shared" si="23"/>
        <v/>
      </c>
    </row>
    <row r="90" spans="1:33" ht="16.5" customHeight="1" x14ac:dyDescent="0.2">
      <c r="A90" s="199"/>
      <c r="B90" s="20"/>
      <c r="C90" s="102"/>
      <c r="D90" s="103"/>
      <c r="E90" s="18" t="str">
        <f t="shared" si="16"/>
        <v/>
      </c>
      <c r="F90" s="20"/>
      <c r="G90" s="102"/>
      <c r="H90" s="103"/>
      <c r="I90" s="18" t="str">
        <f t="shared" si="17"/>
        <v/>
      </c>
      <c r="J90" s="20"/>
      <c r="K90" s="102"/>
      <c r="L90" s="103"/>
      <c r="M90" s="18" t="str">
        <f t="shared" si="18"/>
        <v/>
      </c>
      <c r="N90" s="20"/>
      <c r="O90" s="102"/>
      <c r="P90" s="103"/>
      <c r="Q90" s="18" t="str">
        <f t="shared" si="19"/>
        <v/>
      </c>
      <c r="R90" s="20"/>
      <c r="S90" s="102"/>
      <c r="T90" s="103"/>
      <c r="U90" s="18" t="str">
        <f t="shared" si="20"/>
        <v/>
      </c>
      <c r="V90" s="20"/>
      <c r="W90" s="102"/>
      <c r="X90" s="103"/>
      <c r="Y90" s="18" t="str">
        <f t="shared" si="21"/>
        <v/>
      </c>
      <c r="Z90" s="20"/>
      <c r="AA90" s="102"/>
      <c r="AB90" s="103"/>
      <c r="AC90" s="18" t="str">
        <f t="shared" si="22"/>
        <v/>
      </c>
      <c r="AD90" s="20"/>
      <c r="AE90" s="102"/>
      <c r="AF90" s="103"/>
      <c r="AG90" s="18" t="str">
        <f t="shared" si="23"/>
        <v/>
      </c>
    </row>
    <row r="91" spans="1:33" ht="16.5" customHeight="1" x14ac:dyDescent="0.2">
      <c r="A91" s="199"/>
      <c r="B91" s="20"/>
      <c r="C91" s="102"/>
      <c r="D91" s="103"/>
      <c r="E91" s="18" t="str">
        <f t="shared" si="16"/>
        <v/>
      </c>
      <c r="F91" s="20"/>
      <c r="G91" s="102"/>
      <c r="H91" s="103"/>
      <c r="I91" s="18" t="str">
        <f t="shared" si="17"/>
        <v/>
      </c>
      <c r="J91" s="20"/>
      <c r="K91" s="102"/>
      <c r="L91" s="103"/>
      <c r="M91" s="18" t="str">
        <f t="shared" si="18"/>
        <v/>
      </c>
      <c r="N91" s="20"/>
      <c r="O91" s="102"/>
      <c r="P91" s="103"/>
      <c r="Q91" s="18" t="str">
        <f t="shared" si="19"/>
        <v/>
      </c>
      <c r="R91" s="20"/>
      <c r="S91" s="102"/>
      <c r="T91" s="103"/>
      <c r="U91" s="18" t="str">
        <f t="shared" si="20"/>
        <v/>
      </c>
      <c r="V91" s="20"/>
      <c r="W91" s="102"/>
      <c r="X91" s="103"/>
      <c r="Y91" s="18" t="str">
        <f t="shared" si="21"/>
        <v/>
      </c>
      <c r="Z91" s="20"/>
      <c r="AA91" s="102"/>
      <c r="AB91" s="103"/>
      <c r="AC91" s="18" t="str">
        <f t="shared" si="22"/>
        <v/>
      </c>
      <c r="AD91" s="20"/>
      <c r="AE91" s="102"/>
      <c r="AF91" s="103"/>
      <c r="AG91" s="18" t="str">
        <f t="shared" si="23"/>
        <v/>
      </c>
    </row>
    <row r="93" spans="1:33" hidden="1" x14ac:dyDescent="0.2">
      <c r="B93" s="107" t="str">
        <f>'Teacher''s Data'!B4</f>
        <v>श्री अश्विनी कुमार</v>
      </c>
      <c r="C93" s="107">
        <f>COUNTIF(B$5:B$91,B93)</f>
        <v>1</v>
      </c>
      <c r="D93" s="106"/>
      <c r="E93" s="107">
        <f>SUMIF($B$5:$B$91,B93,$E$5:$E$91)</f>
        <v>2</v>
      </c>
      <c r="F93" s="107" t="str">
        <f>B93</f>
        <v>श्री अश्विनी कुमार</v>
      </c>
      <c r="G93" s="107">
        <f>COUNTIF(F$5:F$91,F93)</f>
        <v>0</v>
      </c>
      <c r="H93" s="106"/>
      <c r="I93" s="107">
        <f>SUMIF($F$5:$F$91,F93,$I$5:$I$91)</f>
        <v>0</v>
      </c>
      <c r="J93" s="107" t="str">
        <f>F93</f>
        <v>श्री अश्विनी कुमार</v>
      </c>
      <c r="K93" s="107">
        <f>COUNTIF(J$5:J$91,J93)</f>
        <v>0</v>
      </c>
      <c r="L93" s="106"/>
      <c r="M93" s="107">
        <f>SUMIF($J$5:$J$91,J93,$M$5:$M$91)</f>
        <v>0</v>
      </c>
      <c r="N93" s="107" t="str">
        <f>J93</f>
        <v>श्री अश्विनी कुमार</v>
      </c>
      <c r="O93" s="107">
        <f>COUNTIF(N$5:N$91,N93)</f>
        <v>0</v>
      </c>
      <c r="P93" s="106"/>
      <c r="Q93" s="107">
        <f>SUMIF($N$5:$N$91,N93,$Q$5:$Q$91)</f>
        <v>0</v>
      </c>
      <c r="R93" s="107" t="str">
        <f>N93</f>
        <v>श्री अश्विनी कुमार</v>
      </c>
      <c r="S93" s="107">
        <f>COUNTIF(R$5:R$91,R93)</f>
        <v>0</v>
      </c>
      <c r="T93" s="106"/>
      <c r="U93" s="107">
        <f>SUMIF($R$5:$R$91,R93,$U$5:$U$91)</f>
        <v>0</v>
      </c>
      <c r="V93" s="107" t="str">
        <f>R93</f>
        <v>श्री अश्विनी कुमार</v>
      </c>
      <c r="W93" s="107">
        <f>COUNTIF(V$5:V$91,V93)</f>
        <v>0</v>
      </c>
      <c r="X93" s="106"/>
      <c r="Y93" s="107">
        <f>SUMIF($V$5:$V$91,V93,$Y$5:$Y$91)</f>
        <v>0</v>
      </c>
      <c r="Z93" s="107" t="str">
        <f>V93</f>
        <v>श्री अश्विनी कुमार</v>
      </c>
      <c r="AA93" s="107">
        <f>COUNTIF(Z$5:Z$91,Z93)</f>
        <v>0</v>
      </c>
      <c r="AB93" s="106"/>
      <c r="AC93" s="107">
        <f>SUMIF($Z$5:$Z$91,Z93,$AC$5:$AC$91)</f>
        <v>0</v>
      </c>
      <c r="AD93" s="107" t="str">
        <f>Z93</f>
        <v>श्री अश्विनी कुमार</v>
      </c>
      <c r="AE93" s="107">
        <f>COUNTIF(AD$5:AD$91,AD93)</f>
        <v>0</v>
      </c>
      <c r="AF93" s="106"/>
      <c r="AG93" s="107">
        <f>SUMIF($AD$5:$AD$91,AD93,$AG$5:$AG$91)</f>
        <v>0</v>
      </c>
    </row>
    <row r="94" spans="1:33" hidden="1" x14ac:dyDescent="0.2">
      <c r="B94" s="107" t="str">
        <f>'Teacher''s Data'!B5</f>
        <v>श्री चेतन राम रियाड</v>
      </c>
      <c r="C94" s="107">
        <f t="shared" ref="C94:C157" si="24">COUNTIF(B$5:B$91,B94)</f>
        <v>1</v>
      </c>
      <c r="D94" s="106"/>
      <c r="E94" s="107">
        <f t="shared" ref="E94:E157" si="25">SUMIF($B$5:$B$91,B94,$E$5:$E$91)</f>
        <v>2</v>
      </c>
      <c r="F94" s="107" t="str">
        <f t="shared" ref="F94:F157" si="26">B94</f>
        <v>श्री चेतन राम रियाड</v>
      </c>
      <c r="G94" s="107">
        <f t="shared" ref="G94:G157" si="27">COUNTIF(F$5:F$91,F94)</f>
        <v>0</v>
      </c>
      <c r="H94" s="106"/>
      <c r="I94" s="107">
        <f t="shared" ref="I94:I157" si="28">SUMIF($F$5:$F$91,F94,$I$5:$I$91)</f>
        <v>0</v>
      </c>
      <c r="J94" s="107" t="str">
        <f t="shared" ref="J94:J157" si="29">F94</f>
        <v>श्री चेतन राम रियाड</v>
      </c>
      <c r="K94" s="107">
        <f t="shared" ref="K94:K157" si="30">COUNTIF(J$5:J$91,J94)</f>
        <v>0</v>
      </c>
      <c r="L94" s="106"/>
      <c r="M94" s="107">
        <f t="shared" ref="M94:M157" si="31">SUMIF($J$5:$J$91,J94,$M$5:$M$91)</f>
        <v>0</v>
      </c>
      <c r="N94" s="107" t="str">
        <f t="shared" ref="N94:N157" si="32">J94</f>
        <v>श्री चेतन राम रियाड</v>
      </c>
      <c r="O94" s="107">
        <f t="shared" ref="O94:O157" si="33">COUNTIF(N$5:N$91,N94)</f>
        <v>0</v>
      </c>
      <c r="P94" s="106"/>
      <c r="Q94" s="107">
        <f t="shared" ref="Q94:Q157" si="34">SUMIF($N$5:$N$91,N94,$Q$5:$Q$91)</f>
        <v>0</v>
      </c>
      <c r="R94" s="107" t="str">
        <f t="shared" ref="R94:R157" si="35">N94</f>
        <v>श्री चेतन राम रियाड</v>
      </c>
      <c r="S94" s="107">
        <f t="shared" ref="S94:S157" si="36">COUNTIF(R$5:R$91,R94)</f>
        <v>0</v>
      </c>
      <c r="T94" s="106"/>
      <c r="U94" s="107">
        <f t="shared" ref="U94:U157" si="37">SUMIF($R$5:$R$91,R94,$U$5:$U$91)</f>
        <v>0</v>
      </c>
      <c r="V94" s="107" t="str">
        <f t="shared" ref="V94:V157" si="38">R94</f>
        <v>श्री चेतन राम रियाड</v>
      </c>
      <c r="W94" s="107">
        <f t="shared" ref="W94:W157" si="39">COUNTIF(V$5:V$91,V94)</f>
        <v>0</v>
      </c>
      <c r="X94" s="106"/>
      <c r="Y94" s="107">
        <f t="shared" ref="Y94:Y157" si="40">SUMIF($V$5:$V$91,V94,$Y$5:$Y$91)</f>
        <v>0</v>
      </c>
      <c r="Z94" s="107" t="str">
        <f t="shared" ref="Z94:Z157" si="41">V94</f>
        <v>श्री चेतन राम रियाड</v>
      </c>
      <c r="AA94" s="107">
        <f t="shared" ref="AA94:AA157" si="42">COUNTIF(Z$5:Z$91,Z94)</f>
        <v>0</v>
      </c>
      <c r="AB94" s="106"/>
      <c r="AC94" s="107">
        <f t="shared" ref="AC94:AC157" si="43">SUMIF($Z$5:$Z$91,Z94,$AC$5:$AC$91)</f>
        <v>0</v>
      </c>
      <c r="AD94" s="107" t="str">
        <f t="shared" ref="AD94:AD157" si="44">Z94</f>
        <v>श्री चेतन राम रियाड</v>
      </c>
      <c r="AE94" s="107">
        <f t="shared" ref="AE94:AE157" si="45">COUNTIF(AD$5:AD$91,AD94)</f>
        <v>0</v>
      </c>
      <c r="AF94" s="106"/>
      <c r="AG94" s="107">
        <f t="shared" ref="AG94:AG157" si="46">SUMIF($AD$5:$AD$91,AD94,$AG$5:$AG$91)</f>
        <v>0</v>
      </c>
    </row>
    <row r="95" spans="1:33" hidden="1" x14ac:dyDescent="0.2">
      <c r="B95" s="107" t="str">
        <f>'Teacher''s Data'!B6</f>
        <v>श्री प्रकाश कुमार गौड़</v>
      </c>
      <c r="C95" s="107">
        <f t="shared" si="24"/>
        <v>1</v>
      </c>
      <c r="D95" s="106"/>
      <c r="E95" s="107">
        <f t="shared" si="25"/>
        <v>2</v>
      </c>
      <c r="F95" s="107" t="str">
        <f t="shared" si="26"/>
        <v>श्री प्रकाश कुमार गौड़</v>
      </c>
      <c r="G95" s="107">
        <f t="shared" si="27"/>
        <v>0</v>
      </c>
      <c r="H95" s="106"/>
      <c r="I95" s="107">
        <f t="shared" si="28"/>
        <v>0</v>
      </c>
      <c r="J95" s="107" t="str">
        <f t="shared" si="29"/>
        <v>श्री प्रकाश कुमार गौड़</v>
      </c>
      <c r="K95" s="107">
        <f t="shared" si="30"/>
        <v>0</v>
      </c>
      <c r="L95" s="106"/>
      <c r="M95" s="107">
        <f t="shared" si="31"/>
        <v>0</v>
      </c>
      <c r="N95" s="107" t="str">
        <f t="shared" si="32"/>
        <v>श्री प्रकाश कुमार गौड़</v>
      </c>
      <c r="O95" s="107">
        <f t="shared" si="33"/>
        <v>0</v>
      </c>
      <c r="P95" s="106"/>
      <c r="Q95" s="107">
        <f t="shared" si="34"/>
        <v>0</v>
      </c>
      <c r="R95" s="107" t="str">
        <f t="shared" si="35"/>
        <v>श्री प्रकाश कुमार गौड़</v>
      </c>
      <c r="S95" s="107">
        <f t="shared" si="36"/>
        <v>0</v>
      </c>
      <c r="T95" s="106"/>
      <c r="U95" s="107">
        <f t="shared" si="37"/>
        <v>0</v>
      </c>
      <c r="V95" s="107" t="str">
        <f t="shared" si="38"/>
        <v>श्री प्रकाश कुमार गौड़</v>
      </c>
      <c r="W95" s="107">
        <f t="shared" si="39"/>
        <v>0</v>
      </c>
      <c r="X95" s="106"/>
      <c r="Y95" s="107">
        <f t="shared" si="40"/>
        <v>0</v>
      </c>
      <c r="Z95" s="107" t="str">
        <f t="shared" si="41"/>
        <v>श्री प्रकाश कुमार गौड़</v>
      </c>
      <c r="AA95" s="107">
        <f t="shared" si="42"/>
        <v>0</v>
      </c>
      <c r="AB95" s="106"/>
      <c r="AC95" s="107">
        <f t="shared" si="43"/>
        <v>0</v>
      </c>
      <c r="AD95" s="107" t="str">
        <f t="shared" si="44"/>
        <v>श्री प्रकाश कुमार गौड़</v>
      </c>
      <c r="AE95" s="107">
        <f t="shared" si="45"/>
        <v>0</v>
      </c>
      <c r="AF95" s="106"/>
      <c r="AG95" s="107">
        <f t="shared" si="46"/>
        <v>0</v>
      </c>
    </row>
    <row r="96" spans="1:33" hidden="1" x14ac:dyDescent="0.2">
      <c r="B96" s="107" t="str">
        <f>'Teacher''s Data'!B7</f>
        <v>श्री नन्द सिंह राठौड़</v>
      </c>
      <c r="C96" s="107">
        <f t="shared" si="24"/>
        <v>0</v>
      </c>
      <c r="D96" s="106"/>
      <c r="E96" s="107">
        <f t="shared" si="25"/>
        <v>0</v>
      </c>
      <c r="F96" s="107" t="str">
        <f t="shared" si="26"/>
        <v>श्री नन्द सिंह राठौड़</v>
      </c>
      <c r="G96" s="107">
        <f t="shared" si="27"/>
        <v>1</v>
      </c>
      <c r="H96" s="106"/>
      <c r="I96" s="107">
        <f t="shared" si="28"/>
        <v>5</v>
      </c>
      <c r="J96" s="107" t="str">
        <f t="shared" si="29"/>
        <v>श्री नन्द सिंह राठौड़</v>
      </c>
      <c r="K96" s="107">
        <f t="shared" si="30"/>
        <v>0</v>
      </c>
      <c r="L96" s="106"/>
      <c r="M96" s="107">
        <f t="shared" si="31"/>
        <v>0</v>
      </c>
      <c r="N96" s="107" t="str">
        <f t="shared" si="32"/>
        <v>श्री नन्द सिंह राठौड़</v>
      </c>
      <c r="O96" s="107">
        <f t="shared" si="33"/>
        <v>0</v>
      </c>
      <c r="P96" s="106"/>
      <c r="Q96" s="107">
        <f t="shared" si="34"/>
        <v>0</v>
      </c>
      <c r="R96" s="107" t="str">
        <f t="shared" si="35"/>
        <v>श्री नन्द सिंह राठौड़</v>
      </c>
      <c r="S96" s="107">
        <f t="shared" si="36"/>
        <v>0</v>
      </c>
      <c r="T96" s="106"/>
      <c r="U96" s="107">
        <f t="shared" si="37"/>
        <v>0</v>
      </c>
      <c r="V96" s="107" t="str">
        <f t="shared" si="38"/>
        <v>श्री नन्द सिंह राठौड़</v>
      </c>
      <c r="W96" s="107">
        <f t="shared" si="39"/>
        <v>0</v>
      </c>
      <c r="X96" s="106"/>
      <c r="Y96" s="107">
        <f t="shared" si="40"/>
        <v>0</v>
      </c>
      <c r="Z96" s="107" t="str">
        <f t="shared" si="41"/>
        <v>श्री नन्द सिंह राठौड़</v>
      </c>
      <c r="AA96" s="107">
        <f t="shared" si="42"/>
        <v>0</v>
      </c>
      <c r="AB96" s="106"/>
      <c r="AC96" s="107">
        <f t="shared" si="43"/>
        <v>0</v>
      </c>
      <c r="AD96" s="107" t="str">
        <f t="shared" si="44"/>
        <v>श्री नन्द सिंह राठौड़</v>
      </c>
      <c r="AE96" s="107">
        <f t="shared" si="45"/>
        <v>0</v>
      </c>
      <c r="AF96" s="106"/>
      <c r="AG96" s="107">
        <f t="shared" si="46"/>
        <v>0</v>
      </c>
    </row>
    <row r="97" spans="2:33" hidden="1" x14ac:dyDescent="0.2">
      <c r="B97" s="107" t="str">
        <f>'Teacher''s Data'!B8</f>
        <v>श्री 3</v>
      </c>
      <c r="C97" s="107">
        <f t="shared" si="24"/>
        <v>0</v>
      </c>
      <c r="D97" s="106"/>
      <c r="E97" s="107">
        <f t="shared" si="25"/>
        <v>0</v>
      </c>
      <c r="F97" s="107" t="str">
        <f t="shared" si="26"/>
        <v>श्री 3</v>
      </c>
      <c r="G97" s="107">
        <f t="shared" si="27"/>
        <v>1</v>
      </c>
      <c r="H97" s="106"/>
      <c r="I97" s="107">
        <f t="shared" si="28"/>
        <v>1</v>
      </c>
      <c r="J97" s="107" t="str">
        <f t="shared" si="29"/>
        <v>श्री 3</v>
      </c>
      <c r="K97" s="107">
        <f t="shared" si="30"/>
        <v>0</v>
      </c>
      <c r="L97" s="106"/>
      <c r="M97" s="107">
        <f t="shared" si="31"/>
        <v>0</v>
      </c>
      <c r="N97" s="107" t="str">
        <f t="shared" si="32"/>
        <v>श्री 3</v>
      </c>
      <c r="O97" s="107">
        <f t="shared" si="33"/>
        <v>0</v>
      </c>
      <c r="P97" s="106"/>
      <c r="Q97" s="107">
        <f t="shared" si="34"/>
        <v>0</v>
      </c>
      <c r="R97" s="107" t="str">
        <f t="shared" si="35"/>
        <v>श्री 3</v>
      </c>
      <c r="S97" s="107">
        <f t="shared" si="36"/>
        <v>0</v>
      </c>
      <c r="T97" s="106"/>
      <c r="U97" s="107">
        <f t="shared" si="37"/>
        <v>0</v>
      </c>
      <c r="V97" s="107" t="str">
        <f t="shared" si="38"/>
        <v>श्री 3</v>
      </c>
      <c r="W97" s="107">
        <f t="shared" si="39"/>
        <v>0</v>
      </c>
      <c r="X97" s="106"/>
      <c r="Y97" s="107">
        <f t="shared" si="40"/>
        <v>0</v>
      </c>
      <c r="Z97" s="107" t="str">
        <f t="shared" si="41"/>
        <v>श्री 3</v>
      </c>
      <c r="AA97" s="107">
        <f t="shared" si="42"/>
        <v>0</v>
      </c>
      <c r="AB97" s="106"/>
      <c r="AC97" s="107">
        <f t="shared" si="43"/>
        <v>0</v>
      </c>
      <c r="AD97" s="107" t="str">
        <f t="shared" si="44"/>
        <v>श्री 3</v>
      </c>
      <c r="AE97" s="107">
        <f t="shared" si="45"/>
        <v>0</v>
      </c>
      <c r="AF97" s="106"/>
      <c r="AG97" s="107">
        <f t="shared" si="46"/>
        <v>0</v>
      </c>
    </row>
    <row r="98" spans="2:33" hidden="1" x14ac:dyDescent="0.2">
      <c r="B98" s="107" t="str">
        <f>'Teacher''s Data'!B9</f>
        <v>श्री 4</v>
      </c>
      <c r="C98" s="107">
        <f t="shared" si="24"/>
        <v>0</v>
      </c>
      <c r="D98" s="106"/>
      <c r="E98" s="107">
        <f t="shared" si="25"/>
        <v>0</v>
      </c>
      <c r="F98" s="107" t="str">
        <f t="shared" si="26"/>
        <v>श्री 4</v>
      </c>
      <c r="G98" s="107">
        <f t="shared" si="27"/>
        <v>0</v>
      </c>
      <c r="H98" s="106"/>
      <c r="I98" s="107">
        <f t="shared" si="28"/>
        <v>0</v>
      </c>
      <c r="J98" s="107" t="str">
        <f t="shared" si="29"/>
        <v>श्री 4</v>
      </c>
      <c r="K98" s="107">
        <f t="shared" si="30"/>
        <v>1</v>
      </c>
      <c r="L98" s="106"/>
      <c r="M98" s="107">
        <f t="shared" si="31"/>
        <v>3</v>
      </c>
      <c r="N98" s="107" t="str">
        <f t="shared" si="32"/>
        <v>श्री 4</v>
      </c>
      <c r="O98" s="107">
        <f t="shared" si="33"/>
        <v>0</v>
      </c>
      <c r="P98" s="106"/>
      <c r="Q98" s="107">
        <f t="shared" si="34"/>
        <v>0</v>
      </c>
      <c r="R98" s="107" t="str">
        <f t="shared" si="35"/>
        <v>श्री 4</v>
      </c>
      <c r="S98" s="107">
        <f t="shared" si="36"/>
        <v>0</v>
      </c>
      <c r="T98" s="106"/>
      <c r="U98" s="107">
        <f t="shared" si="37"/>
        <v>0</v>
      </c>
      <c r="V98" s="107" t="str">
        <f t="shared" si="38"/>
        <v>श्री 4</v>
      </c>
      <c r="W98" s="107">
        <f t="shared" si="39"/>
        <v>0</v>
      </c>
      <c r="X98" s="106"/>
      <c r="Y98" s="107">
        <f t="shared" si="40"/>
        <v>0</v>
      </c>
      <c r="Z98" s="107" t="str">
        <f t="shared" si="41"/>
        <v>श्री 4</v>
      </c>
      <c r="AA98" s="107">
        <f t="shared" si="42"/>
        <v>0</v>
      </c>
      <c r="AB98" s="106"/>
      <c r="AC98" s="107">
        <f t="shared" si="43"/>
        <v>0</v>
      </c>
      <c r="AD98" s="107" t="str">
        <f t="shared" si="44"/>
        <v>श्री 4</v>
      </c>
      <c r="AE98" s="107">
        <f t="shared" si="45"/>
        <v>0</v>
      </c>
      <c r="AF98" s="106"/>
      <c r="AG98" s="107">
        <f t="shared" si="46"/>
        <v>0</v>
      </c>
    </row>
    <row r="99" spans="2:33" hidden="1" x14ac:dyDescent="0.2">
      <c r="B99" s="107" t="str">
        <f>'Teacher''s Data'!B10</f>
        <v>श्री 5</v>
      </c>
      <c r="C99" s="107">
        <f t="shared" si="24"/>
        <v>0</v>
      </c>
      <c r="D99" s="106"/>
      <c r="E99" s="107">
        <f t="shared" si="25"/>
        <v>0</v>
      </c>
      <c r="F99" s="107" t="str">
        <f t="shared" si="26"/>
        <v>श्री 5</v>
      </c>
      <c r="G99" s="107">
        <f t="shared" si="27"/>
        <v>0</v>
      </c>
      <c r="H99" s="106"/>
      <c r="I99" s="107">
        <f t="shared" si="28"/>
        <v>0</v>
      </c>
      <c r="J99" s="107" t="str">
        <f t="shared" si="29"/>
        <v>श्री 5</v>
      </c>
      <c r="K99" s="107">
        <f t="shared" si="30"/>
        <v>1</v>
      </c>
      <c r="L99" s="106"/>
      <c r="M99" s="107">
        <f t="shared" si="31"/>
        <v>3</v>
      </c>
      <c r="N99" s="107" t="str">
        <f t="shared" si="32"/>
        <v>श्री 5</v>
      </c>
      <c r="O99" s="107">
        <f t="shared" si="33"/>
        <v>0</v>
      </c>
      <c r="P99" s="106"/>
      <c r="Q99" s="107">
        <f t="shared" si="34"/>
        <v>0</v>
      </c>
      <c r="R99" s="107" t="str">
        <f t="shared" si="35"/>
        <v>श्री 5</v>
      </c>
      <c r="S99" s="107">
        <f t="shared" si="36"/>
        <v>0</v>
      </c>
      <c r="T99" s="106"/>
      <c r="U99" s="107">
        <f t="shared" si="37"/>
        <v>0</v>
      </c>
      <c r="V99" s="107" t="str">
        <f t="shared" si="38"/>
        <v>श्री 5</v>
      </c>
      <c r="W99" s="107">
        <f t="shared" si="39"/>
        <v>0</v>
      </c>
      <c r="X99" s="106"/>
      <c r="Y99" s="107">
        <f t="shared" si="40"/>
        <v>0</v>
      </c>
      <c r="Z99" s="107" t="str">
        <f t="shared" si="41"/>
        <v>श्री 5</v>
      </c>
      <c r="AA99" s="107">
        <f t="shared" si="42"/>
        <v>0</v>
      </c>
      <c r="AB99" s="106"/>
      <c r="AC99" s="107">
        <f t="shared" si="43"/>
        <v>0</v>
      </c>
      <c r="AD99" s="107" t="str">
        <f t="shared" si="44"/>
        <v>श्री 5</v>
      </c>
      <c r="AE99" s="107">
        <f t="shared" si="45"/>
        <v>0</v>
      </c>
      <c r="AF99" s="106"/>
      <c r="AG99" s="107">
        <f t="shared" si="46"/>
        <v>0</v>
      </c>
    </row>
    <row r="100" spans="2:33" hidden="1" x14ac:dyDescent="0.2">
      <c r="B100" s="107" t="str">
        <f>'Teacher''s Data'!B11</f>
        <v>श्री 6</v>
      </c>
      <c r="C100" s="107">
        <f t="shared" si="24"/>
        <v>0</v>
      </c>
      <c r="D100" s="106"/>
      <c r="E100" s="107">
        <f t="shared" si="25"/>
        <v>0</v>
      </c>
      <c r="F100" s="107" t="str">
        <f t="shared" si="26"/>
        <v>श्री 6</v>
      </c>
      <c r="G100" s="107">
        <f t="shared" si="27"/>
        <v>0</v>
      </c>
      <c r="H100" s="106"/>
      <c r="I100" s="107">
        <f t="shared" si="28"/>
        <v>0</v>
      </c>
      <c r="J100" s="107" t="str">
        <f t="shared" si="29"/>
        <v>श्री 6</v>
      </c>
      <c r="K100" s="107">
        <f t="shared" si="30"/>
        <v>0</v>
      </c>
      <c r="L100" s="106"/>
      <c r="M100" s="107">
        <f t="shared" si="31"/>
        <v>0</v>
      </c>
      <c r="N100" s="107" t="str">
        <f t="shared" si="32"/>
        <v>श्री 6</v>
      </c>
      <c r="O100" s="107">
        <f t="shared" si="33"/>
        <v>1</v>
      </c>
      <c r="P100" s="106"/>
      <c r="Q100" s="107">
        <f t="shared" si="34"/>
        <v>6</v>
      </c>
      <c r="R100" s="107" t="str">
        <f t="shared" si="35"/>
        <v>श्री 6</v>
      </c>
      <c r="S100" s="107">
        <f t="shared" si="36"/>
        <v>0</v>
      </c>
      <c r="T100" s="106"/>
      <c r="U100" s="107">
        <f t="shared" si="37"/>
        <v>0</v>
      </c>
      <c r="V100" s="107" t="str">
        <f t="shared" si="38"/>
        <v>श्री 6</v>
      </c>
      <c r="W100" s="107">
        <f t="shared" si="39"/>
        <v>0</v>
      </c>
      <c r="X100" s="106"/>
      <c r="Y100" s="107">
        <f t="shared" si="40"/>
        <v>0</v>
      </c>
      <c r="Z100" s="107" t="str">
        <f t="shared" si="41"/>
        <v>श्री 6</v>
      </c>
      <c r="AA100" s="107">
        <f t="shared" si="42"/>
        <v>0</v>
      </c>
      <c r="AB100" s="106"/>
      <c r="AC100" s="107">
        <f t="shared" si="43"/>
        <v>0</v>
      </c>
      <c r="AD100" s="107" t="str">
        <f t="shared" si="44"/>
        <v>श्री 6</v>
      </c>
      <c r="AE100" s="107">
        <f t="shared" si="45"/>
        <v>0</v>
      </c>
      <c r="AF100" s="106"/>
      <c r="AG100" s="107">
        <f t="shared" si="46"/>
        <v>0</v>
      </c>
    </row>
    <row r="101" spans="2:33" hidden="1" x14ac:dyDescent="0.2">
      <c r="B101" s="107" t="str">
        <f>'Teacher''s Data'!B12</f>
        <v>श्री 7</v>
      </c>
      <c r="C101" s="107">
        <f t="shared" si="24"/>
        <v>0</v>
      </c>
      <c r="D101" s="106"/>
      <c r="E101" s="107">
        <f t="shared" si="25"/>
        <v>0</v>
      </c>
      <c r="F101" s="107" t="str">
        <f t="shared" si="26"/>
        <v>श्री 7</v>
      </c>
      <c r="G101" s="107">
        <f t="shared" si="27"/>
        <v>0</v>
      </c>
      <c r="H101" s="106"/>
      <c r="I101" s="107">
        <f t="shared" si="28"/>
        <v>0</v>
      </c>
      <c r="J101" s="107" t="str">
        <f t="shared" si="29"/>
        <v>श्री 7</v>
      </c>
      <c r="K101" s="107">
        <f t="shared" si="30"/>
        <v>0</v>
      </c>
      <c r="L101" s="106"/>
      <c r="M101" s="107">
        <f t="shared" si="31"/>
        <v>0</v>
      </c>
      <c r="N101" s="107" t="str">
        <f t="shared" si="32"/>
        <v>श्री 7</v>
      </c>
      <c r="O101" s="107">
        <f t="shared" si="33"/>
        <v>0</v>
      </c>
      <c r="P101" s="106"/>
      <c r="Q101" s="107">
        <f t="shared" si="34"/>
        <v>0</v>
      </c>
      <c r="R101" s="107" t="str">
        <f t="shared" si="35"/>
        <v>श्री 7</v>
      </c>
      <c r="S101" s="107">
        <f t="shared" si="36"/>
        <v>0</v>
      </c>
      <c r="T101" s="106"/>
      <c r="U101" s="107">
        <f t="shared" si="37"/>
        <v>0</v>
      </c>
      <c r="V101" s="107" t="str">
        <f t="shared" si="38"/>
        <v>श्री 7</v>
      </c>
      <c r="W101" s="107">
        <f t="shared" si="39"/>
        <v>0</v>
      </c>
      <c r="X101" s="106"/>
      <c r="Y101" s="107">
        <f t="shared" si="40"/>
        <v>0</v>
      </c>
      <c r="Z101" s="107" t="str">
        <f t="shared" si="41"/>
        <v>श्री 7</v>
      </c>
      <c r="AA101" s="107">
        <f t="shared" si="42"/>
        <v>0</v>
      </c>
      <c r="AB101" s="106"/>
      <c r="AC101" s="107">
        <f t="shared" si="43"/>
        <v>0</v>
      </c>
      <c r="AD101" s="107" t="str">
        <f t="shared" si="44"/>
        <v>श्री 7</v>
      </c>
      <c r="AE101" s="107">
        <f t="shared" si="45"/>
        <v>0</v>
      </c>
      <c r="AF101" s="106"/>
      <c r="AG101" s="107">
        <f t="shared" si="46"/>
        <v>0</v>
      </c>
    </row>
    <row r="102" spans="2:33" hidden="1" x14ac:dyDescent="0.2">
      <c r="B102" s="107" t="str">
        <f>'Teacher''s Data'!B13</f>
        <v>श्री 8</v>
      </c>
      <c r="C102" s="107">
        <f t="shared" si="24"/>
        <v>0</v>
      </c>
      <c r="D102" s="106"/>
      <c r="E102" s="107">
        <f t="shared" si="25"/>
        <v>0</v>
      </c>
      <c r="F102" s="107" t="str">
        <f t="shared" si="26"/>
        <v>श्री 8</v>
      </c>
      <c r="G102" s="107">
        <f t="shared" si="27"/>
        <v>0</v>
      </c>
      <c r="H102" s="106"/>
      <c r="I102" s="107">
        <f t="shared" si="28"/>
        <v>0</v>
      </c>
      <c r="J102" s="107" t="str">
        <f t="shared" si="29"/>
        <v>श्री 8</v>
      </c>
      <c r="K102" s="107">
        <f t="shared" si="30"/>
        <v>0</v>
      </c>
      <c r="L102" s="106"/>
      <c r="M102" s="107">
        <f t="shared" si="31"/>
        <v>0</v>
      </c>
      <c r="N102" s="107" t="str">
        <f t="shared" si="32"/>
        <v>श्री 8</v>
      </c>
      <c r="O102" s="107">
        <f t="shared" si="33"/>
        <v>0</v>
      </c>
      <c r="P102" s="106"/>
      <c r="Q102" s="107">
        <f t="shared" si="34"/>
        <v>0</v>
      </c>
      <c r="R102" s="107" t="str">
        <f t="shared" si="35"/>
        <v>श्री 8</v>
      </c>
      <c r="S102" s="107">
        <f t="shared" si="36"/>
        <v>0</v>
      </c>
      <c r="T102" s="106"/>
      <c r="U102" s="107">
        <f t="shared" si="37"/>
        <v>0</v>
      </c>
      <c r="V102" s="107" t="str">
        <f t="shared" si="38"/>
        <v>श्री 8</v>
      </c>
      <c r="W102" s="107">
        <f t="shared" si="39"/>
        <v>0</v>
      </c>
      <c r="X102" s="106"/>
      <c r="Y102" s="107">
        <f t="shared" si="40"/>
        <v>0</v>
      </c>
      <c r="Z102" s="107" t="str">
        <f t="shared" si="41"/>
        <v>श्री 8</v>
      </c>
      <c r="AA102" s="107">
        <f t="shared" si="42"/>
        <v>0</v>
      </c>
      <c r="AB102" s="106"/>
      <c r="AC102" s="107">
        <f t="shared" si="43"/>
        <v>0</v>
      </c>
      <c r="AD102" s="107" t="str">
        <f t="shared" si="44"/>
        <v>श्री 8</v>
      </c>
      <c r="AE102" s="107">
        <f t="shared" si="45"/>
        <v>0</v>
      </c>
      <c r="AF102" s="106"/>
      <c r="AG102" s="107">
        <f t="shared" si="46"/>
        <v>0</v>
      </c>
    </row>
    <row r="103" spans="2:33" hidden="1" x14ac:dyDescent="0.2">
      <c r="B103" s="107" t="str">
        <f>'Teacher''s Data'!B14</f>
        <v>श्री 9</v>
      </c>
      <c r="C103" s="107">
        <f t="shared" si="24"/>
        <v>0</v>
      </c>
      <c r="D103" s="106"/>
      <c r="E103" s="107">
        <f t="shared" si="25"/>
        <v>0</v>
      </c>
      <c r="F103" s="107" t="str">
        <f t="shared" si="26"/>
        <v>श्री 9</v>
      </c>
      <c r="G103" s="107">
        <f t="shared" si="27"/>
        <v>0</v>
      </c>
      <c r="H103" s="106"/>
      <c r="I103" s="107">
        <f t="shared" si="28"/>
        <v>0</v>
      </c>
      <c r="J103" s="107" t="str">
        <f t="shared" si="29"/>
        <v>श्री 9</v>
      </c>
      <c r="K103" s="107">
        <f t="shared" si="30"/>
        <v>0</v>
      </c>
      <c r="L103" s="106"/>
      <c r="M103" s="107">
        <f t="shared" si="31"/>
        <v>0</v>
      </c>
      <c r="N103" s="107" t="str">
        <f t="shared" si="32"/>
        <v>श्री 9</v>
      </c>
      <c r="O103" s="107">
        <f t="shared" si="33"/>
        <v>0</v>
      </c>
      <c r="P103" s="106"/>
      <c r="Q103" s="107">
        <f t="shared" si="34"/>
        <v>0</v>
      </c>
      <c r="R103" s="107" t="str">
        <f t="shared" si="35"/>
        <v>श्री 9</v>
      </c>
      <c r="S103" s="107">
        <f t="shared" si="36"/>
        <v>0</v>
      </c>
      <c r="T103" s="106"/>
      <c r="U103" s="107">
        <f t="shared" si="37"/>
        <v>0</v>
      </c>
      <c r="V103" s="107" t="str">
        <f t="shared" si="38"/>
        <v>श्री 9</v>
      </c>
      <c r="W103" s="107">
        <f t="shared" si="39"/>
        <v>0</v>
      </c>
      <c r="X103" s="106"/>
      <c r="Y103" s="107">
        <f t="shared" si="40"/>
        <v>0</v>
      </c>
      <c r="Z103" s="107" t="str">
        <f t="shared" si="41"/>
        <v>श्री 9</v>
      </c>
      <c r="AA103" s="107">
        <f t="shared" si="42"/>
        <v>0</v>
      </c>
      <c r="AB103" s="106"/>
      <c r="AC103" s="107">
        <f t="shared" si="43"/>
        <v>0</v>
      </c>
      <c r="AD103" s="107" t="str">
        <f t="shared" si="44"/>
        <v>श्री 9</v>
      </c>
      <c r="AE103" s="107">
        <f t="shared" si="45"/>
        <v>0</v>
      </c>
      <c r="AF103" s="106"/>
      <c r="AG103" s="107">
        <f t="shared" si="46"/>
        <v>0</v>
      </c>
    </row>
    <row r="104" spans="2:33" hidden="1" x14ac:dyDescent="0.2">
      <c r="B104" s="107" t="str">
        <f>'Teacher''s Data'!B15</f>
        <v>श्री 10</v>
      </c>
      <c r="C104" s="107">
        <f t="shared" si="24"/>
        <v>0</v>
      </c>
      <c r="D104" s="106"/>
      <c r="E104" s="107">
        <f t="shared" si="25"/>
        <v>0</v>
      </c>
      <c r="F104" s="107" t="str">
        <f t="shared" si="26"/>
        <v>श्री 10</v>
      </c>
      <c r="G104" s="107">
        <f t="shared" si="27"/>
        <v>0</v>
      </c>
      <c r="H104" s="106"/>
      <c r="I104" s="107">
        <f t="shared" si="28"/>
        <v>0</v>
      </c>
      <c r="J104" s="107" t="str">
        <f t="shared" si="29"/>
        <v>श्री 10</v>
      </c>
      <c r="K104" s="107">
        <f t="shared" si="30"/>
        <v>0</v>
      </c>
      <c r="L104" s="106"/>
      <c r="M104" s="107">
        <f t="shared" si="31"/>
        <v>0</v>
      </c>
      <c r="N104" s="107" t="str">
        <f t="shared" si="32"/>
        <v>श्री 10</v>
      </c>
      <c r="O104" s="107">
        <f t="shared" si="33"/>
        <v>0</v>
      </c>
      <c r="P104" s="106"/>
      <c r="Q104" s="107">
        <f t="shared" si="34"/>
        <v>0</v>
      </c>
      <c r="R104" s="107" t="str">
        <f t="shared" si="35"/>
        <v>श्री 10</v>
      </c>
      <c r="S104" s="107">
        <f t="shared" si="36"/>
        <v>0</v>
      </c>
      <c r="T104" s="106"/>
      <c r="U104" s="107">
        <f t="shared" si="37"/>
        <v>0</v>
      </c>
      <c r="V104" s="107" t="str">
        <f t="shared" si="38"/>
        <v>श्री 10</v>
      </c>
      <c r="W104" s="107">
        <f t="shared" si="39"/>
        <v>0</v>
      </c>
      <c r="X104" s="106"/>
      <c r="Y104" s="107">
        <f t="shared" si="40"/>
        <v>0</v>
      </c>
      <c r="Z104" s="107" t="str">
        <f t="shared" si="41"/>
        <v>श्री 10</v>
      </c>
      <c r="AA104" s="107">
        <f t="shared" si="42"/>
        <v>0</v>
      </c>
      <c r="AB104" s="106"/>
      <c r="AC104" s="107">
        <f t="shared" si="43"/>
        <v>0</v>
      </c>
      <c r="AD104" s="107" t="str">
        <f t="shared" si="44"/>
        <v>श्री 10</v>
      </c>
      <c r="AE104" s="107">
        <f t="shared" si="45"/>
        <v>0</v>
      </c>
      <c r="AF104" s="106"/>
      <c r="AG104" s="107">
        <f t="shared" si="46"/>
        <v>0</v>
      </c>
    </row>
    <row r="105" spans="2:33" hidden="1" x14ac:dyDescent="0.2">
      <c r="B105" s="107" t="str">
        <f>'Teacher''s Data'!B16</f>
        <v>श्री 11</v>
      </c>
      <c r="C105" s="107">
        <f t="shared" si="24"/>
        <v>0</v>
      </c>
      <c r="D105" s="106"/>
      <c r="E105" s="107">
        <f t="shared" si="25"/>
        <v>0</v>
      </c>
      <c r="F105" s="107" t="str">
        <f t="shared" si="26"/>
        <v>श्री 11</v>
      </c>
      <c r="G105" s="107">
        <f t="shared" si="27"/>
        <v>0</v>
      </c>
      <c r="H105" s="106"/>
      <c r="I105" s="107">
        <f t="shared" si="28"/>
        <v>0</v>
      </c>
      <c r="J105" s="107" t="str">
        <f t="shared" si="29"/>
        <v>श्री 11</v>
      </c>
      <c r="K105" s="107">
        <f t="shared" si="30"/>
        <v>0</v>
      </c>
      <c r="L105" s="106"/>
      <c r="M105" s="107">
        <f t="shared" si="31"/>
        <v>0</v>
      </c>
      <c r="N105" s="107" t="str">
        <f t="shared" si="32"/>
        <v>श्री 11</v>
      </c>
      <c r="O105" s="107">
        <f t="shared" si="33"/>
        <v>0</v>
      </c>
      <c r="P105" s="106"/>
      <c r="Q105" s="107">
        <f t="shared" si="34"/>
        <v>0</v>
      </c>
      <c r="R105" s="107" t="str">
        <f t="shared" si="35"/>
        <v>श्री 11</v>
      </c>
      <c r="S105" s="107">
        <f t="shared" si="36"/>
        <v>0</v>
      </c>
      <c r="T105" s="106"/>
      <c r="U105" s="107">
        <f t="shared" si="37"/>
        <v>0</v>
      </c>
      <c r="V105" s="107" t="str">
        <f t="shared" si="38"/>
        <v>श्री 11</v>
      </c>
      <c r="W105" s="107">
        <f t="shared" si="39"/>
        <v>0</v>
      </c>
      <c r="X105" s="106"/>
      <c r="Y105" s="107">
        <f t="shared" si="40"/>
        <v>0</v>
      </c>
      <c r="Z105" s="107" t="str">
        <f t="shared" si="41"/>
        <v>श्री 11</v>
      </c>
      <c r="AA105" s="107">
        <f t="shared" si="42"/>
        <v>0</v>
      </c>
      <c r="AB105" s="106"/>
      <c r="AC105" s="107">
        <f t="shared" si="43"/>
        <v>0</v>
      </c>
      <c r="AD105" s="107" t="str">
        <f t="shared" si="44"/>
        <v>श्री 11</v>
      </c>
      <c r="AE105" s="107">
        <f t="shared" si="45"/>
        <v>0</v>
      </c>
      <c r="AF105" s="106"/>
      <c r="AG105" s="107">
        <f t="shared" si="46"/>
        <v>0</v>
      </c>
    </row>
    <row r="106" spans="2:33" hidden="1" x14ac:dyDescent="0.2">
      <c r="B106" s="107" t="str">
        <f>'Teacher''s Data'!B17</f>
        <v>श्री 12</v>
      </c>
      <c r="C106" s="107">
        <f t="shared" si="24"/>
        <v>0</v>
      </c>
      <c r="D106" s="106"/>
      <c r="E106" s="107">
        <f t="shared" si="25"/>
        <v>0</v>
      </c>
      <c r="F106" s="107" t="str">
        <f t="shared" si="26"/>
        <v>श्री 12</v>
      </c>
      <c r="G106" s="107">
        <f t="shared" si="27"/>
        <v>0</v>
      </c>
      <c r="H106" s="106"/>
      <c r="I106" s="107">
        <f t="shared" si="28"/>
        <v>0</v>
      </c>
      <c r="J106" s="107" t="str">
        <f t="shared" si="29"/>
        <v>श्री 12</v>
      </c>
      <c r="K106" s="107">
        <f t="shared" si="30"/>
        <v>0</v>
      </c>
      <c r="L106" s="106"/>
      <c r="M106" s="107">
        <f t="shared" si="31"/>
        <v>0</v>
      </c>
      <c r="N106" s="107" t="str">
        <f t="shared" si="32"/>
        <v>श्री 12</v>
      </c>
      <c r="O106" s="107">
        <f t="shared" si="33"/>
        <v>0</v>
      </c>
      <c r="P106" s="106"/>
      <c r="Q106" s="107">
        <f t="shared" si="34"/>
        <v>0</v>
      </c>
      <c r="R106" s="107" t="str">
        <f t="shared" si="35"/>
        <v>श्री 12</v>
      </c>
      <c r="S106" s="107">
        <f t="shared" si="36"/>
        <v>0</v>
      </c>
      <c r="T106" s="106"/>
      <c r="U106" s="107">
        <f t="shared" si="37"/>
        <v>0</v>
      </c>
      <c r="V106" s="107" t="str">
        <f t="shared" si="38"/>
        <v>श्री 12</v>
      </c>
      <c r="W106" s="107">
        <f t="shared" si="39"/>
        <v>0</v>
      </c>
      <c r="X106" s="106"/>
      <c r="Y106" s="107">
        <f t="shared" si="40"/>
        <v>0</v>
      </c>
      <c r="Z106" s="107" t="str">
        <f t="shared" si="41"/>
        <v>श्री 12</v>
      </c>
      <c r="AA106" s="107">
        <f t="shared" si="42"/>
        <v>0</v>
      </c>
      <c r="AB106" s="106"/>
      <c r="AC106" s="107">
        <f t="shared" si="43"/>
        <v>0</v>
      </c>
      <c r="AD106" s="107" t="str">
        <f t="shared" si="44"/>
        <v>श्री 12</v>
      </c>
      <c r="AE106" s="107">
        <f t="shared" si="45"/>
        <v>0</v>
      </c>
      <c r="AF106" s="106"/>
      <c r="AG106" s="107">
        <f t="shared" si="46"/>
        <v>0</v>
      </c>
    </row>
    <row r="107" spans="2:33" hidden="1" x14ac:dyDescent="0.2">
      <c r="B107" s="107" t="str">
        <f>'Teacher''s Data'!B18</f>
        <v>श्री 13</v>
      </c>
      <c r="C107" s="107">
        <f t="shared" si="24"/>
        <v>0</v>
      </c>
      <c r="D107" s="106"/>
      <c r="E107" s="107">
        <f t="shared" si="25"/>
        <v>0</v>
      </c>
      <c r="F107" s="107" t="str">
        <f t="shared" si="26"/>
        <v>श्री 13</v>
      </c>
      <c r="G107" s="107">
        <f t="shared" si="27"/>
        <v>0</v>
      </c>
      <c r="H107" s="106"/>
      <c r="I107" s="107">
        <f t="shared" si="28"/>
        <v>0</v>
      </c>
      <c r="J107" s="107" t="str">
        <f t="shared" si="29"/>
        <v>श्री 13</v>
      </c>
      <c r="K107" s="107">
        <f t="shared" si="30"/>
        <v>0</v>
      </c>
      <c r="L107" s="106"/>
      <c r="M107" s="107">
        <f t="shared" si="31"/>
        <v>0</v>
      </c>
      <c r="N107" s="107" t="str">
        <f t="shared" si="32"/>
        <v>श्री 13</v>
      </c>
      <c r="O107" s="107">
        <f t="shared" si="33"/>
        <v>0</v>
      </c>
      <c r="P107" s="106"/>
      <c r="Q107" s="107">
        <f t="shared" si="34"/>
        <v>0</v>
      </c>
      <c r="R107" s="107" t="str">
        <f t="shared" si="35"/>
        <v>श्री 13</v>
      </c>
      <c r="S107" s="107">
        <f t="shared" si="36"/>
        <v>0</v>
      </c>
      <c r="T107" s="106"/>
      <c r="U107" s="107">
        <f t="shared" si="37"/>
        <v>0</v>
      </c>
      <c r="V107" s="107" t="str">
        <f t="shared" si="38"/>
        <v>श्री 13</v>
      </c>
      <c r="W107" s="107">
        <f t="shared" si="39"/>
        <v>0</v>
      </c>
      <c r="X107" s="106"/>
      <c r="Y107" s="107">
        <f t="shared" si="40"/>
        <v>0</v>
      </c>
      <c r="Z107" s="107" t="str">
        <f t="shared" si="41"/>
        <v>श्री 13</v>
      </c>
      <c r="AA107" s="107">
        <f t="shared" si="42"/>
        <v>0</v>
      </c>
      <c r="AB107" s="106"/>
      <c r="AC107" s="107">
        <f t="shared" si="43"/>
        <v>0</v>
      </c>
      <c r="AD107" s="107" t="str">
        <f t="shared" si="44"/>
        <v>श्री 13</v>
      </c>
      <c r="AE107" s="107">
        <f t="shared" si="45"/>
        <v>0</v>
      </c>
      <c r="AF107" s="106"/>
      <c r="AG107" s="107">
        <f t="shared" si="46"/>
        <v>0</v>
      </c>
    </row>
    <row r="108" spans="2:33" hidden="1" x14ac:dyDescent="0.2">
      <c r="B108" s="107" t="str">
        <f>'Teacher''s Data'!B19</f>
        <v>श्री 14</v>
      </c>
      <c r="C108" s="107">
        <f t="shared" si="24"/>
        <v>0</v>
      </c>
      <c r="D108" s="106"/>
      <c r="E108" s="107">
        <f t="shared" si="25"/>
        <v>0</v>
      </c>
      <c r="F108" s="107" t="str">
        <f t="shared" si="26"/>
        <v>श्री 14</v>
      </c>
      <c r="G108" s="107">
        <f t="shared" si="27"/>
        <v>0</v>
      </c>
      <c r="H108" s="106"/>
      <c r="I108" s="107">
        <f t="shared" si="28"/>
        <v>0</v>
      </c>
      <c r="J108" s="107" t="str">
        <f t="shared" si="29"/>
        <v>श्री 14</v>
      </c>
      <c r="K108" s="107">
        <f t="shared" si="30"/>
        <v>0</v>
      </c>
      <c r="L108" s="106"/>
      <c r="M108" s="107">
        <f t="shared" si="31"/>
        <v>0</v>
      </c>
      <c r="N108" s="107" t="str">
        <f t="shared" si="32"/>
        <v>श्री 14</v>
      </c>
      <c r="O108" s="107">
        <f t="shared" si="33"/>
        <v>0</v>
      </c>
      <c r="P108" s="106"/>
      <c r="Q108" s="107">
        <f t="shared" si="34"/>
        <v>0</v>
      </c>
      <c r="R108" s="107" t="str">
        <f t="shared" si="35"/>
        <v>श्री 14</v>
      </c>
      <c r="S108" s="107">
        <f t="shared" si="36"/>
        <v>0</v>
      </c>
      <c r="T108" s="106"/>
      <c r="U108" s="107">
        <f t="shared" si="37"/>
        <v>0</v>
      </c>
      <c r="V108" s="107" t="str">
        <f t="shared" si="38"/>
        <v>श्री 14</v>
      </c>
      <c r="W108" s="107">
        <f t="shared" si="39"/>
        <v>0</v>
      </c>
      <c r="X108" s="106"/>
      <c r="Y108" s="107">
        <f t="shared" si="40"/>
        <v>0</v>
      </c>
      <c r="Z108" s="107" t="str">
        <f t="shared" si="41"/>
        <v>श्री 14</v>
      </c>
      <c r="AA108" s="107">
        <f t="shared" si="42"/>
        <v>0</v>
      </c>
      <c r="AB108" s="106"/>
      <c r="AC108" s="107">
        <f t="shared" si="43"/>
        <v>0</v>
      </c>
      <c r="AD108" s="107" t="str">
        <f t="shared" si="44"/>
        <v>श्री 14</v>
      </c>
      <c r="AE108" s="107">
        <f t="shared" si="45"/>
        <v>0</v>
      </c>
      <c r="AF108" s="106"/>
      <c r="AG108" s="107">
        <f t="shared" si="46"/>
        <v>0</v>
      </c>
    </row>
    <row r="109" spans="2:33" hidden="1" x14ac:dyDescent="0.2">
      <c r="B109" s="107" t="str">
        <f>'Teacher''s Data'!B20</f>
        <v>श्री 15</v>
      </c>
      <c r="C109" s="107">
        <f t="shared" si="24"/>
        <v>0</v>
      </c>
      <c r="D109" s="106"/>
      <c r="E109" s="107">
        <f t="shared" si="25"/>
        <v>0</v>
      </c>
      <c r="F109" s="107" t="str">
        <f t="shared" si="26"/>
        <v>श्री 15</v>
      </c>
      <c r="G109" s="107">
        <f t="shared" si="27"/>
        <v>0</v>
      </c>
      <c r="H109" s="106"/>
      <c r="I109" s="107">
        <f t="shared" si="28"/>
        <v>0</v>
      </c>
      <c r="J109" s="107" t="str">
        <f t="shared" si="29"/>
        <v>श्री 15</v>
      </c>
      <c r="K109" s="107">
        <f t="shared" si="30"/>
        <v>0</v>
      </c>
      <c r="L109" s="106"/>
      <c r="M109" s="107">
        <f t="shared" si="31"/>
        <v>0</v>
      </c>
      <c r="N109" s="107" t="str">
        <f t="shared" si="32"/>
        <v>श्री 15</v>
      </c>
      <c r="O109" s="107">
        <f t="shared" si="33"/>
        <v>0</v>
      </c>
      <c r="P109" s="106"/>
      <c r="Q109" s="107">
        <f t="shared" si="34"/>
        <v>0</v>
      </c>
      <c r="R109" s="107" t="str">
        <f t="shared" si="35"/>
        <v>श्री 15</v>
      </c>
      <c r="S109" s="107">
        <f t="shared" si="36"/>
        <v>0</v>
      </c>
      <c r="T109" s="106"/>
      <c r="U109" s="107">
        <f t="shared" si="37"/>
        <v>0</v>
      </c>
      <c r="V109" s="107" t="str">
        <f t="shared" si="38"/>
        <v>श्री 15</v>
      </c>
      <c r="W109" s="107">
        <f t="shared" si="39"/>
        <v>0</v>
      </c>
      <c r="X109" s="106"/>
      <c r="Y109" s="107">
        <f t="shared" si="40"/>
        <v>0</v>
      </c>
      <c r="Z109" s="107" t="str">
        <f t="shared" si="41"/>
        <v>श्री 15</v>
      </c>
      <c r="AA109" s="107">
        <f t="shared" si="42"/>
        <v>0</v>
      </c>
      <c r="AB109" s="106"/>
      <c r="AC109" s="107">
        <f t="shared" si="43"/>
        <v>0</v>
      </c>
      <c r="AD109" s="107" t="str">
        <f t="shared" si="44"/>
        <v>श्री 15</v>
      </c>
      <c r="AE109" s="107">
        <f t="shared" si="45"/>
        <v>0</v>
      </c>
      <c r="AF109" s="106"/>
      <c r="AG109" s="107">
        <f t="shared" si="46"/>
        <v>0</v>
      </c>
    </row>
    <row r="110" spans="2:33" hidden="1" x14ac:dyDescent="0.2">
      <c r="B110" s="107" t="str">
        <f>'Teacher''s Data'!B21</f>
        <v>श्री 16</v>
      </c>
      <c r="C110" s="107">
        <f t="shared" si="24"/>
        <v>0</v>
      </c>
      <c r="D110" s="106"/>
      <c r="E110" s="107">
        <f t="shared" si="25"/>
        <v>0</v>
      </c>
      <c r="F110" s="107" t="str">
        <f t="shared" si="26"/>
        <v>श्री 16</v>
      </c>
      <c r="G110" s="107">
        <f t="shared" si="27"/>
        <v>0</v>
      </c>
      <c r="H110" s="106"/>
      <c r="I110" s="107">
        <f t="shared" si="28"/>
        <v>0</v>
      </c>
      <c r="J110" s="107" t="str">
        <f t="shared" si="29"/>
        <v>श्री 16</v>
      </c>
      <c r="K110" s="107">
        <f t="shared" si="30"/>
        <v>0</v>
      </c>
      <c r="L110" s="106"/>
      <c r="M110" s="107">
        <f t="shared" si="31"/>
        <v>0</v>
      </c>
      <c r="N110" s="107" t="str">
        <f t="shared" si="32"/>
        <v>श्री 16</v>
      </c>
      <c r="O110" s="107">
        <f t="shared" si="33"/>
        <v>0</v>
      </c>
      <c r="P110" s="106"/>
      <c r="Q110" s="107">
        <f t="shared" si="34"/>
        <v>0</v>
      </c>
      <c r="R110" s="107" t="str">
        <f t="shared" si="35"/>
        <v>श्री 16</v>
      </c>
      <c r="S110" s="107">
        <f t="shared" si="36"/>
        <v>0</v>
      </c>
      <c r="T110" s="106"/>
      <c r="U110" s="107">
        <f t="shared" si="37"/>
        <v>0</v>
      </c>
      <c r="V110" s="107" t="str">
        <f t="shared" si="38"/>
        <v>श्री 16</v>
      </c>
      <c r="W110" s="107">
        <f t="shared" si="39"/>
        <v>0</v>
      </c>
      <c r="X110" s="106"/>
      <c r="Y110" s="107">
        <f t="shared" si="40"/>
        <v>0</v>
      </c>
      <c r="Z110" s="107" t="str">
        <f t="shared" si="41"/>
        <v>श्री 16</v>
      </c>
      <c r="AA110" s="107">
        <f t="shared" si="42"/>
        <v>0</v>
      </c>
      <c r="AB110" s="106"/>
      <c r="AC110" s="107">
        <f t="shared" si="43"/>
        <v>0</v>
      </c>
      <c r="AD110" s="107" t="str">
        <f t="shared" si="44"/>
        <v>श्री 16</v>
      </c>
      <c r="AE110" s="107">
        <f t="shared" si="45"/>
        <v>0</v>
      </c>
      <c r="AF110" s="106"/>
      <c r="AG110" s="107">
        <f t="shared" si="46"/>
        <v>0</v>
      </c>
    </row>
    <row r="111" spans="2:33" hidden="1" x14ac:dyDescent="0.2">
      <c r="B111" s="107" t="str">
        <f>'Teacher''s Data'!B22</f>
        <v>श्री 17</v>
      </c>
      <c r="C111" s="107">
        <f t="shared" si="24"/>
        <v>0</v>
      </c>
      <c r="D111" s="106"/>
      <c r="E111" s="107">
        <f t="shared" si="25"/>
        <v>0</v>
      </c>
      <c r="F111" s="107" t="str">
        <f t="shared" si="26"/>
        <v>श्री 17</v>
      </c>
      <c r="G111" s="107">
        <f t="shared" si="27"/>
        <v>0</v>
      </c>
      <c r="H111" s="106"/>
      <c r="I111" s="107">
        <f t="shared" si="28"/>
        <v>0</v>
      </c>
      <c r="J111" s="107" t="str">
        <f t="shared" si="29"/>
        <v>श्री 17</v>
      </c>
      <c r="K111" s="107">
        <f t="shared" si="30"/>
        <v>0</v>
      </c>
      <c r="L111" s="106"/>
      <c r="M111" s="107">
        <f t="shared" si="31"/>
        <v>0</v>
      </c>
      <c r="N111" s="107" t="str">
        <f t="shared" si="32"/>
        <v>श्री 17</v>
      </c>
      <c r="O111" s="107">
        <f t="shared" si="33"/>
        <v>0</v>
      </c>
      <c r="P111" s="106"/>
      <c r="Q111" s="107">
        <f t="shared" si="34"/>
        <v>0</v>
      </c>
      <c r="R111" s="107" t="str">
        <f t="shared" si="35"/>
        <v>श्री 17</v>
      </c>
      <c r="S111" s="107">
        <f t="shared" si="36"/>
        <v>0</v>
      </c>
      <c r="T111" s="106"/>
      <c r="U111" s="107">
        <f t="shared" si="37"/>
        <v>0</v>
      </c>
      <c r="V111" s="107" t="str">
        <f t="shared" si="38"/>
        <v>श्री 17</v>
      </c>
      <c r="W111" s="107">
        <f t="shared" si="39"/>
        <v>0</v>
      </c>
      <c r="X111" s="106"/>
      <c r="Y111" s="107">
        <f t="shared" si="40"/>
        <v>0</v>
      </c>
      <c r="Z111" s="107" t="str">
        <f t="shared" si="41"/>
        <v>श्री 17</v>
      </c>
      <c r="AA111" s="107">
        <f t="shared" si="42"/>
        <v>0</v>
      </c>
      <c r="AB111" s="106"/>
      <c r="AC111" s="107">
        <f t="shared" si="43"/>
        <v>0</v>
      </c>
      <c r="AD111" s="107" t="str">
        <f t="shared" si="44"/>
        <v>श्री 17</v>
      </c>
      <c r="AE111" s="107">
        <f t="shared" si="45"/>
        <v>0</v>
      </c>
      <c r="AF111" s="106"/>
      <c r="AG111" s="107">
        <f t="shared" si="46"/>
        <v>0</v>
      </c>
    </row>
    <row r="112" spans="2:33" hidden="1" x14ac:dyDescent="0.2">
      <c r="B112" s="107" t="str">
        <f>'Teacher''s Data'!B23</f>
        <v>श्री 18</v>
      </c>
      <c r="C112" s="107">
        <f t="shared" si="24"/>
        <v>0</v>
      </c>
      <c r="D112" s="106"/>
      <c r="E112" s="107">
        <f t="shared" si="25"/>
        <v>0</v>
      </c>
      <c r="F112" s="107" t="str">
        <f t="shared" si="26"/>
        <v>श्री 18</v>
      </c>
      <c r="G112" s="107">
        <f t="shared" si="27"/>
        <v>0</v>
      </c>
      <c r="H112" s="106"/>
      <c r="I112" s="107">
        <f t="shared" si="28"/>
        <v>0</v>
      </c>
      <c r="J112" s="107" t="str">
        <f t="shared" si="29"/>
        <v>श्री 18</v>
      </c>
      <c r="K112" s="107">
        <f t="shared" si="30"/>
        <v>0</v>
      </c>
      <c r="L112" s="106"/>
      <c r="M112" s="107">
        <f t="shared" si="31"/>
        <v>0</v>
      </c>
      <c r="N112" s="107" t="str">
        <f t="shared" si="32"/>
        <v>श्री 18</v>
      </c>
      <c r="O112" s="107">
        <f t="shared" si="33"/>
        <v>0</v>
      </c>
      <c r="P112" s="106"/>
      <c r="Q112" s="107">
        <f t="shared" si="34"/>
        <v>0</v>
      </c>
      <c r="R112" s="107" t="str">
        <f t="shared" si="35"/>
        <v>श्री 18</v>
      </c>
      <c r="S112" s="107">
        <f t="shared" si="36"/>
        <v>0</v>
      </c>
      <c r="T112" s="106"/>
      <c r="U112" s="107">
        <f t="shared" si="37"/>
        <v>0</v>
      </c>
      <c r="V112" s="107" t="str">
        <f t="shared" si="38"/>
        <v>श्री 18</v>
      </c>
      <c r="W112" s="107">
        <f t="shared" si="39"/>
        <v>0</v>
      </c>
      <c r="X112" s="106"/>
      <c r="Y112" s="107">
        <f t="shared" si="40"/>
        <v>0</v>
      </c>
      <c r="Z112" s="107" t="str">
        <f t="shared" si="41"/>
        <v>श्री 18</v>
      </c>
      <c r="AA112" s="107">
        <f t="shared" si="42"/>
        <v>0</v>
      </c>
      <c r="AB112" s="106"/>
      <c r="AC112" s="107">
        <f t="shared" si="43"/>
        <v>0</v>
      </c>
      <c r="AD112" s="107" t="str">
        <f t="shared" si="44"/>
        <v>श्री 18</v>
      </c>
      <c r="AE112" s="107">
        <f t="shared" si="45"/>
        <v>0</v>
      </c>
      <c r="AF112" s="106"/>
      <c r="AG112" s="107">
        <f t="shared" si="46"/>
        <v>0</v>
      </c>
    </row>
    <row r="113" spans="2:33" hidden="1" x14ac:dyDescent="0.2">
      <c r="B113" s="107" t="str">
        <f>'Teacher''s Data'!B24</f>
        <v>श्री 19</v>
      </c>
      <c r="C113" s="107">
        <f t="shared" si="24"/>
        <v>0</v>
      </c>
      <c r="D113" s="106"/>
      <c r="E113" s="107">
        <f t="shared" si="25"/>
        <v>0</v>
      </c>
      <c r="F113" s="107" t="str">
        <f t="shared" si="26"/>
        <v>श्री 19</v>
      </c>
      <c r="G113" s="107">
        <f t="shared" si="27"/>
        <v>0</v>
      </c>
      <c r="H113" s="106"/>
      <c r="I113" s="107">
        <f t="shared" si="28"/>
        <v>0</v>
      </c>
      <c r="J113" s="107" t="str">
        <f t="shared" si="29"/>
        <v>श्री 19</v>
      </c>
      <c r="K113" s="107">
        <f t="shared" si="30"/>
        <v>0</v>
      </c>
      <c r="L113" s="106"/>
      <c r="M113" s="107">
        <f t="shared" si="31"/>
        <v>0</v>
      </c>
      <c r="N113" s="107" t="str">
        <f t="shared" si="32"/>
        <v>श्री 19</v>
      </c>
      <c r="O113" s="107">
        <f t="shared" si="33"/>
        <v>0</v>
      </c>
      <c r="P113" s="106"/>
      <c r="Q113" s="107">
        <f t="shared" si="34"/>
        <v>0</v>
      </c>
      <c r="R113" s="107" t="str">
        <f t="shared" si="35"/>
        <v>श्री 19</v>
      </c>
      <c r="S113" s="107">
        <f t="shared" si="36"/>
        <v>0</v>
      </c>
      <c r="T113" s="106"/>
      <c r="U113" s="107">
        <f t="shared" si="37"/>
        <v>0</v>
      </c>
      <c r="V113" s="107" t="str">
        <f t="shared" si="38"/>
        <v>श्री 19</v>
      </c>
      <c r="W113" s="107">
        <f t="shared" si="39"/>
        <v>0</v>
      </c>
      <c r="X113" s="106"/>
      <c r="Y113" s="107">
        <f t="shared" si="40"/>
        <v>0</v>
      </c>
      <c r="Z113" s="107" t="str">
        <f t="shared" si="41"/>
        <v>श्री 19</v>
      </c>
      <c r="AA113" s="107">
        <f t="shared" si="42"/>
        <v>0</v>
      </c>
      <c r="AB113" s="106"/>
      <c r="AC113" s="107">
        <f t="shared" si="43"/>
        <v>0</v>
      </c>
      <c r="AD113" s="107" t="str">
        <f t="shared" si="44"/>
        <v>श्री 19</v>
      </c>
      <c r="AE113" s="107">
        <f t="shared" si="45"/>
        <v>0</v>
      </c>
      <c r="AF113" s="106"/>
      <c r="AG113" s="107">
        <f t="shared" si="46"/>
        <v>0</v>
      </c>
    </row>
    <row r="114" spans="2:33" hidden="1" x14ac:dyDescent="0.2">
      <c r="B114" s="107" t="str">
        <f>'Teacher''s Data'!B25</f>
        <v>श्री 20</v>
      </c>
      <c r="C114" s="107">
        <f t="shared" si="24"/>
        <v>0</v>
      </c>
      <c r="D114" s="106"/>
      <c r="E114" s="107">
        <f t="shared" si="25"/>
        <v>0</v>
      </c>
      <c r="F114" s="107" t="str">
        <f t="shared" si="26"/>
        <v>श्री 20</v>
      </c>
      <c r="G114" s="107">
        <f t="shared" si="27"/>
        <v>0</v>
      </c>
      <c r="H114" s="106"/>
      <c r="I114" s="107">
        <f t="shared" si="28"/>
        <v>0</v>
      </c>
      <c r="J114" s="107" t="str">
        <f t="shared" si="29"/>
        <v>श्री 20</v>
      </c>
      <c r="K114" s="107">
        <f t="shared" si="30"/>
        <v>0</v>
      </c>
      <c r="L114" s="106"/>
      <c r="M114" s="107">
        <f t="shared" si="31"/>
        <v>0</v>
      </c>
      <c r="N114" s="107" t="str">
        <f t="shared" si="32"/>
        <v>श्री 20</v>
      </c>
      <c r="O114" s="107">
        <f t="shared" si="33"/>
        <v>0</v>
      </c>
      <c r="P114" s="106"/>
      <c r="Q114" s="107">
        <f t="shared" si="34"/>
        <v>0</v>
      </c>
      <c r="R114" s="107" t="str">
        <f t="shared" si="35"/>
        <v>श्री 20</v>
      </c>
      <c r="S114" s="107">
        <f t="shared" si="36"/>
        <v>0</v>
      </c>
      <c r="T114" s="106"/>
      <c r="U114" s="107">
        <f t="shared" si="37"/>
        <v>0</v>
      </c>
      <c r="V114" s="107" t="str">
        <f t="shared" si="38"/>
        <v>श्री 20</v>
      </c>
      <c r="W114" s="107">
        <f t="shared" si="39"/>
        <v>0</v>
      </c>
      <c r="X114" s="106"/>
      <c r="Y114" s="107">
        <f t="shared" si="40"/>
        <v>0</v>
      </c>
      <c r="Z114" s="107" t="str">
        <f t="shared" si="41"/>
        <v>श्री 20</v>
      </c>
      <c r="AA114" s="107">
        <f t="shared" si="42"/>
        <v>0</v>
      </c>
      <c r="AB114" s="106"/>
      <c r="AC114" s="107">
        <f t="shared" si="43"/>
        <v>0</v>
      </c>
      <c r="AD114" s="107" t="str">
        <f t="shared" si="44"/>
        <v>श्री 20</v>
      </c>
      <c r="AE114" s="107">
        <f t="shared" si="45"/>
        <v>0</v>
      </c>
      <c r="AF114" s="106"/>
      <c r="AG114" s="107">
        <f t="shared" si="46"/>
        <v>0</v>
      </c>
    </row>
    <row r="115" spans="2:33" hidden="1" x14ac:dyDescent="0.2">
      <c r="B115" s="107" t="str">
        <f>'Teacher''s Data'!B26</f>
        <v>श्री 21</v>
      </c>
      <c r="C115" s="107">
        <f t="shared" si="24"/>
        <v>0</v>
      </c>
      <c r="D115" s="106"/>
      <c r="E115" s="107">
        <f t="shared" si="25"/>
        <v>0</v>
      </c>
      <c r="F115" s="107" t="str">
        <f t="shared" si="26"/>
        <v>श्री 21</v>
      </c>
      <c r="G115" s="107">
        <f t="shared" si="27"/>
        <v>0</v>
      </c>
      <c r="H115" s="106"/>
      <c r="I115" s="107">
        <f t="shared" si="28"/>
        <v>0</v>
      </c>
      <c r="J115" s="107" t="str">
        <f t="shared" si="29"/>
        <v>श्री 21</v>
      </c>
      <c r="K115" s="107">
        <f t="shared" si="30"/>
        <v>0</v>
      </c>
      <c r="L115" s="106"/>
      <c r="M115" s="107">
        <f t="shared" si="31"/>
        <v>0</v>
      </c>
      <c r="N115" s="107" t="str">
        <f t="shared" si="32"/>
        <v>श्री 21</v>
      </c>
      <c r="O115" s="107">
        <f t="shared" si="33"/>
        <v>0</v>
      </c>
      <c r="P115" s="106"/>
      <c r="Q115" s="107">
        <f t="shared" si="34"/>
        <v>0</v>
      </c>
      <c r="R115" s="107" t="str">
        <f t="shared" si="35"/>
        <v>श्री 21</v>
      </c>
      <c r="S115" s="107">
        <f t="shared" si="36"/>
        <v>0</v>
      </c>
      <c r="T115" s="106"/>
      <c r="U115" s="107">
        <f t="shared" si="37"/>
        <v>0</v>
      </c>
      <c r="V115" s="107" t="str">
        <f t="shared" si="38"/>
        <v>श्री 21</v>
      </c>
      <c r="W115" s="107">
        <f t="shared" si="39"/>
        <v>0</v>
      </c>
      <c r="X115" s="106"/>
      <c r="Y115" s="107">
        <f t="shared" si="40"/>
        <v>0</v>
      </c>
      <c r="Z115" s="107" t="str">
        <f t="shared" si="41"/>
        <v>श्री 21</v>
      </c>
      <c r="AA115" s="107">
        <f t="shared" si="42"/>
        <v>0</v>
      </c>
      <c r="AB115" s="106"/>
      <c r="AC115" s="107">
        <f t="shared" si="43"/>
        <v>0</v>
      </c>
      <c r="AD115" s="107" t="str">
        <f t="shared" si="44"/>
        <v>श्री 21</v>
      </c>
      <c r="AE115" s="107">
        <f t="shared" si="45"/>
        <v>0</v>
      </c>
      <c r="AF115" s="106"/>
      <c r="AG115" s="107">
        <f t="shared" si="46"/>
        <v>0</v>
      </c>
    </row>
    <row r="116" spans="2:33" hidden="1" x14ac:dyDescent="0.2">
      <c r="B116" s="107" t="str">
        <f>'Teacher''s Data'!B27</f>
        <v>श्री 22</v>
      </c>
      <c r="C116" s="107">
        <f t="shared" si="24"/>
        <v>0</v>
      </c>
      <c r="D116" s="106"/>
      <c r="E116" s="107">
        <f t="shared" si="25"/>
        <v>0</v>
      </c>
      <c r="F116" s="107" t="str">
        <f t="shared" si="26"/>
        <v>श्री 22</v>
      </c>
      <c r="G116" s="107">
        <f t="shared" si="27"/>
        <v>0</v>
      </c>
      <c r="H116" s="106"/>
      <c r="I116" s="107">
        <f t="shared" si="28"/>
        <v>0</v>
      </c>
      <c r="J116" s="107" t="str">
        <f t="shared" si="29"/>
        <v>श्री 22</v>
      </c>
      <c r="K116" s="107">
        <f t="shared" si="30"/>
        <v>0</v>
      </c>
      <c r="L116" s="106"/>
      <c r="M116" s="107">
        <f t="shared" si="31"/>
        <v>0</v>
      </c>
      <c r="N116" s="107" t="str">
        <f t="shared" si="32"/>
        <v>श्री 22</v>
      </c>
      <c r="O116" s="107">
        <f t="shared" si="33"/>
        <v>0</v>
      </c>
      <c r="P116" s="106"/>
      <c r="Q116" s="107">
        <f t="shared" si="34"/>
        <v>0</v>
      </c>
      <c r="R116" s="107" t="str">
        <f t="shared" si="35"/>
        <v>श्री 22</v>
      </c>
      <c r="S116" s="107">
        <f t="shared" si="36"/>
        <v>0</v>
      </c>
      <c r="T116" s="106"/>
      <c r="U116" s="107">
        <f t="shared" si="37"/>
        <v>0</v>
      </c>
      <c r="V116" s="107" t="str">
        <f t="shared" si="38"/>
        <v>श्री 22</v>
      </c>
      <c r="W116" s="107">
        <f t="shared" si="39"/>
        <v>0</v>
      </c>
      <c r="X116" s="106"/>
      <c r="Y116" s="107">
        <f t="shared" si="40"/>
        <v>0</v>
      </c>
      <c r="Z116" s="107" t="str">
        <f t="shared" si="41"/>
        <v>श्री 22</v>
      </c>
      <c r="AA116" s="107">
        <f t="shared" si="42"/>
        <v>0</v>
      </c>
      <c r="AB116" s="106"/>
      <c r="AC116" s="107">
        <f t="shared" si="43"/>
        <v>0</v>
      </c>
      <c r="AD116" s="107" t="str">
        <f t="shared" si="44"/>
        <v>श्री 22</v>
      </c>
      <c r="AE116" s="107">
        <f t="shared" si="45"/>
        <v>0</v>
      </c>
      <c r="AF116" s="106"/>
      <c r="AG116" s="107">
        <f t="shared" si="46"/>
        <v>0</v>
      </c>
    </row>
    <row r="117" spans="2:33" hidden="1" x14ac:dyDescent="0.2">
      <c r="B117" s="107" t="str">
        <f>'Teacher''s Data'!B28</f>
        <v>श्री 23</v>
      </c>
      <c r="C117" s="107">
        <f t="shared" si="24"/>
        <v>0</v>
      </c>
      <c r="D117" s="106"/>
      <c r="E117" s="107">
        <f t="shared" si="25"/>
        <v>0</v>
      </c>
      <c r="F117" s="107" t="str">
        <f t="shared" si="26"/>
        <v>श्री 23</v>
      </c>
      <c r="G117" s="107">
        <f t="shared" si="27"/>
        <v>0</v>
      </c>
      <c r="H117" s="106"/>
      <c r="I117" s="107">
        <f t="shared" si="28"/>
        <v>0</v>
      </c>
      <c r="J117" s="107" t="str">
        <f t="shared" si="29"/>
        <v>श्री 23</v>
      </c>
      <c r="K117" s="107">
        <f t="shared" si="30"/>
        <v>0</v>
      </c>
      <c r="L117" s="106"/>
      <c r="M117" s="107">
        <f t="shared" si="31"/>
        <v>0</v>
      </c>
      <c r="N117" s="107" t="str">
        <f t="shared" si="32"/>
        <v>श्री 23</v>
      </c>
      <c r="O117" s="107">
        <f t="shared" si="33"/>
        <v>0</v>
      </c>
      <c r="P117" s="106"/>
      <c r="Q117" s="107">
        <f t="shared" si="34"/>
        <v>0</v>
      </c>
      <c r="R117" s="107" t="str">
        <f t="shared" si="35"/>
        <v>श्री 23</v>
      </c>
      <c r="S117" s="107">
        <f t="shared" si="36"/>
        <v>0</v>
      </c>
      <c r="T117" s="106"/>
      <c r="U117" s="107">
        <f t="shared" si="37"/>
        <v>0</v>
      </c>
      <c r="V117" s="107" t="str">
        <f t="shared" si="38"/>
        <v>श्री 23</v>
      </c>
      <c r="W117" s="107">
        <f t="shared" si="39"/>
        <v>0</v>
      </c>
      <c r="X117" s="106"/>
      <c r="Y117" s="107">
        <f t="shared" si="40"/>
        <v>0</v>
      </c>
      <c r="Z117" s="107" t="str">
        <f t="shared" si="41"/>
        <v>श्री 23</v>
      </c>
      <c r="AA117" s="107">
        <f t="shared" si="42"/>
        <v>0</v>
      </c>
      <c r="AB117" s="106"/>
      <c r="AC117" s="107">
        <f t="shared" si="43"/>
        <v>0</v>
      </c>
      <c r="AD117" s="107" t="str">
        <f t="shared" si="44"/>
        <v>श्री 23</v>
      </c>
      <c r="AE117" s="107">
        <f t="shared" si="45"/>
        <v>0</v>
      </c>
      <c r="AF117" s="106"/>
      <c r="AG117" s="107">
        <f t="shared" si="46"/>
        <v>0</v>
      </c>
    </row>
    <row r="118" spans="2:33" hidden="1" x14ac:dyDescent="0.2">
      <c r="B118" s="107" t="str">
        <f>'Teacher''s Data'!B29</f>
        <v>श्री 24</v>
      </c>
      <c r="C118" s="107">
        <f t="shared" si="24"/>
        <v>0</v>
      </c>
      <c r="D118" s="106"/>
      <c r="E118" s="107">
        <f t="shared" si="25"/>
        <v>0</v>
      </c>
      <c r="F118" s="107" t="str">
        <f t="shared" si="26"/>
        <v>श्री 24</v>
      </c>
      <c r="G118" s="107">
        <f t="shared" si="27"/>
        <v>0</v>
      </c>
      <c r="H118" s="106"/>
      <c r="I118" s="107">
        <f t="shared" si="28"/>
        <v>0</v>
      </c>
      <c r="J118" s="107" t="str">
        <f t="shared" si="29"/>
        <v>श्री 24</v>
      </c>
      <c r="K118" s="107">
        <f t="shared" si="30"/>
        <v>0</v>
      </c>
      <c r="L118" s="106"/>
      <c r="M118" s="107">
        <f t="shared" si="31"/>
        <v>0</v>
      </c>
      <c r="N118" s="107" t="str">
        <f t="shared" si="32"/>
        <v>श्री 24</v>
      </c>
      <c r="O118" s="107">
        <f t="shared" si="33"/>
        <v>0</v>
      </c>
      <c r="P118" s="106"/>
      <c r="Q118" s="107">
        <f t="shared" si="34"/>
        <v>0</v>
      </c>
      <c r="R118" s="107" t="str">
        <f t="shared" si="35"/>
        <v>श्री 24</v>
      </c>
      <c r="S118" s="107">
        <f t="shared" si="36"/>
        <v>0</v>
      </c>
      <c r="T118" s="106"/>
      <c r="U118" s="107">
        <f t="shared" si="37"/>
        <v>0</v>
      </c>
      <c r="V118" s="107" t="str">
        <f t="shared" si="38"/>
        <v>श्री 24</v>
      </c>
      <c r="W118" s="107">
        <f t="shared" si="39"/>
        <v>0</v>
      </c>
      <c r="X118" s="106"/>
      <c r="Y118" s="107">
        <f t="shared" si="40"/>
        <v>0</v>
      </c>
      <c r="Z118" s="107" t="str">
        <f t="shared" si="41"/>
        <v>श्री 24</v>
      </c>
      <c r="AA118" s="107">
        <f t="shared" si="42"/>
        <v>0</v>
      </c>
      <c r="AB118" s="106"/>
      <c r="AC118" s="107">
        <f t="shared" si="43"/>
        <v>0</v>
      </c>
      <c r="AD118" s="107" t="str">
        <f t="shared" si="44"/>
        <v>श्री 24</v>
      </c>
      <c r="AE118" s="107">
        <f t="shared" si="45"/>
        <v>0</v>
      </c>
      <c r="AF118" s="106"/>
      <c r="AG118" s="107">
        <f t="shared" si="46"/>
        <v>0</v>
      </c>
    </row>
    <row r="119" spans="2:33" hidden="1" x14ac:dyDescent="0.2">
      <c r="B119" s="107" t="str">
        <f>'Teacher''s Data'!B30</f>
        <v>श्री 25</v>
      </c>
      <c r="C119" s="107">
        <f t="shared" si="24"/>
        <v>0</v>
      </c>
      <c r="D119" s="106"/>
      <c r="E119" s="107">
        <f t="shared" si="25"/>
        <v>0</v>
      </c>
      <c r="F119" s="107" t="str">
        <f t="shared" si="26"/>
        <v>श्री 25</v>
      </c>
      <c r="G119" s="107">
        <f t="shared" si="27"/>
        <v>0</v>
      </c>
      <c r="H119" s="106"/>
      <c r="I119" s="107">
        <f t="shared" si="28"/>
        <v>0</v>
      </c>
      <c r="J119" s="107" t="str">
        <f t="shared" si="29"/>
        <v>श्री 25</v>
      </c>
      <c r="K119" s="107">
        <f t="shared" si="30"/>
        <v>0</v>
      </c>
      <c r="L119" s="106"/>
      <c r="M119" s="107">
        <f t="shared" si="31"/>
        <v>0</v>
      </c>
      <c r="N119" s="107" t="str">
        <f t="shared" si="32"/>
        <v>श्री 25</v>
      </c>
      <c r="O119" s="107">
        <f t="shared" si="33"/>
        <v>0</v>
      </c>
      <c r="P119" s="106"/>
      <c r="Q119" s="107">
        <f t="shared" si="34"/>
        <v>0</v>
      </c>
      <c r="R119" s="107" t="str">
        <f t="shared" si="35"/>
        <v>श्री 25</v>
      </c>
      <c r="S119" s="107">
        <f t="shared" si="36"/>
        <v>0</v>
      </c>
      <c r="T119" s="106"/>
      <c r="U119" s="107">
        <f t="shared" si="37"/>
        <v>0</v>
      </c>
      <c r="V119" s="107" t="str">
        <f t="shared" si="38"/>
        <v>श्री 25</v>
      </c>
      <c r="W119" s="107">
        <f t="shared" si="39"/>
        <v>0</v>
      </c>
      <c r="X119" s="106"/>
      <c r="Y119" s="107">
        <f t="shared" si="40"/>
        <v>0</v>
      </c>
      <c r="Z119" s="107" t="str">
        <f t="shared" si="41"/>
        <v>श्री 25</v>
      </c>
      <c r="AA119" s="107">
        <f t="shared" si="42"/>
        <v>0</v>
      </c>
      <c r="AB119" s="106"/>
      <c r="AC119" s="107">
        <f t="shared" si="43"/>
        <v>0</v>
      </c>
      <c r="AD119" s="107" t="str">
        <f t="shared" si="44"/>
        <v>श्री 25</v>
      </c>
      <c r="AE119" s="107">
        <f t="shared" si="45"/>
        <v>0</v>
      </c>
      <c r="AF119" s="106"/>
      <c r="AG119" s="107">
        <f t="shared" si="46"/>
        <v>0</v>
      </c>
    </row>
    <row r="120" spans="2:33" hidden="1" x14ac:dyDescent="0.2">
      <c r="B120" s="107" t="str">
        <f>'Teacher''s Data'!B31</f>
        <v>श्री 26</v>
      </c>
      <c r="C120" s="107">
        <f t="shared" si="24"/>
        <v>0</v>
      </c>
      <c r="D120" s="106"/>
      <c r="E120" s="107">
        <f t="shared" si="25"/>
        <v>0</v>
      </c>
      <c r="F120" s="107" t="str">
        <f t="shared" si="26"/>
        <v>श्री 26</v>
      </c>
      <c r="G120" s="107">
        <f t="shared" si="27"/>
        <v>0</v>
      </c>
      <c r="H120" s="106"/>
      <c r="I120" s="107">
        <f t="shared" si="28"/>
        <v>0</v>
      </c>
      <c r="J120" s="107" t="str">
        <f t="shared" si="29"/>
        <v>श्री 26</v>
      </c>
      <c r="K120" s="107">
        <f t="shared" si="30"/>
        <v>0</v>
      </c>
      <c r="L120" s="106"/>
      <c r="M120" s="107">
        <f t="shared" si="31"/>
        <v>0</v>
      </c>
      <c r="N120" s="107" t="str">
        <f t="shared" si="32"/>
        <v>श्री 26</v>
      </c>
      <c r="O120" s="107">
        <f t="shared" si="33"/>
        <v>0</v>
      </c>
      <c r="P120" s="106"/>
      <c r="Q120" s="107">
        <f t="shared" si="34"/>
        <v>0</v>
      </c>
      <c r="R120" s="107" t="str">
        <f t="shared" si="35"/>
        <v>श्री 26</v>
      </c>
      <c r="S120" s="107">
        <f t="shared" si="36"/>
        <v>0</v>
      </c>
      <c r="T120" s="106"/>
      <c r="U120" s="107">
        <f t="shared" si="37"/>
        <v>0</v>
      </c>
      <c r="V120" s="107" t="str">
        <f t="shared" si="38"/>
        <v>श्री 26</v>
      </c>
      <c r="W120" s="107">
        <f t="shared" si="39"/>
        <v>0</v>
      </c>
      <c r="X120" s="106"/>
      <c r="Y120" s="107">
        <f t="shared" si="40"/>
        <v>0</v>
      </c>
      <c r="Z120" s="107" t="str">
        <f t="shared" si="41"/>
        <v>श्री 26</v>
      </c>
      <c r="AA120" s="107">
        <f t="shared" si="42"/>
        <v>0</v>
      </c>
      <c r="AB120" s="106"/>
      <c r="AC120" s="107">
        <f t="shared" si="43"/>
        <v>0</v>
      </c>
      <c r="AD120" s="107" t="str">
        <f t="shared" si="44"/>
        <v>श्री 26</v>
      </c>
      <c r="AE120" s="107">
        <f t="shared" si="45"/>
        <v>0</v>
      </c>
      <c r="AF120" s="106"/>
      <c r="AG120" s="107">
        <f t="shared" si="46"/>
        <v>0</v>
      </c>
    </row>
    <row r="121" spans="2:33" hidden="1" x14ac:dyDescent="0.2">
      <c r="B121" s="107" t="str">
        <f>'Teacher''s Data'!B32</f>
        <v>श्री 27</v>
      </c>
      <c r="C121" s="107">
        <f t="shared" si="24"/>
        <v>0</v>
      </c>
      <c r="D121" s="106"/>
      <c r="E121" s="107">
        <f t="shared" si="25"/>
        <v>0</v>
      </c>
      <c r="F121" s="107" t="str">
        <f t="shared" si="26"/>
        <v>श्री 27</v>
      </c>
      <c r="G121" s="107">
        <f t="shared" si="27"/>
        <v>0</v>
      </c>
      <c r="H121" s="106"/>
      <c r="I121" s="107">
        <f t="shared" si="28"/>
        <v>0</v>
      </c>
      <c r="J121" s="107" t="str">
        <f t="shared" si="29"/>
        <v>श्री 27</v>
      </c>
      <c r="K121" s="107">
        <f t="shared" si="30"/>
        <v>0</v>
      </c>
      <c r="L121" s="106"/>
      <c r="M121" s="107">
        <f t="shared" si="31"/>
        <v>0</v>
      </c>
      <c r="N121" s="107" t="str">
        <f t="shared" si="32"/>
        <v>श्री 27</v>
      </c>
      <c r="O121" s="107">
        <f t="shared" si="33"/>
        <v>0</v>
      </c>
      <c r="P121" s="106"/>
      <c r="Q121" s="107">
        <f t="shared" si="34"/>
        <v>0</v>
      </c>
      <c r="R121" s="107" t="str">
        <f t="shared" si="35"/>
        <v>श्री 27</v>
      </c>
      <c r="S121" s="107">
        <f t="shared" si="36"/>
        <v>0</v>
      </c>
      <c r="T121" s="106"/>
      <c r="U121" s="107">
        <f t="shared" si="37"/>
        <v>0</v>
      </c>
      <c r="V121" s="107" t="str">
        <f t="shared" si="38"/>
        <v>श्री 27</v>
      </c>
      <c r="W121" s="107">
        <f t="shared" si="39"/>
        <v>0</v>
      </c>
      <c r="X121" s="106"/>
      <c r="Y121" s="107">
        <f t="shared" si="40"/>
        <v>0</v>
      </c>
      <c r="Z121" s="107" t="str">
        <f t="shared" si="41"/>
        <v>श्री 27</v>
      </c>
      <c r="AA121" s="107">
        <f t="shared" si="42"/>
        <v>0</v>
      </c>
      <c r="AB121" s="106"/>
      <c r="AC121" s="107">
        <f t="shared" si="43"/>
        <v>0</v>
      </c>
      <c r="AD121" s="107" t="str">
        <f t="shared" si="44"/>
        <v>श्री 27</v>
      </c>
      <c r="AE121" s="107">
        <f t="shared" si="45"/>
        <v>0</v>
      </c>
      <c r="AF121" s="106"/>
      <c r="AG121" s="107">
        <f t="shared" si="46"/>
        <v>0</v>
      </c>
    </row>
    <row r="122" spans="2:33" hidden="1" x14ac:dyDescent="0.2">
      <c r="B122" s="107" t="str">
        <f>'Teacher''s Data'!B33</f>
        <v>श्री 28</v>
      </c>
      <c r="C122" s="107">
        <f t="shared" si="24"/>
        <v>0</v>
      </c>
      <c r="D122" s="106"/>
      <c r="E122" s="107">
        <f t="shared" si="25"/>
        <v>0</v>
      </c>
      <c r="F122" s="107" t="str">
        <f t="shared" si="26"/>
        <v>श्री 28</v>
      </c>
      <c r="G122" s="107">
        <f t="shared" si="27"/>
        <v>0</v>
      </c>
      <c r="H122" s="106"/>
      <c r="I122" s="107">
        <f t="shared" si="28"/>
        <v>0</v>
      </c>
      <c r="J122" s="107" t="str">
        <f t="shared" si="29"/>
        <v>श्री 28</v>
      </c>
      <c r="K122" s="107">
        <f t="shared" si="30"/>
        <v>0</v>
      </c>
      <c r="L122" s="106"/>
      <c r="M122" s="107">
        <f t="shared" si="31"/>
        <v>0</v>
      </c>
      <c r="N122" s="107" t="str">
        <f t="shared" si="32"/>
        <v>श्री 28</v>
      </c>
      <c r="O122" s="107">
        <f t="shared" si="33"/>
        <v>0</v>
      </c>
      <c r="P122" s="106"/>
      <c r="Q122" s="107">
        <f t="shared" si="34"/>
        <v>0</v>
      </c>
      <c r="R122" s="107" t="str">
        <f t="shared" si="35"/>
        <v>श्री 28</v>
      </c>
      <c r="S122" s="107">
        <f t="shared" si="36"/>
        <v>0</v>
      </c>
      <c r="T122" s="106"/>
      <c r="U122" s="107">
        <f t="shared" si="37"/>
        <v>0</v>
      </c>
      <c r="V122" s="107" t="str">
        <f t="shared" si="38"/>
        <v>श्री 28</v>
      </c>
      <c r="W122" s="107">
        <f t="shared" si="39"/>
        <v>0</v>
      </c>
      <c r="X122" s="106"/>
      <c r="Y122" s="107">
        <f t="shared" si="40"/>
        <v>0</v>
      </c>
      <c r="Z122" s="107" t="str">
        <f t="shared" si="41"/>
        <v>श्री 28</v>
      </c>
      <c r="AA122" s="107">
        <f t="shared" si="42"/>
        <v>0</v>
      </c>
      <c r="AB122" s="106"/>
      <c r="AC122" s="107">
        <f t="shared" si="43"/>
        <v>0</v>
      </c>
      <c r="AD122" s="107" t="str">
        <f t="shared" si="44"/>
        <v>श्री 28</v>
      </c>
      <c r="AE122" s="107">
        <f t="shared" si="45"/>
        <v>0</v>
      </c>
      <c r="AF122" s="106"/>
      <c r="AG122" s="107">
        <f t="shared" si="46"/>
        <v>0</v>
      </c>
    </row>
    <row r="123" spans="2:33" hidden="1" x14ac:dyDescent="0.2">
      <c r="B123" s="107" t="str">
        <f>'Teacher''s Data'!B34</f>
        <v>श्री 29</v>
      </c>
      <c r="C123" s="107">
        <f t="shared" si="24"/>
        <v>0</v>
      </c>
      <c r="D123" s="106"/>
      <c r="E123" s="107">
        <f t="shared" si="25"/>
        <v>0</v>
      </c>
      <c r="F123" s="107" t="str">
        <f t="shared" si="26"/>
        <v>श्री 29</v>
      </c>
      <c r="G123" s="107">
        <f t="shared" si="27"/>
        <v>0</v>
      </c>
      <c r="H123" s="106"/>
      <c r="I123" s="107">
        <f t="shared" si="28"/>
        <v>0</v>
      </c>
      <c r="J123" s="107" t="str">
        <f t="shared" si="29"/>
        <v>श्री 29</v>
      </c>
      <c r="K123" s="107">
        <f t="shared" si="30"/>
        <v>0</v>
      </c>
      <c r="L123" s="106"/>
      <c r="M123" s="107">
        <f t="shared" si="31"/>
        <v>0</v>
      </c>
      <c r="N123" s="107" t="str">
        <f t="shared" si="32"/>
        <v>श्री 29</v>
      </c>
      <c r="O123" s="107">
        <f t="shared" si="33"/>
        <v>0</v>
      </c>
      <c r="P123" s="106"/>
      <c r="Q123" s="107">
        <f t="shared" si="34"/>
        <v>0</v>
      </c>
      <c r="R123" s="107" t="str">
        <f t="shared" si="35"/>
        <v>श्री 29</v>
      </c>
      <c r="S123" s="107">
        <f t="shared" si="36"/>
        <v>0</v>
      </c>
      <c r="T123" s="106"/>
      <c r="U123" s="107">
        <f t="shared" si="37"/>
        <v>0</v>
      </c>
      <c r="V123" s="107" t="str">
        <f t="shared" si="38"/>
        <v>श्री 29</v>
      </c>
      <c r="W123" s="107">
        <f t="shared" si="39"/>
        <v>0</v>
      </c>
      <c r="X123" s="106"/>
      <c r="Y123" s="107">
        <f t="shared" si="40"/>
        <v>0</v>
      </c>
      <c r="Z123" s="107" t="str">
        <f t="shared" si="41"/>
        <v>श्री 29</v>
      </c>
      <c r="AA123" s="107">
        <f t="shared" si="42"/>
        <v>0</v>
      </c>
      <c r="AB123" s="106"/>
      <c r="AC123" s="107">
        <f t="shared" si="43"/>
        <v>0</v>
      </c>
      <c r="AD123" s="107" t="str">
        <f t="shared" si="44"/>
        <v>श्री 29</v>
      </c>
      <c r="AE123" s="107">
        <f t="shared" si="45"/>
        <v>0</v>
      </c>
      <c r="AF123" s="106"/>
      <c r="AG123" s="107">
        <f t="shared" si="46"/>
        <v>0</v>
      </c>
    </row>
    <row r="124" spans="2:33" hidden="1" x14ac:dyDescent="0.2">
      <c r="B124" s="107" t="str">
        <f>'Teacher''s Data'!B35</f>
        <v>श्री 30</v>
      </c>
      <c r="C124" s="107">
        <f t="shared" si="24"/>
        <v>0</v>
      </c>
      <c r="D124" s="106"/>
      <c r="E124" s="107">
        <f t="shared" si="25"/>
        <v>0</v>
      </c>
      <c r="F124" s="107" t="str">
        <f t="shared" si="26"/>
        <v>श्री 30</v>
      </c>
      <c r="G124" s="107">
        <f t="shared" si="27"/>
        <v>0</v>
      </c>
      <c r="H124" s="106"/>
      <c r="I124" s="107">
        <f t="shared" si="28"/>
        <v>0</v>
      </c>
      <c r="J124" s="107" t="str">
        <f t="shared" si="29"/>
        <v>श्री 30</v>
      </c>
      <c r="K124" s="107">
        <f t="shared" si="30"/>
        <v>0</v>
      </c>
      <c r="L124" s="106"/>
      <c r="M124" s="107">
        <f t="shared" si="31"/>
        <v>0</v>
      </c>
      <c r="N124" s="107" t="str">
        <f t="shared" si="32"/>
        <v>श्री 30</v>
      </c>
      <c r="O124" s="107">
        <f t="shared" si="33"/>
        <v>0</v>
      </c>
      <c r="P124" s="106"/>
      <c r="Q124" s="107">
        <f t="shared" si="34"/>
        <v>0</v>
      </c>
      <c r="R124" s="107" t="str">
        <f t="shared" si="35"/>
        <v>श्री 30</v>
      </c>
      <c r="S124" s="107">
        <f t="shared" si="36"/>
        <v>0</v>
      </c>
      <c r="T124" s="106"/>
      <c r="U124" s="107">
        <f t="shared" si="37"/>
        <v>0</v>
      </c>
      <c r="V124" s="107" t="str">
        <f t="shared" si="38"/>
        <v>श्री 30</v>
      </c>
      <c r="W124" s="107">
        <f t="shared" si="39"/>
        <v>0</v>
      </c>
      <c r="X124" s="106"/>
      <c r="Y124" s="107">
        <f t="shared" si="40"/>
        <v>0</v>
      </c>
      <c r="Z124" s="107" t="str">
        <f t="shared" si="41"/>
        <v>श्री 30</v>
      </c>
      <c r="AA124" s="107">
        <f t="shared" si="42"/>
        <v>0</v>
      </c>
      <c r="AB124" s="106"/>
      <c r="AC124" s="107">
        <f t="shared" si="43"/>
        <v>0</v>
      </c>
      <c r="AD124" s="107" t="str">
        <f t="shared" si="44"/>
        <v>श्री 30</v>
      </c>
      <c r="AE124" s="107">
        <f t="shared" si="45"/>
        <v>0</v>
      </c>
      <c r="AF124" s="106"/>
      <c r="AG124" s="107">
        <f t="shared" si="46"/>
        <v>0</v>
      </c>
    </row>
    <row r="125" spans="2:33" hidden="1" x14ac:dyDescent="0.2">
      <c r="B125" s="107" t="str">
        <f>'Teacher''s Data'!B36</f>
        <v>श्री 31</v>
      </c>
      <c r="C125" s="107">
        <f t="shared" si="24"/>
        <v>0</v>
      </c>
      <c r="D125" s="106"/>
      <c r="E125" s="107">
        <f t="shared" si="25"/>
        <v>0</v>
      </c>
      <c r="F125" s="107" t="str">
        <f t="shared" si="26"/>
        <v>श्री 31</v>
      </c>
      <c r="G125" s="107">
        <f t="shared" si="27"/>
        <v>0</v>
      </c>
      <c r="H125" s="106"/>
      <c r="I125" s="107">
        <f t="shared" si="28"/>
        <v>0</v>
      </c>
      <c r="J125" s="107" t="str">
        <f t="shared" si="29"/>
        <v>श्री 31</v>
      </c>
      <c r="K125" s="107">
        <f t="shared" si="30"/>
        <v>0</v>
      </c>
      <c r="L125" s="106"/>
      <c r="M125" s="107">
        <f t="shared" si="31"/>
        <v>0</v>
      </c>
      <c r="N125" s="107" t="str">
        <f t="shared" si="32"/>
        <v>श्री 31</v>
      </c>
      <c r="O125" s="107">
        <f t="shared" si="33"/>
        <v>0</v>
      </c>
      <c r="P125" s="106"/>
      <c r="Q125" s="107">
        <f t="shared" si="34"/>
        <v>0</v>
      </c>
      <c r="R125" s="107" t="str">
        <f t="shared" si="35"/>
        <v>श्री 31</v>
      </c>
      <c r="S125" s="107">
        <f t="shared" si="36"/>
        <v>0</v>
      </c>
      <c r="T125" s="106"/>
      <c r="U125" s="107">
        <f t="shared" si="37"/>
        <v>0</v>
      </c>
      <c r="V125" s="107" t="str">
        <f t="shared" si="38"/>
        <v>श्री 31</v>
      </c>
      <c r="W125" s="107">
        <f t="shared" si="39"/>
        <v>0</v>
      </c>
      <c r="X125" s="106"/>
      <c r="Y125" s="107">
        <f t="shared" si="40"/>
        <v>0</v>
      </c>
      <c r="Z125" s="107" t="str">
        <f t="shared" si="41"/>
        <v>श्री 31</v>
      </c>
      <c r="AA125" s="107">
        <f t="shared" si="42"/>
        <v>0</v>
      </c>
      <c r="AB125" s="106"/>
      <c r="AC125" s="107">
        <f t="shared" si="43"/>
        <v>0</v>
      </c>
      <c r="AD125" s="107" t="str">
        <f t="shared" si="44"/>
        <v>श्री 31</v>
      </c>
      <c r="AE125" s="107">
        <f t="shared" si="45"/>
        <v>0</v>
      </c>
      <c r="AF125" s="106"/>
      <c r="AG125" s="107">
        <f t="shared" si="46"/>
        <v>0</v>
      </c>
    </row>
    <row r="126" spans="2:33" hidden="1" x14ac:dyDescent="0.2">
      <c r="B126" s="107" t="str">
        <f>'Teacher''s Data'!B37</f>
        <v>श्री 32</v>
      </c>
      <c r="C126" s="107">
        <f t="shared" si="24"/>
        <v>0</v>
      </c>
      <c r="D126" s="106"/>
      <c r="E126" s="107">
        <f t="shared" si="25"/>
        <v>0</v>
      </c>
      <c r="F126" s="107" t="str">
        <f t="shared" si="26"/>
        <v>श्री 32</v>
      </c>
      <c r="G126" s="107">
        <f t="shared" si="27"/>
        <v>0</v>
      </c>
      <c r="H126" s="106"/>
      <c r="I126" s="107">
        <f t="shared" si="28"/>
        <v>0</v>
      </c>
      <c r="J126" s="107" t="str">
        <f t="shared" si="29"/>
        <v>श्री 32</v>
      </c>
      <c r="K126" s="107">
        <f t="shared" si="30"/>
        <v>0</v>
      </c>
      <c r="L126" s="106"/>
      <c r="M126" s="107">
        <f t="shared" si="31"/>
        <v>0</v>
      </c>
      <c r="N126" s="107" t="str">
        <f t="shared" si="32"/>
        <v>श्री 32</v>
      </c>
      <c r="O126" s="107">
        <f t="shared" si="33"/>
        <v>0</v>
      </c>
      <c r="P126" s="106"/>
      <c r="Q126" s="107">
        <f t="shared" si="34"/>
        <v>0</v>
      </c>
      <c r="R126" s="107" t="str">
        <f t="shared" si="35"/>
        <v>श्री 32</v>
      </c>
      <c r="S126" s="107">
        <f t="shared" si="36"/>
        <v>0</v>
      </c>
      <c r="T126" s="106"/>
      <c r="U126" s="107">
        <f t="shared" si="37"/>
        <v>0</v>
      </c>
      <c r="V126" s="107" t="str">
        <f t="shared" si="38"/>
        <v>श्री 32</v>
      </c>
      <c r="W126" s="107">
        <f t="shared" si="39"/>
        <v>0</v>
      </c>
      <c r="X126" s="106"/>
      <c r="Y126" s="107">
        <f t="shared" si="40"/>
        <v>0</v>
      </c>
      <c r="Z126" s="107" t="str">
        <f t="shared" si="41"/>
        <v>श्री 32</v>
      </c>
      <c r="AA126" s="107">
        <f t="shared" si="42"/>
        <v>0</v>
      </c>
      <c r="AB126" s="106"/>
      <c r="AC126" s="107">
        <f t="shared" si="43"/>
        <v>0</v>
      </c>
      <c r="AD126" s="107" t="str">
        <f t="shared" si="44"/>
        <v>श्री 32</v>
      </c>
      <c r="AE126" s="107">
        <f t="shared" si="45"/>
        <v>0</v>
      </c>
      <c r="AF126" s="106"/>
      <c r="AG126" s="107">
        <f t="shared" si="46"/>
        <v>0</v>
      </c>
    </row>
    <row r="127" spans="2:33" hidden="1" x14ac:dyDescent="0.2">
      <c r="B127" s="107" t="str">
        <f>'Teacher''s Data'!B38</f>
        <v>श्री 33</v>
      </c>
      <c r="C127" s="107">
        <f t="shared" si="24"/>
        <v>0</v>
      </c>
      <c r="D127" s="106"/>
      <c r="E127" s="107">
        <f t="shared" si="25"/>
        <v>0</v>
      </c>
      <c r="F127" s="107" t="str">
        <f t="shared" si="26"/>
        <v>श्री 33</v>
      </c>
      <c r="G127" s="107">
        <f t="shared" si="27"/>
        <v>0</v>
      </c>
      <c r="H127" s="106"/>
      <c r="I127" s="107">
        <f t="shared" si="28"/>
        <v>0</v>
      </c>
      <c r="J127" s="107" t="str">
        <f t="shared" si="29"/>
        <v>श्री 33</v>
      </c>
      <c r="K127" s="107">
        <f t="shared" si="30"/>
        <v>0</v>
      </c>
      <c r="L127" s="106"/>
      <c r="M127" s="107">
        <f t="shared" si="31"/>
        <v>0</v>
      </c>
      <c r="N127" s="107" t="str">
        <f t="shared" si="32"/>
        <v>श्री 33</v>
      </c>
      <c r="O127" s="107">
        <f t="shared" si="33"/>
        <v>0</v>
      </c>
      <c r="P127" s="106"/>
      <c r="Q127" s="107">
        <f t="shared" si="34"/>
        <v>0</v>
      </c>
      <c r="R127" s="107" t="str">
        <f t="shared" si="35"/>
        <v>श्री 33</v>
      </c>
      <c r="S127" s="107">
        <f t="shared" si="36"/>
        <v>0</v>
      </c>
      <c r="T127" s="106"/>
      <c r="U127" s="107">
        <f t="shared" si="37"/>
        <v>0</v>
      </c>
      <c r="V127" s="107" t="str">
        <f t="shared" si="38"/>
        <v>श्री 33</v>
      </c>
      <c r="W127" s="107">
        <f t="shared" si="39"/>
        <v>0</v>
      </c>
      <c r="X127" s="106"/>
      <c r="Y127" s="107">
        <f t="shared" si="40"/>
        <v>0</v>
      </c>
      <c r="Z127" s="107" t="str">
        <f t="shared" si="41"/>
        <v>श्री 33</v>
      </c>
      <c r="AA127" s="107">
        <f t="shared" si="42"/>
        <v>0</v>
      </c>
      <c r="AB127" s="106"/>
      <c r="AC127" s="107">
        <f t="shared" si="43"/>
        <v>0</v>
      </c>
      <c r="AD127" s="107" t="str">
        <f t="shared" si="44"/>
        <v>श्री 33</v>
      </c>
      <c r="AE127" s="107">
        <f t="shared" si="45"/>
        <v>0</v>
      </c>
      <c r="AF127" s="106"/>
      <c r="AG127" s="107">
        <f t="shared" si="46"/>
        <v>0</v>
      </c>
    </row>
    <row r="128" spans="2:33" hidden="1" x14ac:dyDescent="0.2">
      <c r="B128" s="107" t="str">
        <f>'Teacher''s Data'!B39</f>
        <v>श्री 34</v>
      </c>
      <c r="C128" s="107">
        <f t="shared" si="24"/>
        <v>0</v>
      </c>
      <c r="D128" s="106"/>
      <c r="E128" s="107">
        <f t="shared" si="25"/>
        <v>0</v>
      </c>
      <c r="F128" s="107" t="str">
        <f t="shared" si="26"/>
        <v>श्री 34</v>
      </c>
      <c r="G128" s="107">
        <f t="shared" si="27"/>
        <v>0</v>
      </c>
      <c r="H128" s="106"/>
      <c r="I128" s="107">
        <f t="shared" si="28"/>
        <v>0</v>
      </c>
      <c r="J128" s="107" t="str">
        <f t="shared" si="29"/>
        <v>श्री 34</v>
      </c>
      <c r="K128" s="107">
        <f t="shared" si="30"/>
        <v>0</v>
      </c>
      <c r="L128" s="106"/>
      <c r="M128" s="107">
        <f t="shared" si="31"/>
        <v>0</v>
      </c>
      <c r="N128" s="107" t="str">
        <f t="shared" si="32"/>
        <v>श्री 34</v>
      </c>
      <c r="O128" s="107">
        <f t="shared" si="33"/>
        <v>0</v>
      </c>
      <c r="P128" s="106"/>
      <c r="Q128" s="107">
        <f t="shared" si="34"/>
        <v>0</v>
      </c>
      <c r="R128" s="107" t="str">
        <f t="shared" si="35"/>
        <v>श्री 34</v>
      </c>
      <c r="S128" s="107">
        <f t="shared" si="36"/>
        <v>0</v>
      </c>
      <c r="T128" s="106"/>
      <c r="U128" s="107">
        <f t="shared" si="37"/>
        <v>0</v>
      </c>
      <c r="V128" s="107" t="str">
        <f t="shared" si="38"/>
        <v>श्री 34</v>
      </c>
      <c r="W128" s="107">
        <f t="shared" si="39"/>
        <v>0</v>
      </c>
      <c r="X128" s="106"/>
      <c r="Y128" s="107">
        <f t="shared" si="40"/>
        <v>0</v>
      </c>
      <c r="Z128" s="107" t="str">
        <f t="shared" si="41"/>
        <v>श्री 34</v>
      </c>
      <c r="AA128" s="107">
        <f t="shared" si="42"/>
        <v>0</v>
      </c>
      <c r="AB128" s="106"/>
      <c r="AC128" s="107">
        <f t="shared" si="43"/>
        <v>0</v>
      </c>
      <c r="AD128" s="107" t="str">
        <f t="shared" si="44"/>
        <v>श्री 34</v>
      </c>
      <c r="AE128" s="107">
        <f t="shared" si="45"/>
        <v>0</v>
      </c>
      <c r="AF128" s="106"/>
      <c r="AG128" s="107">
        <f t="shared" si="46"/>
        <v>0</v>
      </c>
    </row>
    <row r="129" spans="2:33" hidden="1" x14ac:dyDescent="0.2">
      <c r="B129" s="107" t="str">
        <f>'Teacher''s Data'!B40</f>
        <v>श्री 35</v>
      </c>
      <c r="C129" s="107">
        <f t="shared" si="24"/>
        <v>0</v>
      </c>
      <c r="D129" s="106"/>
      <c r="E129" s="107">
        <f t="shared" si="25"/>
        <v>0</v>
      </c>
      <c r="F129" s="107" t="str">
        <f t="shared" si="26"/>
        <v>श्री 35</v>
      </c>
      <c r="G129" s="107">
        <f t="shared" si="27"/>
        <v>0</v>
      </c>
      <c r="H129" s="106"/>
      <c r="I129" s="107">
        <f t="shared" si="28"/>
        <v>0</v>
      </c>
      <c r="J129" s="107" t="str">
        <f t="shared" si="29"/>
        <v>श्री 35</v>
      </c>
      <c r="K129" s="107">
        <f t="shared" si="30"/>
        <v>0</v>
      </c>
      <c r="L129" s="106"/>
      <c r="M129" s="107">
        <f t="shared" si="31"/>
        <v>0</v>
      </c>
      <c r="N129" s="107" t="str">
        <f t="shared" si="32"/>
        <v>श्री 35</v>
      </c>
      <c r="O129" s="107">
        <f t="shared" si="33"/>
        <v>0</v>
      </c>
      <c r="P129" s="106"/>
      <c r="Q129" s="107">
        <f t="shared" si="34"/>
        <v>0</v>
      </c>
      <c r="R129" s="107" t="str">
        <f t="shared" si="35"/>
        <v>श्री 35</v>
      </c>
      <c r="S129" s="107">
        <f t="shared" si="36"/>
        <v>0</v>
      </c>
      <c r="T129" s="106"/>
      <c r="U129" s="107">
        <f t="shared" si="37"/>
        <v>0</v>
      </c>
      <c r="V129" s="107" t="str">
        <f t="shared" si="38"/>
        <v>श्री 35</v>
      </c>
      <c r="W129" s="107">
        <f t="shared" si="39"/>
        <v>0</v>
      </c>
      <c r="X129" s="106"/>
      <c r="Y129" s="107">
        <f t="shared" si="40"/>
        <v>0</v>
      </c>
      <c r="Z129" s="107" t="str">
        <f t="shared" si="41"/>
        <v>श्री 35</v>
      </c>
      <c r="AA129" s="107">
        <f t="shared" si="42"/>
        <v>0</v>
      </c>
      <c r="AB129" s="106"/>
      <c r="AC129" s="107">
        <f t="shared" si="43"/>
        <v>0</v>
      </c>
      <c r="AD129" s="107" t="str">
        <f t="shared" si="44"/>
        <v>श्री 35</v>
      </c>
      <c r="AE129" s="107">
        <f t="shared" si="45"/>
        <v>0</v>
      </c>
      <c r="AF129" s="106"/>
      <c r="AG129" s="107">
        <f t="shared" si="46"/>
        <v>0</v>
      </c>
    </row>
    <row r="130" spans="2:33" hidden="1" x14ac:dyDescent="0.2">
      <c r="B130" s="107" t="str">
        <f>'Teacher''s Data'!B41</f>
        <v>श्री 36</v>
      </c>
      <c r="C130" s="107">
        <f t="shared" si="24"/>
        <v>0</v>
      </c>
      <c r="D130" s="106"/>
      <c r="E130" s="107">
        <f t="shared" si="25"/>
        <v>0</v>
      </c>
      <c r="F130" s="107" t="str">
        <f t="shared" si="26"/>
        <v>श्री 36</v>
      </c>
      <c r="G130" s="107">
        <f t="shared" si="27"/>
        <v>0</v>
      </c>
      <c r="H130" s="106"/>
      <c r="I130" s="107">
        <f t="shared" si="28"/>
        <v>0</v>
      </c>
      <c r="J130" s="107" t="str">
        <f t="shared" si="29"/>
        <v>श्री 36</v>
      </c>
      <c r="K130" s="107">
        <f t="shared" si="30"/>
        <v>0</v>
      </c>
      <c r="L130" s="106"/>
      <c r="M130" s="107">
        <f t="shared" si="31"/>
        <v>0</v>
      </c>
      <c r="N130" s="107" t="str">
        <f t="shared" si="32"/>
        <v>श्री 36</v>
      </c>
      <c r="O130" s="107">
        <f t="shared" si="33"/>
        <v>0</v>
      </c>
      <c r="P130" s="106"/>
      <c r="Q130" s="107">
        <f t="shared" si="34"/>
        <v>0</v>
      </c>
      <c r="R130" s="107" t="str">
        <f t="shared" si="35"/>
        <v>श्री 36</v>
      </c>
      <c r="S130" s="107">
        <f t="shared" si="36"/>
        <v>0</v>
      </c>
      <c r="T130" s="106"/>
      <c r="U130" s="107">
        <f t="shared" si="37"/>
        <v>0</v>
      </c>
      <c r="V130" s="107" t="str">
        <f t="shared" si="38"/>
        <v>श्री 36</v>
      </c>
      <c r="W130" s="107">
        <f t="shared" si="39"/>
        <v>0</v>
      </c>
      <c r="X130" s="106"/>
      <c r="Y130" s="107">
        <f t="shared" si="40"/>
        <v>0</v>
      </c>
      <c r="Z130" s="107" t="str">
        <f t="shared" si="41"/>
        <v>श्री 36</v>
      </c>
      <c r="AA130" s="107">
        <f t="shared" si="42"/>
        <v>0</v>
      </c>
      <c r="AB130" s="106"/>
      <c r="AC130" s="107">
        <f t="shared" si="43"/>
        <v>0</v>
      </c>
      <c r="AD130" s="107" t="str">
        <f t="shared" si="44"/>
        <v>श्री 36</v>
      </c>
      <c r="AE130" s="107">
        <f t="shared" si="45"/>
        <v>0</v>
      </c>
      <c r="AF130" s="106"/>
      <c r="AG130" s="107">
        <f t="shared" si="46"/>
        <v>0</v>
      </c>
    </row>
    <row r="131" spans="2:33" hidden="1" x14ac:dyDescent="0.2">
      <c r="B131" s="107" t="str">
        <f>'Teacher''s Data'!B42</f>
        <v>श्री 37</v>
      </c>
      <c r="C131" s="107">
        <f t="shared" si="24"/>
        <v>0</v>
      </c>
      <c r="D131" s="106"/>
      <c r="E131" s="107">
        <f t="shared" si="25"/>
        <v>0</v>
      </c>
      <c r="F131" s="107" t="str">
        <f t="shared" si="26"/>
        <v>श्री 37</v>
      </c>
      <c r="G131" s="107">
        <f t="shared" si="27"/>
        <v>0</v>
      </c>
      <c r="H131" s="106"/>
      <c r="I131" s="107">
        <f t="shared" si="28"/>
        <v>0</v>
      </c>
      <c r="J131" s="107" t="str">
        <f t="shared" si="29"/>
        <v>श्री 37</v>
      </c>
      <c r="K131" s="107">
        <f t="shared" si="30"/>
        <v>0</v>
      </c>
      <c r="L131" s="106"/>
      <c r="M131" s="107">
        <f t="shared" si="31"/>
        <v>0</v>
      </c>
      <c r="N131" s="107" t="str">
        <f t="shared" si="32"/>
        <v>श्री 37</v>
      </c>
      <c r="O131" s="107">
        <f t="shared" si="33"/>
        <v>0</v>
      </c>
      <c r="P131" s="106"/>
      <c r="Q131" s="107">
        <f t="shared" si="34"/>
        <v>0</v>
      </c>
      <c r="R131" s="107" t="str">
        <f t="shared" si="35"/>
        <v>श्री 37</v>
      </c>
      <c r="S131" s="107">
        <f t="shared" si="36"/>
        <v>0</v>
      </c>
      <c r="T131" s="106"/>
      <c r="U131" s="107">
        <f t="shared" si="37"/>
        <v>0</v>
      </c>
      <c r="V131" s="107" t="str">
        <f t="shared" si="38"/>
        <v>श्री 37</v>
      </c>
      <c r="W131" s="107">
        <f t="shared" si="39"/>
        <v>0</v>
      </c>
      <c r="X131" s="106"/>
      <c r="Y131" s="107">
        <f t="shared" si="40"/>
        <v>0</v>
      </c>
      <c r="Z131" s="107" t="str">
        <f t="shared" si="41"/>
        <v>श्री 37</v>
      </c>
      <c r="AA131" s="107">
        <f t="shared" si="42"/>
        <v>0</v>
      </c>
      <c r="AB131" s="106"/>
      <c r="AC131" s="107">
        <f t="shared" si="43"/>
        <v>0</v>
      </c>
      <c r="AD131" s="107" t="str">
        <f t="shared" si="44"/>
        <v>श्री 37</v>
      </c>
      <c r="AE131" s="107">
        <f t="shared" si="45"/>
        <v>0</v>
      </c>
      <c r="AF131" s="106"/>
      <c r="AG131" s="107">
        <f t="shared" si="46"/>
        <v>0</v>
      </c>
    </row>
    <row r="132" spans="2:33" hidden="1" x14ac:dyDescent="0.2">
      <c r="B132" s="107" t="str">
        <f>'Teacher''s Data'!B43</f>
        <v>श्री 38</v>
      </c>
      <c r="C132" s="107">
        <f t="shared" si="24"/>
        <v>0</v>
      </c>
      <c r="D132" s="106"/>
      <c r="E132" s="107">
        <f t="shared" si="25"/>
        <v>0</v>
      </c>
      <c r="F132" s="107" t="str">
        <f t="shared" si="26"/>
        <v>श्री 38</v>
      </c>
      <c r="G132" s="107">
        <f t="shared" si="27"/>
        <v>0</v>
      </c>
      <c r="H132" s="106"/>
      <c r="I132" s="107">
        <f t="shared" si="28"/>
        <v>0</v>
      </c>
      <c r="J132" s="107" t="str">
        <f t="shared" si="29"/>
        <v>श्री 38</v>
      </c>
      <c r="K132" s="107">
        <f t="shared" si="30"/>
        <v>0</v>
      </c>
      <c r="L132" s="106"/>
      <c r="M132" s="107">
        <f t="shared" si="31"/>
        <v>0</v>
      </c>
      <c r="N132" s="107" t="str">
        <f t="shared" si="32"/>
        <v>श्री 38</v>
      </c>
      <c r="O132" s="107">
        <f t="shared" si="33"/>
        <v>0</v>
      </c>
      <c r="P132" s="106"/>
      <c r="Q132" s="107">
        <f t="shared" si="34"/>
        <v>0</v>
      </c>
      <c r="R132" s="107" t="str">
        <f t="shared" si="35"/>
        <v>श्री 38</v>
      </c>
      <c r="S132" s="107">
        <f t="shared" si="36"/>
        <v>0</v>
      </c>
      <c r="T132" s="106"/>
      <c r="U132" s="107">
        <f t="shared" si="37"/>
        <v>0</v>
      </c>
      <c r="V132" s="107" t="str">
        <f t="shared" si="38"/>
        <v>श्री 38</v>
      </c>
      <c r="W132" s="107">
        <f t="shared" si="39"/>
        <v>0</v>
      </c>
      <c r="X132" s="106"/>
      <c r="Y132" s="107">
        <f t="shared" si="40"/>
        <v>0</v>
      </c>
      <c r="Z132" s="107" t="str">
        <f t="shared" si="41"/>
        <v>श्री 38</v>
      </c>
      <c r="AA132" s="107">
        <f t="shared" si="42"/>
        <v>0</v>
      </c>
      <c r="AB132" s="106"/>
      <c r="AC132" s="107">
        <f t="shared" si="43"/>
        <v>0</v>
      </c>
      <c r="AD132" s="107" t="str">
        <f t="shared" si="44"/>
        <v>श्री 38</v>
      </c>
      <c r="AE132" s="107">
        <f t="shared" si="45"/>
        <v>0</v>
      </c>
      <c r="AF132" s="106"/>
      <c r="AG132" s="107">
        <f t="shared" si="46"/>
        <v>0</v>
      </c>
    </row>
    <row r="133" spans="2:33" hidden="1" x14ac:dyDescent="0.2">
      <c r="B133" s="107" t="str">
        <f>'Teacher''s Data'!B44</f>
        <v>श्री 39</v>
      </c>
      <c r="C133" s="107">
        <f t="shared" si="24"/>
        <v>0</v>
      </c>
      <c r="D133" s="106"/>
      <c r="E133" s="107">
        <f t="shared" si="25"/>
        <v>0</v>
      </c>
      <c r="F133" s="107" t="str">
        <f t="shared" si="26"/>
        <v>श्री 39</v>
      </c>
      <c r="G133" s="107">
        <f t="shared" si="27"/>
        <v>0</v>
      </c>
      <c r="H133" s="106"/>
      <c r="I133" s="107">
        <f t="shared" si="28"/>
        <v>0</v>
      </c>
      <c r="J133" s="107" t="str">
        <f t="shared" si="29"/>
        <v>श्री 39</v>
      </c>
      <c r="K133" s="107">
        <f t="shared" si="30"/>
        <v>0</v>
      </c>
      <c r="L133" s="106"/>
      <c r="M133" s="107">
        <f t="shared" si="31"/>
        <v>0</v>
      </c>
      <c r="N133" s="107" t="str">
        <f t="shared" si="32"/>
        <v>श्री 39</v>
      </c>
      <c r="O133" s="107">
        <f t="shared" si="33"/>
        <v>0</v>
      </c>
      <c r="P133" s="106"/>
      <c r="Q133" s="107">
        <f t="shared" si="34"/>
        <v>0</v>
      </c>
      <c r="R133" s="107" t="str">
        <f t="shared" si="35"/>
        <v>श्री 39</v>
      </c>
      <c r="S133" s="107">
        <f t="shared" si="36"/>
        <v>0</v>
      </c>
      <c r="T133" s="106"/>
      <c r="U133" s="107">
        <f t="shared" si="37"/>
        <v>0</v>
      </c>
      <c r="V133" s="107" t="str">
        <f t="shared" si="38"/>
        <v>श्री 39</v>
      </c>
      <c r="W133" s="107">
        <f t="shared" si="39"/>
        <v>0</v>
      </c>
      <c r="X133" s="106"/>
      <c r="Y133" s="107">
        <f t="shared" si="40"/>
        <v>0</v>
      </c>
      <c r="Z133" s="107" t="str">
        <f t="shared" si="41"/>
        <v>श्री 39</v>
      </c>
      <c r="AA133" s="107">
        <f t="shared" si="42"/>
        <v>0</v>
      </c>
      <c r="AB133" s="106"/>
      <c r="AC133" s="107">
        <f t="shared" si="43"/>
        <v>0</v>
      </c>
      <c r="AD133" s="107" t="str">
        <f t="shared" si="44"/>
        <v>श्री 39</v>
      </c>
      <c r="AE133" s="107">
        <f t="shared" si="45"/>
        <v>0</v>
      </c>
      <c r="AF133" s="106"/>
      <c r="AG133" s="107">
        <f t="shared" si="46"/>
        <v>0</v>
      </c>
    </row>
    <row r="134" spans="2:33" hidden="1" x14ac:dyDescent="0.2">
      <c r="B134" s="107" t="str">
        <f>'Teacher''s Data'!B45</f>
        <v>श्री 40</v>
      </c>
      <c r="C134" s="107">
        <f t="shared" si="24"/>
        <v>0</v>
      </c>
      <c r="D134" s="106"/>
      <c r="E134" s="107">
        <f t="shared" si="25"/>
        <v>0</v>
      </c>
      <c r="F134" s="107" t="str">
        <f t="shared" si="26"/>
        <v>श्री 40</v>
      </c>
      <c r="G134" s="107">
        <f t="shared" si="27"/>
        <v>0</v>
      </c>
      <c r="H134" s="106"/>
      <c r="I134" s="107">
        <f t="shared" si="28"/>
        <v>0</v>
      </c>
      <c r="J134" s="107" t="str">
        <f t="shared" si="29"/>
        <v>श्री 40</v>
      </c>
      <c r="K134" s="107">
        <f t="shared" si="30"/>
        <v>0</v>
      </c>
      <c r="L134" s="106"/>
      <c r="M134" s="107">
        <f t="shared" si="31"/>
        <v>0</v>
      </c>
      <c r="N134" s="107" t="str">
        <f t="shared" si="32"/>
        <v>श्री 40</v>
      </c>
      <c r="O134" s="107">
        <f t="shared" si="33"/>
        <v>0</v>
      </c>
      <c r="P134" s="106"/>
      <c r="Q134" s="107">
        <f t="shared" si="34"/>
        <v>0</v>
      </c>
      <c r="R134" s="107" t="str">
        <f t="shared" si="35"/>
        <v>श्री 40</v>
      </c>
      <c r="S134" s="107">
        <f t="shared" si="36"/>
        <v>0</v>
      </c>
      <c r="T134" s="106"/>
      <c r="U134" s="107">
        <f t="shared" si="37"/>
        <v>0</v>
      </c>
      <c r="V134" s="107" t="str">
        <f t="shared" si="38"/>
        <v>श्री 40</v>
      </c>
      <c r="W134" s="107">
        <f t="shared" si="39"/>
        <v>0</v>
      </c>
      <c r="X134" s="106"/>
      <c r="Y134" s="107">
        <f t="shared" si="40"/>
        <v>0</v>
      </c>
      <c r="Z134" s="107" t="str">
        <f t="shared" si="41"/>
        <v>श्री 40</v>
      </c>
      <c r="AA134" s="107">
        <f t="shared" si="42"/>
        <v>0</v>
      </c>
      <c r="AB134" s="106"/>
      <c r="AC134" s="107">
        <f t="shared" si="43"/>
        <v>0</v>
      </c>
      <c r="AD134" s="107" t="str">
        <f t="shared" si="44"/>
        <v>श्री 40</v>
      </c>
      <c r="AE134" s="107">
        <f t="shared" si="45"/>
        <v>0</v>
      </c>
      <c r="AF134" s="106"/>
      <c r="AG134" s="107">
        <f t="shared" si="46"/>
        <v>0</v>
      </c>
    </row>
    <row r="135" spans="2:33" hidden="1" x14ac:dyDescent="0.2">
      <c r="B135" s="107" t="str">
        <f>'Teacher''s Data'!B46</f>
        <v>श्री 41</v>
      </c>
      <c r="C135" s="107">
        <f t="shared" si="24"/>
        <v>0</v>
      </c>
      <c r="D135" s="106"/>
      <c r="E135" s="107">
        <f t="shared" si="25"/>
        <v>0</v>
      </c>
      <c r="F135" s="107" t="str">
        <f t="shared" si="26"/>
        <v>श्री 41</v>
      </c>
      <c r="G135" s="107">
        <f t="shared" si="27"/>
        <v>0</v>
      </c>
      <c r="H135" s="106"/>
      <c r="I135" s="107">
        <f t="shared" si="28"/>
        <v>0</v>
      </c>
      <c r="J135" s="107" t="str">
        <f t="shared" si="29"/>
        <v>श्री 41</v>
      </c>
      <c r="K135" s="107">
        <f t="shared" si="30"/>
        <v>0</v>
      </c>
      <c r="L135" s="106"/>
      <c r="M135" s="107">
        <f t="shared" si="31"/>
        <v>0</v>
      </c>
      <c r="N135" s="107" t="str">
        <f t="shared" si="32"/>
        <v>श्री 41</v>
      </c>
      <c r="O135" s="107">
        <f t="shared" si="33"/>
        <v>0</v>
      </c>
      <c r="P135" s="106"/>
      <c r="Q135" s="107">
        <f t="shared" si="34"/>
        <v>0</v>
      </c>
      <c r="R135" s="107" t="str">
        <f t="shared" si="35"/>
        <v>श्री 41</v>
      </c>
      <c r="S135" s="107">
        <f t="shared" si="36"/>
        <v>0</v>
      </c>
      <c r="T135" s="106"/>
      <c r="U135" s="107">
        <f t="shared" si="37"/>
        <v>0</v>
      </c>
      <c r="V135" s="107" t="str">
        <f t="shared" si="38"/>
        <v>श्री 41</v>
      </c>
      <c r="W135" s="107">
        <f t="shared" si="39"/>
        <v>0</v>
      </c>
      <c r="X135" s="106"/>
      <c r="Y135" s="107">
        <f t="shared" si="40"/>
        <v>0</v>
      </c>
      <c r="Z135" s="107" t="str">
        <f t="shared" si="41"/>
        <v>श्री 41</v>
      </c>
      <c r="AA135" s="107">
        <f t="shared" si="42"/>
        <v>0</v>
      </c>
      <c r="AB135" s="106"/>
      <c r="AC135" s="107">
        <f t="shared" si="43"/>
        <v>0</v>
      </c>
      <c r="AD135" s="107" t="str">
        <f t="shared" si="44"/>
        <v>श्री 41</v>
      </c>
      <c r="AE135" s="107">
        <f t="shared" si="45"/>
        <v>0</v>
      </c>
      <c r="AF135" s="106"/>
      <c r="AG135" s="107">
        <f t="shared" si="46"/>
        <v>0</v>
      </c>
    </row>
    <row r="136" spans="2:33" hidden="1" x14ac:dyDescent="0.2">
      <c r="B136" s="107" t="str">
        <f>'Teacher''s Data'!B47</f>
        <v>श्री 42</v>
      </c>
      <c r="C136" s="107">
        <f t="shared" si="24"/>
        <v>0</v>
      </c>
      <c r="D136" s="106"/>
      <c r="E136" s="107">
        <f t="shared" si="25"/>
        <v>0</v>
      </c>
      <c r="F136" s="107" t="str">
        <f t="shared" si="26"/>
        <v>श्री 42</v>
      </c>
      <c r="G136" s="107">
        <f t="shared" si="27"/>
        <v>0</v>
      </c>
      <c r="H136" s="106"/>
      <c r="I136" s="107">
        <f t="shared" si="28"/>
        <v>0</v>
      </c>
      <c r="J136" s="107" t="str">
        <f t="shared" si="29"/>
        <v>श्री 42</v>
      </c>
      <c r="K136" s="107">
        <f t="shared" si="30"/>
        <v>0</v>
      </c>
      <c r="L136" s="106"/>
      <c r="M136" s="107">
        <f t="shared" si="31"/>
        <v>0</v>
      </c>
      <c r="N136" s="107" t="str">
        <f t="shared" si="32"/>
        <v>श्री 42</v>
      </c>
      <c r="O136" s="107">
        <f t="shared" si="33"/>
        <v>0</v>
      </c>
      <c r="P136" s="106"/>
      <c r="Q136" s="107">
        <f t="shared" si="34"/>
        <v>0</v>
      </c>
      <c r="R136" s="107" t="str">
        <f t="shared" si="35"/>
        <v>श्री 42</v>
      </c>
      <c r="S136" s="107">
        <f t="shared" si="36"/>
        <v>0</v>
      </c>
      <c r="T136" s="106"/>
      <c r="U136" s="107">
        <f t="shared" si="37"/>
        <v>0</v>
      </c>
      <c r="V136" s="107" t="str">
        <f t="shared" si="38"/>
        <v>श्री 42</v>
      </c>
      <c r="W136" s="107">
        <f t="shared" si="39"/>
        <v>0</v>
      </c>
      <c r="X136" s="106"/>
      <c r="Y136" s="107">
        <f t="shared" si="40"/>
        <v>0</v>
      </c>
      <c r="Z136" s="107" t="str">
        <f t="shared" si="41"/>
        <v>श्री 42</v>
      </c>
      <c r="AA136" s="107">
        <f t="shared" si="42"/>
        <v>0</v>
      </c>
      <c r="AB136" s="106"/>
      <c r="AC136" s="107">
        <f t="shared" si="43"/>
        <v>0</v>
      </c>
      <c r="AD136" s="107" t="str">
        <f t="shared" si="44"/>
        <v>श्री 42</v>
      </c>
      <c r="AE136" s="107">
        <f t="shared" si="45"/>
        <v>0</v>
      </c>
      <c r="AF136" s="106"/>
      <c r="AG136" s="107">
        <f t="shared" si="46"/>
        <v>0</v>
      </c>
    </row>
    <row r="137" spans="2:33" hidden="1" x14ac:dyDescent="0.2">
      <c r="B137" s="107" t="str">
        <f>'Teacher''s Data'!B48</f>
        <v>श्री 43</v>
      </c>
      <c r="C137" s="107">
        <f t="shared" si="24"/>
        <v>0</v>
      </c>
      <c r="D137" s="106"/>
      <c r="E137" s="107">
        <f t="shared" si="25"/>
        <v>0</v>
      </c>
      <c r="F137" s="107" t="str">
        <f t="shared" si="26"/>
        <v>श्री 43</v>
      </c>
      <c r="G137" s="107">
        <f t="shared" si="27"/>
        <v>0</v>
      </c>
      <c r="H137" s="106"/>
      <c r="I137" s="107">
        <f t="shared" si="28"/>
        <v>0</v>
      </c>
      <c r="J137" s="107" t="str">
        <f t="shared" si="29"/>
        <v>श्री 43</v>
      </c>
      <c r="K137" s="107">
        <f t="shared" si="30"/>
        <v>0</v>
      </c>
      <c r="L137" s="106"/>
      <c r="M137" s="107">
        <f t="shared" si="31"/>
        <v>0</v>
      </c>
      <c r="N137" s="107" t="str">
        <f t="shared" si="32"/>
        <v>श्री 43</v>
      </c>
      <c r="O137" s="107">
        <f t="shared" si="33"/>
        <v>0</v>
      </c>
      <c r="P137" s="106"/>
      <c r="Q137" s="107">
        <f t="shared" si="34"/>
        <v>0</v>
      </c>
      <c r="R137" s="107" t="str">
        <f t="shared" si="35"/>
        <v>श्री 43</v>
      </c>
      <c r="S137" s="107">
        <f t="shared" si="36"/>
        <v>0</v>
      </c>
      <c r="T137" s="106"/>
      <c r="U137" s="107">
        <f t="shared" si="37"/>
        <v>0</v>
      </c>
      <c r="V137" s="107" t="str">
        <f t="shared" si="38"/>
        <v>श्री 43</v>
      </c>
      <c r="W137" s="107">
        <f t="shared" si="39"/>
        <v>0</v>
      </c>
      <c r="X137" s="106"/>
      <c r="Y137" s="107">
        <f t="shared" si="40"/>
        <v>0</v>
      </c>
      <c r="Z137" s="107" t="str">
        <f t="shared" si="41"/>
        <v>श्री 43</v>
      </c>
      <c r="AA137" s="107">
        <f t="shared" si="42"/>
        <v>0</v>
      </c>
      <c r="AB137" s="106"/>
      <c r="AC137" s="107">
        <f t="shared" si="43"/>
        <v>0</v>
      </c>
      <c r="AD137" s="107" t="str">
        <f t="shared" si="44"/>
        <v>श्री 43</v>
      </c>
      <c r="AE137" s="107">
        <f t="shared" si="45"/>
        <v>0</v>
      </c>
      <c r="AF137" s="106"/>
      <c r="AG137" s="107">
        <f t="shared" si="46"/>
        <v>0</v>
      </c>
    </row>
    <row r="138" spans="2:33" hidden="1" x14ac:dyDescent="0.2">
      <c r="B138" s="107" t="str">
        <f>'Teacher''s Data'!B49</f>
        <v>श्री 44</v>
      </c>
      <c r="C138" s="107">
        <f t="shared" si="24"/>
        <v>0</v>
      </c>
      <c r="D138" s="106"/>
      <c r="E138" s="107">
        <f t="shared" si="25"/>
        <v>0</v>
      </c>
      <c r="F138" s="107" t="str">
        <f t="shared" si="26"/>
        <v>श्री 44</v>
      </c>
      <c r="G138" s="107">
        <f t="shared" si="27"/>
        <v>0</v>
      </c>
      <c r="H138" s="106"/>
      <c r="I138" s="107">
        <f t="shared" si="28"/>
        <v>0</v>
      </c>
      <c r="J138" s="107" t="str">
        <f t="shared" si="29"/>
        <v>श्री 44</v>
      </c>
      <c r="K138" s="107">
        <f t="shared" si="30"/>
        <v>0</v>
      </c>
      <c r="L138" s="106"/>
      <c r="M138" s="107">
        <f t="shared" si="31"/>
        <v>0</v>
      </c>
      <c r="N138" s="107" t="str">
        <f t="shared" si="32"/>
        <v>श्री 44</v>
      </c>
      <c r="O138" s="107">
        <f t="shared" si="33"/>
        <v>0</v>
      </c>
      <c r="P138" s="106"/>
      <c r="Q138" s="107">
        <f t="shared" si="34"/>
        <v>0</v>
      </c>
      <c r="R138" s="107" t="str">
        <f t="shared" si="35"/>
        <v>श्री 44</v>
      </c>
      <c r="S138" s="107">
        <f t="shared" si="36"/>
        <v>0</v>
      </c>
      <c r="T138" s="106"/>
      <c r="U138" s="107">
        <f t="shared" si="37"/>
        <v>0</v>
      </c>
      <c r="V138" s="107" t="str">
        <f t="shared" si="38"/>
        <v>श्री 44</v>
      </c>
      <c r="W138" s="107">
        <f t="shared" si="39"/>
        <v>0</v>
      </c>
      <c r="X138" s="106"/>
      <c r="Y138" s="107">
        <f t="shared" si="40"/>
        <v>0</v>
      </c>
      <c r="Z138" s="107" t="str">
        <f t="shared" si="41"/>
        <v>श्री 44</v>
      </c>
      <c r="AA138" s="107">
        <f t="shared" si="42"/>
        <v>0</v>
      </c>
      <c r="AB138" s="106"/>
      <c r="AC138" s="107">
        <f t="shared" si="43"/>
        <v>0</v>
      </c>
      <c r="AD138" s="107" t="str">
        <f t="shared" si="44"/>
        <v>श्री 44</v>
      </c>
      <c r="AE138" s="107">
        <f t="shared" si="45"/>
        <v>0</v>
      </c>
      <c r="AF138" s="106"/>
      <c r="AG138" s="107">
        <f t="shared" si="46"/>
        <v>0</v>
      </c>
    </row>
    <row r="139" spans="2:33" hidden="1" x14ac:dyDescent="0.2">
      <c r="B139" s="107" t="str">
        <f>'Teacher''s Data'!B50</f>
        <v>श्री 45</v>
      </c>
      <c r="C139" s="107">
        <f t="shared" si="24"/>
        <v>0</v>
      </c>
      <c r="D139" s="106"/>
      <c r="E139" s="107">
        <f t="shared" si="25"/>
        <v>0</v>
      </c>
      <c r="F139" s="107" t="str">
        <f t="shared" si="26"/>
        <v>श्री 45</v>
      </c>
      <c r="G139" s="107">
        <f t="shared" si="27"/>
        <v>0</v>
      </c>
      <c r="H139" s="106"/>
      <c r="I139" s="107">
        <f t="shared" si="28"/>
        <v>0</v>
      </c>
      <c r="J139" s="107" t="str">
        <f t="shared" si="29"/>
        <v>श्री 45</v>
      </c>
      <c r="K139" s="107">
        <f t="shared" si="30"/>
        <v>0</v>
      </c>
      <c r="L139" s="106"/>
      <c r="M139" s="107">
        <f t="shared" si="31"/>
        <v>0</v>
      </c>
      <c r="N139" s="107" t="str">
        <f t="shared" si="32"/>
        <v>श्री 45</v>
      </c>
      <c r="O139" s="107">
        <f t="shared" si="33"/>
        <v>0</v>
      </c>
      <c r="P139" s="106"/>
      <c r="Q139" s="107">
        <f t="shared" si="34"/>
        <v>0</v>
      </c>
      <c r="R139" s="107" t="str">
        <f t="shared" si="35"/>
        <v>श्री 45</v>
      </c>
      <c r="S139" s="107">
        <f t="shared" si="36"/>
        <v>0</v>
      </c>
      <c r="T139" s="106"/>
      <c r="U139" s="107">
        <f t="shared" si="37"/>
        <v>0</v>
      </c>
      <c r="V139" s="107" t="str">
        <f t="shared" si="38"/>
        <v>श्री 45</v>
      </c>
      <c r="W139" s="107">
        <f t="shared" si="39"/>
        <v>0</v>
      </c>
      <c r="X139" s="106"/>
      <c r="Y139" s="107">
        <f t="shared" si="40"/>
        <v>0</v>
      </c>
      <c r="Z139" s="107" t="str">
        <f t="shared" si="41"/>
        <v>श्री 45</v>
      </c>
      <c r="AA139" s="107">
        <f t="shared" si="42"/>
        <v>0</v>
      </c>
      <c r="AB139" s="106"/>
      <c r="AC139" s="107">
        <f t="shared" si="43"/>
        <v>0</v>
      </c>
      <c r="AD139" s="107" t="str">
        <f t="shared" si="44"/>
        <v>श्री 45</v>
      </c>
      <c r="AE139" s="107">
        <f t="shared" si="45"/>
        <v>0</v>
      </c>
      <c r="AF139" s="106"/>
      <c r="AG139" s="107">
        <f t="shared" si="46"/>
        <v>0</v>
      </c>
    </row>
    <row r="140" spans="2:33" hidden="1" x14ac:dyDescent="0.2">
      <c r="B140" s="107" t="str">
        <f>'Teacher''s Data'!B51</f>
        <v>श्री 46</v>
      </c>
      <c r="C140" s="107">
        <f t="shared" si="24"/>
        <v>0</v>
      </c>
      <c r="D140" s="106"/>
      <c r="E140" s="107">
        <f t="shared" si="25"/>
        <v>0</v>
      </c>
      <c r="F140" s="107" t="str">
        <f t="shared" si="26"/>
        <v>श्री 46</v>
      </c>
      <c r="G140" s="107">
        <f t="shared" si="27"/>
        <v>0</v>
      </c>
      <c r="H140" s="106"/>
      <c r="I140" s="107">
        <f t="shared" si="28"/>
        <v>0</v>
      </c>
      <c r="J140" s="107" t="str">
        <f t="shared" si="29"/>
        <v>श्री 46</v>
      </c>
      <c r="K140" s="107">
        <f t="shared" si="30"/>
        <v>0</v>
      </c>
      <c r="L140" s="106"/>
      <c r="M140" s="107">
        <f t="shared" si="31"/>
        <v>0</v>
      </c>
      <c r="N140" s="107" t="str">
        <f t="shared" si="32"/>
        <v>श्री 46</v>
      </c>
      <c r="O140" s="107">
        <f t="shared" si="33"/>
        <v>0</v>
      </c>
      <c r="P140" s="106"/>
      <c r="Q140" s="107">
        <f t="shared" si="34"/>
        <v>0</v>
      </c>
      <c r="R140" s="107" t="str">
        <f t="shared" si="35"/>
        <v>श्री 46</v>
      </c>
      <c r="S140" s="107">
        <f t="shared" si="36"/>
        <v>0</v>
      </c>
      <c r="T140" s="106"/>
      <c r="U140" s="107">
        <f t="shared" si="37"/>
        <v>0</v>
      </c>
      <c r="V140" s="107" t="str">
        <f t="shared" si="38"/>
        <v>श्री 46</v>
      </c>
      <c r="W140" s="107">
        <f t="shared" si="39"/>
        <v>0</v>
      </c>
      <c r="X140" s="106"/>
      <c r="Y140" s="107">
        <f t="shared" si="40"/>
        <v>0</v>
      </c>
      <c r="Z140" s="107" t="str">
        <f t="shared" si="41"/>
        <v>श्री 46</v>
      </c>
      <c r="AA140" s="107">
        <f t="shared" si="42"/>
        <v>0</v>
      </c>
      <c r="AB140" s="106"/>
      <c r="AC140" s="107">
        <f t="shared" si="43"/>
        <v>0</v>
      </c>
      <c r="AD140" s="107" t="str">
        <f t="shared" si="44"/>
        <v>श्री 46</v>
      </c>
      <c r="AE140" s="107">
        <f t="shared" si="45"/>
        <v>0</v>
      </c>
      <c r="AF140" s="106"/>
      <c r="AG140" s="107">
        <f t="shared" si="46"/>
        <v>0</v>
      </c>
    </row>
    <row r="141" spans="2:33" hidden="1" x14ac:dyDescent="0.2">
      <c r="B141" s="107" t="str">
        <f>'Teacher''s Data'!B52</f>
        <v>श्री 47</v>
      </c>
      <c r="C141" s="107">
        <f t="shared" si="24"/>
        <v>0</v>
      </c>
      <c r="D141" s="106"/>
      <c r="E141" s="107">
        <f t="shared" si="25"/>
        <v>0</v>
      </c>
      <c r="F141" s="107" t="str">
        <f t="shared" si="26"/>
        <v>श्री 47</v>
      </c>
      <c r="G141" s="107">
        <f t="shared" si="27"/>
        <v>0</v>
      </c>
      <c r="H141" s="106"/>
      <c r="I141" s="107">
        <f t="shared" si="28"/>
        <v>0</v>
      </c>
      <c r="J141" s="107" t="str">
        <f t="shared" si="29"/>
        <v>श्री 47</v>
      </c>
      <c r="K141" s="107">
        <f t="shared" si="30"/>
        <v>0</v>
      </c>
      <c r="L141" s="106"/>
      <c r="M141" s="107">
        <f t="shared" si="31"/>
        <v>0</v>
      </c>
      <c r="N141" s="107" t="str">
        <f t="shared" si="32"/>
        <v>श्री 47</v>
      </c>
      <c r="O141" s="107">
        <f t="shared" si="33"/>
        <v>0</v>
      </c>
      <c r="P141" s="106"/>
      <c r="Q141" s="107">
        <f t="shared" si="34"/>
        <v>0</v>
      </c>
      <c r="R141" s="107" t="str">
        <f t="shared" si="35"/>
        <v>श्री 47</v>
      </c>
      <c r="S141" s="107">
        <f t="shared" si="36"/>
        <v>0</v>
      </c>
      <c r="T141" s="106"/>
      <c r="U141" s="107">
        <f t="shared" si="37"/>
        <v>0</v>
      </c>
      <c r="V141" s="107" t="str">
        <f t="shared" si="38"/>
        <v>श्री 47</v>
      </c>
      <c r="W141" s="107">
        <f t="shared" si="39"/>
        <v>0</v>
      </c>
      <c r="X141" s="106"/>
      <c r="Y141" s="107">
        <f t="shared" si="40"/>
        <v>0</v>
      </c>
      <c r="Z141" s="107" t="str">
        <f t="shared" si="41"/>
        <v>श्री 47</v>
      </c>
      <c r="AA141" s="107">
        <f t="shared" si="42"/>
        <v>0</v>
      </c>
      <c r="AB141" s="106"/>
      <c r="AC141" s="107">
        <f t="shared" si="43"/>
        <v>0</v>
      </c>
      <c r="AD141" s="107" t="str">
        <f t="shared" si="44"/>
        <v>श्री 47</v>
      </c>
      <c r="AE141" s="107">
        <f t="shared" si="45"/>
        <v>0</v>
      </c>
      <c r="AF141" s="106"/>
      <c r="AG141" s="107">
        <f t="shared" si="46"/>
        <v>0</v>
      </c>
    </row>
    <row r="142" spans="2:33" hidden="1" x14ac:dyDescent="0.2">
      <c r="B142" s="107" t="str">
        <f>'Teacher''s Data'!B53</f>
        <v>श्री 48</v>
      </c>
      <c r="C142" s="107">
        <f t="shared" si="24"/>
        <v>0</v>
      </c>
      <c r="D142" s="106"/>
      <c r="E142" s="107">
        <f t="shared" si="25"/>
        <v>0</v>
      </c>
      <c r="F142" s="107" t="str">
        <f t="shared" si="26"/>
        <v>श्री 48</v>
      </c>
      <c r="G142" s="107">
        <f t="shared" si="27"/>
        <v>0</v>
      </c>
      <c r="H142" s="106"/>
      <c r="I142" s="107">
        <f t="shared" si="28"/>
        <v>0</v>
      </c>
      <c r="J142" s="107" t="str">
        <f t="shared" si="29"/>
        <v>श्री 48</v>
      </c>
      <c r="K142" s="107">
        <f t="shared" si="30"/>
        <v>0</v>
      </c>
      <c r="L142" s="106"/>
      <c r="M142" s="107">
        <f t="shared" si="31"/>
        <v>0</v>
      </c>
      <c r="N142" s="107" t="str">
        <f t="shared" si="32"/>
        <v>श्री 48</v>
      </c>
      <c r="O142" s="107">
        <f t="shared" si="33"/>
        <v>0</v>
      </c>
      <c r="P142" s="106"/>
      <c r="Q142" s="107">
        <f t="shared" si="34"/>
        <v>0</v>
      </c>
      <c r="R142" s="107" t="str">
        <f t="shared" si="35"/>
        <v>श्री 48</v>
      </c>
      <c r="S142" s="107">
        <f t="shared" si="36"/>
        <v>0</v>
      </c>
      <c r="T142" s="106"/>
      <c r="U142" s="107">
        <f t="shared" si="37"/>
        <v>0</v>
      </c>
      <c r="V142" s="107" t="str">
        <f t="shared" si="38"/>
        <v>श्री 48</v>
      </c>
      <c r="W142" s="107">
        <f t="shared" si="39"/>
        <v>0</v>
      </c>
      <c r="X142" s="106"/>
      <c r="Y142" s="107">
        <f t="shared" si="40"/>
        <v>0</v>
      </c>
      <c r="Z142" s="107" t="str">
        <f t="shared" si="41"/>
        <v>श्री 48</v>
      </c>
      <c r="AA142" s="107">
        <f t="shared" si="42"/>
        <v>0</v>
      </c>
      <c r="AB142" s="106"/>
      <c r="AC142" s="107">
        <f t="shared" si="43"/>
        <v>0</v>
      </c>
      <c r="AD142" s="107" t="str">
        <f t="shared" si="44"/>
        <v>श्री 48</v>
      </c>
      <c r="AE142" s="107">
        <f t="shared" si="45"/>
        <v>0</v>
      </c>
      <c r="AF142" s="106"/>
      <c r="AG142" s="107">
        <f t="shared" si="46"/>
        <v>0</v>
      </c>
    </row>
    <row r="143" spans="2:33" hidden="1" x14ac:dyDescent="0.2">
      <c r="B143" s="107" t="str">
        <f>'Teacher''s Data'!B54</f>
        <v>श्री 49</v>
      </c>
      <c r="C143" s="107">
        <f t="shared" si="24"/>
        <v>0</v>
      </c>
      <c r="D143" s="106"/>
      <c r="E143" s="107">
        <f t="shared" si="25"/>
        <v>0</v>
      </c>
      <c r="F143" s="107" t="str">
        <f t="shared" si="26"/>
        <v>श्री 49</v>
      </c>
      <c r="G143" s="107">
        <f t="shared" si="27"/>
        <v>0</v>
      </c>
      <c r="H143" s="106"/>
      <c r="I143" s="107">
        <f t="shared" si="28"/>
        <v>0</v>
      </c>
      <c r="J143" s="107" t="str">
        <f t="shared" si="29"/>
        <v>श्री 49</v>
      </c>
      <c r="K143" s="107">
        <f t="shared" si="30"/>
        <v>0</v>
      </c>
      <c r="L143" s="106"/>
      <c r="M143" s="107">
        <f t="shared" si="31"/>
        <v>0</v>
      </c>
      <c r="N143" s="107" t="str">
        <f t="shared" si="32"/>
        <v>श्री 49</v>
      </c>
      <c r="O143" s="107">
        <f t="shared" si="33"/>
        <v>0</v>
      </c>
      <c r="P143" s="106"/>
      <c r="Q143" s="107">
        <f t="shared" si="34"/>
        <v>0</v>
      </c>
      <c r="R143" s="107" t="str">
        <f t="shared" si="35"/>
        <v>श्री 49</v>
      </c>
      <c r="S143" s="107">
        <f t="shared" si="36"/>
        <v>0</v>
      </c>
      <c r="T143" s="106"/>
      <c r="U143" s="107">
        <f t="shared" si="37"/>
        <v>0</v>
      </c>
      <c r="V143" s="107" t="str">
        <f t="shared" si="38"/>
        <v>श्री 49</v>
      </c>
      <c r="W143" s="107">
        <f t="shared" si="39"/>
        <v>0</v>
      </c>
      <c r="X143" s="106"/>
      <c r="Y143" s="107">
        <f t="shared" si="40"/>
        <v>0</v>
      </c>
      <c r="Z143" s="107" t="str">
        <f t="shared" si="41"/>
        <v>श्री 49</v>
      </c>
      <c r="AA143" s="107">
        <f t="shared" si="42"/>
        <v>0</v>
      </c>
      <c r="AB143" s="106"/>
      <c r="AC143" s="107">
        <f t="shared" si="43"/>
        <v>0</v>
      </c>
      <c r="AD143" s="107" t="str">
        <f t="shared" si="44"/>
        <v>श्री 49</v>
      </c>
      <c r="AE143" s="107">
        <f t="shared" si="45"/>
        <v>0</v>
      </c>
      <c r="AF143" s="106"/>
      <c r="AG143" s="107">
        <f t="shared" si="46"/>
        <v>0</v>
      </c>
    </row>
    <row r="144" spans="2:33" hidden="1" x14ac:dyDescent="0.2">
      <c r="B144" s="107" t="str">
        <f>'Teacher''s Data'!B55</f>
        <v>श्री 50</v>
      </c>
      <c r="C144" s="107">
        <f t="shared" si="24"/>
        <v>0</v>
      </c>
      <c r="D144" s="106"/>
      <c r="E144" s="107">
        <f t="shared" si="25"/>
        <v>0</v>
      </c>
      <c r="F144" s="107" t="str">
        <f t="shared" si="26"/>
        <v>श्री 50</v>
      </c>
      <c r="G144" s="107">
        <f t="shared" si="27"/>
        <v>0</v>
      </c>
      <c r="H144" s="106"/>
      <c r="I144" s="107">
        <f t="shared" si="28"/>
        <v>0</v>
      </c>
      <c r="J144" s="107" t="str">
        <f t="shared" si="29"/>
        <v>श्री 50</v>
      </c>
      <c r="K144" s="107">
        <f t="shared" si="30"/>
        <v>0</v>
      </c>
      <c r="L144" s="106"/>
      <c r="M144" s="107">
        <f t="shared" si="31"/>
        <v>0</v>
      </c>
      <c r="N144" s="107" t="str">
        <f t="shared" si="32"/>
        <v>श्री 50</v>
      </c>
      <c r="O144" s="107">
        <f t="shared" si="33"/>
        <v>0</v>
      </c>
      <c r="P144" s="106"/>
      <c r="Q144" s="107">
        <f t="shared" si="34"/>
        <v>0</v>
      </c>
      <c r="R144" s="107" t="str">
        <f t="shared" si="35"/>
        <v>श्री 50</v>
      </c>
      <c r="S144" s="107">
        <f t="shared" si="36"/>
        <v>0</v>
      </c>
      <c r="T144" s="106"/>
      <c r="U144" s="107">
        <f t="shared" si="37"/>
        <v>0</v>
      </c>
      <c r="V144" s="107" t="str">
        <f t="shared" si="38"/>
        <v>श्री 50</v>
      </c>
      <c r="W144" s="107">
        <f t="shared" si="39"/>
        <v>0</v>
      </c>
      <c r="X144" s="106"/>
      <c r="Y144" s="107">
        <f t="shared" si="40"/>
        <v>0</v>
      </c>
      <c r="Z144" s="107" t="str">
        <f t="shared" si="41"/>
        <v>श्री 50</v>
      </c>
      <c r="AA144" s="107">
        <f t="shared" si="42"/>
        <v>0</v>
      </c>
      <c r="AB144" s="106"/>
      <c r="AC144" s="107">
        <f t="shared" si="43"/>
        <v>0</v>
      </c>
      <c r="AD144" s="107" t="str">
        <f t="shared" si="44"/>
        <v>श्री 50</v>
      </c>
      <c r="AE144" s="107">
        <f t="shared" si="45"/>
        <v>0</v>
      </c>
      <c r="AF144" s="106"/>
      <c r="AG144" s="107">
        <f t="shared" si="46"/>
        <v>0</v>
      </c>
    </row>
    <row r="145" spans="2:33" hidden="1" x14ac:dyDescent="0.2">
      <c r="B145" s="107" t="str">
        <f>'Teacher''s Data'!B56</f>
        <v>श्री 51</v>
      </c>
      <c r="C145" s="107">
        <f t="shared" si="24"/>
        <v>0</v>
      </c>
      <c r="D145" s="106"/>
      <c r="E145" s="107">
        <f t="shared" si="25"/>
        <v>0</v>
      </c>
      <c r="F145" s="107" t="str">
        <f t="shared" si="26"/>
        <v>श्री 51</v>
      </c>
      <c r="G145" s="107">
        <f t="shared" si="27"/>
        <v>0</v>
      </c>
      <c r="H145" s="106"/>
      <c r="I145" s="107">
        <f t="shared" si="28"/>
        <v>0</v>
      </c>
      <c r="J145" s="107" t="str">
        <f t="shared" si="29"/>
        <v>श्री 51</v>
      </c>
      <c r="K145" s="107">
        <f t="shared" si="30"/>
        <v>0</v>
      </c>
      <c r="L145" s="106"/>
      <c r="M145" s="107">
        <f t="shared" si="31"/>
        <v>0</v>
      </c>
      <c r="N145" s="107" t="str">
        <f t="shared" si="32"/>
        <v>श्री 51</v>
      </c>
      <c r="O145" s="107">
        <f t="shared" si="33"/>
        <v>0</v>
      </c>
      <c r="P145" s="106"/>
      <c r="Q145" s="107">
        <f t="shared" si="34"/>
        <v>0</v>
      </c>
      <c r="R145" s="107" t="str">
        <f t="shared" si="35"/>
        <v>श्री 51</v>
      </c>
      <c r="S145" s="107">
        <f t="shared" si="36"/>
        <v>0</v>
      </c>
      <c r="T145" s="106"/>
      <c r="U145" s="107">
        <f t="shared" si="37"/>
        <v>0</v>
      </c>
      <c r="V145" s="107" t="str">
        <f t="shared" si="38"/>
        <v>श्री 51</v>
      </c>
      <c r="W145" s="107">
        <f t="shared" si="39"/>
        <v>0</v>
      </c>
      <c r="X145" s="106"/>
      <c r="Y145" s="107">
        <f t="shared" si="40"/>
        <v>0</v>
      </c>
      <c r="Z145" s="107" t="str">
        <f t="shared" si="41"/>
        <v>श्री 51</v>
      </c>
      <c r="AA145" s="107">
        <f t="shared" si="42"/>
        <v>0</v>
      </c>
      <c r="AB145" s="106"/>
      <c r="AC145" s="107">
        <f t="shared" si="43"/>
        <v>0</v>
      </c>
      <c r="AD145" s="107" t="str">
        <f t="shared" si="44"/>
        <v>श्री 51</v>
      </c>
      <c r="AE145" s="107">
        <f t="shared" si="45"/>
        <v>0</v>
      </c>
      <c r="AF145" s="106"/>
      <c r="AG145" s="107">
        <f t="shared" si="46"/>
        <v>0</v>
      </c>
    </row>
    <row r="146" spans="2:33" hidden="1" x14ac:dyDescent="0.2">
      <c r="B146" s="107" t="str">
        <f>'Teacher''s Data'!B57</f>
        <v>श्री 52</v>
      </c>
      <c r="C146" s="107">
        <f t="shared" si="24"/>
        <v>0</v>
      </c>
      <c r="D146" s="106"/>
      <c r="E146" s="107">
        <f t="shared" si="25"/>
        <v>0</v>
      </c>
      <c r="F146" s="107" t="str">
        <f t="shared" si="26"/>
        <v>श्री 52</v>
      </c>
      <c r="G146" s="107">
        <f t="shared" si="27"/>
        <v>0</v>
      </c>
      <c r="H146" s="106"/>
      <c r="I146" s="107">
        <f t="shared" si="28"/>
        <v>0</v>
      </c>
      <c r="J146" s="107" t="str">
        <f t="shared" si="29"/>
        <v>श्री 52</v>
      </c>
      <c r="K146" s="107">
        <f t="shared" si="30"/>
        <v>0</v>
      </c>
      <c r="L146" s="106"/>
      <c r="M146" s="107">
        <f t="shared" si="31"/>
        <v>0</v>
      </c>
      <c r="N146" s="107" t="str">
        <f t="shared" si="32"/>
        <v>श्री 52</v>
      </c>
      <c r="O146" s="107">
        <f t="shared" si="33"/>
        <v>0</v>
      </c>
      <c r="P146" s="106"/>
      <c r="Q146" s="107">
        <f t="shared" si="34"/>
        <v>0</v>
      </c>
      <c r="R146" s="107" t="str">
        <f t="shared" si="35"/>
        <v>श्री 52</v>
      </c>
      <c r="S146" s="107">
        <f t="shared" si="36"/>
        <v>0</v>
      </c>
      <c r="T146" s="106"/>
      <c r="U146" s="107">
        <f t="shared" si="37"/>
        <v>0</v>
      </c>
      <c r="V146" s="107" t="str">
        <f t="shared" si="38"/>
        <v>श्री 52</v>
      </c>
      <c r="W146" s="107">
        <f t="shared" si="39"/>
        <v>0</v>
      </c>
      <c r="X146" s="106"/>
      <c r="Y146" s="107">
        <f t="shared" si="40"/>
        <v>0</v>
      </c>
      <c r="Z146" s="107" t="str">
        <f t="shared" si="41"/>
        <v>श्री 52</v>
      </c>
      <c r="AA146" s="107">
        <f t="shared" si="42"/>
        <v>0</v>
      </c>
      <c r="AB146" s="106"/>
      <c r="AC146" s="107">
        <f t="shared" si="43"/>
        <v>0</v>
      </c>
      <c r="AD146" s="107" t="str">
        <f t="shared" si="44"/>
        <v>श्री 52</v>
      </c>
      <c r="AE146" s="107">
        <f t="shared" si="45"/>
        <v>0</v>
      </c>
      <c r="AF146" s="106"/>
      <c r="AG146" s="107">
        <f t="shared" si="46"/>
        <v>0</v>
      </c>
    </row>
    <row r="147" spans="2:33" hidden="1" x14ac:dyDescent="0.2">
      <c r="B147" s="107" t="str">
        <f>'Teacher''s Data'!B58</f>
        <v>श्री 53</v>
      </c>
      <c r="C147" s="107">
        <f t="shared" si="24"/>
        <v>0</v>
      </c>
      <c r="D147" s="106"/>
      <c r="E147" s="107">
        <f t="shared" si="25"/>
        <v>0</v>
      </c>
      <c r="F147" s="107" t="str">
        <f t="shared" si="26"/>
        <v>श्री 53</v>
      </c>
      <c r="G147" s="107">
        <f t="shared" si="27"/>
        <v>0</v>
      </c>
      <c r="H147" s="106"/>
      <c r="I147" s="107">
        <f t="shared" si="28"/>
        <v>0</v>
      </c>
      <c r="J147" s="107" t="str">
        <f t="shared" si="29"/>
        <v>श्री 53</v>
      </c>
      <c r="K147" s="107">
        <f t="shared" si="30"/>
        <v>0</v>
      </c>
      <c r="L147" s="106"/>
      <c r="M147" s="107">
        <f t="shared" si="31"/>
        <v>0</v>
      </c>
      <c r="N147" s="107" t="str">
        <f t="shared" si="32"/>
        <v>श्री 53</v>
      </c>
      <c r="O147" s="107">
        <f t="shared" si="33"/>
        <v>0</v>
      </c>
      <c r="P147" s="106"/>
      <c r="Q147" s="107">
        <f t="shared" si="34"/>
        <v>0</v>
      </c>
      <c r="R147" s="107" t="str">
        <f t="shared" si="35"/>
        <v>श्री 53</v>
      </c>
      <c r="S147" s="107">
        <f t="shared" si="36"/>
        <v>0</v>
      </c>
      <c r="T147" s="106"/>
      <c r="U147" s="107">
        <f t="shared" si="37"/>
        <v>0</v>
      </c>
      <c r="V147" s="107" t="str">
        <f t="shared" si="38"/>
        <v>श्री 53</v>
      </c>
      <c r="W147" s="107">
        <f t="shared" si="39"/>
        <v>0</v>
      </c>
      <c r="X147" s="106"/>
      <c r="Y147" s="107">
        <f t="shared" si="40"/>
        <v>0</v>
      </c>
      <c r="Z147" s="107" t="str">
        <f t="shared" si="41"/>
        <v>श्री 53</v>
      </c>
      <c r="AA147" s="107">
        <f t="shared" si="42"/>
        <v>0</v>
      </c>
      <c r="AB147" s="106"/>
      <c r="AC147" s="107">
        <f t="shared" si="43"/>
        <v>0</v>
      </c>
      <c r="AD147" s="107" t="str">
        <f t="shared" si="44"/>
        <v>श्री 53</v>
      </c>
      <c r="AE147" s="107">
        <f t="shared" si="45"/>
        <v>0</v>
      </c>
      <c r="AF147" s="106"/>
      <c r="AG147" s="107">
        <f t="shared" si="46"/>
        <v>0</v>
      </c>
    </row>
    <row r="148" spans="2:33" hidden="1" x14ac:dyDescent="0.2">
      <c r="B148" s="107" t="str">
        <f>'Teacher''s Data'!B59</f>
        <v>श्री 54</v>
      </c>
      <c r="C148" s="107">
        <f t="shared" si="24"/>
        <v>0</v>
      </c>
      <c r="D148" s="106"/>
      <c r="E148" s="107">
        <f t="shared" si="25"/>
        <v>0</v>
      </c>
      <c r="F148" s="107" t="str">
        <f t="shared" si="26"/>
        <v>श्री 54</v>
      </c>
      <c r="G148" s="107">
        <f t="shared" si="27"/>
        <v>0</v>
      </c>
      <c r="H148" s="106"/>
      <c r="I148" s="107">
        <f t="shared" si="28"/>
        <v>0</v>
      </c>
      <c r="J148" s="107" t="str">
        <f t="shared" si="29"/>
        <v>श्री 54</v>
      </c>
      <c r="K148" s="107">
        <f t="shared" si="30"/>
        <v>0</v>
      </c>
      <c r="L148" s="106"/>
      <c r="M148" s="107">
        <f t="shared" si="31"/>
        <v>0</v>
      </c>
      <c r="N148" s="107" t="str">
        <f t="shared" si="32"/>
        <v>श्री 54</v>
      </c>
      <c r="O148" s="107">
        <f t="shared" si="33"/>
        <v>0</v>
      </c>
      <c r="P148" s="106"/>
      <c r="Q148" s="107">
        <f t="shared" si="34"/>
        <v>0</v>
      </c>
      <c r="R148" s="107" t="str">
        <f t="shared" si="35"/>
        <v>श्री 54</v>
      </c>
      <c r="S148" s="107">
        <f t="shared" si="36"/>
        <v>0</v>
      </c>
      <c r="T148" s="106"/>
      <c r="U148" s="107">
        <f t="shared" si="37"/>
        <v>0</v>
      </c>
      <c r="V148" s="107" t="str">
        <f t="shared" si="38"/>
        <v>श्री 54</v>
      </c>
      <c r="W148" s="107">
        <f t="shared" si="39"/>
        <v>0</v>
      </c>
      <c r="X148" s="106"/>
      <c r="Y148" s="107">
        <f t="shared" si="40"/>
        <v>0</v>
      </c>
      <c r="Z148" s="107" t="str">
        <f t="shared" si="41"/>
        <v>श्री 54</v>
      </c>
      <c r="AA148" s="107">
        <f t="shared" si="42"/>
        <v>0</v>
      </c>
      <c r="AB148" s="106"/>
      <c r="AC148" s="107">
        <f t="shared" si="43"/>
        <v>0</v>
      </c>
      <c r="AD148" s="107" t="str">
        <f t="shared" si="44"/>
        <v>श्री 54</v>
      </c>
      <c r="AE148" s="107">
        <f t="shared" si="45"/>
        <v>0</v>
      </c>
      <c r="AF148" s="106"/>
      <c r="AG148" s="107">
        <f t="shared" si="46"/>
        <v>0</v>
      </c>
    </row>
    <row r="149" spans="2:33" hidden="1" x14ac:dyDescent="0.2">
      <c r="B149" s="107" t="str">
        <f>'Teacher''s Data'!B60</f>
        <v>श्री 55</v>
      </c>
      <c r="C149" s="107">
        <f t="shared" si="24"/>
        <v>0</v>
      </c>
      <c r="D149" s="106"/>
      <c r="E149" s="107">
        <f t="shared" si="25"/>
        <v>0</v>
      </c>
      <c r="F149" s="107" t="str">
        <f t="shared" si="26"/>
        <v>श्री 55</v>
      </c>
      <c r="G149" s="107">
        <f t="shared" si="27"/>
        <v>0</v>
      </c>
      <c r="H149" s="106"/>
      <c r="I149" s="107">
        <f t="shared" si="28"/>
        <v>0</v>
      </c>
      <c r="J149" s="107" t="str">
        <f t="shared" si="29"/>
        <v>श्री 55</v>
      </c>
      <c r="K149" s="107">
        <f t="shared" si="30"/>
        <v>0</v>
      </c>
      <c r="L149" s="106"/>
      <c r="M149" s="107">
        <f t="shared" si="31"/>
        <v>0</v>
      </c>
      <c r="N149" s="107" t="str">
        <f t="shared" si="32"/>
        <v>श्री 55</v>
      </c>
      <c r="O149" s="107">
        <f t="shared" si="33"/>
        <v>0</v>
      </c>
      <c r="P149" s="106"/>
      <c r="Q149" s="107">
        <f t="shared" si="34"/>
        <v>0</v>
      </c>
      <c r="R149" s="107" t="str">
        <f t="shared" si="35"/>
        <v>श्री 55</v>
      </c>
      <c r="S149" s="107">
        <f t="shared" si="36"/>
        <v>0</v>
      </c>
      <c r="T149" s="106"/>
      <c r="U149" s="107">
        <f t="shared" si="37"/>
        <v>0</v>
      </c>
      <c r="V149" s="107" t="str">
        <f t="shared" si="38"/>
        <v>श्री 55</v>
      </c>
      <c r="W149" s="107">
        <f t="shared" si="39"/>
        <v>0</v>
      </c>
      <c r="X149" s="106"/>
      <c r="Y149" s="107">
        <f t="shared" si="40"/>
        <v>0</v>
      </c>
      <c r="Z149" s="107" t="str">
        <f t="shared" si="41"/>
        <v>श्री 55</v>
      </c>
      <c r="AA149" s="107">
        <f t="shared" si="42"/>
        <v>0</v>
      </c>
      <c r="AB149" s="106"/>
      <c r="AC149" s="107">
        <f t="shared" si="43"/>
        <v>0</v>
      </c>
      <c r="AD149" s="107" t="str">
        <f t="shared" si="44"/>
        <v>श्री 55</v>
      </c>
      <c r="AE149" s="107">
        <f t="shared" si="45"/>
        <v>0</v>
      </c>
      <c r="AF149" s="106"/>
      <c r="AG149" s="107">
        <f t="shared" si="46"/>
        <v>0</v>
      </c>
    </row>
    <row r="150" spans="2:33" hidden="1" x14ac:dyDescent="0.2">
      <c r="B150" s="107" t="str">
        <f>'Teacher''s Data'!B61</f>
        <v>श्री 56</v>
      </c>
      <c r="C150" s="107">
        <f t="shared" si="24"/>
        <v>0</v>
      </c>
      <c r="D150" s="106"/>
      <c r="E150" s="107">
        <f t="shared" si="25"/>
        <v>0</v>
      </c>
      <c r="F150" s="107" t="str">
        <f t="shared" si="26"/>
        <v>श्री 56</v>
      </c>
      <c r="G150" s="107">
        <f t="shared" si="27"/>
        <v>0</v>
      </c>
      <c r="H150" s="106"/>
      <c r="I150" s="107">
        <f t="shared" si="28"/>
        <v>0</v>
      </c>
      <c r="J150" s="107" t="str">
        <f t="shared" si="29"/>
        <v>श्री 56</v>
      </c>
      <c r="K150" s="107">
        <f t="shared" si="30"/>
        <v>0</v>
      </c>
      <c r="L150" s="106"/>
      <c r="M150" s="107">
        <f t="shared" si="31"/>
        <v>0</v>
      </c>
      <c r="N150" s="107" t="str">
        <f t="shared" si="32"/>
        <v>श्री 56</v>
      </c>
      <c r="O150" s="107">
        <f t="shared" si="33"/>
        <v>0</v>
      </c>
      <c r="P150" s="106"/>
      <c r="Q150" s="107">
        <f t="shared" si="34"/>
        <v>0</v>
      </c>
      <c r="R150" s="107" t="str">
        <f t="shared" si="35"/>
        <v>श्री 56</v>
      </c>
      <c r="S150" s="107">
        <f t="shared" si="36"/>
        <v>0</v>
      </c>
      <c r="T150" s="106"/>
      <c r="U150" s="107">
        <f t="shared" si="37"/>
        <v>0</v>
      </c>
      <c r="V150" s="107" t="str">
        <f t="shared" si="38"/>
        <v>श्री 56</v>
      </c>
      <c r="W150" s="107">
        <f t="shared" si="39"/>
        <v>0</v>
      </c>
      <c r="X150" s="106"/>
      <c r="Y150" s="107">
        <f t="shared" si="40"/>
        <v>0</v>
      </c>
      <c r="Z150" s="107" t="str">
        <f t="shared" si="41"/>
        <v>श्री 56</v>
      </c>
      <c r="AA150" s="107">
        <f t="shared" si="42"/>
        <v>0</v>
      </c>
      <c r="AB150" s="106"/>
      <c r="AC150" s="107">
        <f t="shared" si="43"/>
        <v>0</v>
      </c>
      <c r="AD150" s="107" t="str">
        <f t="shared" si="44"/>
        <v>श्री 56</v>
      </c>
      <c r="AE150" s="107">
        <f t="shared" si="45"/>
        <v>0</v>
      </c>
      <c r="AF150" s="106"/>
      <c r="AG150" s="107">
        <f t="shared" si="46"/>
        <v>0</v>
      </c>
    </row>
    <row r="151" spans="2:33" hidden="1" x14ac:dyDescent="0.2">
      <c r="B151" s="107" t="str">
        <f>'Teacher''s Data'!B62</f>
        <v>श्री 57</v>
      </c>
      <c r="C151" s="107">
        <f t="shared" si="24"/>
        <v>0</v>
      </c>
      <c r="D151" s="106"/>
      <c r="E151" s="107">
        <f t="shared" si="25"/>
        <v>0</v>
      </c>
      <c r="F151" s="107" t="str">
        <f t="shared" si="26"/>
        <v>श्री 57</v>
      </c>
      <c r="G151" s="107">
        <f t="shared" si="27"/>
        <v>0</v>
      </c>
      <c r="H151" s="106"/>
      <c r="I151" s="107">
        <f t="shared" si="28"/>
        <v>0</v>
      </c>
      <c r="J151" s="107" t="str">
        <f t="shared" si="29"/>
        <v>श्री 57</v>
      </c>
      <c r="K151" s="107">
        <f t="shared" si="30"/>
        <v>0</v>
      </c>
      <c r="L151" s="106"/>
      <c r="M151" s="107">
        <f t="shared" si="31"/>
        <v>0</v>
      </c>
      <c r="N151" s="107" t="str">
        <f t="shared" si="32"/>
        <v>श्री 57</v>
      </c>
      <c r="O151" s="107">
        <f t="shared" si="33"/>
        <v>0</v>
      </c>
      <c r="P151" s="106"/>
      <c r="Q151" s="107">
        <f t="shared" si="34"/>
        <v>0</v>
      </c>
      <c r="R151" s="107" t="str">
        <f t="shared" si="35"/>
        <v>श्री 57</v>
      </c>
      <c r="S151" s="107">
        <f t="shared" si="36"/>
        <v>0</v>
      </c>
      <c r="T151" s="106"/>
      <c r="U151" s="107">
        <f t="shared" si="37"/>
        <v>0</v>
      </c>
      <c r="V151" s="107" t="str">
        <f t="shared" si="38"/>
        <v>श्री 57</v>
      </c>
      <c r="W151" s="107">
        <f t="shared" si="39"/>
        <v>0</v>
      </c>
      <c r="X151" s="106"/>
      <c r="Y151" s="107">
        <f t="shared" si="40"/>
        <v>0</v>
      </c>
      <c r="Z151" s="107" t="str">
        <f t="shared" si="41"/>
        <v>श्री 57</v>
      </c>
      <c r="AA151" s="107">
        <f t="shared" si="42"/>
        <v>0</v>
      </c>
      <c r="AB151" s="106"/>
      <c r="AC151" s="107">
        <f t="shared" si="43"/>
        <v>0</v>
      </c>
      <c r="AD151" s="107" t="str">
        <f t="shared" si="44"/>
        <v>श्री 57</v>
      </c>
      <c r="AE151" s="107">
        <f t="shared" si="45"/>
        <v>0</v>
      </c>
      <c r="AF151" s="106"/>
      <c r="AG151" s="107">
        <f t="shared" si="46"/>
        <v>0</v>
      </c>
    </row>
    <row r="152" spans="2:33" hidden="1" x14ac:dyDescent="0.2">
      <c r="B152" s="107" t="str">
        <f>'Teacher''s Data'!B63</f>
        <v>श्री 58</v>
      </c>
      <c r="C152" s="107">
        <f t="shared" si="24"/>
        <v>0</v>
      </c>
      <c r="D152" s="106"/>
      <c r="E152" s="107">
        <f t="shared" si="25"/>
        <v>0</v>
      </c>
      <c r="F152" s="107" t="str">
        <f t="shared" si="26"/>
        <v>श्री 58</v>
      </c>
      <c r="G152" s="107">
        <f t="shared" si="27"/>
        <v>0</v>
      </c>
      <c r="H152" s="106"/>
      <c r="I152" s="107">
        <f t="shared" si="28"/>
        <v>0</v>
      </c>
      <c r="J152" s="107" t="str">
        <f t="shared" si="29"/>
        <v>श्री 58</v>
      </c>
      <c r="K152" s="107">
        <f t="shared" si="30"/>
        <v>0</v>
      </c>
      <c r="L152" s="106"/>
      <c r="M152" s="107">
        <f t="shared" si="31"/>
        <v>0</v>
      </c>
      <c r="N152" s="107" t="str">
        <f t="shared" si="32"/>
        <v>श्री 58</v>
      </c>
      <c r="O152" s="107">
        <f t="shared" si="33"/>
        <v>0</v>
      </c>
      <c r="P152" s="106"/>
      <c r="Q152" s="107">
        <f t="shared" si="34"/>
        <v>0</v>
      </c>
      <c r="R152" s="107" t="str">
        <f t="shared" si="35"/>
        <v>श्री 58</v>
      </c>
      <c r="S152" s="107">
        <f t="shared" si="36"/>
        <v>0</v>
      </c>
      <c r="T152" s="106"/>
      <c r="U152" s="107">
        <f t="shared" si="37"/>
        <v>0</v>
      </c>
      <c r="V152" s="107" t="str">
        <f t="shared" si="38"/>
        <v>श्री 58</v>
      </c>
      <c r="W152" s="107">
        <f t="shared" si="39"/>
        <v>0</v>
      </c>
      <c r="X152" s="106"/>
      <c r="Y152" s="107">
        <f t="shared" si="40"/>
        <v>0</v>
      </c>
      <c r="Z152" s="107" t="str">
        <f t="shared" si="41"/>
        <v>श्री 58</v>
      </c>
      <c r="AA152" s="107">
        <f t="shared" si="42"/>
        <v>0</v>
      </c>
      <c r="AB152" s="106"/>
      <c r="AC152" s="107">
        <f t="shared" si="43"/>
        <v>0</v>
      </c>
      <c r="AD152" s="107" t="str">
        <f t="shared" si="44"/>
        <v>श्री 58</v>
      </c>
      <c r="AE152" s="107">
        <f t="shared" si="45"/>
        <v>0</v>
      </c>
      <c r="AF152" s="106"/>
      <c r="AG152" s="107">
        <f t="shared" si="46"/>
        <v>0</v>
      </c>
    </row>
    <row r="153" spans="2:33" hidden="1" x14ac:dyDescent="0.2">
      <c r="B153" s="107" t="str">
        <f>'Teacher''s Data'!B64</f>
        <v>श्री 59</v>
      </c>
      <c r="C153" s="107">
        <f t="shared" si="24"/>
        <v>0</v>
      </c>
      <c r="D153" s="106"/>
      <c r="E153" s="107">
        <f t="shared" si="25"/>
        <v>0</v>
      </c>
      <c r="F153" s="107" t="str">
        <f t="shared" si="26"/>
        <v>श्री 59</v>
      </c>
      <c r="G153" s="107">
        <f t="shared" si="27"/>
        <v>0</v>
      </c>
      <c r="H153" s="106"/>
      <c r="I153" s="107">
        <f t="shared" si="28"/>
        <v>0</v>
      </c>
      <c r="J153" s="107" t="str">
        <f t="shared" si="29"/>
        <v>श्री 59</v>
      </c>
      <c r="K153" s="107">
        <f t="shared" si="30"/>
        <v>0</v>
      </c>
      <c r="L153" s="106"/>
      <c r="M153" s="107">
        <f t="shared" si="31"/>
        <v>0</v>
      </c>
      <c r="N153" s="107" t="str">
        <f t="shared" si="32"/>
        <v>श्री 59</v>
      </c>
      <c r="O153" s="107">
        <f t="shared" si="33"/>
        <v>0</v>
      </c>
      <c r="P153" s="106"/>
      <c r="Q153" s="107">
        <f t="shared" si="34"/>
        <v>0</v>
      </c>
      <c r="R153" s="107" t="str">
        <f t="shared" si="35"/>
        <v>श्री 59</v>
      </c>
      <c r="S153" s="107">
        <f t="shared" si="36"/>
        <v>0</v>
      </c>
      <c r="T153" s="106"/>
      <c r="U153" s="107">
        <f t="shared" si="37"/>
        <v>0</v>
      </c>
      <c r="V153" s="107" t="str">
        <f t="shared" si="38"/>
        <v>श्री 59</v>
      </c>
      <c r="W153" s="107">
        <f t="shared" si="39"/>
        <v>0</v>
      </c>
      <c r="X153" s="106"/>
      <c r="Y153" s="107">
        <f t="shared" si="40"/>
        <v>0</v>
      </c>
      <c r="Z153" s="107" t="str">
        <f t="shared" si="41"/>
        <v>श्री 59</v>
      </c>
      <c r="AA153" s="107">
        <f t="shared" si="42"/>
        <v>0</v>
      </c>
      <c r="AB153" s="106"/>
      <c r="AC153" s="107">
        <f t="shared" si="43"/>
        <v>0</v>
      </c>
      <c r="AD153" s="107" t="str">
        <f t="shared" si="44"/>
        <v>श्री 59</v>
      </c>
      <c r="AE153" s="107">
        <f t="shared" si="45"/>
        <v>0</v>
      </c>
      <c r="AF153" s="106"/>
      <c r="AG153" s="107">
        <f t="shared" si="46"/>
        <v>0</v>
      </c>
    </row>
    <row r="154" spans="2:33" hidden="1" x14ac:dyDescent="0.2">
      <c r="B154" s="107" t="str">
        <f>'Teacher''s Data'!B65</f>
        <v>श्री 60</v>
      </c>
      <c r="C154" s="107">
        <f t="shared" si="24"/>
        <v>0</v>
      </c>
      <c r="D154" s="106"/>
      <c r="E154" s="107">
        <f t="shared" si="25"/>
        <v>0</v>
      </c>
      <c r="F154" s="107" t="str">
        <f t="shared" si="26"/>
        <v>श्री 60</v>
      </c>
      <c r="G154" s="107">
        <f t="shared" si="27"/>
        <v>0</v>
      </c>
      <c r="H154" s="106"/>
      <c r="I154" s="107">
        <f t="shared" si="28"/>
        <v>0</v>
      </c>
      <c r="J154" s="107" t="str">
        <f t="shared" si="29"/>
        <v>श्री 60</v>
      </c>
      <c r="K154" s="107">
        <f t="shared" si="30"/>
        <v>0</v>
      </c>
      <c r="L154" s="106"/>
      <c r="M154" s="107">
        <f t="shared" si="31"/>
        <v>0</v>
      </c>
      <c r="N154" s="107" t="str">
        <f t="shared" si="32"/>
        <v>श्री 60</v>
      </c>
      <c r="O154" s="107">
        <f t="shared" si="33"/>
        <v>0</v>
      </c>
      <c r="P154" s="106"/>
      <c r="Q154" s="107">
        <f t="shared" si="34"/>
        <v>0</v>
      </c>
      <c r="R154" s="107" t="str">
        <f t="shared" si="35"/>
        <v>श्री 60</v>
      </c>
      <c r="S154" s="107">
        <f t="shared" si="36"/>
        <v>0</v>
      </c>
      <c r="T154" s="106"/>
      <c r="U154" s="107">
        <f t="shared" si="37"/>
        <v>0</v>
      </c>
      <c r="V154" s="107" t="str">
        <f t="shared" si="38"/>
        <v>श्री 60</v>
      </c>
      <c r="W154" s="107">
        <f t="shared" si="39"/>
        <v>0</v>
      </c>
      <c r="X154" s="106"/>
      <c r="Y154" s="107">
        <f t="shared" si="40"/>
        <v>0</v>
      </c>
      <c r="Z154" s="107" t="str">
        <f t="shared" si="41"/>
        <v>श्री 60</v>
      </c>
      <c r="AA154" s="107">
        <f t="shared" si="42"/>
        <v>0</v>
      </c>
      <c r="AB154" s="106"/>
      <c r="AC154" s="107">
        <f t="shared" si="43"/>
        <v>0</v>
      </c>
      <c r="AD154" s="107" t="str">
        <f t="shared" si="44"/>
        <v>श्री 60</v>
      </c>
      <c r="AE154" s="107">
        <f t="shared" si="45"/>
        <v>0</v>
      </c>
      <c r="AF154" s="106"/>
      <c r="AG154" s="107">
        <f t="shared" si="46"/>
        <v>0</v>
      </c>
    </row>
    <row r="155" spans="2:33" hidden="1" x14ac:dyDescent="0.2">
      <c r="B155" s="107" t="str">
        <f>'Teacher''s Data'!B66</f>
        <v>श्री 61</v>
      </c>
      <c r="C155" s="107">
        <f t="shared" si="24"/>
        <v>0</v>
      </c>
      <c r="D155" s="106"/>
      <c r="E155" s="107">
        <f t="shared" si="25"/>
        <v>0</v>
      </c>
      <c r="F155" s="107" t="str">
        <f t="shared" si="26"/>
        <v>श्री 61</v>
      </c>
      <c r="G155" s="107">
        <f t="shared" si="27"/>
        <v>0</v>
      </c>
      <c r="H155" s="106"/>
      <c r="I155" s="107">
        <f t="shared" si="28"/>
        <v>0</v>
      </c>
      <c r="J155" s="107" t="str">
        <f t="shared" si="29"/>
        <v>श्री 61</v>
      </c>
      <c r="K155" s="107">
        <f t="shared" si="30"/>
        <v>0</v>
      </c>
      <c r="L155" s="106"/>
      <c r="M155" s="107">
        <f t="shared" si="31"/>
        <v>0</v>
      </c>
      <c r="N155" s="107" t="str">
        <f t="shared" si="32"/>
        <v>श्री 61</v>
      </c>
      <c r="O155" s="107">
        <f t="shared" si="33"/>
        <v>0</v>
      </c>
      <c r="P155" s="106"/>
      <c r="Q155" s="107">
        <f t="shared" si="34"/>
        <v>0</v>
      </c>
      <c r="R155" s="107" t="str">
        <f t="shared" si="35"/>
        <v>श्री 61</v>
      </c>
      <c r="S155" s="107">
        <f t="shared" si="36"/>
        <v>0</v>
      </c>
      <c r="T155" s="106"/>
      <c r="U155" s="107">
        <f t="shared" si="37"/>
        <v>0</v>
      </c>
      <c r="V155" s="107" t="str">
        <f t="shared" si="38"/>
        <v>श्री 61</v>
      </c>
      <c r="W155" s="107">
        <f t="shared" si="39"/>
        <v>0</v>
      </c>
      <c r="X155" s="106"/>
      <c r="Y155" s="107">
        <f t="shared" si="40"/>
        <v>0</v>
      </c>
      <c r="Z155" s="107" t="str">
        <f t="shared" si="41"/>
        <v>श्री 61</v>
      </c>
      <c r="AA155" s="107">
        <f t="shared" si="42"/>
        <v>0</v>
      </c>
      <c r="AB155" s="106"/>
      <c r="AC155" s="107">
        <f t="shared" si="43"/>
        <v>0</v>
      </c>
      <c r="AD155" s="107" t="str">
        <f t="shared" si="44"/>
        <v>श्री 61</v>
      </c>
      <c r="AE155" s="107">
        <f t="shared" si="45"/>
        <v>0</v>
      </c>
      <c r="AF155" s="106"/>
      <c r="AG155" s="107">
        <f t="shared" si="46"/>
        <v>0</v>
      </c>
    </row>
    <row r="156" spans="2:33" hidden="1" x14ac:dyDescent="0.2">
      <c r="B156" s="107" t="str">
        <f>'Teacher''s Data'!B67</f>
        <v>श्री 62</v>
      </c>
      <c r="C156" s="107">
        <f t="shared" si="24"/>
        <v>0</v>
      </c>
      <c r="D156" s="106"/>
      <c r="E156" s="107">
        <f t="shared" si="25"/>
        <v>0</v>
      </c>
      <c r="F156" s="107" t="str">
        <f t="shared" si="26"/>
        <v>श्री 62</v>
      </c>
      <c r="G156" s="107">
        <f t="shared" si="27"/>
        <v>0</v>
      </c>
      <c r="H156" s="106"/>
      <c r="I156" s="107">
        <f t="shared" si="28"/>
        <v>0</v>
      </c>
      <c r="J156" s="107" t="str">
        <f t="shared" si="29"/>
        <v>श्री 62</v>
      </c>
      <c r="K156" s="107">
        <f t="shared" si="30"/>
        <v>0</v>
      </c>
      <c r="L156" s="106"/>
      <c r="M156" s="107">
        <f t="shared" si="31"/>
        <v>0</v>
      </c>
      <c r="N156" s="107" t="str">
        <f t="shared" si="32"/>
        <v>श्री 62</v>
      </c>
      <c r="O156" s="107">
        <f t="shared" si="33"/>
        <v>0</v>
      </c>
      <c r="P156" s="106"/>
      <c r="Q156" s="107">
        <f t="shared" si="34"/>
        <v>0</v>
      </c>
      <c r="R156" s="107" t="str">
        <f t="shared" si="35"/>
        <v>श्री 62</v>
      </c>
      <c r="S156" s="107">
        <f t="shared" si="36"/>
        <v>0</v>
      </c>
      <c r="T156" s="106"/>
      <c r="U156" s="107">
        <f t="shared" si="37"/>
        <v>0</v>
      </c>
      <c r="V156" s="107" t="str">
        <f t="shared" si="38"/>
        <v>श्री 62</v>
      </c>
      <c r="W156" s="107">
        <f t="shared" si="39"/>
        <v>0</v>
      </c>
      <c r="X156" s="106"/>
      <c r="Y156" s="107">
        <f t="shared" si="40"/>
        <v>0</v>
      </c>
      <c r="Z156" s="107" t="str">
        <f t="shared" si="41"/>
        <v>श्री 62</v>
      </c>
      <c r="AA156" s="107">
        <f t="shared" si="42"/>
        <v>0</v>
      </c>
      <c r="AB156" s="106"/>
      <c r="AC156" s="107">
        <f t="shared" si="43"/>
        <v>0</v>
      </c>
      <c r="AD156" s="107" t="str">
        <f t="shared" si="44"/>
        <v>श्री 62</v>
      </c>
      <c r="AE156" s="107">
        <f t="shared" si="45"/>
        <v>0</v>
      </c>
      <c r="AF156" s="106"/>
      <c r="AG156" s="107">
        <f t="shared" si="46"/>
        <v>0</v>
      </c>
    </row>
    <row r="157" spans="2:33" hidden="1" x14ac:dyDescent="0.2">
      <c r="B157" s="107" t="str">
        <f>'Teacher''s Data'!B68</f>
        <v>श्री 63</v>
      </c>
      <c r="C157" s="107">
        <f t="shared" si="24"/>
        <v>0</v>
      </c>
      <c r="D157" s="106"/>
      <c r="E157" s="107">
        <f t="shared" si="25"/>
        <v>0</v>
      </c>
      <c r="F157" s="107" t="str">
        <f t="shared" si="26"/>
        <v>श्री 63</v>
      </c>
      <c r="G157" s="107">
        <f t="shared" si="27"/>
        <v>0</v>
      </c>
      <c r="H157" s="106"/>
      <c r="I157" s="107">
        <f t="shared" si="28"/>
        <v>0</v>
      </c>
      <c r="J157" s="107" t="str">
        <f t="shared" si="29"/>
        <v>श्री 63</v>
      </c>
      <c r="K157" s="107">
        <f t="shared" si="30"/>
        <v>0</v>
      </c>
      <c r="L157" s="106"/>
      <c r="M157" s="107">
        <f t="shared" si="31"/>
        <v>0</v>
      </c>
      <c r="N157" s="107" t="str">
        <f t="shared" si="32"/>
        <v>श्री 63</v>
      </c>
      <c r="O157" s="107">
        <f t="shared" si="33"/>
        <v>0</v>
      </c>
      <c r="P157" s="106"/>
      <c r="Q157" s="107">
        <f t="shared" si="34"/>
        <v>0</v>
      </c>
      <c r="R157" s="107" t="str">
        <f t="shared" si="35"/>
        <v>श्री 63</v>
      </c>
      <c r="S157" s="107">
        <f t="shared" si="36"/>
        <v>0</v>
      </c>
      <c r="T157" s="106"/>
      <c r="U157" s="107">
        <f t="shared" si="37"/>
        <v>0</v>
      </c>
      <c r="V157" s="107" t="str">
        <f t="shared" si="38"/>
        <v>श्री 63</v>
      </c>
      <c r="W157" s="107">
        <f t="shared" si="39"/>
        <v>0</v>
      </c>
      <c r="X157" s="106"/>
      <c r="Y157" s="107">
        <f t="shared" si="40"/>
        <v>0</v>
      </c>
      <c r="Z157" s="107" t="str">
        <f t="shared" si="41"/>
        <v>श्री 63</v>
      </c>
      <c r="AA157" s="107">
        <f t="shared" si="42"/>
        <v>0</v>
      </c>
      <c r="AB157" s="106"/>
      <c r="AC157" s="107">
        <f t="shared" si="43"/>
        <v>0</v>
      </c>
      <c r="AD157" s="107" t="str">
        <f t="shared" si="44"/>
        <v>श्री 63</v>
      </c>
      <c r="AE157" s="107">
        <f t="shared" si="45"/>
        <v>0</v>
      </c>
      <c r="AF157" s="106"/>
      <c r="AG157" s="107">
        <f t="shared" si="46"/>
        <v>0</v>
      </c>
    </row>
    <row r="158" spans="2:33" hidden="1" x14ac:dyDescent="0.2">
      <c r="B158" s="107" t="str">
        <f>'Teacher''s Data'!B69</f>
        <v>श्री 64</v>
      </c>
      <c r="C158" s="107">
        <f t="shared" ref="C158:C194" si="47">COUNTIF(B$5:B$91,B158)</f>
        <v>0</v>
      </c>
      <c r="D158" s="106"/>
      <c r="E158" s="107">
        <f t="shared" ref="E158:E194" si="48">SUMIF($B$5:$B$91,B158,$E$5:$E$91)</f>
        <v>0</v>
      </c>
      <c r="F158" s="107" t="str">
        <f t="shared" ref="F158:F194" si="49">B158</f>
        <v>श्री 64</v>
      </c>
      <c r="G158" s="107">
        <f t="shared" ref="G158:G194" si="50">COUNTIF(F$5:F$91,F158)</f>
        <v>0</v>
      </c>
      <c r="H158" s="106"/>
      <c r="I158" s="107">
        <f t="shared" ref="I158:I194" si="51">SUMIF($F$5:$F$91,F158,$I$5:$I$91)</f>
        <v>0</v>
      </c>
      <c r="J158" s="107" t="str">
        <f t="shared" ref="J158:J194" si="52">F158</f>
        <v>श्री 64</v>
      </c>
      <c r="K158" s="107">
        <f t="shared" ref="K158:K194" si="53">COUNTIF(J$5:J$91,J158)</f>
        <v>0</v>
      </c>
      <c r="L158" s="106"/>
      <c r="M158" s="107">
        <f t="shared" ref="M158:M194" si="54">SUMIF($J$5:$J$91,J158,$M$5:$M$91)</f>
        <v>0</v>
      </c>
      <c r="N158" s="107" t="str">
        <f t="shared" ref="N158:N194" si="55">J158</f>
        <v>श्री 64</v>
      </c>
      <c r="O158" s="107">
        <f t="shared" ref="O158:O194" si="56">COUNTIF(N$5:N$91,N158)</f>
        <v>0</v>
      </c>
      <c r="P158" s="106"/>
      <c r="Q158" s="107">
        <f t="shared" ref="Q158:Q194" si="57">SUMIF($N$5:$N$91,N158,$Q$5:$Q$91)</f>
        <v>0</v>
      </c>
      <c r="R158" s="107" t="str">
        <f t="shared" ref="R158:R194" si="58">N158</f>
        <v>श्री 64</v>
      </c>
      <c r="S158" s="107">
        <f t="shared" ref="S158:S194" si="59">COUNTIF(R$5:R$91,R158)</f>
        <v>0</v>
      </c>
      <c r="T158" s="106"/>
      <c r="U158" s="107">
        <f t="shared" ref="U158:U194" si="60">SUMIF($R$5:$R$91,R158,$U$5:$U$91)</f>
        <v>0</v>
      </c>
      <c r="V158" s="107" t="str">
        <f t="shared" ref="V158:V194" si="61">R158</f>
        <v>श्री 64</v>
      </c>
      <c r="W158" s="107">
        <f t="shared" ref="W158:W194" si="62">COUNTIF(V$5:V$91,V158)</f>
        <v>0</v>
      </c>
      <c r="X158" s="106"/>
      <c r="Y158" s="107">
        <f t="shared" ref="Y158:Y194" si="63">SUMIF($V$5:$V$91,V158,$Y$5:$Y$91)</f>
        <v>0</v>
      </c>
      <c r="Z158" s="107" t="str">
        <f t="shared" ref="Z158:Z194" si="64">V158</f>
        <v>श्री 64</v>
      </c>
      <c r="AA158" s="107">
        <f t="shared" ref="AA158:AA194" si="65">COUNTIF(Z$5:Z$91,Z158)</f>
        <v>0</v>
      </c>
      <c r="AB158" s="106"/>
      <c r="AC158" s="107">
        <f t="shared" ref="AC158:AC194" si="66">SUMIF($Z$5:$Z$91,Z158,$AC$5:$AC$91)</f>
        <v>0</v>
      </c>
      <c r="AD158" s="107" t="str">
        <f t="shared" ref="AD158:AD194" si="67">Z158</f>
        <v>श्री 64</v>
      </c>
      <c r="AE158" s="107">
        <f t="shared" ref="AE158:AE194" si="68">COUNTIF(AD$5:AD$91,AD158)</f>
        <v>0</v>
      </c>
      <c r="AF158" s="106"/>
      <c r="AG158" s="107">
        <f t="shared" ref="AG158:AG194" si="69">SUMIF($AD$5:$AD$91,AD158,$AG$5:$AG$91)</f>
        <v>0</v>
      </c>
    </row>
    <row r="159" spans="2:33" hidden="1" x14ac:dyDescent="0.2">
      <c r="B159" s="107" t="str">
        <f>'Teacher''s Data'!B70</f>
        <v>श्री 65</v>
      </c>
      <c r="C159" s="107">
        <f t="shared" si="47"/>
        <v>0</v>
      </c>
      <c r="D159" s="106"/>
      <c r="E159" s="107">
        <f t="shared" si="48"/>
        <v>0</v>
      </c>
      <c r="F159" s="107" t="str">
        <f t="shared" si="49"/>
        <v>श्री 65</v>
      </c>
      <c r="G159" s="107">
        <f t="shared" si="50"/>
        <v>0</v>
      </c>
      <c r="H159" s="106"/>
      <c r="I159" s="107">
        <f t="shared" si="51"/>
        <v>0</v>
      </c>
      <c r="J159" s="107" t="str">
        <f t="shared" si="52"/>
        <v>श्री 65</v>
      </c>
      <c r="K159" s="107">
        <f t="shared" si="53"/>
        <v>0</v>
      </c>
      <c r="L159" s="106"/>
      <c r="M159" s="107">
        <f t="shared" si="54"/>
        <v>0</v>
      </c>
      <c r="N159" s="107" t="str">
        <f t="shared" si="55"/>
        <v>श्री 65</v>
      </c>
      <c r="O159" s="107">
        <f t="shared" si="56"/>
        <v>0</v>
      </c>
      <c r="P159" s="106"/>
      <c r="Q159" s="107">
        <f t="shared" si="57"/>
        <v>0</v>
      </c>
      <c r="R159" s="107" t="str">
        <f t="shared" si="58"/>
        <v>श्री 65</v>
      </c>
      <c r="S159" s="107">
        <f t="shared" si="59"/>
        <v>0</v>
      </c>
      <c r="T159" s="106"/>
      <c r="U159" s="107">
        <f t="shared" si="60"/>
        <v>0</v>
      </c>
      <c r="V159" s="107" t="str">
        <f t="shared" si="61"/>
        <v>श्री 65</v>
      </c>
      <c r="W159" s="107">
        <f t="shared" si="62"/>
        <v>0</v>
      </c>
      <c r="X159" s="106"/>
      <c r="Y159" s="107">
        <f t="shared" si="63"/>
        <v>0</v>
      </c>
      <c r="Z159" s="107" t="str">
        <f t="shared" si="64"/>
        <v>श्री 65</v>
      </c>
      <c r="AA159" s="107">
        <f t="shared" si="65"/>
        <v>0</v>
      </c>
      <c r="AB159" s="106"/>
      <c r="AC159" s="107">
        <f t="shared" si="66"/>
        <v>0</v>
      </c>
      <c r="AD159" s="107" t="str">
        <f t="shared" si="67"/>
        <v>श्री 65</v>
      </c>
      <c r="AE159" s="107">
        <f t="shared" si="68"/>
        <v>0</v>
      </c>
      <c r="AF159" s="106"/>
      <c r="AG159" s="107">
        <f t="shared" si="69"/>
        <v>0</v>
      </c>
    </row>
    <row r="160" spans="2:33" hidden="1" x14ac:dyDescent="0.2">
      <c r="B160" s="107" t="str">
        <f>'Teacher''s Data'!B71</f>
        <v>श्री 66</v>
      </c>
      <c r="C160" s="107">
        <f t="shared" si="47"/>
        <v>0</v>
      </c>
      <c r="D160" s="106"/>
      <c r="E160" s="107">
        <f t="shared" si="48"/>
        <v>0</v>
      </c>
      <c r="F160" s="107" t="str">
        <f t="shared" si="49"/>
        <v>श्री 66</v>
      </c>
      <c r="G160" s="107">
        <f t="shared" si="50"/>
        <v>0</v>
      </c>
      <c r="H160" s="106"/>
      <c r="I160" s="107">
        <f t="shared" si="51"/>
        <v>0</v>
      </c>
      <c r="J160" s="107" t="str">
        <f t="shared" si="52"/>
        <v>श्री 66</v>
      </c>
      <c r="K160" s="107">
        <f t="shared" si="53"/>
        <v>0</v>
      </c>
      <c r="L160" s="106"/>
      <c r="M160" s="107">
        <f t="shared" si="54"/>
        <v>0</v>
      </c>
      <c r="N160" s="107" t="str">
        <f t="shared" si="55"/>
        <v>श्री 66</v>
      </c>
      <c r="O160" s="107">
        <f t="shared" si="56"/>
        <v>0</v>
      </c>
      <c r="P160" s="106"/>
      <c r="Q160" s="107">
        <f t="shared" si="57"/>
        <v>0</v>
      </c>
      <c r="R160" s="107" t="str">
        <f t="shared" si="58"/>
        <v>श्री 66</v>
      </c>
      <c r="S160" s="107">
        <f t="shared" si="59"/>
        <v>0</v>
      </c>
      <c r="T160" s="106"/>
      <c r="U160" s="107">
        <f t="shared" si="60"/>
        <v>0</v>
      </c>
      <c r="V160" s="107" t="str">
        <f t="shared" si="61"/>
        <v>श्री 66</v>
      </c>
      <c r="W160" s="107">
        <f t="shared" si="62"/>
        <v>0</v>
      </c>
      <c r="X160" s="106"/>
      <c r="Y160" s="107">
        <f t="shared" si="63"/>
        <v>0</v>
      </c>
      <c r="Z160" s="107" t="str">
        <f t="shared" si="64"/>
        <v>श्री 66</v>
      </c>
      <c r="AA160" s="107">
        <f t="shared" si="65"/>
        <v>0</v>
      </c>
      <c r="AB160" s="106"/>
      <c r="AC160" s="107">
        <f t="shared" si="66"/>
        <v>0</v>
      </c>
      <c r="AD160" s="107" t="str">
        <f t="shared" si="67"/>
        <v>श्री 66</v>
      </c>
      <c r="AE160" s="107">
        <f t="shared" si="68"/>
        <v>0</v>
      </c>
      <c r="AF160" s="106"/>
      <c r="AG160" s="107">
        <f t="shared" si="69"/>
        <v>0</v>
      </c>
    </row>
    <row r="161" spans="2:33" hidden="1" x14ac:dyDescent="0.2">
      <c r="B161" s="107" t="str">
        <f>'Teacher''s Data'!B72</f>
        <v>श्री 67</v>
      </c>
      <c r="C161" s="107">
        <f t="shared" si="47"/>
        <v>0</v>
      </c>
      <c r="D161" s="106"/>
      <c r="E161" s="107">
        <f t="shared" si="48"/>
        <v>0</v>
      </c>
      <c r="F161" s="107" t="str">
        <f t="shared" si="49"/>
        <v>श्री 67</v>
      </c>
      <c r="G161" s="107">
        <f t="shared" si="50"/>
        <v>0</v>
      </c>
      <c r="H161" s="106"/>
      <c r="I161" s="107">
        <f t="shared" si="51"/>
        <v>0</v>
      </c>
      <c r="J161" s="107" t="str">
        <f t="shared" si="52"/>
        <v>श्री 67</v>
      </c>
      <c r="K161" s="107">
        <f t="shared" si="53"/>
        <v>0</v>
      </c>
      <c r="L161" s="106"/>
      <c r="M161" s="107">
        <f t="shared" si="54"/>
        <v>0</v>
      </c>
      <c r="N161" s="107" t="str">
        <f t="shared" si="55"/>
        <v>श्री 67</v>
      </c>
      <c r="O161" s="107">
        <f t="shared" si="56"/>
        <v>0</v>
      </c>
      <c r="P161" s="106"/>
      <c r="Q161" s="107">
        <f t="shared" si="57"/>
        <v>0</v>
      </c>
      <c r="R161" s="107" t="str">
        <f t="shared" si="58"/>
        <v>श्री 67</v>
      </c>
      <c r="S161" s="107">
        <f t="shared" si="59"/>
        <v>0</v>
      </c>
      <c r="T161" s="106"/>
      <c r="U161" s="107">
        <f t="shared" si="60"/>
        <v>0</v>
      </c>
      <c r="V161" s="107" t="str">
        <f t="shared" si="61"/>
        <v>श्री 67</v>
      </c>
      <c r="W161" s="107">
        <f t="shared" si="62"/>
        <v>0</v>
      </c>
      <c r="X161" s="106"/>
      <c r="Y161" s="107">
        <f t="shared" si="63"/>
        <v>0</v>
      </c>
      <c r="Z161" s="107" t="str">
        <f t="shared" si="64"/>
        <v>श्री 67</v>
      </c>
      <c r="AA161" s="107">
        <f t="shared" si="65"/>
        <v>0</v>
      </c>
      <c r="AB161" s="106"/>
      <c r="AC161" s="107">
        <f t="shared" si="66"/>
        <v>0</v>
      </c>
      <c r="AD161" s="107" t="str">
        <f t="shared" si="67"/>
        <v>श्री 67</v>
      </c>
      <c r="AE161" s="107">
        <f t="shared" si="68"/>
        <v>0</v>
      </c>
      <c r="AF161" s="106"/>
      <c r="AG161" s="107">
        <f t="shared" si="69"/>
        <v>0</v>
      </c>
    </row>
    <row r="162" spans="2:33" hidden="1" x14ac:dyDescent="0.2">
      <c r="B162" s="107" t="str">
        <f>'Teacher''s Data'!B73</f>
        <v>श्री 68</v>
      </c>
      <c r="C162" s="107">
        <f t="shared" si="47"/>
        <v>0</v>
      </c>
      <c r="D162" s="106"/>
      <c r="E162" s="107">
        <f t="shared" si="48"/>
        <v>0</v>
      </c>
      <c r="F162" s="107" t="str">
        <f t="shared" si="49"/>
        <v>श्री 68</v>
      </c>
      <c r="G162" s="107">
        <f t="shared" si="50"/>
        <v>0</v>
      </c>
      <c r="H162" s="106"/>
      <c r="I162" s="107">
        <f t="shared" si="51"/>
        <v>0</v>
      </c>
      <c r="J162" s="107" t="str">
        <f t="shared" si="52"/>
        <v>श्री 68</v>
      </c>
      <c r="K162" s="107">
        <f t="shared" si="53"/>
        <v>0</v>
      </c>
      <c r="L162" s="106"/>
      <c r="M162" s="107">
        <f t="shared" si="54"/>
        <v>0</v>
      </c>
      <c r="N162" s="107" t="str">
        <f t="shared" si="55"/>
        <v>श्री 68</v>
      </c>
      <c r="O162" s="107">
        <f t="shared" si="56"/>
        <v>0</v>
      </c>
      <c r="P162" s="106"/>
      <c r="Q162" s="107">
        <f t="shared" si="57"/>
        <v>0</v>
      </c>
      <c r="R162" s="107" t="str">
        <f t="shared" si="58"/>
        <v>श्री 68</v>
      </c>
      <c r="S162" s="107">
        <f t="shared" si="59"/>
        <v>0</v>
      </c>
      <c r="T162" s="106"/>
      <c r="U162" s="107">
        <f t="shared" si="60"/>
        <v>0</v>
      </c>
      <c r="V162" s="107" t="str">
        <f t="shared" si="61"/>
        <v>श्री 68</v>
      </c>
      <c r="W162" s="107">
        <f t="shared" si="62"/>
        <v>0</v>
      </c>
      <c r="X162" s="106"/>
      <c r="Y162" s="107">
        <f t="shared" si="63"/>
        <v>0</v>
      </c>
      <c r="Z162" s="107" t="str">
        <f t="shared" si="64"/>
        <v>श्री 68</v>
      </c>
      <c r="AA162" s="107">
        <f t="shared" si="65"/>
        <v>0</v>
      </c>
      <c r="AB162" s="106"/>
      <c r="AC162" s="107">
        <f t="shared" si="66"/>
        <v>0</v>
      </c>
      <c r="AD162" s="107" t="str">
        <f t="shared" si="67"/>
        <v>श्री 68</v>
      </c>
      <c r="AE162" s="107">
        <f t="shared" si="68"/>
        <v>0</v>
      </c>
      <c r="AF162" s="106"/>
      <c r="AG162" s="107">
        <f t="shared" si="69"/>
        <v>0</v>
      </c>
    </row>
    <row r="163" spans="2:33" hidden="1" x14ac:dyDescent="0.2">
      <c r="B163" s="107" t="str">
        <f>'Teacher''s Data'!B74</f>
        <v>श्री 69</v>
      </c>
      <c r="C163" s="107">
        <f t="shared" si="47"/>
        <v>0</v>
      </c>
      <c r="D163" s="106"/>
      <c r="E163" s="107">
        <f t="shared" si="48"/>
        <v>0</v>
      </c>
      <c r="F163" s="107" t="str">
        <f t="shared" si="49"/>
        <v>श्री 69</v>
      </c>
      <c r="G163" s="107">
        <f t="shared" si="50"/>
        <v>0</v>
      </c>
      <c r="H163" s="106"/>
      <c r="I163" s="107">
        <f t="shared" si="51"/>
        <v>0</v>
      </c>
      <c r="J163" s="107" t="str">
        <f t="shared" si="52"/>
        <v>श्री 69</v>
      </c>
      <c r="K163" s="107">
        <f t="shared" si="53"/>
        <v>0</v>
      </c>
      <c r="L163" s="106"/>
      <c r="M163" s="107">
        <f t="shared" si="54"/>
        <v>0</v>
      </c>
      <c r="N163" s="107" t="str">
        <f t="shared" si="55"/>
        <v>श्री 69</v>
      </c>
      <c r="O163" s="107">
        <f t="shared" si="56"/>
        <v>0</v>
      </c>
      <c r="P163" s="106"/>
      <c r="Q163" s="107">
        <f t="shared" si="57"/>
        <v>0</v>
      </c>
      <c r="R163" s="107" t="str">
        <f t="shared" si="58"/>
        <v>श्री 69</v>
      </c>
      <c r="S163" s="107">
        <f t="shared" si="59"/>
        <v>0</v>
      </c>
      <c r="T163" s="106"/>
      <c r="U163" s="107">
        <f t="shared" si="60"/>
        <v>0</v>
      </c>
      <c r="V163" s="107" t="str">
        <f t="shared" si="61"/>
        <v>श्री 69</v>
      </c>
      <c r="W163" s="107">
        <f t="shared" si="62"/>
        <v>0</v>
      </c>
      <c r="X163" s="106"/>
      <c r="Y163" s="107">
        <f t="shared" si="63"/>
        <v>0</v>
      </c>
      <c r="Z163" s="107" t="str">
        <f t="shared" si="64"/>
        <v>श्री 69</v>
      </c>
      <c r="AA163" s="107">
        <f t="shared" si="65"/>
        <v>0</v>
      </c>
      <c r="AB163" s="106"/>
      <c r="AC163" s="107">
        <f t="shared" si="66"/>
        <v>0</v>
      </c>
      <c r="AD163" s="107" t="str">
        <f t="shared" si="67"/>
        <v>श्री 69</v>
      </c>
      <c r="AE163" s="107">
        <f t="shared" si="68"/>
        <v>0</v>
      </c>
      <c r="AF163" s="106"/>
      <c r="AG163" s="107">
        <f t="shared" si="69"/>
        <v>0</v>
      </c>
    </row>
    <row r="164" spans="2:33" hidden="1" x14ac:dyDescent="0.2">
      <c r="B164" s="107" t="str">
        <f>'Teacher''s Data'!B75</f>
        <v>श्री 70</v>
      </c>
      <c r="C164" s="107">
        <f t="shared" si="47"/>
        <v>0</v>
      </c>
      <c r="D164" s="106"/>
      <c r="E164" s="107">
        <f t="shared" si="48"/>
        <v>0</v>
      </c>
      <c r="F164" s="107" t="str">
        <f t="shared" si="49"/>
        <v>श्री 70</v>
      </c>
      <c r="G164" s="107">
        <f t="shared" si="50"/>
        <v>0</v>
      </c>
      <c r="H164" s="106"/>
      <c r="I164" s="107">
        <f t="shared" si="51"/>
        <v>0</v>
      </c>
      <c r="J164" s="107" t="str">
        <f t="shared" si="52"/>
        <v>श्री 70</v>
      </c>
      <c r="K164" s="107">
        <f t="shared" si="53"/>
        <v>0</v>
      </c>
      <c r="L164" s="106"/>
      <c r="M164" s="107">
        <f t="shared" si="54"/>
        <v>0</v>
      </c>
      <c r="N164" s="107" t="str">
        <f t="shared" si="55"/>
        <v>श्री 70</v>
      </c>
      <c r="O164" s="107">
        <f t="shared" si="56"/>
        <v>0</v>
      </c>
      <c r="P164" s="106"/>
      <c r="Q164" s="107">
        <f t="shared" si="57"/>
        <v>0</v>
      </c>
      <c r="R164" s="107" t="str">
        <f t="shared" si="58"/>
        <v>श्री 70</v>
      </c>
      <c r="S164" s="107">
        <f t="shared" si="59"/>
        <v>0</v>
      </c>
      <c r="T164" s="106"/>
      <c r="U164" s="107">
        <f t="shared" si="60"/>
        <v>0</v>
      </c>
      <c r="V164" s="107" t="str">
        <f t="shared" si="61"/>
        <v>श्री 70</v>
      </c>
      <c r="W164" s="107">
        <f t="shared" si="62"/>
        <v>0</v>
      </c>
      <c r="X164" s="106"/>
      <c r="Y164" s="107">
        <f t="shared" si="63"/>
        <v>0</v>
      </c>
      <c r="Z164" s="107" t="str">
        <f t="shared" si="64"/>
        <v>श्री 70</v>
      </c>
      <c r="AA164" s="107">
        <f t="shared" si="65"/>
        <v>0</v>
      </c>
      <c r="AB164" s="106"/>
      <c r="AC164" s="107">
        <f t="shared" si="66"/>
        <v>0</v>
      </c>
      <c r="AD164" s="107" t="str">
        <f t="shared" si="67"/>
        <v>श्री 70</v>
      </c>
      <c r="AE164" s="107">
        <f t="shared" si="68"/>
        <v>0</v>
      </c>
      <c r="AF164" s="106"/>
      <c r="AG164" s="107">
        <f t="shared" si="69"/>
        <v>0</v>
      </c>
    </row>
    <row r="165" spans="2:33" hidden="1" x14ac:dyDescent="0.2">
      <c r="B165" s="107" t="str">
        <f>'Teacher''s Data'!B76</f>
        <v>श्री 71</v>
      </c>
      <c r="C165" s="107">
        <f t="shared" si="47"/>
        <v>0</v>
      </c>
      <c r="D165" s="106"/>
      <c r="E165" s="107">
        <f t="shared" si="48"/>
        <v>0</v>
      </c>
      <c r="F165" s="107" t="str">
        <f t="shared" si="49"/>
        <v>श्री 71</v>
      </c>
      <c r="G165" s="107">
        <f t="shared" si="50"/>
        <v>0</v>
      </c>
      <c r="H165" s="106"/>
      <c r="I165" s="107">
        <f t="shared" si="51"/>
        <v>0</v>
      </c>
      <c r="J165" s="107" t="str">
        <f t="shared" si="52"/>
        <v>श्री 71</v>
      </c>
      <c r="K165" s="107">
        <f t="shared" si="53"/>
        <v>0</v>
      </c>
      <c r="L165" s="106"/>
      <c r="M165" s="107">
        <f t="shared" si="54"/>
        <v>0</v>
      </c>
      <c r="N165" s="107" t="str">
        <f t="shared" si="55"/>
        <v>श्री 71</v>
      </c>
      <c r="O165" s="107">
        <f t="shared" si="56"/>
        <v>0</v>
      </c>
      <c r="P165" s="106"/>
      <c r="Q165" s="107">
        <f t="shared" si="57"/>
        <v>0</v>
      </c>
      <c r="R165" s="107" t="str">
        <f t="shared" si="58"/>
        <v>श्री 71</v>
      </c>
      <c r="S165" s="107">
        <f t="shared" si="59"/>
        <v>0</v>
      </c>
      <c r="T165" s="106"/>
      <c r="U165" s="107">
        <f t="shared" si="60"/>
        <v>0</v>
      </c>
      <c r="V165" s="107" t="str">
        <f t="shared" si="61"/>
        <v>श्री 71</v>
      </c>
      <c r="W165" s="107">
        <f t="shared" si="62"/>
        <v>0</v>
      </c>
      <c r="X165" s="106"/>
      <c r="Y165" s="107">
        <f t="shared" si="63"/>
        <v>0</v>
      </c>
      <c r="Z165" s="107" t="str">
        <f t="shared" si="64"/>
        <v>श्री 71</v>
      </c>
      <c r="AA165" s="107">
        <f t="shared" si="65"/>
        <v>0</v>
      </c>
      <c r="AB165" s="106"/>
      <c r="AC165" s="107">
        <f t="shared" si="66"/>
        <v>0</v>
      </c>
      <c r="AD165" s="107" t="str">
        <f t="shared" si="67"/>
        <v>श्री 71</v>
      </c>
      <c r="AE165" s="107">
        <f t="shared" si="68"/>
        <v>0</v>
      </c>
      <c r="AF165" s="106"/>
      <c r="AG165" s="107">
        <f t="shared" si="69"/>
        <v>0</v>
      </c>
    </row>
    <row r="166" spans="2:33" hidden="1" x14ac:dyDescent="0.2">
      <c r="B166" s="107" t="str">
        <f>'Teacher''s Data'!B77</f>
        <v>श्री 72</v>
      </c>
      <c r="C166" s="107">
        <f t="shared" si="47"/>
        <v>0</v>
      </c>
      <c r="D166" s="106"/>
      <c r="E166" s="107">
        <f t="shared" si="48"/>
        <v>0</v>
      </c>
      <c r="F166" s="107" t="str">
        <f t="shared" si="49"/>
        <v>श्री 72</v>
      </c>
      <c r="G166" s="107">
        <f t="shared" si="50"/>
        <v>0</v>
      </c>
      <c r="H166" s="106"/>
      <c r="I166" s="107">
        <f t="shared" si="51"/>
        <v>0</v>
      </c>
      <c r="J166" s="107" t="str">
        <f t="shared" si="52"/>
        <v>श्री 72</v>
      </c>
      <c r="K166" s="107">
        <f t="shared" si="53"/>
        <v>0</v>
      </c>
      <c r="L166" s="106"/>
      <c r="M166" s="107">
        <f t="shared" si="54"/>
        <v>0</v>
      </c>
      <c r="N166" s="107" t="str">
        <f t="shared" si="55"/>
        <v>श्री 72</v>
      </c>
      <c r="O166" s="107">
        <f t="shared" si="56"/>
        <v>0</v>
      </c>
      <c r="P166" s="106"/>
      <c r="Q166" s="107">
        <f t="shared" si="57"/>
        <v>0</v>
      </c>
      <c r="R166" s="107" t="str">
        <f t="shared" si="58"/>
        <v>श्री 72</v>
      </c>
      <c r="S166" s="107">
        <f t="shared" si="59"/>
        <v>0</v>
      </c>
      <c r="T166" s="106"/>
      <c r="U166" s="107">
        <f t="shared" si="60"/>
        <v>0</v>
      </c>
      <c r="V166" s="107" t="str">
        <f t="shared" si="61"/>
        <v>श्री 72</v>
      </c>
      <c r="W166" s="107">
        <f t="shared" si="62"/>
        <v>0</v>
      </c>
      <c r="X166" s="106"/>
      <c r="Y166" s="107">
        <f t="shared" si="63"/>
        <v>0</v>
      </c>
      <c r="Z166" s="107" t="str">
        <f t="shared" si="64"/>
        <v>श्री 72</v>
      </c>
      <c r="AA166" s="107">
        <f t="shared" si="65"/>
        <v>0</v>
      </c>
      <c r="AB166" s="106"/>
      <c r="AC166" s="107">
        <f t="shared" si="66"/>
        <v>0</v>
      </c>
      <c r="AD166" s="107" t="str">
        <f t="shared" si="67"/>
        <v>श्री 72</v>
      </c>
      <c r="AE166" s="107">
        <f t="shared" si="68"/>
        <v>0</v>
      </c>
      <c r="AF166" s="106"/>
      <c r="AG166" s="107">
        <f t="shared" si="69"/>
        <v>0</v>
      </c>
    </row>
    <row r="167" spans="2:33" hidden="1" x14ac:dyDescent="0.2">
      <c r="B167" s="107" t="str">
        <f>'Teacher''s Data'!B78</f>
        <v>श्री 73</v>
      </c>
      <c r="C167" s="107">
        <f t="shared" si="47"/>
        <v>0</v>
      </c>
      <c r="D167" s="106"/>
      <c r="E167" s="107">
        <f t="shared" si="48"/>
        <v>0</v>
      </c>
      <c r="F167" s="107" t="str">
        <f t="shared" si="49"/>
        <v>श्री 73</v>
      </c>
      <c r="G167" s="107">
        <f t="shared" si="50"/>
        <v>0</v>
      </c>
      <c r="H167" s="106"/>
      <c r="I167" s="107">
        <f t="shared" si="51"/>
        <v>0</v>
      </c>
      <c r="J167" s="107" t="str">
        <f t="shared" si="52"/>
        <v>श्री 73</v>
      </c>
      <c r="K167" s="107">
        <f t="shared" si="53"/>
        <v>0</v>
      </c>
      <c r="L167" s="106"/>
      <c r="M167" s="107">
        <f t="shared" si="54"/>
        <v>0</v>
      </c>
      <c r="N167" s="107" t="str">
        <f t="shared" si="55"/>
        <v>श्री 73</v>
      </c>
      <c r="O167" s="107">
        <f t="shared" si="56"/>
        <v>0</v>
      </c>
      <c r="P167" s="106"/>
      <c r="Q167" s="107">
        <f t="shared" si="57"/>
        <v>0</v>
      </c>
      <c r="R167" s="107" t="str">
        <f t="shared" si="58"/>
        <v>श्री 73</v>
      </c>
      <c r="S167" s="107">
        <f t="shared" si="59"/>
        <v>0</v>
      </c>
      <c r="T167" s="106"/>
      <c r="U167" s="107">
        <f t="shared" si="60"/>
        <v>0</v>
      </c>
      <c r="V167" s="107" t="str">
        <f t="shared" si="61"/>
        <v>श्री 73</v>
      </c>
      <c r="W167" s="107">
        <f t="shared" si="62"/>
        <v>0</v>
      </c>
      <c r="X167" s="106"/>
      <c r="Y167" s="107">
        <f t="shared" si="63"/>
        <v>0</v>
      </c>
      <c r="Z167" s="107" t="str">
        <f t="shared" si="64"/>
        <v>श्री 73</v>
      </c>
      <c r="AA167" s="107">
        <f t="shared" si="65"/>
        <v>0</v>
      </c>
      <c r="AB167" s="106"/>
      <c r="AC167" s="107">
        <f t="shared" si="66"/>
        <v>0</v>
      </c>
      <c r="AD167" s="107" t="str">
        <f t="shared" si="67"/>
        <v>श्री 73</v>
      </c>
      <c r="AE167" s="107">
        <f t="shared" si="68"/>
        <v>0</v>
      </c>
      <c r="AF167" s="106"/>
      <c r="AG167" s="107">
        <f t="shared" si="69"/>
        <v>0</v>
      </c>
    </row>
    <row r="168" spans="2:33" hidden="1" x14ac:dyDescent="0.2">
      <c r="B168" s="107" t="str">
        <f>'Teacher''s Data'!B79</f>
        <v>श्री 74</v>
      </c>
      <c r="C168" s="107">
        <f t="shared" si="47"/>
        <v>0</v>
      </c>
      <c r="D168" s="106"/>
      <c r="E168" s="107">
        <f t="shared" si="48"/>
        <v>0</v>
      </c>
      <c r="F168" s="107" t="str">
        <f t="shared" si="49"/>
        <v>श्री 74</v>
      </c>
      <c r="G168" s="107">
        <f t="shared" si="50"/>
        <v>0</v>
      </c>
      <c r="H168" s="106"/>
      <c r="I168" s="107">
        <f t="shared" si="51"/>
        <v>0</v>
      </c>
      <c r="J168" s="107" t="str">
        <f t="shared" si="52"/>
        <v>श्री 74</v>
      </c>
      <c r="K168" s="107">
        <f t="shared" si="53"/>
        <v>0</v>
      </c>
      <c r="L168" s="106"/>
      <c r="M168" s="107">
        <f t="shared" si="54"/>
        <v>0</v>
      </c>
      <c r="N168" s="107" t="str">
        <f t="shared" si="55"/>
        <v>श्री 74</v>
      </c>
      <c r="O168" s="107">
        <f t="shared" si="56"/>
        <v>0</v>
      </c>
      <c r="P168" s="106"/>
      <c r="Q168" s="107">
        <f t="shared" si="57"/>
        <v>0</v>
      </c>
      <c r="R168" s="107" t="str">
        <f t="shared" si="58"/>
        <v>श्री 74</v>
      </c>
      <c r="S168" s="107">
        <f t="shared" si="59"/>
        <v>0</v>
      </c>
      <c r="T168" s="106"/>
      <c r="U168" s="107">
        <f t="shared" si="60"/>
        <v>0</v>
      </c>
      <c r="V168" s="107" t="str">
        <f t="shared" si="61"/>
        <v>श्री 74</v>
      </c>
      <c r="W168" s="107">
        <f t="shared" si="62"/>
        <v>0</v>
      </c>
      <c r="X168" s="106"/>
      <c r="Y168" s="107">
        <f t="shared" si="63"/>
        <v>0</v>
      </c>
      <c r="Z168" s="107" t="str">
        <f t="shared" si="64"/>
        <v>श्री 74</v>
      </c>
      <c r="AA168" s="107">
        <f t="shared" si="65"/>
        <v>0</v>
      </c>
      <c r="AB168" s="106"/>
      <c r="AC168" s="107">
        <f t="shared" si="66"/>
        <v>0</v>
      </c>
      <c r="AD168" s="107" t="str">
        <f t="shared" si="67"/>
        <v>श्री 74</v>
      </c>
      <c r="AE168" s="107">
        <f t="shared" si="68"/>
        <v>0</v>
      </c>
      <c r="AF168" s="106"/>
      <c r="AG168" s="107">
        <f t="shared" si="69"/>
        <v>0</v>
      </c>
    </row>
    <row r="169" spans="2:33" hidden="1" x14ac:dyDescent="0.2">
      <c r="B169" s="107" t="str">
        <f>'Teacher''s Data'!B80</f>
        <v>श्री 75</v>
      </c>
      <c r="C169" s="107">
        <f t="shared" si="47"/>
        <v>0</v>
      </c>
      <c r="D169" s="106"/>
      <c r="E169" s="107">
        <f t="shared" si="48"/>
        <v>0</v>
      </c>
      <c r="F169" s="107" t="str">
        <f t="shared" si="49"/>
        <v>श्री 75</v>
      </c>
      <c r="G169" s="107">
        <f t="shared" si="50"/>
        <v>0</v>
      </c>
      <c r="H169" s="106"/>
      <c r="I169" s="107">
        <f t="shared" si="51"/>
        <v>0</v>
      </c>
      <c r="J169" s="107" t="str">
        <f t="shared" si="52"/>
        <v>श्री 75</v>
      </c>
      <c r="K169" s="107">
        <f t="shared" si="53"/>
        <v>0</v>
      </c>
      <c r="L169" s="106"/>
      <c r="M169" s="107">
        <f t="shared" si="54"/>
        <v>0</v>
      </c>
      <c r="N169" s="107" t="str">
        <f t="shared" si="55"/>
        <v>श्री 75</v>
      </c>
      <c r="O169" s="107">
        <f t="shared" si="56"/>
        <v>0</v>
      </c>
      <c r="P169" s="106"/>
      <c r="Q169" s="107">
        <f t="shared" si="57"/>
        <v>0</v>
      </c>
      <c r="R169" s="107" t="str">
        <f t="shared" si="58"/>
        <v>श्री 75</v>
      </c>
      <c r="S169" s="107">
        <f t="shared" si="59"/>
        <v>0</v>
      </c>
      <c r="T169" s="106"/>
      <c r="U169" s="107">
        <f t="shared" si="60"/>
        <v>0</v>
      </c>
      <c r="V169" s="107" t="str">
        <f t="shared" si="61"/>
        <v>श्री 75</v>
      </c>
      <c r="W169" s="107">
        <f t="shared" si="62"/>
        <v>0</v>
      </c>
      <c r="X169" s="106"/>
      <c r="Y169" s="107">
        <f t="shared" si="63"/>
        <v>0</v>
      </c>
      <c r="Z169" s="107" t="str">
        <f t="shared" si="64"/>
        <v>श्री 75</v>
      </c>
      <c r="AA169" s="107">
        <f t="shared" si="65"/>
        <v>0</v>
      </c>
      <c r="AB169" s="106"/>
      <c r="AC169" s="107">
        <f t="shared" si="66"/>
        <v>0</v>
      </c>
      <c r="AD169" s="107" t="str">
        <f t="shared" si="67"/>
        <v>श्री 75</v>
      </c>
      <c r="AE169" s="107">
        <f t="shared" si="68"/>
        <v>0</v>
      </c>
      <c r="AF169" s="106"/>
      <c r="AG169" s="107">
        <f t="shared" si="69"/>
        <v>0</v>
      </c>
    </row>
    <row r="170" spans="2:33" hidden="1" x14ac:dyDescent="0.2">
      <c r="B170" s="107" t="str">
        <f>'Teacher''s Data'!B81</f>
        <v>श्री 76</v>
      </c>
      <c r="C170" s="107">
        <f t="shared" si="47"/>
        <v>0</v>
      </c>
      <c r="D170" s="106"/>
      <c r="E170" s="107">
        <f t="shared" si="48"/>
        <v>0</v>
      </c>
      <c r="F170" s="107" t="str">
        <f t="shared" si="49"/>
        <v>श्री 76</v>
      </c>
      <c r="G170" s="107">
        <f t="shared" si="50"/>
        <v>0</v>
      </c>
      <c r="H170" s="106"/>
      <c r="I170" s="107">
        <f t="shared" si="51"/>
        <v>0</v>
      </c>
      <c r="J170" s="107" t="str">
        <f t="shared" si="52"/>
        <v>श्री 76</v>
      </c>
      <c r="K170" s="107">
        <f t="shared" si="53"/>
        <v>0</v>
      </c>
      <c r="L170" s="106"/>
      <c r="M170" s="107">
        <f t="shared" si="54"/>
        <v>0</v>
      </c>
      <c r="N170" s="107" t="str">
        <f t="shared" si="55"/>
        <v>श्री 76</v>
      </c>
      <c r="O170" s="107">
        <f t="shared" si="56"/>
        <v>0</v>
      </c>
      <c r="P170" s="106"/>
      <c r="Q170" s="107">
        <f t="shared" si="57"/>
        <v>0</v>
      </c>
      <c r="R170" s="107" t="str">
        <f t="shared" si="58"/>
        <v>श्री 76</v>
      </c>
      <c r="S170" s="107">
        <f t="shared" si="59"/>
        <v>0</v>
      </c>
      <c r="T170" s="106"/>
      <c r="U170" s="107">
        <f t="shared" si="60"/>
        <v>0</v>
      </c>
      <c r="V170" s="107" t="str">
        <f t="shared" si="61"/>
        <v>श्री 76</v>
      </c>
      <c r="W170" s="107">
        <f t="shared" si="62"/>
        <v>0</v>
      </c>
      <c r="X170" s="106"/>
      <c r="Y170" s="107">
        <f t="shared" si="63"/>
        <v>0</v>
      </c>
      <c r="Z170" s="107" t="str">
        <f t="shared" si="64"/>
        <v>श्री 76</v>
      </c>
      <c r="AA170" s="107">
        <f t="shared" si="65"/>
        <v>0</v>
      </c>
      <c r="AB170" s="106"/>
      <c r="AC170" s="107">
        <f t="shared" si="66"/>
        <v>0</v>
      </c>
      <c r="AD170" s="107" t="str">
        <f t="shared" si="67"/>
        <v>श्री 76</v>
      </c>
      <c r="AE170" s="107">
        <f t="shared" si="68"/>
        <v>0</v>
      </c>
      <c r="AF170" s="106"/>
      <c r="AG170" s="107">
        <f t="shared" si="69"/>
        <v>0</v>
      </c>
    </row>
    <row r="171" spans="2:33" hidden="1" x14ac:dyDescent="0.2">
      <c r="B171" s="107" t="str">
        <f>'Teacher''s Data'!B82</f>
        <v>श्री 77</v>
      </c>
      <c r="C171" s="107">
        <f t="shared" si="47"/>
        <v>0</v>
      </c>
      <c r="D171" s="106"/>
      <c r="E171" s="107">
        <f t="shared" si="48"/>
        <v>0</v>
      </c>
      <c r="F171" s="107" t="str">
        <f t="shared" si="49"/>
        <v>श्री 77</v>
      </c>
      <c r="G171" s="107">
        <f t="shared" si="50"/>
        <v>0</v>
      </c>
      <c r="H171" s="106"/>
      <c r="I171" s="107">
        <f t="shared" si="51"/>
        <v>0</v>
      </c>
      <c r="J171" s="107" t="str">
        <f t="shared" si="52"/>
        <v>श्री 77</v>
      </c>
      <c r="K171" s="107">
        <f t="shared" si="53"/>
        <v>0</v>
      </c>
      <c r="L171" s="106"/>
      <c r="M171" s="107">
        <f t="shared" si="54"/>
        <v>0</v>
      </c>
      <c r="N171" s="107" t="str">
        <f t="shared" si="55"/>
        <v>श्री 77</v>
      </c>
      <c r="O171" s="107">
        <f t="shared" si="56"/>
        <v>0</v>
      </c>
      <c r="P171" s="106"/>
      <c r="Q171" s="107">
        <f t="shared" si="57"/>
        <v>0</v>
      </c>
      <c r="R171" s="107" t="str">
        <f t="shared" si="58"/>
        <v>श्री 77</v>
      </c>
      <c r="S171" s="107">
        <f t="shared" si="59"/>
        <v>0</v>
      </c>
      <c r="T171" s="106"/>
      <c r="U171" s="107">
        <f t="shared" si="60"/>
        <v>0</v>
      </c>
      <c r="V171" s="107" t="str">
        <f t="shared" si="61"/>
        <v>श्री 77</v>
      </c>
      <c r="W171" s="107">
        <f t="shared" si="62"/>
        <v>0</v>
      </c>
      <c r="X171" s="106"/>
      <c r="Y171" s="107">
        <f t="shared" si="63"/>
        <v>0</v>
      </c>
      <c r="Z171" s="107" t="str">
        <f t="shared" si="64"/>
        <v>श्री 77</v>
      </c>
      <c r="AA171" s="107">
        <f t="shared" si="65"/>
        <v>0</v>
      </c>
      <c r="AB171" s="106"/>
      <c r="AC171" s="107">
        <f t="shared" si="66"/>
        <v>0</v>
      </c>
      <c r="AD171" s="107" t="str">
        <f t="shared" si="67"/>
        <v>श्री 77</v>
      </c>
      <c r="AE171" s="107">
        <f t="shared" si="68"/>
        <v>0</v>
      </c>
      <c r="AF171" s="106"/>
      <c r="AG171" s="107">
        <f t="shared" si="69"/>
        <v>0</v>
      </c>
    </row>
    <row r="172" spans="2:33" hidden="1" x14ac:dyDescent="0.2">
      <c r="B172" s="107" t="str">
        <f>'Teacher''s Data'!B83</f>
        <v>श्री 78</v>
      </c>
      <c r="C172" s="107">
        <f t="shared" si="47"/>
        <v>0</v>
      </c>
      <c r="D172" s="106"/>
      <c r="E172" s="107">
        <f t="shared" si="48"/>
        <v>0</v>
      </c>
      <c r="F172" s="107" t="str">
        <f t="shared" si="49"/>
        <v>श्री 78</v>
      </c>
      <c r="G172" s="107">
        <f t="shared" si="50"/>
        <v>0</v>
      </c>
      <c r="H172" s="106"/>
      <c r="I172" s="107">
        <f t="shared" si="51"/>
        <v>0</v>
      </c>
      <c r="J172" s="107" t="str">
        <f t="shared" si="52"/>
        <v>श्री 78</v>
      </c>
      <c r="K172" s="107">
        <f t="shared" si="53"/>
        <v>0</v>
      </c>
      <c r="L172" s="106"/>
      <c r="M172" s="107">
        <f t="shared" si="54"/>
        <v>0</v>
      </c>
      <c r="N172" s="107" t="str">
        <f t="shared" si="55"/>
        <v>श्री 78</v>
      </c>
      <c r="O172" s="107">
        <f t="shared" si="56"/>
        <v>0</v>
      </c>
      <c r="P172" s="106"/>
      <c r="Q172" s="107">
        <f t="shared" si="57"/>
        <v>0</v>
      </c>
      <c r="R172" s="107" t="str">
        <f t="shared" si="58"/>
        <v>श्री 78</v>
      </c>
      <c r="S172" s="107">
        <f t="shared" si="59"/>
        <v>0</v>
      </c>
      <c r="T172" s="106"/>
      <c r="U172" s="107">
        <f t="shared" si="60"/>
        <v>0</v>
      </c>
      <c r="V172" s="107" t="str">
        <f t="shared" si="61"/>
        <v>श्री 78</v>
      </c>
      <c r="W172" s="107">
        <f t="shared" si="62"/>
        <v>0</v>
      </c>
      <c r="X172" s="106"/>
      <c r="Y172" s="107">
        <f t="shared" si="63"/>
        <v>0</v>
      </c>
      <c r="Z172" s="107" t="str">
        <f t="shared" si="64"/>
        <v>श्री 78</v>
      </c>
      <c r="AA172" s="107">
        <f t="shared" si="65"/>
        <v>0</v>
      </c>
      <c r="AB172" s="106"/>
      <c r="AC172" s="107">
        <f t="shared" si="66"/>
        <v>0</v>
      </c>
      <c r="AD172" s="107" t="str">
        <f t="shared" si="67"/>
        <v>श्री 78</v>
      </c>
      <c r="AE172" s="107">
        <f t="shared" si="68"/>
        <v>0</v>
      </c>
      <c r="AF172" s="106"/>
      <c r="AG172" s="107">
        <f t="shared" si="69"/>
        <v>0</v>
      </c>
    </row>
    <row r="173" spans="2:33" hidden="1" x14ac:dyDescent="0.2">
      <c r="B173" s="107" t="str">
        <f>'Teacher''s Data'!B84</f>
        <v>श्री 79</v>
      </c>
      <c r="C173" s="107">
        <f t="shared" si="47"/>
        <v>0</v>
      </c>
      <c r="D173" s="106"/>
      <c r="E173" s="107">
        <f t="shared" si="48"/>
        <v>0</v>
      </c>
      <c r="F173" s="107" t="str">
        <f t="shared" si="49"/>
        <v>श्री 79</v>
      </c>
      <c r="G173" s="107">
        <f t="shared" si="50"/>
        <v>0</v>
      </c>
      <c r="H173" s="106"/>
      <c r="I173" s="107">
        <f t="shared" si="51"/>
        <v>0</v>
      </c>
      <c r="J173" s="107" t="str">
        <f t="shared" si="52"/>
        <v>श्री 79</v>
      </c>
      <c r="K173" s="107">
        <f t="shared" si="53"/>
        <v>0</v>
      </c>
      <c r="L173" s="106"/>
      <c r="M173" s="107">
        <f t="shared" si="54"/>
        <v>0</v>
      </c>
      <c r="N173" s="107" t="str">
        <f t="shared" si="55"/>
        <v>श्री 79</v>
      </c>
      <c r="O173" s="107">
        <f t="shared" si="56"/>
        <v>0</v>
      </c>
      <c r="P173" s="106"/>
      <c r="Q173" s="107">
        <f t="shared" si="57"/>
        <v>0</v>
      </c>
      <c r="R173" s="107" t="str">
        <f t="shared" si="58"/>
        <v>श्री 79</v>
      </c>
      <c r="S173" s="107">
        <f t="shared" si="59"/>
        <v>0</v>
      </c>
      <c r="T173" s="106"/>
      <c r="U173" s="107">
        <f t="shared" si="60"/>
        <v>0</v>
      </c>
      <c r="V173" s="107" t="str">
        <f t="shared" si="61"/>
        <v>श्री 79</v>
      </c>
      <c r="W173" s="107">
        <f t="shared" si="62"/>
        <v>0</v>
      </c>
      <c r="X173" s="106"/>
      <c r="Y173" s="107">
        <f t="shared" si="63"/>
        <v>0</v>
      </c>
      <c r="Z173" s="107" t="str">
        <f t="shared" si="64"/>
        <v>श्री 79</v>
      </c>
      <c r="AA173" s="107">
        <f t="shared" si="65"/>
        <v>0</v>
      </c>
      <c r="AB173" s="106"/>
      <c r="AC173" s="107">
        <f t="shared" si="66"/>
        <v>0</v>
      </c>
      <c r="AD173" s="107" t="str">
        <f t="shared" si="67"/>
        <v>श्री 79</v>
      </c>
      <c r="AE173" s="107">
        <f t="shared" si="68"/>
        <v>0</v>
      </c>
      <c r="AF173" s="106"/>
      <c r="AG173" s="107">
        <f t="shared" si="69"/>
        <v>0</v>
      </c>
    </row>
    <row r="174" spans="2:33" hidden="1" x14ac:dyDescent="0.2">
      <c r="B174" s="107" t="str">
        <f>'Teacher''s Data'!B85</f>
        <v>श्री 80</v>
      </c>
      <c r="C174" s="107">
        <f t="shared" si="47"/>
        <v>0</v>
      </c>
      <c r="D174" s="106"/>
      <c r="E174" s="107">
        <f t="shared" si="48"/>
        <v>0</v>
      </c>
      <c r="F174" s="107" t="str">
        <f t="shared" si="49"/>
        <v>श्री 80</v>
      </c>
      <c r="G174" s="107">
        <f t="shared" si="50"/>
        <v>0</v>
      </c>
      <c r="H174" s="106"/>
      <c r="I174" s="107">
        <f t="shared" si="51"/>
        <v>0</v>
      </c>
      <c r="J174" s="107" t="str">
        <f t="shared" si="52"/>
        <v>श्री 80</v>
      </c>
      <c r="K174" s="107">
        <f t="shared" si="53"/>
        <v>0</v>
      </c>
      <c r="L174" s="106"/>
      <c r="M174" s="107">
        <f t="shared" si="54"/>
        <v>0</v>
      </c>
      <c r="N174" s="107" t="str">
        <f t="shared" si="55"/>
        <v>श्री 80</v>
      </c>
      <c r="O174" s="107">
        <f t="shared" si="56"/>
        <v>0</v>
      </c>
      <c r="P174" s="106"/>
      <c r="Q174" s="107">
        <f t="shared" si="57"/>
        <v>0</v>
      </c>
      <c r="R174" s="107" t="str">
        <f t="shared" si="58"/>
        <v>श्री 80</v>
      </c>
      <c r="S174" s="107">
        <f t="shared" si="59"/>
        <v>0</v>
      </c>
      <c r="T174" s="106"/>
      <c r="U174" s="107">
        <f t="shared" si="60"/>
        <v>0</v>
      </c>
      <c r="V174" s="107" t="str">
        <f t="shared" si="61"/>
        <v>श्री 80</v>
      </c>
      <c r="W174" s="107">
        <f t="shared" si="62"/>
        <v>0</v>
      </c>
      <c r="X174" s="106"/>
      <c r="Y174" s="107">
        <f t="shared" si="63"/>
        <v>0</v>
      </c>
      <c r="Z174" s="107" t="str">
        <f t="shared" si="64"/>
        <v>श्री 80</v>
      </c>
      <c r="AA174" s="107">
        <f t="shared" si="65"/>
        <v>0</v>
      </c>
      <c r="AB174" s="106"/>
      <c r="AC174" s="107">
        <f t="shared" si="66"/>
        <v>0</v>
      </c>
      <c r="AD174" s="107" t="str">
        <f t="shared" si="67"/>
        <v>श्री 80</v>
      </c>
      <c r="AE174" s="107">
        <f t="shared" si="68"/>
        <v>0</v>
      </c>
      <c r="AF174" s="106"/>
      <c r="AG174" s="107">
        <f t="shared" si="69"/>
        <v>0</v>
      </c>
    </row>
    <row r="175" spans="2:33" hidden="1" x14ac:dyDescent="0.2">
      <c r="B175" s="107" t="str">
        <f>'Teacher''s Data'!B86</f>
        <v>श्री 81</v>
      </c>
      <c r="C175" s="107">
        <f t="shared" si="47"/>
        <v>0</v>
      </c>
      <c r="D175" s="106"/>
      <c r="E175" s="107">
        <f t="shared" si="48"/>
        <v>0</v>
      </c>
      <c r="F175" s="107" t="str">
        <f t="shared" si="49"/>
        <v>श्री 81</v>
      </c>
      <c r="G175" s="107">
        <f t="shared" si="50"/>
        <v>0</v>
      </c>
      <c r="H175" s="106"/>
      <c r="I175" s="107">
        <f t="shared" si="51"/>
        <v>0</v>
      </c>
      <c r="J175" s="107" t="str">
        <f t="shared" si="52"/>
        <v>श्री 81</v>
      </c>
      <c r="K175" s="107">
        <f t="shared" si="53"/>
        <v>0</v>
      </c>
      <c r="L175" s="106"/>
      <c r="M175" s="107">
        <f t="shared" si="54"/>
        <v>0</v>
      </c>
      <c r="N175" s="107" t="str">
        <f t="shared" si="55"/>
        <v>श्री 81</v>
      </c>
      <c r="O175" s="107">
        <f t="shared" si="56"/>
        <v>0</v>
      </c>
      <c r="P175" s="106"/>
      <c r="Q175" s="107">
        <f t="shared" si="57"/>
        <v>0</v>
      </c>
      <c r="R175" s="107" t="str">
        <f t="shared" si="58"/>
        <v>श्री 81</v>
      </c>
      <c r="S175" s="107">
        <f t="shared" si="59"/>
        <v>0</v>
      </c>
      <c r="T175" s="106"/>
      <c r="U175" s="107">
        <f t="shared" si="60"/>
        <v>0</v>
      </c>
      <c r="V175" s="107" t="str">
        <f t="shared" si="61"/>
        <v>श्री 81</v>
      </c>
      <c r="W175" s="107">
        <f t="shared" si="62"/>
        <v>0</v>
      </c>
      <c r="X175" s="106"/>
      <c r="Y175" s="107">
        <f t="shared" si="63"/>
        <v>0</v>
      </c>
      <c r="Z175" s="107" t="str">
        <f t="shared" si="64"/>
        <v>श्री 81</v>
      </c>
      <c r="AA175" s="107">
        <f t="shared" si="65"/>
        <v>0</v>
      </c>
      <c r="AB175" s="106"/>
      <c r="AC175" s="107">
        <f t="shared" si="66"/>
        <v>0</v>
      </c>
      <c r="AD175" s="107" t="str">
        <f t="shared" si="67"/>
        <v>श्री 81</v>
      </c>
      <c r="AE175" s="107">
        <f t="shared" si="68"/>
        <v>0</v>
      </c>
      <c r="AF175" s="106"/>
      <c r="AG175" s="107">
        <f t="shared" si="69"/>
        <v>0</v>
      </c>
    </row>
    <row r="176" spans="2:33" hidden="1" x14ac:dyDescent="0.2">
      <c r="B176" s="107" t="str">
        <f>'Teacher''s Data'!B87</f>
        <v>श्री 82</v>
      </c>
      <c r="C176" s="107">
        <f t="shared" si="47"/>
        <v>0</v>
      </c>
      <c r="D176" s="106"/>
      <c r="E176" s="107">
        <f t="shared" si="48"/>
        <v>0</v>
      </c>
      <c r="F176" s="107" t="str">
        <f t="shared" si="49"/>
        <v>श्री 82</v>
      </c>
      <c r="G176" s="107">
        <f t="shared" si="50"/>
        <v>0</v>
      </c>
      <c r="H176" s="106"/>
      <c r="I176" s="107">
        <f t="shared" si="51"/>
        <v>0</v>
      </c>
      <c r="J176" s="107" t="str">
        <f t="shared" si="52"/>
        <v>श्री 82</v>
      </c>
      <c r="K176" s="107">
        <f t="shared" si="53"/>
        <v>0</v>
      </c>
      <c r="L176" s="106"/>
      <c r="M176" s="107">
        <f t="shared" si="54"/>
        <v>0</v>
      </c>
      <c r="N176" s="107" t="str">
        <f t="shared" si="55"/>
        <v>श्री 82</v>
      </c>
      <c r="O176" s="107">
        <f t="shared" si="56"/>
        <v>0</v>
      </c>
      <c r="P176" s="106"/>
      <c r="Q176" s="107">
        <f t="shared" si="57"/>
        <v>0</v>
      </c>
      <c r="R176" s="107" t="str">
        <f t="shared" si="58"/>
        <v>श्री 82</v>
      </c>
      <c r="S176" s="107">
        <f t="shared" si="59"/>
        <v>0</v>
      </c>
      <c r="T176" s="106"/>
      <c r="U176" s="107">
        <f t="shared" si="60"/>
        <v>0</v>
      </c>
      <c r="V176" s="107" t="str">
        <f t="shared" si="61"/>
        <v>श्री 82</v>
      </c>
      <c r="W176" s="107">
        <f t="shared" si="62"/>
        <v>0</v>
      </c>
      <c r="X176" s="106"/>
      <c r="Y176" s="107">
        <f t="shared" si="63"/>
        <v>0</v>
      </c>
      <c r="Z176" s="107" t="str">
        <f t="shared" si="64"/>
        <v>श्री 82</v>
      </c>
      <c r="AA176" s="107">
        <f t="shared" si="65"/>
        <v>0</v>
      </c>
      <c r="AB176" s="106"/>
      <c r="AC176" s="107">
        <f t="shared" si="66"/>
        <v>0</v>
      </c>
      <c r="AD176" s="107" t="str">
        <f t="shared" si="67"/>
        <v>श्री 82</v>
      </c>
      <c r="AE176" s="107">
        <f t="shared" si="68"/>
        <v>0</v>
      </c>
      <c r="AF176" s="106"/>
      <c r="AG176" s="107">
        <f t="shared" si="69"/>
        <v>0</v>
      </c>
    </row>
    <row r="177" spans="2:33" hidden="1" x14ac:dyDescent="0.2">
      <c r="B177" s="107" t="str">
        <f>'Teacher''s Data'!B88</f>
        <v>श्री 83</v>
      </c>
      <c r="C177" s="107">
        <f t="shared" si="47"/>
        <v>0</v>
      </c>
      <c r="D177" s="106"/>
      <c r="E177" s="107">
        <f t="shared" si="48"/>
        <v>0</v>
      </c>
      <c r="F177" s="107" t="str">
        <f t="shared" si="49"/>
        <v>श्री 83</v>
      </c>
      <c r="G177" s="107">
        <f t="shared" si="50"/>
        <v>0</v>
      </c>
      <c r="H177" s="106"/>
      <c r="I177" s="107">
        <f t="shared" si="51"/>
        <v>0</v>
      </c>
      <c r="J177" s="107" t="str">
        <f t="shared" si="52"/>
        <v>श्री 83</v>
      </c>
      <c r="K177" s="107">
        <f t="shared" si="53"/>
        <v>0</v>
      </c>
      <c r="L177" s="106"/>
      <c r="M177" s="107">
        <f t="shared" si="54"/>
        <v>0</v>
      </c>
      <c r="N177" s="107" t="str">
        <f t="shared" si="55"/>
        <v>श्री 83</v>
      </c>
      <c r="O177" s="107">
        <f t="shared" si="56"/>
        <v>0</v>
      </c>
      <c r="P177" s="106"/>
      <c r="Q177" s="107">
        <f t="shared" si="57"/>
        <v>0</v>
      </c>
      <c r="R177" s="107" t="str">
        <f t="shared" si="58"/>
        <v>श्री 83</v>
      </c>
      <c r="S177" s="107">
        <f t="shared" si="59"/>
        <v>0</v>
      </c>
      <c r="T177" s="106"/>
      <c r="U177" s="107">
        <f t="shared" si="60"/>
        <v>0</v>
      </c>
      <c r="V177" s="107" t="str">
        <f t="shared" si="61"/>
        <v>श्री 83</v>
      </c>
      <c r="W177" s="107">
        <f t="shared" si="62"/>
        <v>0</v>
      </c>
      <c r="X177" s="106"/>
      <c r="Y177" s="107">
        <f t="shared" si="63"/>
        <v>0</v>
      </c>
      <c r="Z177" s="107" t="str">
        <f t="shared" si="64"/>
        <v>श्री 83</v>
      </c>
      <c r="AA177" s="107">
        <f t="shared" si="65"/>
        <v>0</v>
      </c>
      <c r="AB177" s="106"/>
      <c r="AC177" s="107">
        <f t="shared" si="66"/>
        <v>0</v>
      </c>
      <c r="AD177" s="107" t="str">
        <f t="shared" si="67"/>
        <v>श्री 83</v>
      </c>
      <c r="AE177" s="107">
        <f t="shared" si="68"/>
        <v>0</v>
      </c>
      <c r="AF177" s="106"/>
      <c r="AG177" s="107">
        <f t="shared" si="69"/>
        <v>0</v>
      </c>
    </row>
    <row r="178" spans="2:33" hidden="1" x14ac:dyDescent="0.2">
      <c r="B178" s="107" t="str">
        <f>'Teacher''s Data'!B89</f>
        <v>श्री 84</v>
      </c>
      <c r="C178" s="107">
        <f t="shared" si="47"/>
        <v>0</v>
      </c>
      <c r="D178" s="106"/>
      <c r="E178" s="107">
        <f t="shared" si="48"/>
        <v>0</v>
      </c>
      <c r="F178" s="107" t="str">
        <f t="shared" si="49"/>
        <v>श्री 84</v>
      </c>
      <c r="G178" s="107">
        <f t="shared" si="50"/>
        <v>0</v>
      </c>
      <c r="H178" s="106"/>
      <c r="I178" s="107">
        <f t="shared" si="51"/>
        <v>0</v>
      </c>
      <c r="J178" s="107" t="str">
        <f t="shared" si="52"/>
        <v>श्री 84</v>
      </c>
      <c r="K178" s="107">
        <f t="shared" si="53"/>
        <v>0</v>
      </c>
      <c r="L178" s="106"/>
      <c r="M178" s="107">
        <f t="shared" si="54"/>
        <v>0</v>
      </c>
      <c r="N178" s="107" t="str">
        <f t="shared" si="55"/>
        <v>श्री 84</v>
      </c>
      <c r="O178" s="107">
        <f t="shared" si="56"/>
        <v>0</v>
      </c>
      <c r="P178" s="106"/>
      <c r="Q178" s="107">
        <f t="shared" si="57"/>
        <v>0</v>
      </c>
      <c r="R178" s="107" t="str">
        <f t="shared" si="58"/>
        <v>श्री 84</v>
      </c>
      <c r="S178" s="107">
        <f t="shared" si="59"/>
        <v>0</v>
      </c>
      <c r="T178" s="106"/>
      <c r="U178" s="107">
        <f t="shared" si="60"/>
        <v>0</v>
      </c>
      <c r="V178" s="107" t="str">
        <f t="shared" si="61"/>
        <v>श्री 84</v>
      </c>
      <c r="W178" s="107">
        <f t="shared" si="62"/>
        <v>0</v>
      </c>
      <c r="X178" s="106"/>
      <c r="Y178" s="107">
        <f t="shared" si="63"/>
        <v>0</v>
      </c>
      <c r="Z178" s="107" t="str">
        <f t="shared" si="64"/>
        <v>श्री 84</v>
      </c>
      <c r="AA178" s="107">
        <f t="shared" si="65"/>
        <v>0</v>
      </c>
      <c r="AB178" s="106"/>
      <c r="AC178" s="107">
        <f t="shared" si="66"/>
        <v>0</v>
      </c>
      <c r="AD178" s="107" t="str">
        <f t="shared" si="67"/>
        <v>श्री 84</v>
      </c>
      <c r="AE178" s="107">
        <f t="shared" si="68"/>
        <v>0</v>
      </c>
      <c r="AF178" s="106"/>
      <c r="AG178" s="107">
        <f t="shared" si="69"/>
        <v>0</v>
      </c>
    </row>
    <row r="179" spans="2:33" hidden="1" x14ac:dyDescent="0.2">
      <c r="B179" s="107" t="str">
        <f>'Teacher''s Data'!B90</f>
        <v>श्री 85</v>
      </c>
      <c r="C179" s="107">
        <f t="shared" si="47"/>
        <v>0</v>
      </c>
      <c r="D179" s="106"/>
      <c r="E179" s="107">
        <f t="shared" si="48"/>
        <v>0</v>
      </c>
      <c r="F179" s="107" t="str">
        <f t="shared" si="49"/>
        <v>श्री 85</v>
      </c>
      <c r="G179" s="107">
        <f t="shared" si="50"/>
        <v>0</v>
      </c>
      <c r="H179" s="106"/>
      <c r="I179" s="107">
        <f t="shared" si="51"/>
        <v>0</v>
      </c>
      <c r="J179" s="107" t="str">
        <f t="shared" si="52"/>
        <v>श्री 85</v>
      </c>
      <c r="K179" s="107">
        <f t="shared" si="53"/>
        <v>0</v>
      </c>
      <c r="L179" s="106"/>
      <c r="M179" s="107">
        <f t="shared" si="54"/>
        <v>0</v>
      </c>
      <c r="N179" s="107" t="str">
        <f t="shared" si="55"/>
        <v>श्री 85</v>
      </c>
      <c r="O179" s="107">
        <f t="shared" si="56"/>
        <v>0</v>
      </c>
      <c r="P179" s="106"/>
      <c r="Q179" s="107">
        <f t="shared" si="57"/>
        <v>0</v>
      </c>
      <c r="R179" s="107" t="str">
        <f t="shared" si="58"/>
        <v>श्री 85</v>
      </c>
      <c r="S179" s="107">
        <f t="shared" si="59"/>
        <v>0</v>
      </c>
      <c r="T179" s="106"/>
      <c r="U179" s="107">
        <f t="shared" si="60"/>
        <v>0</v>
      </c>
      <c r="V179" s="107" t="str">
        <f t="shared" si="61"/>
        <v>श्री 85</v>
      </c>
      <c r="W179" s="107">
        <f t="shared" si="62"/>
        <v>0</v>
      </c>
      <c r="X179" s="106"/>
      <c r="Y179" s="107">
        <f t="shared" si="63"/>
        <v>0</v>
      </c>
      <c r="Z179" s="107" t="str">
        <f t="shared" si="64"/>
        <v>श्री 85</v>
      </c>
      <c r="AA179" s="107">
        <f t="shared" si="65"/>
        <v>0</v>
      </c>
      <c r="AB179" s="106"/>
      <c r="AC179" s="107">
        <f t="shared" si="66"/>
        <v>0</v>
      </c>
      <c r="AD179" s="107" t="str">
        <f t="shared" si="67"/>
        <v>श्री 85</v>
      </c>
      <c r="AE179" s="107">
        <f t="shared" si="68"/>
        <v>0</v>
      </c>
      <c r="AF179" s="106"/>
      <c r="AG179" s="107">
        <f t="shared" si="69"/>
        <v>0</v>
      </c>
    </row>
    <row r="180" spans="2:33" hidden="1" x14ac:dyDescent="0.2">
      <c r="B180" s="107" t="str">
        <f>'Teacher''s Data'!B91</f>
        <v>श्री 86</v>
      </c>
      <c r="C180" s="107">
        <f t="shared" si="47"/>
        <v>0</v>
      </c>
      <c r="D180" s="106"/>
      <c r="E180" s="107">
        <f t="shared" si="48"/>
        <v>0</v>
      </c>
      <c r="F180" s="107" t="str">
        <f t="shared" si="49"/>
        <v>श्री 86</v>
      </c>
      <c r="G180" s="107">
        <f t="shared" si="50"/>
        <v>0</v>
      </c>
      <c r="H180" s="106"/>
      <c r="I180" s="107">
        <f t="shared" si="51"/>
        <v>0</v>
      </c>
      <c r="J180" s="107" t="str">
        <f t="shared" si="52"/>
        <v>श्री 86</v>
      </c>
      <c r="K180" s="107">
        <f t="shared" si="53"/>
        <v>0</v>
      </c>
      <c r="L180" s="106"/>
      <c r="M180" s="107">
        <f t="shared" si="54"/>
        <v>0</v>
      </c>
      <c r="N180" s="107" t="str">
        <f t="shared" si="55"/>
        <v>श्री 86</v>
      </c>
      <c r="O180" s="107">
        <f t="shared" si="56"/>
        <v>0</v>
      </c>
      <c r="P180" s="106"/>
      <c r="Q180" s="107">
        <f t="shared" si="57"/>
        <v>0</v>
      </c>
      <c r="R180" s="107" t="str">
        <f t="shared" si="58"/>
        <v>श्री 86</v>
      </c>
      <c r="S180" s="107">
        <f t="shared" si="59"/>
        <v>0</v>
      </c>
      <c r="T180" s="106"/>
      <c r="U180" s="107">
        <f t="shared" si="60"/>
        <v>0</v>
      </c>
      <c r="V180" s="107" t="str">
        <f t="shared" si="61"/>
        <v>श्री 86</v>
      </c>
      <c r="W180" s="107">
        <f t="shared" si="62"/>
        <v>0</v>
      </c>
      <c r="X180" s="106"/>
      <c r="Y180" s="107">
        <f t="shared" si="63"/>
        <v>0</v>
      </c>
      <c r="Z180" s="107" t="str">
        <f t="shared" si="64"/>
        <v>श्री 86</v>
      </c>
      <c r="AA180" s="107">
        <f t="shared" si="65"/>
        <v>0</v>
      </c>
      <c r="AB180" s="106"/>
      <c r="AC180" s="107">
        <f t="shared" si="66"/>
        <v>0</v>
      </c>
      <c r="AD180" s="107" t="str">
        <f t="shared" si="67"/>
        <v>श्री 86</v>
      </c>
      <c r="AE180" s="107">
        <f t="shared" si="68"/>
        <v>0</v>
      </c>
      <c r="AF180" s="106"/>
      <c r="AG180" s="107">
        <f t="shared" si="69"/>
        <v>0</v>
      </c>
    </row>
    <row r="181" spans="2:33" hidden="1" x14ac:dyDescent="0.2">
      <c r="B181" s="107" t="str">
        <f>'Teacher''s Data'!B92</f>
        <v>श्री 87</v>
      </c>
      <c r="C181" s="107">
        <f t="shared" si="47"/>
        <v>0</v>
      </c>
      <c r="D181" s="106"/>
      <c r="E181" s="107">
        <f t="shared" si="48"/>
        <v>0</v>
      </c>
      <c r="F181" s="107" t="str">
        <f t="shared" si="49"/>
        <v>श्री 87</v>
      </c>
      <c r="G181" s="107">
        <f t="shared" si="50"/>
        <v>0</v>
      </c>
      <c r="H181" s="106"/>
      <c r="I181" s="107">
        <f t="shared" si="51"/>
        <v>0</v>
      </c>
      <c r="J181" s="107" t="str">
        <f t="shared" si="52"/>
        <v>श्री 87</v>
      </c>
      <c r="K181" s="107">
        <f t="shared" si="53"/>
        <v>0</v>
      </c>
      <c r="L181" s="106"/>
      <c r="M181" s="107">
        <f t="shared" si="54"/>
        <v>0</v>
      </c>
      <c r="N181" s="107" t="str">
        <f t="shared" si="55"/>
        <v>श्री 87</v>
      </c>
      <c r="O181" s="107">
        <f t="shared" si="56"/>
        <v>0</v>
      </c>
      <c r="P181" s="106"/>
      <c r="Q181" s="107">
        <f t="shared" si="57"/>
        <v>0</v>
      </c>
      <c r="R181" s="107" t="str">
        <f t="shared" si="58"/>
        <v>श्री 87</v>
      </c>
      <c r="S181" s="107">
        <f t="shared" si="59"/>
        <v>0</v>
      </c>
      <c r="T181" s="106"/>
      <c r="U181" s="107">
        <f t="shared" si="60"/>
        <v>0</v>
      </c>
      <c r="V181" s="107" t="str">
        <f t="shared" si="61"/>
        <v>श्री 87</v>
      </c>
      <c r="W181" s="107">
        <f t="shared" si="62"/>
        <v>0</v>
      </c>
      <c r="X181" s="106"/>
      <c r="Y181" s="107">
        <f t="shared" si="63"/>
        <v>0</v>
      </c>
      <c r="Z181" s="107" t="str">
        <f t="shared" si="64"/>
        <v>श्री 87</v>
      </c>
      <c r="AA181" s="107">
        <f t="shared" si="65"/>
        <v>0</v>
      </c>
      <c r="AB181" s="106"/>
      <c r="AC181" s="107">
        <f t="shared" si="66"/>
        <v>0</v>
      </c>
      <c r="AD181" s="107" t="str">
        <f t="shared" si="67"/>
        <v>श्री 87</v>
      </c>
      <c r="AE181" s="107">
        <f t="shared" si="68"/>
        <v>0</v>
      </c>
      <c r="AF181" s="106"/>
      <c r="AG181" s="107">
        <f t="shared" si="69"/>
        <v>0</v>
      </c>
    </row>
    <row r="182" spans="2:33" hidden="1" x14ac:dyDescent="0.2">
      <c r="B182" s="107" t="str">
        <f>'Teacher''s Data'!B93</f>
        <v>श्री 88</v>
      </c>
      <c r="C182" s="107">
        <f t="shared" si="47"/>
        <v>0</v>
      </c>
      <c r="D182" s="106"/>
      <c r="E182" s="107">
        <f t="shared" si="48"/>
        <v>0</v>
      </c>
      <c r="F182" s="107" t="str">
        <f t="shared" si="49"/>
        <v>श्री 88</v>
      </c>
      <c r="G182" s="107">
        <f t="shared" si="50"/>
        <v>0</v>
      </c>
      <c r="H182" s="106"/>
      <c r="I182" s="107">
        <f t="shared" si="51"/>
        <v>0</v>
      </c>
      <c r="J182" s="107" t="str">
        <f t="shared" si="52"/>
        <v>श्री 88</v>
      </c>
      <c r="K182" s="107">
        <f t="shared" si="53"/>
        <v>0</v>
      </c>
      <c r="L182" s="106"/>
      <c r="M182" s="107">
        <f t="shared" si="54"/>
        <v>0</v>
      </c>
      <c r="N182" s="107" t="str">
        <f t="shared" si="55"/>
        <v>श्री 88</v>
      </c>
      <c r="O182" s="107">
        <f t="shared" si="56"/>
        <v>0</v>
      </c>
      <c r="P182" s="106"/>
      <c r="Q182" s="107">
        <f t="shared" si="57"/>
        <v>0</v>
      </c>
      <c r="R182" s="107" t="str">
        <f t="shared" si="58"/>
        <v>श्री 88</v>
      </c>
      <c r="S182" s="107">
        <f t="shared" si="59"/>
        <v>0</v>
      </c>
      <c r="T182" s="106"/>
      <c r="U182" s="107">
        <f t="shared" si="60"/>
        <v>0</v>
      </c>
      <c r="V182" s="107" t="str">
        <f t="shared" si="61"/>
        <v>श्री 88</v>
      </c>
      <c r="W182" s="107">
        <f t="shared" si="62"/>
        <v>0</v>
      </c>
      <c r="X182" s="106"/>
      <c r="Y182" s="107">
        <f t="shared" si="63"/>
        <v>0</v>
      </c>
      <c r="Z182" s="107" t="str">
        <f t="shared" si="64"/>
        <v>श्री 88</v>
      </c>
      <c r="AA182" s="107">
        <f t="shared" si="65"/>
        <v>0</v>
      </c>
      <c r="AB182" s="106"/>
      <c r="AC182" s="107">
        <f t="shared" si="66"/>
        <v>0</v>
      </c>
      <c r="AD182" s="107" t="str">
        <f t="shared" si="67"/>
        <v>श्री 88</v>
      </c>
      <c r="AE182" s="107">
        <f t="shared" si="68"/>
        <v>0</v>
      </c>
      <c r="AF182" s="106"/>
      <c r="AG182" s="107">
        <f t="shared" si="69"/>
        <v>0</v>
      </c>
    </row>
    <row r="183" spans="2:33" hidden="1" x14ac:dyDescent="0.2">
      <c r="B183" s="107" t="str">
        <f>'Teacher''s Data'!B94</f>
        <v>श्री 89</v>
      </c>
      <c r="C183" s="107">
        <f t="shared" si="47"/>
        <v>0</v>
      </c>
      <c r="D183" s="106"/>
      <c r="E183" s="107">
        <f t="shared" si="48"/>
        <v>0</v>
      </c>
      <c r="F183" s="107" t="str">
        <f t="shared" si="49"/>
        <v>श्री 89</v>
      </c>
      <c r="G183" s="107">
        <f t="shared" si="50"/>
        <v>0</v>
      </c>
      <c r="H183" s="106"/>
      <c r="I183" s="107">
        <f t="shared" si="51"/>
        <v>0</v>
      </c>
      <c r="J183" s="107" t="str">
        <f t="shared" si="52"/>
        <v>श्री 89</v>
      </c>
      <c r="K183" s="107">
        <f t="shared" si="53"/>
        <v>0</v>
      </c>
      <c r="L183" s="106"/>
      <c r="M183" s="107">
        <f t="shared" si="54"/>
        <v>0</v>
      </c>
      <c r="N183" s="107" t="str">
        <f t="shared" si="55"/>
        <v>श्री 89</v>
      </c>
      <c r="O183" s="107">
        <f t="shared" si="56"/>
        <v>0</v>
      </c>
      <c r="P183" s="106"/>
      <c r="Q183" s="107">
        <f t="shared" si="57"/>
        <v>0</v>
      </c>
      <c r="R183" s="107" t="str">
        <f t="shared" si="58"/>
        <v>श्री 89</v>
      </c>
      <c r="S183" s="107">
        <f t="shared" si="59"/>
        <v>0</v>
      </c>
      <c r="T183" s="106"/>
      <c r="U183" s="107">
        <f t="shared" si="60"/>
        <v>0</v>
      </c>
      <c r="V183" s="107" t="str">
        <f t="shared" si="61"/>
        <v>श्री 89</v>
      </c>
      <c r="W183" s="107">
        <f t="shared" si="62"/>
        <v>0</v>
      </c>
      <c r="X183" s="106"/>
      <c r="Y183" s="107">
        <f t="shared" si="63"/>
        <v>0</v>
      </c>
      <c r="Z183" s="107" t="str">
        <f t="shared" si="64"/>
        <v>श्री 89</v>
      </c>
      <c r="AA183" s="107">
        <f t="shared" si="65"/>
        <v>0</v>
      </c>
      <c r="AB183" s="106"/>
      <c r="AC183" s="107">
        <f t="shared" si="66"/>
        <v>0</v>
      </c>
      <c r="AD183" s="107" t="str">
        <f t="shared" si="67"/>
        <v>श्री 89</v>
      </c>
      <c r="AE183" s="107">
        <f t="shared" si="68"/>
        <v>0</v>
      </c>
      <c r="AF183" s="106"/>
      <c r="AG183" s="107">
        <f t="shared" si="69"/>
        <v>0</v>
      </c>
    </row>
    <row r="184" spans="2:33" hidden="1" x14ac:dyDescent="0.2">
      <c r="B184" s="107" t="str">
        <f>'Teacher''s Data'!B95</f>
        <v>श्री 90</v>
      </c>
      <c r="C184" s="107">
        <f t="shared" si="47"/>
        <v>0</v>
      </c>
      <c r="D184" s="106"/>
      <c r="E184" s="107">
        <f t="shared" si="48"/>
        <v>0</v>
      </c>
      <c r="F184" s="107" t="str">
        <f t="shared" si="49"/>
        <v>श्री 90</v>
      </c>
      <c r="G184" s="107">
        <f t="shared" si="50"/>
        <v>0</v>
      </c>
      <c r="H184" s="106"/>
      <c r="I184" s="107">
        <f t="shared" si="51"/>
        <v>0</v>
      </c>
      <c r="J184" s="107" t="str">
        <f t="shared" si="52"/>
        <v>श्री 90</v>
      </c>
      <c r="K184" s="107">
        <f t="shared" si="53"/>
        <v>0</v>
      </c>
      <c r="L184" s="106"/>
      <c r="M184" s="107">
        <f t="shared" si="54"/>
        <v>0</v>
      </c>
      <c r="N184" s="107" t="str">
        <f t="shared" si="55"/>
        <v>श्री 90</v>
      </c>
      <c r="O184" s="107">
        <f t="shared" si="56"/>
        <v>0</v>
      </c>
      <c r="P184" s="106"/>
      <c r="Q184" s="107">
        <f t="shared" si="57"/>
        <v>0</v>
      </c>
      <c r="R184" s="107" t="str">
        <f t="shared" si="58"/>
        <v>श्री 90</v>
      </c>
      <c r="S184" s="107">
        <f t="shared" si="59"/>
        <v>0</v>
      </c>
      <c r="T184" s="106"/>
      <c r="U184" s="107">
        <f t="shared" si="60"/>
        <v>0</v>
      </c>
      <c r="V184" s="107" t="str">
        <f t="shared" si="61"/>
        <v>श्री 90</v>
      </c>
      <c r="W184" s="107">
        <f t="shared" si="62"/>
        <v>0</v>
      </c>
      <c r="X184" s="106"/>
      <c r="Y184" s="107">
        <f t="shared" si="63"/>
        <v>0</v>
      </c>
      <c r="Z184" s="107" t="str">
        <f t="shared" si="64"/>
        <v>श्री 90</v>
      </c>
      <c r="AA184" s="107">
        <f t="shared" si="65"/>
        <v>0</v>
      </c>
      <c r="AB184" s="106"/>
      <c r="AC184" s="107">
        <f t="shared" si="66"/>
        <v>0</v>
      </c>
      <c r="AD184" s="107" t="str">
        <f t="shared" si="67"/>
        <v>श्री 90</v>
      </c>
      <c r="AE184" s="107">
        <f t="shared" si="68"/>
        <v>0</v>
      </c>
      <c r="AF184" s="106"/>
      <c r="AG184" s="107">
        <f t="shared" si="69"/>
        <v>0</v>
      </c>
    </row>
    <row r="185" spans="2:33" hidden="1" x14ac:dyDescent="0.2">
      <c r="B185" s="107" t="str">
        <f>'Teacher''s Data'!B96</f>
        <v>श्री 91</v>
      </c>
      <c r="C185" s="107">
        <f t="shared" si="47"/>
        <v>0</v>
      </c>
      <c r="D185" s="106"/>
      <c r="E185" s="107">
        <f t="shared" si="48"/>
        <v>0</v>
      </c>
      <c r="F185" s="107" t="str">
        <f t="shared" si="49"/>
        <v>श्री 91</v>
      </c>
      <c r="G185" s="107">
        <f t="shared" si="50"/>
        <v>0</v>
      </c>
      <c r="H185" s="106"/>
      <c r="I185" s="107">
        <f t="shared" si="51"/>
        <v>0</v>
      </c>
      <c r="J185" s="107" t="str">
        <f t="shared" si="52"/>
        <v>श्री 91</v>
      </c>
      <c r="K185" s="107">
        <f t="shared" si="53"/>
        <v>0</v>
      </c>
      <c r="L185" s="106"/>
      <c r="M185" s="107">
        <f t="shared" si="54"/>
        <v>0</v>
      </c>
      <c r="N185" s="107" t="str">
        <f t="shared" si="55"/>
        <v>श्री 91</v>
      </c>
      <c r="O185" s="107">
        <f t="shared" si="56"/>
        <v>0</v>
      </c>
      <c r="P185" s="106"/>
      <c r="Q185" s="107">
        <f t="shared" si="57"/>
        <v>0</v>
      </c>
      <c r="R185" s="107" t="str">
        <f t="shared" si="58"/>
        <v>श्री 91</v>
      </c>
      <c r="S185" s="107">
        <f t="shared" si="59"/>
        <v>0</v>
      </c>
      <c r="T185" s="106"/>
      <c r="U185" s="107">
        <f t="shared" si="60"/>
        <v>0</v>
      </c>
      <c r="V185" s="107" t="str">
        <f t="shared" si="61"/>
        <v>श्री 91</v>
      </c>
      <c r="W185" s="107">
        <f t="shared" si="62"/>
        <v>0</v>
      </c>
      <c r="X185" s="106"/>
      <c r="Y185" s="107">
        <f t="shared" si="63"/>
        <v>0</v>
      </c>
      <c r="Z185" s="107" t="str">
        <f t="shared" si="64"/>
        <v>श्री 91</v>
      </c>
      <c r="AA185" s="107">
        <f t="shared" si="65"/>
        <v>0</v>
      </c>
      <c r="AB185" s="106"/>
      <c r="AC185" s="107">
        <f t="shared" si="66"/>
        <v>0</v>
      </c>
      <c r="AD185" s="107" t="str">
        <f t="shared" si="67"/>
        <v>श्री 91</v>
      </c>
      <c r="AE185" s="107">
        <f t="shared" si="68"/>
        <v>0</v>
      </c>
      <c r="AF185" s="106"/>
      <c r="AG185" s="107">
        <f t="shared" si="69"/>
        <v>0</v>
      </c>
    </row>
    <row r="186" spans="2:33" hidden="1" x14ac:dyDescent="0.2">
      <c r="B186" s="107" t="str">
        <f>'Teacher''s Data'!B97</f>
        <v>श्री 92</v>
      </c>
      <c r="C186" s="107">
        <f t="shared" si="47"/>
        <v>0</v>
      </c>
      <c r="D186" s="106"/>
      <c r="E186" s="107">
        <f t="shared" si="48"/>
        <v>0</v>
      </c>
      <c r="F186" s="107" t="str">
        <f t="shared" si="49"/>
        <v>श्री 92</v>
      </c>
      <c r="G186" s="107">
        <f t="shared" si="50"/>
        <v>0</v>
      </c>
      <c r="H186" s="106"/>
      <c r="I186" s="107">
        <f t="shared" si="51"/>
        <v>0</v>
      </c>
      <c r="J186" s="107" t="str">
        <f t="shared" si="52"/>
        <v>श्री 92</v>
      </c>
      <c r="K186" s="107">
        <f t="shared" si="53"/>
        <v>0</v>
      </c>
      <c r="L186" s="106"/>
      <c r="M186" s="107">
        <f t="shared" si="54"/>
        <v>0</v>
      </c>
      <c r="N186" s="107" t="str">
        <f t="shared" si="55"/>
        <v>श्री 92</v>
      </c>
      <c r="O186" s="107">
        <f t="shared" si="56"/>
        <v>0</v>
      </c>
      <c r="P186" s="106"/>
      <c r="Q186" s="107">
        <f t="shared" si="57"/>
        <v>0</v>
      </c>
      <c r="R186" s="107" t="str">
        <f t="shared" si="58"/>
        <v>श्री 92</v>
      </c>
      <c r="S186" s="107">
        <f t="shared" si="59"/>
        <v>0</v>
      </c>
      <c r="T186" s="106"/>
      <c r="U186" s="107">
        <f t="shared" si="60"/>
        <v>0</v>
      </c>
      <c r="V186" s="107" t="str">
        <f t="shared" si="61"/>
        <v>श्री 92</v>
      </c>
      <c r="W186" s="107">
        <f t="shared" si="62"/>
        <v>0</v>
      </c>
      <c r="X186" s="106"/>
      <c r="Y186" s="107">
        <f t="shared" si="63"/>
        <v>0</v>
      </c>
      <c r="Z186" s="107" t="str">
        <f t="shared" si="64"/>
        <v>श्री 92</v>
      </c>
      <c r="AA186" s="107">
        <f t="shared" si="65"/>
        <v>0</v>
      </c>
      <c r="AB186" s="106"/>
      <c r="AC186" s="107">
        <f t="shared" si="66"/>
        <v>0</v>
      </c>
      <c r="AD186" s="107" t="str">
        <f t="shared" si="67"/>
        <v>श्री 92</v>
      </c>
      <c r="AE186" s="107">
        <f t="shared" si="68"/>
        <v>0</v>
      </c>
      <c r="AF186" s="106"/>
      <c r="AG186" s="107">
        <f t="shared" si="69"/>
        <v>0</v>
      </c>
    </row>
    <row r="187" spans="2:33" hidden="1" x14ac:dyDescent="0.2">
      <c r="B187" s="107" t="str">
        <f>'Teacher''s Data'!B98</f>
        <v>श्री 93</v>
      </c>
      <c r="C187" s="107">
        <f t="shared" si="47"/>
        <v>0</v>
      </c>
      <c r="D187" s="106"/>
      <c r="E187" s="107">
        <f t="shared" si="48"/>
        <v>0</v>
      </c>
      <c r="F187" s="107" t="str">
        <f t="shared" si="49"/>
        <v>श्री 93</v>
      </c>
      <c r="G187" s="107">
        <f t="shared" si="50"/>
        <v>0</v>
      </c>
      <c r="H187" s="106"/>
      <c r="I187" s="107">
        <f t="shared" si="51"/>
        <v>0</v>
      </c>
      <c r="J187" s="107" t="str">
        <f t="shared" si="52"/>
        <v>श्री 93</v>
      </c>
      <c r="K187" s="107">
        <f t="shared" si="53"/>
        <v>0</v>
      </c>
      <c r="L187" s="106"/>
      <c r="M187" s="107">
        <f t="shared" si="54"/>
        <v>0</v>
      </c>
      <c r="N187" s="107" t="str">
        <f t="shared" si="55"/>
        <v>श्री 93</v>
      </c>
      <c r="O187" s="107">
        <f t="shared" si="56"/>
        <v>0</v>
      </c>
      <c r="P187" s="106"/>
      <c r="Q187" s="107">
        <f t="shared" si="57"/>
        <v>0</v>
      </c>
      <c r="R187" s="107" t="str">
        <f t="shared" si="58"/>
        <v>श्री 93</v>
      </c>
      <c r="S187" s="107">
        <f t="shared" si="59"/>
        <v>0</v>
      </c>
      <c r="T187" s="106"/>
      <c r="U187" s="107">
        <f t="shared" si="60"/>
        <v>0</v>
      </c>
      <c r="V187" s="107" t="str">
        <f t="shared" si="61"/>
        <v>श्री 93</v>
      </c>
      <c r="W187" s="107">
        <f t="shared" si="62"/>
        <v>0</v>
      </c>
      <c r="X187" s="106"/>
      <c r="Y187" s="107">
        <f t="shared" si="63"/>
        <v>0</v>
      </c>
      <c r="Z187" s="107" t="str">
        <f t="shared" si="64"/>
        <v>श्री 93</v>
      </c>
      <c r="AA187" s="107">
        <f t="shared" si="65"/>
        <v>0</v>
      </c>
      <c r="AB187" s="106"/>
      <c r="AC187" s="107">
        <f t="shared" si="66"/>
        <v>0</v>
      </c>
      <c r="AD187" s="107" t="str">
        <f t="shared" si="67"/>
        <v>श्री 93</v>
      </c>
      <c r="AE187" s="107">
        <f t="shared" si="68"/>
        <v>0</v>
      </c>
      <c r="AF187" s="106"/>
      <c r="AG187" s="107">
        <f t="shared" si="69"/>
        <v>0</v>
      </c>
    </row>
    <row r="188" spans="2:33" hidden="1" x14ac:dyDescent="0.2">
      <c r="B188" s="107" t="str">
        <f>'Teacher''s Data'!B99</f>
        <v>श्री 94</v>
      </c>
      <c r="C188" s="107">
        <f t="shared" si="47"/>
        <v>0</v>
      </c>
      <c r="D188" s="106"/>
      <c r="E188" s="107">
        <f t="shared" si="48"/>
        <v>0</v>
      </c>
      <c r="F188" s="107" t="str">
        <f t="shared" si="49"/>
        <v>श्री 94</v>
      </c>
      <c r="G188" s="107">
        <f t="shared" si="50"/>
        <v>0</v>
      </c>
      <c r="H188" s="106"/>
      <c r="I188" s="107">
        <f t="shared" si="51"/>
        <v>0</v>
      </c>
      <c r="J188" s="107" t="str">
        <f t="shared" si="52"/>
        <v>श्री 94</v>
      </c>
      <c r="K188" s="107">
        <f t="shared" si="53"/>
        <v>0</v>
      </c>
      <c r="L188" s="106"/>
      <c r="M188" s="107">
        <f t="shared" si="54"/>
        <v>0</v>
      </c>
      <c r="N188" s="107" t="str">
        <f t="shared" si="55"/>
        <v>श्री 94</v>
      </c>
      <c r="O188" s="107">
        <f t="shared" si="56"/>
        <v>0</v>
      </c>
      <c r="P188" s="106"/>
      <c r="Q188" s="107">
        <f t="shared" si="57"/>
        <v>0</v>
      </c>
      <c r="R188" s="107" t="str">
        <f t="shared" si="58"/>
        <v>श्री 94</v>
      </c>
      <c r="S188" s="107">
        <f t="shared" si="59"/>
        <v>0</v>
      </c>
      <c r="T188" s="106"/>
      <c r="U188" s="107">
        <f t="shared" si="60"/>
        <v>0</v>
      </c>
      <c r="V188" s="107" t="str">
        <f t="shared" si="61"/>
        <v>श्री 94</v>
      </c>
      <c r="W188" s="107">
        <f t="shared" si="62"/>
        <v>0</v>
      </c>
      <c r="X188" s="106"/>
      <c r="Y188" s="107">
        <f t="shared" si="63"/>
        <v>0</v>
      </c>
      <c r="Z188" s="107" t="str">
        <f t="shared" si="64"/>
        <v>श्री 94</v>
      </c>
      <c r="AA188" s="107">
        <f t="shared" si="65"/>
        <v>0</v>
      </c>
      <c r="AB188" s="106"/>
      <c r="AC188" s="107">
        <f t="shared" si="66"/>
        <v>0</v>
      </c>
      <c r="AD188" s="107" t="str">
        <f t="shared" si="67"/>
        <v>श्री 94</v>
      </c>
      <c r="AE188" s="107">
        <f t="shared" si="68"/>
        <v>0</v>
      </c>
      <c r="AF188" s="106"/>
      <c r="AG188" s="107">
        <f t="shared" si="69"/>
        <v>0</v>
      </c>
    </row>
    <row r="189" spans="2:33" hidden="1" x14ac:dyDescent="0.2">
      <c r="B189" s="107" t="str">
        <f>'Teacher''s Data'!B100</f>
        <v>श्री 95</v>
      </c>
      <c r="C189" s="107">
        <f t="shared" si="47"/>
        <v>0</v>
      </c>
      <c r="D189" s="106"/>
      <c r="E189" s="107">
        <f t="shared" si="48"/>
        <v>0</v>
      </c>
      <c r="F189" s="107" t="str">
        <f t="shared" si="49"/>
        <v>श्री 95</v>
      </c>
      <c r="G189" s="107">
        <f t="shared" si="50"/>
        <v>0</v>
      </c>
      <c r="H189" s="106"/>
      <c r="I189" s="107">
        <f t="shared" si="51"/>
        <v>0</v>
      </c>
      <c r="J189" s="107" t="str">
        <f t="shared" si="52"/>
        <v>श्री 95</v>
      </c>
      <c r="K189" s="107">
        <f t="shared" si="53"/>
        <v>0</v>
      </c>
      <c r="L189" s="106"/>
      <c r="M189" s="107">
        <f t="shared" si="54"/>
        <v>0</v>
      </c>
      <c r="N189" s="107" t="str">
        <f t="shared" si="55"/>
        <v>श्री 95</v>
      </c>
      <c r="O189" s="107">
        <f t="shared" si="56"/>
        <v>0</v>
      </c>
      <c r="P189" s="106"/>
      <c r="Q189" s="107">
        <f t="shared" si="57"/>
        <v>0</v>
      </c>
      <c r="R189" s="107" t="str">
        <f t="shared" si="58"/>
        <v>श्री 95</v>
      </c>
      <c r="S189" s="107">
        <f t="shared" si="59"/>
        <v>0</v>
      </c>
      <c r="T189" s="106"/>
      <c r="U189" s="107">
        <f t="shared" si="60"/>
        <v>0</v>
      </c>
      <c r="V189" s="107" t="str">
        <f t="shared" si="61"/>
        <v>श्री 95</v>
      </c>
      <c r="W189" s="107">
        <f t="shared" si="62"/>
        <v>0</v>
      </c>
      <c r="X189" s="106"/>
      <c r="Y189" s="107">
        <f t="shared" si="63"/>
        <v>0</v>
      </c>
      <c r="Z189" s="107" t="str">
        <f t="shared" si="64"/>
        <v>श्री 95</v>
      </c>
      <c r="AA189" s="107">
        <f t="shared" si="65"/>
        <v>0</v>
      </c>
      <c r="AB189" s="106"/>
      <c r="AC189" s="107">
        <f t="shared" si="66"/>
        <v>0</v>
      </c>
      <c r="AD189" s="107" t="str">
        <f t="shared" si="67"/>
        <v>श्री 95</v>
      </c>
      <c r="AE189" s="107">
        <f t="shared" si="68"/>
        <v>0</v>
      </c>
      <c r="AF189" s="106"/>
      <c r="AG189" s="107">
        <f t="shared" si="69"/>
        <v>0</v>
      </c>
    </row>
    <row r="190" spans="2:33" hidden="1" x14ac:dyDescent="0.2">
      <c r="B190" s="107" t="str">
        <f>'Teacher''s Data'!B101</f>
        <v>श्री 96</v>
      </c>
      <c r="C190" s="107">
        <f t="shared" si="47"/>
        <v>0</v>
      </c>
      <c r="D190" s="106"/>
      <c r="E190" s="107">
        <f t="shared" si="48"/>
        <v>0</v>
      </c>
      <c r="F190" s="107" t="str">
        <f t="shared" si="49"/>
        <v>श्री 96</v>
      </c>
      <c r="G190" s="107">
        <f t="shared" si="50"/>
        <v>0</v>
      </c>
      <c r="H190" s="106"/>
      <c r="I190" s="107">
        <f t="shared" si="51"/>
        <v>0</v>
      </c>
      <c r="J190" s="107" t="str">
        <f t="shared" si="52"/>
        <v>श्री 96</v>
      </c>
      <c r="K190" s="107">
        <f t="shared" si="53"/>
        <v>0</v>
      </c>
      <c r="L190" s="106"/>
      <c r="M190" s="107">
        <f t="shared" si="54"/>
        <v>0</v>
      </c>
      <c r="N190" s="107" t="str">
        <f t="shared" si="55"/>
        <v>श्री 96</v>
      </c>
      <c r="O190" s="107">
        <f t="shared" si="56"/>
        <v>0</v>
      </c>
      <c r="P190" s="106"/>
      <c r="Q190" s="107">
        <f t="shared" si="57"/>
        <v>0</v>
      </c>
      <c r="R190" s="107" t="str">
        <f t="shared" si="58"/>
        <v>श्री 96</v>
      </c>
      <c r="S190" s="107">
        <f t="shared" si="59"/>
        <v>0</v>
      </c>
      <c r="T190" s="106"/>
      <c r="U190" s="107">
        <f t="shared" si="60"/>
        <v>0</v>
      </c>
      <c r="V190" s="107" t="str">
        <f t="shared" si="61"/>
        <v>श्री 96</v>
      </c>
      <c r="W190" s="107">
        <f t="shared" si="62"/>
        <v>0</v>
      </c>
      <c r="X190" s="106"/>
      <c r="Y190" s="107">
        <f t="shared" si="63"/>
        <v>0</v>
      </c>
      <c r="Z190" s="107" t="str">
        <f t="shared" si="64"/>
        <v>श्री 96</v>
      </c>
      <c r="AA190" s="107">
        <f t="shared" si="65"/>
        <v>0</v>
      </c>
      <c r="AB190" s="106"/>
      <c r="AC190" s="107">
        <f t="shared" si="66"/>
        <v>0</v>
      </c>
      <c r="AD190" s="107" t="str">
        <f t="shared" si="67"/>
        <v>श्री 96</v>
      </c>
      <c r="AE190" s="107">
        <f t="shared" si="68"/>
        <v>0</v>
      </c>
      <c r="AF190" s="106"/>
      <c r="AG190" s="107">
        <f t="shared" si="69"/>
        <v>0</v>
      </c>
    </row>
    <row r="191" spans="2:33" hidden="1" x14ac:dyDescent="0.2">
      <c r="B191" s="107" t="str">
        <f>'Teacher''s Data'!B102</f>
        <v>श्री 97</v>
      </c>
      <c r="C191" s="107">
        <f t="shared" si="47"/>
        <v>0</v>
      </c>
      <c r="D191" s="106"/>
      <c r="E191" s="107">
        <f t="shared" si="48"/>
        <v>0</v>
      </c>
      <c r="F191" s="107" t="str">
        <f t="shared" si="49"/>
        <v>श्री 97</v>
      </c>
      <c r="G191" s="107">
        <f t="shared" si="50"/>
        <v>0</v>
      </c>
      <c r="H191" s="106"/>
      <c r="I191" s="107">
        <f t="shared" si="51"/>
        <v>0</v>
      </c>
      <c r="J191" s="107" t="str">
        <f t="shared" si="52"/>
        <v>श्री 97</v>
      </c>
      <c r="K191" s="107">
        <f t="shared" si="53"/>
        <v>0</v>
      </c>
      <c r="L191" s="106"/>
      <c r="M191" s="107">
        <f t="shared" si="54"/>
        <v>0</v>
      </c>
      <c r="N191" s="107" t="str">
        <f t="shared" si="55"/>
        <v>श्री 97</v>
      </c>
      <c r="O191" s="107">
        <f t="shared" si="56"/>
        <v>0</v>
      </c>
      <c r="P191" s="106"/>
      <c r="Q191" s="107">
        <f t="shared" si="57"/>
        <v>0</v>
      </c>
      <c r="R191" s="107" t="str">
        <f t="shared" si="58"/>
        <v>श्री 97</v>
      </c>
      <c r="S191" s="107">
        <f t="shared" si="59"/>
        <v>0</v>
      </c>
      <c r="T191" s="106"/>
      <c r="U191" s="107">
        <f t="shared" si="60"/>
        <v>0</v>
      </c>
      <c r="V191" s="107" t="str">
        <f t="shared" si="61"/>
        <v>श्री 97</v>
      </c>
      <c r="W191" s="107">
        <f t="shared" si="62"/>
        <v>0</v>
      </c>
      <c r="X191" s="106"/>
      <c r="Y191" s="107">
        <f t="shared" si="63"/>
        <v>0</v>
      </c>
      <c r="Z191" s="107" t="str">
        <f t="shared" si="64"/>
        <v>श्री 97</v>
      </c>
      <c r="AA191" s="107">
        <f t="shared" si="65"/>
        <v>0</v>
      </c>
      <c r="AB191" s="106"/>
      <c r="AC191" s="107">
        <f t="shared" si="66"/>
        <v>0</v>
      </c>
      <c r="AD191" s="107" t="str">
        <f t="shared" si="67"/>
        <v>श्री 97</v>
      </c>
      <c r="AE191" s="107">
        <f t="shared" si="68"/>
        <v>0</v>
      </c>
      <c r="AF191" s="106"/>
      <c r="AG191" s="107">
        <f t="shared" si="69"/>
        <v>0</v>
      </c>
    </row>
    <row r="192" spans="2:33" hidden="1" x14ac:dyDescent="0.2">
      <c r="B192" s="107" t="str">
        <f>'Teacher''s Data'!B103</f>
        <v>श्री 98</v>
      </c>
      <c r="C192" s="107">
        <f t="shared" si="47"/>
        <v>0</v>
      </c>
      <c r="D192" s="106"/>
      <c r="E192" s="107">
        <f t="shared" si="48"/>
        <v>0</v>
      </c>
      <c r="F192" s="107" t="str">
        <f t="shared" si="49"/>
        <v>श्री 98</v>
      </c>
      <c r="G192" s="107">
        <f t="shared" si="50"/>
        <v>0</v>
      </c>
      <c r="H192" s="106"/>
      <c r="I192" s="107">
        <f t="shared" si="51"/>
        <v>0</v>
      </c>
      <c r="J192" s="107" t="str">
        <f t="shared" si="52"/>
        <v>श्री 98</v>
      </c>
      <c r="K192" s="107">
        <f t="shared" si="53"/>
        <v>0</v>
      </c>
      <c r="L192" s="106"/>
      <c r="M192" s="107">
        <f t="shared" si="54"/>
        <v>0</v>
      </c>
      <c r="N192" s="107" t="str">
        <f t="shared" si="55"/>
        <v>श्री 98</v>
      </c>
      <c r="O192" s="107">
        <f t="shared" si="56"/>
        <v>0</v>
      </c>
      <c r="P192" s="106"/>
      <c r="Q192" s="107">
        <f t="shared" si="57"/>
        <v>0</v>
      </c>
      <c r="R192" s="107" t="str">
        <f t="shared" si="58"/>
        <v>श्री 98</v>
      </c>
      <c r="S192" s="107">
        <f t="shared" si="59"/>
        <v>0</v>
      </c>
      <c r="T192" s="106"/>
      <c r="U192" s="107">
        <f t="shared" si="60"/>
        <v>0</v>
      </c>
      <c r="V192" s="107" t="str">
        <f t="shared" si="61"/>
        <v>श्री 98</v>
      </c>
      <c r="W192" s="107">
        <f t="shared" si="62"/>
        <v>0</v>
      </c>
      <c r="X192" s="106"/>
      <c r="Y192" s="107">
        <f t="shared" si="63"/>
        <v>0</v>
      </c>
      <c r="Z192" s="107" t="str">
        <f t="shared" si="64"/>
        <v>श्री 98</v>
      </c>
      <c r="AA192" s="107">
        <f t="shared" si="65"/>
        <v>0</v>
      </c>
      <c r="AB192" s="106"/>
      <c r="AC192" s="107">
        <f t="shared" si="66"/>
        <v>0</v>
      </c>
      <c r="AD192" s="107" t="str">
        <f t="shared" si="67"/>
        <v>श्री 98</v>
      </c>
      <c r="AE192" s="107">
        <f t="shared" si="68"/>
        <v>0</v>
      </c>
      <c r="AF192" s="106"/>
      <c r="AG192" s="107">
        <f t="shared" si="69"/>
        <v>0</v>
      </c>
    </row>
    <row r="193" spans="2:33" hidden="1" x14ac:dyDescent="0.2">
      <c r="B193" s="107" t="str">
        <f>'Teacher''s Data'!B104</f>
        <v>श्री 99</v>
      </c>
      <c r="C193" s="107">
        <f t="shared" si="47"/>
        <v>0</v>
      </c>
      <c r="D193" s="106"/>
      <c r="E193" s="107">
        <f t="shared" si="48"/>
        <v>0</v>
      </c>
      <c r="F193" s="107" t="str">
        <f t="shared" si="49"/>
        <v>श्री 99</v>
      </c>
      <c r="G193" s="107">
        <f t="shared" si="50"/>
        <v>0</v>
      </c>
      <c r="H193" s="106"/>
      <c r="I193" s="107">
        <f t="shared" si="51"/>
        <v>0</v>
      </c>
      <c r="J193" s="107" t="str">
        <f t="shared" si="52"/>
        <v>श्री 99</v>
      </c>
      <c r="K193" s="107">
        <f t="shared" si="53"/>
        <v>0</v>
      </c>
      <c r="L193" s="106"/>
      <c r="M193" s="107">
        <f t="shared" si="54"/>
        <v>0</v>
      </c>
      <c r="N193" s="107" t="str">
        <f t="shared" si="55"/>
        <v>श्री 99</v>
      </c>
      <c r="O193" s="107">
        <f t="shared" si="56"/>
        <v>0</v>
      </c>
      <c r="P193" s="106"/>
      <c r="Q193" s="107">
        <f t="shared" si="57"/>
        <v>0</v>
      </c>
      <c r="R193" s="107" t="str">
        <f t="shared" si="58"/>
        <v>श्री 99</v>
      </c>
      <c r="S193" s="107">
        <f t="shared" si="59"/>
        <v>0</v>
      </c>
      <c r="T193" s="106"/>
      <c r="U193" s="107">
        <f t="shared" si="60"/>
        <v>0</v>
      </c>
      <c r="V193" s="107" t="str">
        <f t="shared" si="61"/>
        <v>श्री 99</v>
      </c>
      <c r="W193" s="107">
        <f t="shared" si="62"/>
        <v>0</v>
      </c>
      <c r="X193" s="106"/>
      <c r="Y193" s="107">
        <f t="shared" si="63"/>
        <v>0</v>
      </c>
      <c r="Z193" s="107" t="str">
        <f t="shared" si="64"/>
        <v>श्री 99</v>
      </c>
      <c r="AA193" s="107">
        <f t="shared" si="65"/>
        <v>0</v>
      </c>
      <c r="AB193" s="106"/>
      <c r="AC193" s="107">
        <f t="shared" si="66"/>
        <v>0</v>
      </c>
      <c r="AD193" s="107" t="str">
        <f t="shared" si="67"/>
        <v>श्री 99</v>
      </c>
      <c r="AE193" s="107">
        <f t="shared" si="68"/>
        <v>0</v>
      </c>
      <c r="AF193" s="106"/>
      <c r="AG193" s="107">
        <f t="shared" si="69"/>
        <v>0</v>
      </c>
    </row>
    <row r="194" spans="2:33" hidden="1" x14ac:dyDescent="0.2">
      <c r="B194" s="107" t="str">
        <f>'Teacher''s Data'!B105</f>
        <v>श्री 100</v>
      </c>
      <c r="C194" s="107">
        <f t="shared" si="47"/>
        <v>0</v>
      </c>
      <c r="D194" s="106"/>
      <c r="E194" s="107">
        <f t="shared" si="48"/>
        <v>0</v>
      </c>
      <c r="F194" s="107" t="str">
        <f t="shared" si="49"/>
        <v>श्री 100</v>
      </c>
      <c r="G194" s="107">
        <f t="shared" si="50"/>
        <v>0</v>
      </c>
      <c r="H194" s="106"/>
      <c r="I194" s="107">
        <f t="shared" si="51"/>
        <v>0</v>
      </c>
      <c r="J194" s="107" t="str">
        <f t="shared" si="52"/>
        <v>श्री 100</v>
      </c>
      <c r="K194" s="107">
        <f t="shared" si="53"/>
        <v>0</v>
      </c>
      <c r="L194" s="106"/>
      <c r="M194" s="107">
        <f t="shared" si="54"/>
        <v>0</v>
      </c>
      <c r="N194" s="107" t="str">
        <f t="shared" si="55"/>
        <v>श्री 100</v>
      </c>
      <c r="O194" s="107">
        <f t="shared" si="56"/>
        <v>0</v>
      </c>
      <c r="P194" s="106"/>
      <c r="Q194" s="107">
        <f t="shared" si="57"/>
        <v>0</v>
      </c>
      <c r="R194" s="107" t="str">
        <f t="shared" si="58"/>
        <v>श्री 100</v>
      </c>
      <c r="S194" s="107">
        <f t="shared" si="59"/>
        <v>0</v>
      </c>
      <c r="T194" s="106"/>
      <c r="U194" s="107">
        <f t="shared" si="60"/>
        <v>0</v>
      </c>
      <c r="V194" s="107" t="str">
        <f t="shared" si="61"/>
        <v>श्री 100</v>
      </c>
      <c r="W194" s="107">
        <f t="shared" si="62"/>
        <v>0</v>
      </c>
      <c r="X194" s="106"/>
      <c r="Y194" s="107">
        <f t="shared" si="63"/>
        <v>0</v>
      </c>
      <c r="Z194" s="107" t="str">
        <f t="shared" si="64"/>
        <v>श्री 100</v>
      </c>
      <c r="AA194" s="107">
        <f t="shared" si="65"/>
        <v>0</v>
      </c>
      <c r="AB194" s="106"/>
      <c r="AC194" s="107">
        <f t="shared" si="66"/>
        <v>0</v>
      </c>
      <c r="AD194" s="107" t="str">
        <f t="shared" si="67"/>
        <v>श्री 100</v>
      </c>
      <c r="AE194" s="107">
        <f t="shared" si="68"/>
        <v>0</v>
      </c>
      <c r="AF194" s="106"/>
      <c r="AG194" s="107">
        <f t="shared" si="69"/>
        <v>0</v>
      </c>
    </row>
  </sheetData>
  <sheetProtection password="CBF7" sheet="1" objects="1" scenarios="1"/>
  <mergeCells count="45">
    <mergeCell ref="AQ5:AT13"/>
    <mergeCell ref="AD3:AG3"/>
    <mergeCell ref="A1:M1"/>
    <mergeCell ref="A2:M2"/>
    <mergeCell ref="N1:X1"/>
    <mergeCell ref="N2:X2"/>
    <mergeCell ref="J3:M3"/>
    <mergeCell ref="N3:Q3"/>
    <mergeCell ref="R3:U3"/>
    <mergeCell ref="V3:Y3"/>
    <mergeCell ref="Z3:AC3"/>
    <mergeCell ref="A8:A10"/>
    <mergeCell ref="A11:A13"/>
    <mergeCell ref="Y1:AP1"/>
    <mergeCell ref="Y2:AP2"/>
    <mergeCell ref="A83:A85"/>
    <mergeCell ref="A86:A88"/>
    <mergeCell ref="A89:A91"/>
    <mergeCell ref="B3:E3"/>
    <mergeCell ref="F3:I3"/>
    <mergeCell ref="A68:A70"/>
    <mergeCell ref="A71:A73"/>
    <mergeCell ref="A74:A76"/>
    <mergeCell ref="A77:A79"/>
    <mergeCell ref="A80:A82"/>
    <mergeCell ref="A53:A55"/>
    <mergeCell ref="A56:A58"/>
    <mergeCell ref="A59:A61"/>
    <mergeCell ref="A62:A64"/>
    <mergeCell ref="A65:A67"/>
    <mergeCell ref="A38:A40"/>
    <mergeCell ref="A41:A43"/>
    <mergeCell ref="A44:A46"/>
    <mergeCell ref="A47:A49"/>
    <mergeCell ref="A50:A52"/>
    <mergeCell ref="A23:A25"/>
    <mergeCell ref="A26:A28"/>
    <mergeCell ref="A29:A31"/>
    <mergeCell ref="A32:A34"/>
    <mergeCell ref="A35:A37"/>
    <mergeCell ref="A14:A16"/>
    <mergeCell ref="A17:A19"/>
    <mergeCell ref="A20:A22"/>
    <mergeCell ref="A3:A4"/>
    <mergeCell ref="A5:A7"/>
  </mergeCells>
  <conditionalFormatting sqref="B5:B91">
    <cfRule type="duplicateValues" dxfId="36" priority="8"/>
  </conditionalFormatting>
  <conditionalFormatting sqref="F5:F91">
    <cfRule type="duplicateValues" dxfId="35" priority="7"/>
  </conditionalFormatting>
  <conditionalFormatting sqref="J5:J91">
    <cfRule type="duplicateValues" dxfId="34" priority="6"/>
  </conditionalFormatting>
  <conditionalFormatting sqref="N5:N91">
    <cfRule type="duplicateValues" dxfId="33" priority="5"/>
  </conditionalFormatting>
  <conditionalFormatting sqref="R5:R91">
    <cfRule type="duplicateValues" dxfId="32" priority="4"/>
  </conditionalFormatting>
  <conditionalFormatting sqref="V5:V91">
    <cfRule type="duplicateValues" dxfId="31" priority="3"/>
  </conditionalFormatting>
  <conditionalFormatting sqref="Z5:Z91">
    <cfRule type="duplicateValues" dxfId="30" priority="2"/>
  </conditionalFormatting>
  <conditionalFormatting sqref="AD5:AD91">
    <cfRule type="duplicateValues" dxfId="29" priority="1"/>
  </conditionalFormatting>
  <dataValidations count="4">
    <dataValidation type="list" allowBlank="1" showInputMessage="1" showErrorMessage="1" sqref="A89 A5 A8 A11 A14 A17 A20 A23 A26 A29 A32 A35 A38 A41 A44 A47 A50 A53 A56 A59 A62 A65 A68 A71 A74 A77 A80 A83 A86">
      <formula1>classes_section</formula1>
    </dataValidation>
    <dataValidation type="list" allowBlank="1" showInputMessage="1" showErrorMessage="1" sqref="B5:B91 F5:F91 J5:J91 AD5:AD91 R5:R91 V5:V91 Z5:Z91 N5:N91">
      <formula1>teachers_name</formula1>
    </dataValidation>
    <dataValidation type="list" allowBlank="1" showInputMessage="1" showErrorMessage="1" sqref="C5:C91 G5:G91 K5:K91 O5:O91 S5:S91 W5:W91 AA5:AA91 AE5:AE91">
      <formula1>subjects_name</formula1>
    </dataValidation>
    <dataValidation type="list" allowBlank="1" showInputMessage="1" showErrorMessage="1" sqref="D5:D91 AB5:AB91 H5:H91 L5:L91 P5:P91 T5:T91 X5:X91 AF5:AF91">
      <formula1>Days</formula1>
    </dataValidation>
  </dataValidations>
  <pageMargins left="0.196850393700787" right="0.196850393700787" top="0.196850393700787" bottom="0.196850393700787" header="0" footer="0"/>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C90"/>
  <sheetViews>
    <sheetView topLeftCell="AO1" zoomScaleNormal="100" workbookViewId="0">
      <selection activeCell="F4" sqref="F4"/>
    </sheetView>
  </sheetViews>
  <sheetFormatPr defaultRowHeight="12.75" x14ac:dyDescent="0.2"/>
  <cols>
    <col min="1" max="1" width="15" bestFit="1" customWidth="1"/>
    <col min="2" max="2" width="7" bestFit="1" customWidth="1"/>
    <col min="3" max="3" width="12" bestFit="1" customWidth="1"/>
    <col min="4" max="4" width="15.6640625" bestFit="1" customWidth="1"/>
    <col min="5" max="5" width="6" bestFit="1" customWidth="1"/>
    <col min="6" max="6" width="6" customWidth="1"/>
    <col min="8" max="8" width="17.1640625" bestFit="1" customWidth="1"/>
    <col min="9" max="9" width="7" bestFit="1" customWidth="1"/>
    <col min="10" max="10" width="17.1640625" bestFit="1" customWidth="1"/>
    <col min="11" max="11" width="17.5" bestFit="1" customWidth="1"/>
    <col min="12" max="12" width="6" bestFit="1" customWidth="1"/>
    <col min="13" max="13" width="6" customWidth="1"/>
    <col min="15" max="15" width="13.83203125" bestFit="1" customWidth="1"/>
    <col min="16" max="16" width="7" bestFit="1" customWidth="1"/>
    <col min="17" max="17" width="15.33203125" bestFit="1" customWidth="1"/>
    <col min="18" max="18" width="16.6640625" bestFit="1" customWidth="1"/>
    <col min="19" max="19" width="6" bestFit="1" customWidth="1"/>
    <col min="20" max="20" width="6" customWidth="1"/>
    <col min="22" max="22" width="13.83203125" bestFit="1" customWidth="1"/>
    <col min="23" max="23" width="7" bestFit="1" customWidth="1"/>
    <col min="24" max="24" width="15.33203125" bestFit="1" customWidth="1"/>
    <col min="25" max="25" width="18.83203125" bestFit="1" customWidth="1"/>
    <col min="26" max="26" width="6" bestFit="1" customWidth="1"/>
    <col min="27" max="27" width="6" customWidth="1"/>
    <col min="29" max="29" width="15" bestFit="1" customWidth="1"/>
    <col min="30" max="30" width="7" bestFit="1" customWidth="1"/>
    <col min="31" max="31" width="15.33203125" bestFit="1" customWidth="1"/>
    <col min="32" max="32" width="19.33203125" bestFit="1" customWidth="1"/>
    <col min="33" max="33" width="6" bestFit="1" customWidth="1"/>
    <col min="34" max="34" width="6" customWidth="1"/>
    <col min="36" max="36" width="13.83203125" bestFit="1" customWidth="1"/>
    <col min="37" max="37" width="7" bestFit="1" customWidth="1"/>
    <col min="38" max="38" width="15.33203125" bestFit="1" customWidth="1"/>
    <col min="39" max="39" width="8.1640625" bestFit="1" customWidth="1"/>
    <col min="40" max="40" width="6" bestFit="1" customWidth="1"/>
    <col min="41" max="41" width="6" customWidth="1"/>
    <col min="43" max="43" width="13.83203125" bestFit="1" customWidth="1"/>
    <col min="44" max="44" width="7" bestFit="1" customWidth="1"/>
    <col min="45" max="45" width="15.33203125" bestFit="1" customWidth="1"/>
    <col min="46" max="46" width="7.1640625" bestFit="1" customWidth="1"/>
    <col min="47" max="47" width="6" bestFit="1" customWidth="1"/>
    <col min="48" max="48" width="6" customWidth="1"/>
    <col min="50" max="50" width="17.1640625" bestFit="1" customWidth="1"/>
    <col min="51" max="51" width="7" bestFit="1" customWidth="1"/>
    <col min="52" max="52" width="17.1640625" bestFit="1" customWidth="1"/>
    <col min="53" max="53" width="16.6640625" bestFit="1" customWidth="1"/>
    <col min="54" max="54" width="6" bestFit="1" customWidth="1"/>
    <col min="55" max="55" width="6" customWidth="1"/>
  </cols>
  <sheetData>
    <row r="3" spans="1:55" x14ac:dyDescent="0.2">
      <c r="A3" s="88" t="s">
        <v>199</v>
      </c>
      <c r="B3" s="88" t="s">
        <v>24</v>
      </c>
      <c r="C3" s="88" t="s">
        <v>200</v>
      </c>
      <c r="D3" s="88" t="s">
        <v>25</v>
      </c>
      <c r="E3" s="88" t="s">
        <v>395</v>
      </c>
      <c r="F3" s="88" t="s">
        <v>331</v>
      </c>
      <c r="H3" s="88" t="s">
        <v>199</v>
      </c>
      <c r="I3" s="88" t="s">
        <v>24</v>
      </c>
      <c r="J3" s="88" t="s">
        <v>200</v>
      </c>
      <c r="K3" s="88" t="s">
        <v>25</v>
      </c>
      <c r="L3" s="88" t="s">
        <v>395</v>
      </c>
      <c r="M3" s="88" t="s">
        <v>331</v>
      </c>
      <c r="O3" s="88" t="s">
        <v>199</v>
      </c>
      <c r="P3" s="88" t="s">
        <v>24</v>
      </c>
      <c r="Q3" s="88" t="s">
        <v>200</v>
      </c>
      <c r="R3" s="88" t="s">
        <v>25</v>
      </c>
      <c r="S3" s="88" t="s">
        <v>395</v>
      </c>
      <c r="T3" s="88" t="s">
        <v>331</v>
      </c>
      <c r="V3" s="88" t="s">
        <v>199</v>
      </c>
      <c r="W3" s="88" t="s">
        <v>24</v>
      </c>
      <c r="X3" s="88" t="s">
        <v>200</v>
      </c>
      <c r="Y3" s="88" t="s">
        <v>25</v>
      </c>
      <c r="Z3" s="88" t="s">
        <v>395</v>
      </c>
      <c r="AA3" s="88" t="s">
        <v>331</v>
      </c>
      <c r="AC3" s="88" t="s">
        <v>199</v>
      </c>
      <c r="AD3" s="88" t="s">
        <v>24</v>
      </c>
      <c r="AE3" s="88" t="s">
        <v>200</v>
      </c>
      <c r="AF3" s="88" t="s">
        <v>25</v>
      </c>
      <c r="AG3" s="88" t="s">
        <v>395</v>
      </c>
      <c r="AH3" s="88" t="s">
        <v>331</v>
      </c>
      <c r="AJ3" s="88" t="s">
        <v>199</v>
      </c>
      <c r="AK3" s="88" t="s">
        <v>24</v>
      </c>
      <c r="AL3" s="88" t="s">
        <v>200</v>
      </c>
      <c r="AM3" s="88" t="s">
        <v>25</v>
      </c>
      <c r="AN3" s="88" t="s">
        <v>395</v>
      </c>
      <c r="AO3" s="88" t="s">
        <v>331</v>
      </c>
      <c r="AQ3" s="88" t="s">
        <v>199</v>
      </c>
      <c r="AR3" s="88" t="s">
        <v>24</v>
      </c>
      <c r="AS3" s="88" t="s">
        <v>200</v>
      </c>
      <c r="AT3" s="88" t="s">
        <v>25</v>
      </c>
      <c r="AU3" s="88" t="s">
        <v>395</v>
      </c>
      <c r="AV3" s="88" t="s">
        <v>331</v>
      </c>
      <c r="AX3" s="88" t="s">
        <v>199</v>
      </c>
      <c r="AY3" s="88" t="s">
        <v>24</v>
      </c>
      <c r="AZ3" s="88" t="s">
        <v>200</v>
      </c>
      <c r="BA3" s="88" t="s">
        <v>25</v>
      </c>
      <c r="BB3" s="88" t="s">
        <v>395</v>
      </c>
      <c r="BC3" s="88" t="s">
        <v>331</v>
      </c>
    </row>
    <row r="4" spans="1:55" x14ac:dyDescent="0.2">
      <c r="A4" s="10" t="str">
        <f>TimeTable!B5</f>
        <v>श्री अश्विनी कुमार</v>
      </c>
      <c r="B4" s="10" t="str">
        <f>TimeTable!A5</f>
        <v>1st</v>
      </c>
      <c r="C4" s="10" t="str">
        <f>TimeTable!B3</f>
        <v>प्रथम कालांश</v>
      </c>
      <c r="D4" s="10" t="str">
        <f>TimeTable!C5</f>
        <v>English</v>
      </c>
      <c r="E4" s="10" t="str">
        <f>TimeTable!D5</f>
        <v>1 to 2</v>
      </c>
      <c r="F4" s="10">
        <f>TimeTable!E5</f>
        <v>2</v>
      </c>
      <c r="H4" s="10">
        <f>TimeTable!F5</f>
        <v>0</v>
      </c>
      <c r="I4" s="10" t="s">
        <v>162</v>
      </c>
      <c r="J4" s="10" t="str">
        <f>TimeTable!F3</f>
        <v>द्वितीय कालांश</v>
      </c>
      <c r="K4" s="10">
        <f>TimeTable!G5</f>
        <v>0</v>
      </c>
      <c r="L4" s="10">
        <f>TimeTable!H5</f>
        <v>0</v>
      </c>
      <c r="M4" s="10" t="str">
        <f>TimeTable!I5</f>
        <v/>
      </c>
      <c r="O4" s="10">
        <f>TimeTable!J5</f>
        <v>0</v>
      </c>
      <c r="P4" s="10" t="s">
        <v>162</v>
      </c>
      <c r="Q4" s="10" t="str">
        <f>TimeTable!J3</f>
        <v>तृतीय कालांश</v>
      </c>
      <c r="R4" s="10">
        <f>TimeTable!K5</f>
        <v>0</v>
      </c>
      <c r="S4" s="10">
        <f>TimeTable!L5</f>
        <v>0</v>
      </c>
      <c r="T4" s="10" t="str">
        <f>TimeTable!M5</f>
        <v/>
      </c>
      <c r="V4" s="10">
        <f>TimeTable!N5</f>
        <v>0</v>
      </c>
      <c r="W4" s="10" t="s">
        <v>162</v>
      </c>
      <c r="X4" s="10" t="str">
        <f>TimeTable!N3</f>
        <v>चतुर्थ कालांश</v>
      </c>
      <c r="Y4" s="10">
        <f>TimeTable!O5</f>
        <v>0</v>
      </c>
      <c r="Z4" s="10">
        <f>TimeTable!P5</f>
        <v>0</v>
      </c>
      <c r="AA4" s="10" t="str">
        <f>TimeTable!Q5</f>
        <v/>
      </c>
      <c r="AC4" s="10">
        <f>TimeTable!R5</f>
        <v>0</v>
      </c>
      <c r="AD4" s="10" t="s">
        <v>162</v>
      </c>
      <c r="AE4" s="10" t="str">
        <f>TimeTable!R3</f>
        <v>पंचम कालांश</v>
      </c>
      <c r="AF4" s="10">
        <f>TimeTable!S5</f>
        <v>0</v>
      </c>
      <c r="AG4" s="10">
        <f>TimeTable!T5</f>
        <v>0</v>
      </c>
      <c r="AH4" s="10" t="str">
        <f>TimeTable!U5</f>
        <v/>
      </c>
      <c r="AJ4" s="10">
        <f>TimeTable!V5</f>
        <v>0</v>
      </c>
      <c r="AK4" s="10" t="s">
        <v>162</v>
      </c>
      <c r="AL4" s="10" t="str">
        <f>TimeTable!V3</f>
        <v>षष्ठम् कालांश</v>
      </c>
      <c r="AM4" s="10">
        <f>TimeTable!W5</f>
        <v>0</v>
      </c>
      <c r="AN4" s="10">
        <f>TimeTable!X5</f>
        <v>0</v>
      </c>
      <c r="AO4" s="10" t="str">
        <f>TimeTable!Y5</f>
        <v/>
      </c>
      <c r="AQ4" s="10">
        <f>TimeTable!Z5</f>
        <v>0</v>
      </c>
      <c r="AR4" s="10" t="s">
        <v>162</v>
      </c>
      <c r="AS4" s="10" t="str">
        <f>TimeTable!Z3</f>
        <v>सप्तम कालांश</v>
      </c>
      <c r="AT4" s="10">
        <f>TimeTable!AA5</f>
        <v>0</v>
      </c>
      <c r="AU4" s="10">
        <f>TimeTable!AB5</f>
        <v>0</v>
      </c>
      <c r="AV4" s="10" t="str">
        <f>TimeTable!AC5</f>
        <v/>
      </c>
      <c r="AX4" s="10">
        <f>TimeTable!AD5</f>
        <v>0</v>
      </c>
      <c r="AY4" s="10" t="s">
        <v>162</v>
      </c>
      <c r="AZ4" s="10" t="str">
        <f>TimeTable!AD3</f>
        <v>अष्ठम कालांश</v>
      </c>
      <c r="BA4" s="10">
        <f>TimeTable!AE5</f>
        <v>0</v>
      </c>
      <c r="BB4" s="10">
        <f>TimeTable!AF5</f>
        <v>0</v>
      </c>
      <c r="BC4" s="10" t="str">
        <f>TimeTable!AG5</f>
        <v/>
      </c>
    </row>
    <row r="5" spans="1:55" x14ac:dyDescent="0.2">
      <c r="A5" s="10" t="str">
        <f>TimeTable!B6</f>
        <v>श्री चेतन राम रियाड</v>
      </c>
      <c r="B5" s="10" t="str">
        <f>B4</f>
        <v>1st</v>
      </c>
      <c r="C5" s="10" t="str">
        <f>C4</f>
        <v>प्रथम कालांश</v>
      </c>
      <c r="D5" s="10" t="str">
        <f>TimeTable!C6</f>
        <v>Economics</v>
      </c>
      <c r="E5" s="10" t="str">
        <f>TimeTable!D6</f>
        <v>3 to 4</v>
      </c>
      <c r="F5" s="10">
        <f>TimeTable!E6</f>
        <v>2</v>
      </c>
      <c r="H5" s="10">
        <f>TimeTable!F6</f>
        <v>0</v>
      </c>
      <c r="I5" s="10" t="s">
        <v>162</v>
      </c>
      <c r="J5" s="10" t="str">
        <f>J4</f>
        <v>द्वितीय कालांश</v>
      </c>
      <c r="K5" s="10">
        <f>TimeTable!G6</f>
        <v>0</v>
      </c>
      <c r="L5" s="10">
        <f>TimeTable!H6</f>
        <v>0</v>
      </c>
      <c r="M5" s="10" t="str">
        <f>TimeTable!I6</f>
        <v/>
      </c>
      <c r="O5" s="10">
        <f>TimeTable!J6</f>
        <v>0</v>
      </c>
      <c r="P5" s="10" t="s">
        <v>162</v>
      </c>
      <c r="Q5" s="10" t="str">
        <f>Q4</f>
        <v>तृतीय कालांश</v>
      </c>
      <c r="R5" s="10">
        <f>TimeTable!K6</f>
        <v>0</v>
      </c>
      <c r="S5" s="10">
        <f>TimeTable!L6</f>
        <v>0</v>
      </c>
      <c r="T5" s="10" t="str">
        <f>TimeTable!M6</f>
        <v/>
      </c>
      <c r="V5" s="10">
        <f>TimeTable!N6</f>
        <v>0</v>
      </c>
      <c r="W5" s="10" t="s">
        <v>162</v>
      </c>
      <c r="X5" s="10" t="str">
        <f>X4</f>
        <v>चतुर्थ कालांश</v>
      </c>
      <c r="Y5" s="10">
        <f>TimeTable!O6</f>
        <v>0</v>
      </c>
      <c r="Z5" s="10">
        <f>TimeTable!P6</f>
        <v>0</v>
      </c>
      <c r="AA5" s="10" t="str">
        <f>TimeTable!Q6</f>
        <v/>
      </c>
      <c r="AC5" s="10">
        <f>TimeTable!R6</f>
        <v>0</v>
      </c>
      <c r="AD5" s="10" t="s">
        <v>162</v>
      </c>
      <c r="AE5" s="10" t="str">
        <f>AE4</f>
        <v>पंचम कालांश</v>
      </c>
      <c r="AF5" s="10">
        <f>TimeTable!S6</f>
        <v>0</v>
      </c>
      <c r="AG5" s="10">
        <f>TimeTable!T6</f>
        <v>0</v>
      </c>
      <c r="AH5" s="10" t="str">
        <f>TimeTable!U6</f>
        <v/>
      </c>
      <c r="AJ5" s="10">
        <f>TimeTable!V6</f>
        <v>0</v>
      </c>
      <c r="AK5" s="10" t="s">
        <v>162</v>
      </c>
      <c r="AL5" s="10" t="str">
        <f>AL4</f>
        <v>षष्ठम् कालांश</v>
      </c>
      <c r="AM5" s="10">
        <f>TimeTable!W6</f>
        <v>0</v>
      </c>
      <c r="AN5" s="10">
        <f>TimeTable!X6</f>
        <v>0</v>
      </c>
      <c r="AO5" s="10" t="str">
        <f>TimeTable!Y6</f>
        <v/>
      </c>
      <c r="AQ5" s="10">
        <f>TimeTable!Z6</f>
        <v>0</v>
      </c>
      <c r="AR5" s="10" t="s">
        <v>162</v>
      </c>
      <c r="AS5" s="10" t="str">
        <f>AS4</f>
        <v>सप्तम कालांश</v>
      </c>
      <c r="AT5" s="10">
        <f>TimeTable!AA6</f>
        <v>0</v>
      </c>
      <c r="AU5" s="10">
        <f>TimeTable!AB6</f>
        <v>0</v>
      </c>
      <c r="AV5" s="10" t="str">
        <f>TimeTable!AC6</f>
        <v/>
      </c>
      <c r="AX5" s="10">
        <f>TimeTable!AD6</f>
        <v>0</v>
      </c>
      <c r="AY5" s="10" t="s">
        <v>162</v>
      </c>
      <c r="AZ5" s="10" t="str">
        <f>AZ4</f>
        <v>अष्ठम कालांश</v>
      </c>
      <c r="BA5" s="10">
        <f>TimeTable!AE6</f>
        <v>0</v>
      </c>
      <c r="BB5" s="10">
        <f>TimeTable!AF6</f>
        <v>0</v>
      </c>
      <c r="BC5" s="10" t="str">
        <f>TimeTable!AG6</f>
        <v/>
      </c>
    </row>
    <row r="6" spans="1:55" x14ac:dyDescent="0.2">
      <c r="A6" s="10" t="str">
        <f>TimeTable!B7</f>
        <v>श्री प्रकाश कुमार गौड़</v>
      </c>
      <c r="B6" s="10" t="str">
        <f>B5</f>
        <v>1st</v>
      </c>
      <c r="C6" s="10" t="str">
        <f t="shared" ref="C6:C69" si="0">C5</f>
        <v>प्रथम कालांश</v>
      </c>
      <c r="D6" s="10" t="str">
        <f>TimeTable!C7</f>
        <v>Agriculture</v>
      </c>
      <c r="E6" s="10" t="str">
        <f>TimeTable!D7</f>
        <v>5 to 6</v>
      </c>
      <c r="F6" s="10">
        <f>TimeTable!E7</f>
        <v>2</v>
      </c>
      <c r="H6" s="10">
        <f>TimeTable!F7</f>
        <v>0</v>
      </c>
      <c r="I6" s="10" t="s">
        <v>162</v>
      </c>
      <c r="J6" s="10" t="str">
        <f t="shared" ref="J6:J69" si="1">J5</f>
        <v>द्वितीय कालांश</v>
      </c>
      <c r="K6" s="10">
        <f>TimeTable!G7</f>
        <v>0</v>
      </c>
      <c r="L6" s="10">
        <f>TimeTable!H7</f>
        <v>0</v>
      </c>
      <c r="M6" s="10" t="str">
        <f>TimeTable!I7</f>
        <v/>
      </c>
      <c r="O6" s="10">
        <f>TimeTable!J7</f>
        <v>0</v>
      </c>
      <c r="P6" s="10" t="s">
        <v>162</v>
      </c>
      <c r="Q6" s="10" t="str">
        <f t="shared" ref="Q6:Q69" si="2">Q5</f>
        <v>तृतीय कालांश</v>
      </c>
      <c r="R6" s="10">
        <f>TimeTable!K7</f>
        <v>0</v>
      </c>
      <c r="S6" s="10">
        <f>TimeTable!L7</f>
        <v>0</v>
      </c>
      <c r="T6" s="10" t="str">
        <f>TimeTable!M7</f>
        <v/>
      </c>
      <c r="V6" s="10">
        <f>TimeTable!N7</f>
        <v>0</v>
      </c>
      <c r="W6" s="10" t="s">
        <v>162</v>
      </c>
      <c r="X6" s="10" t="str">
        <f t="shared" ref="X6:X69" si="3">X5</f>
        <v>चतुर्थ कालांश</v>
      </c>
      <c r="Y6" s="10">
        <f>TimeTable!O7</f>
        <v>0</v>
      </c>
      <c r="Z6" s="10">
        <f>TimeTable!P7</f>
        <v>0</v>
      </c>
      <c r="AA6" s="10" t="str">
        <f>TimeTable!Q7</f>
        <v/>
      </c>
      <c r="AC6" s="10">
        <f>TimeTable!R7</f>
        <v>0</v>
      </c>
      <c r="AD6" s="10" t="s">
        <v>162</v>
      </c>
      <c r="AE6" s="10" t="str">
        <f t="shared" ref="AE6:AE69" si="4">AE5</f>
        <v>पंचम कालांश</v>
      </c>
      <c r="AF6" s="10">
        <f>TimeTable!S7</f>
        <v>0</v>
      </c>
      <c r="AG6" s="10">
        <f>TimeTable!T7</f>
        <v>0</v>
      </c>
      <c r="AH6" s="10" t="str">
        <f>TimeTable!U7</f>
        <v/>
      </c>
      <c r="AJ6" s="10">
        <f>TimeTable!V7</f>
        <v>0</v>
      </c>
      <c r="AK6" s="10" t="s">
        <v>162</v>
      </c>
      <c r="AL6" s="10" t="str">
        <f t="shared" ref="AL6:AL69" si="5">AL5</f>
        <v>षष्ठम् कालांश</v>
      </c>
      <c r="AM6" s="10">
        <f>TimeTable!W7</f>
        <v>0</v>
      </c>
      <c r="AN6" s="10">
        <f>TimeTable!X7</f>
        <v>0</v>
      </c>
      <c r="AO6" s="10" t="str">
        <f>TimeTable!Y7</f>
        <v/>
      </c>
      <c r="AQ6" s="10">
        <f>TimeTable!Z7</f>
        <v>0</v>
      </c>
      <c r="AR6" s="10" t="s">
        <v>162</v>
      </c>
      <c r="AS6" s="10" t="str">
        <f t="shared" ref="AS6:AS69" si="6">AS5</f>
        <v>सप्तम कालांश</v>
      </c>
      <c r="AT6" s="10">
        <f>TimeTable!AA7</f>
        <v>0</v>
      </c>
      <c r="AU6" s="10">
        <f>TimeTable!AB7</f>
        <v>0</v>
      </c>
      <c r="AV6" s="10" t="str">
        <f>TimeTable!AC7</f>
        <v/>
      </c>
      <c r="AX6" s="10">
        <f>TimeTable!AD7</f>
        <v>0</v>
      </c>
      <c r="AY6" s="10" t="s">
        <v>162</v>
      </c>
      <c r="AZ6" s="10" t="str">
        <f t="shared" ref="AZ6:AZ69" si="7">AZ5</f>
        <v>अष्ठम कालांश</v>
      </c>
      <c r="BA6" s="10">
        <f>TimeTable!AE7</f>
        <v>0</v>
      </c>
      <c r="BB6" s="10">
        <f>TimeTable!AF7</f>
        <v>0</v>
      </c>
      <c r="BC6" s="10" t="str">
        <f>TimeTable!AG7</f>
        <v/>
      </c>
    </row>
    <row r="7" spans="1:55" x14ac:dyDescent="0.2">
      <c r="A7" s="10">
        <f>TimeTable!B8</f>
        <v>0</v>
      </c>
      <c r="B7" s="10" t="str">
        <f>TimeTable!A8</f>
        <v>2nd</v>
      </c>
      <c r="C7" s="10" t="str">
        <f t="shared" si="0"/>
        <v>प्रथम कालांश</v>
      </c>
      <c r="D7" s="10">
        <f>TimeTable!C8</f>
        <v>0</v>
      </c>
      <c r="E7" s="10">
        <f>TimeTable!D8</f>
        <v>0</v>
      </c>
      <c r="F7" s="10" t="str">
        <f>TimeTable!E8</f>
        <v/>
      </c>
      <c r="H7" s="10" t="str">
        <f>TimeTable!F8</f>
        <v>श्री नन्द सिंह राठौड़</v>
      </c>
      <c r="I7" s="10" t="s">
        <v>163</v>
      </c>
      <c r="J7" s="10" t="str">
        <f t="shared" si="1"/>
        <v>द्वितीय कालांश</v>
      </c>
      <c r="K7" s="10" t="str">
        <f>TimeTable!G8</f>
        <v>Biology</v>
      </c>
      <c r="L7" s="10" t="str">
        <f>TimeTable!H8</f>
        <v>1 to 5</v>
      </c>
      <c r="M7" s="10">
        <f>TimeTable!I8</f>
        <v>5</v>
      </c>
      <c r="O7" s="10">
        <f>TimeTable!J8</f>
        <v>0</v>
      </c>
      <c r="P7" s="10" t="s">
        <v>163</v>
      </c>
      <c r="Q7" s="10" t="str">
        <f t="shared" si="2"/>
        <v>तृतीय कालांश</v>
      </c>
      <c r="R7" s="10">
        <f>TimeTable!K8</f>
        <v>0</v>
      </c>
      <c r="S7" s="10">
        <f>TimeTable!L8</f>
        <v>0</v>
      </c>
      <c r="T7" s="10" t="str">
        <f>TimeTable!M8</f>
        <v/>
      </c>
      <c r="V7" s="10">
        <f>TimeTable!N8</f>
        <v>0</v>
      </c>
      <c r="W7" s="10" t="s">
        <v>163</v>
      </c>
      <c r="X7" s="10" t="str">
        <f t="shared" si="3"/>
        <v>चतुर्थ कालांश</v>
      </c>
      <c r="Y7" s="10">
        <f>TimeTable!O8</f>
        <v>0</v>
      </c>
      <c r="Z7" s="10">
        <f>TimeTable!P8</f>
        <v>0</v>
      </c>
      <c r="AA7" s="10" t="str">
        <f>TimeTable!Q8</f>
        <v/>
      </c>
      <c r="AC7" s="10">
        <f>TimeTable!R8</f>
        <v>0</v>
      </c>
      <c r="AD7" s="10" t="s">
        <v>163</v>
      </c>
      <c r="AE7" s="10" t="str">
        <f t="shared" si="4"/>
        <v>पंचम कालांश</v>
      </c>
      <c r="AF7" s="10">
        <f>TimeTable!S8</f>
        <v>0</v>
      </c>
      <c r="AG7" s="10">
        <f>TimeTable!T8</f>
        <v>0</v>
      </c>
      <c r="AH7" s="10" t="str">
        <f>TimeTable!U8</f>
        <v/>
      </c>
      <c r="AJ7" s="10">
        <f>TimeTable!V8</f>
        <v>0</v>
      </c>
      <c r="AK7" s="10" t="s">
        <v>163</v>
      </c>
      <c r="AL7" s="10" t="str">
        <f t="shared" si="5"/>
        <v>षष्ठम् कालांश</v>
      </c>
      <c r="AM7" s="10">
        <f>TimeTable!W8</f>
        <v>0</v>
      </c>
      <c r="AN7" s="10">
        <f>TimeTable!X8</f>
        <v>0</v>
      </c>
      <c r="AO7" s="10" t="str">
        <f>TimeTable!Y8</f>
        <v/>
      </c>
      <c r="AQ7" s="10">
        <f>TimeTable!Z8</f>
        <v>0</v>
      </c>
      <c r="AR7" s="10" t="s">
        <v>163</v>
      </c>
      <c r="AS7" s="10" t="str">
        <f t="shared" si="6"/>
        <v>सप्तम कालांश</v>
      </c>
      <c r="AT7" s="10">
        <f>TimeTable!AA8</f>
        <v>0</v>
      </c>
      <c r="AU7" s="10">
        <f>TimeTable!AB8</f>
        <v>0</v>
      </c>
      <c r="AV7" s="10" t="str">
        <f>TimeTable!AC8</f>
        <v/>
      </c>
      <c r="AX7" s="10">
        <f>TimeTable!AD8</f>
        <v>0</v>
      </c>
      <c r="AY7" s="10" t="s">
        <v>163</v>
      </c>
      <c r="AZ7" s="10" t="str">
        <f t="shared" si="7"/>
        <v>अष्ठम कालांश</v>
      </c>
      <c r="BA7" s="10">
        <f>TimeTable!AE8</f>
        <v>0</v>
      </c>
      <c r="BB7" s="10">
        <f>TimeTable!AF8</f>
        <v>0</v>
      </c>
      <c r="BC7" s="10" t="str">
        <f>TimeTable!AG8</f>
        <v/>
      </c>
    </row>
    <row r="8" spans="1:55" x14ac:dyDescent="0.2">
      <c r="A8" s="10">
        <f>TimeTable!B9</f>
        <v>0</v>
      </c>
      <c r="B8" s="10" t="str">
        <f>B7</f>
        <v>2nd</v>
      </c>
      <c r="C8" s="10" t="str">
        <f t="shared" si="0"/>
        <v>प्रथम कालांश</v>
      </c>
      <c r="D8" s="10">
        <f>TimeTable!C9</f>
        <v>0</v>
      </c>
      <c r="E8" s="10">
        <f>TimeTable!D9</f>
        <v>0</v>
      </c>
      <c r="F8" s="10" t="str">
        <f>TimeTable!E9</f>
        <v/>
      </c>
      <c r="H8" s="10" t="str">
        <f>TimeTable!F9</f>
        <v>श्री 3</v>
      </c>
      <c r="I8" s="10" t="s">
        <v>163</v>
      </c>
      <c r="J8" s="10" t="str">
        <f t="shared" si="1"/>
        <v>द्वितीय कालांश</v>
      </c>
      <c r="K8" s="10" t="str">
        <f>TimeTable!G9</f>
        <v>Chemistry Practical</v>
      </c>
      <c r="L8" s="10">
        <f>TimeTable!H9</f>
        <v>6</v>
      </c>
      <c r="M8" s="10">
        <f>TimeTable!I9</f>
        <v>1</v>
      </c>
      <c r="O8" s="10">
        <f>TimeTable!J9</f>
        <v>0</v>
      </c>
      <c r="P8" s="10" t="s">
        <v>163</v>
      </c>
      <c r="Q8" s="10" t="str">
        <f t="shared" si="2"/>
        <v>तृतीय कालांश</v>
      </c>
      <c r="R8" s="10">
        <f>TimeTable!K9</f>
        <v>0</v>
      </c>
      <c r="S8" s="10">
        <f>TimeTable!L9</f>
        <v>0</v>
      </c>
      <c r="T8" s="10" t="str">
        <f>TimeTable!M9</f>
        <v/>
      </c>
      <c r="V8" s="10">
        <f>TimeTable!N9</f>
        <v>0</v>
      </c>
      <c r="W8" s="10" t="s">
        <v>163</v>
      </c>
      <c r="X8" s="10" t="str">
        <f t="shared" si="3"/>
        <v>चतुर्थ कालांश</v>
      </c>
      <c r="Y8" s="10">
        <f>TimeTable!O9</f>
        <v>0</v>
      </c>
      <c r="Z8" s="10">
        <f>TimeTable!P9</f>
        <v>0</v>
      </c>
      <c r="AA8" s="10" t="str">
        <f>TimeTable!Q9</f>
        <v/>
      </c>
      <c r="AC8" s="10">
        <f>TimeTable!R9</f>
        <v>0</v>
      </c>
      <c r="AD8" s="10" t="s">
        <v>163</v>
      </c>
      <c r="AE8" s="10" t="str">
        <f t="shared" si="4"/>
        <v>पंचम कालांश</v>
      </c>
      <c r="AF8" s="10">
        <f>TimeTable!S9</f>
        <v>0</v>
      </c>
      <c r="AG8" s="10">
        <f>TimeTable!T9</f>
        <v>0</v>
      </c>
      <c r="AH8" s="10" t="str">
        <f>TimeTable!U9</f>
        <v/>
      </c>
      <c r="AJ8" s="10">
        <f>TimeTable!V9</f>
        <v>0</v>
      </c>
      <c r="AK8" s="10" t="s">
        <v>163</v>
      </c>
      <c r="AL8" s="10" t="str">
        <f t="shared" si="5"/>
        <v>षष्ठम् कालांश</v>
      </c>
      <c r="AM8" s="10">
        <f>TimeTable!W9</f>
        <v>0</v>
      </c>
      <c r="AN8" s="10">
        <f>TimeTable!X9</f>
        <v>0</v>
      </c>
      <c r="AO8" s="10" t="str">
        <f>TimeTable!Y9</f>
        <v/>
      </c>
      <c r="AQ8" s="10">
        <f>TimeTable!Z9</f>
        <v>0</v>
      </c>
      <c r="AR8" s="10" t="s">
        <v>163</v>
      </c>
      <c r="AS8" s="10" t="str">
        <f t="shared" si="6"/>
        <v>सप्तम कालांश</v>
      </c>
      <c r="AT8" s="10">
        <f>TimeTable!AA9</f>
        <v>0</v>
      </c>
      <c r="AU8" s="10">
        <f>TimeTable!AB9</f>
        <v>0</v>
      </c>
      <c r="AV8" s="10" t="str">
        <f>TimeTable!AC9</f>
        <v/>
      </c>
      <c r="AX8" s="10">
        <f>TimeTable!AD9</f>
        <v>0</v>
      </c>
      <c r="AY8" s="10" t="s">
        <v>163</v>
      </c>
      <c r="AZ8" s="10" t="str">
        <f t="shared" si="7"/>
        <v>अष्ठम कालांश</v>
      </c>
      <c r="BA8" s="10">
        <f>TimeTable!AE9</f>
        <v>0</v>
      </c>
      <c r="BB8" s="10">
        <f>TimeTable!AF9</f>
        <v>0</v>
      </c>
      <c r="BC8" s="10" t="str">
        <f>TimeTable!AG9</f>
        <v/>
      </c>
    </row>
    <row r="9" spans="1:55" x14ac:dyDescent="0.2">
      <c r="A9" s="10">
        <f>TimeTable!B10</f>
        <v>0</v>
      </c>
      <c r="B9" s="10" t="str">
        <f>B8</f>
        <v>2nd</v>
      </c>
      <c r="C9" s="10" t="str">
        <f t="shared" si="0"/>
        <v>प्रथम कालांश</v>
      </c>
      <c r="D9" s="10">
        <f>TimeTable!C10</f>
        <v>0</v>
      </c>
      <c r="E9" s="10">
        <f>TimeTable!D10</f>
        <v>0</v>
      </c>
      <c r="F9" s="10" t="str">
        <f>TimeTable!E10</f>
        <v/>
      </c>
      <c r="H9" s="10">
        <f>TimeTable!F10</f>
        <v>0</v>
      </c>
      <c r="I9" s="10" t="s">
        <v>163</v>
      </c>
      <c r="J9" s="10" t="str">
        <f t="shared" si="1"/>
        <v>द्वितीय कालांश</v>
      </c>
      <c r="K9" s="10">
        <f>TimeTable!G10</f>
        <v>0</v>
      </c>
      <c r="L9" s="10">
        <f>TimeTable!H10</f>
        <v>0</v>
      </c>
      <c r="M9" s="10" t="str">
        <f>TimeTable!I10</f>
        <v/>
      </c>
      <c r="O9" s="10">
        <f>TimeTable!J10</f>
        <v>0</v>
      </c>
      <c r="P9" s="10" t="s">
        <v>163</v>
      </c>
      <c r="Q9" s="10" t="str">
        <f t="shared" si="2"/>
        <v>तृतीय कालांश</v>
      </c>
      <c r="R9" s="10">
        <f>TimeTable!K10</f>
        <v>0</v>
      </c>
      <c r="S9" s="10">
        <f>TimeTable!L10</f>
        <v>0</v>
      </c>
      <c r="T9" s="10" t="str">
        <f>TimeTable!M10</f>
        <v/>
      </c>
      <c r="V9" s="10">
        <f>TimeTable!N10</f>
        <v>0</v>
      </c>
      <c r="W9" s="10" t="s">
        <v>163</v>
      </c>
      <c r="X9" s="10" t="str">
        <f t="shared" si="3"/>
        <v>चतुर्थ कालांश</v>
      </c>
      <c r="Y9" s="10">
        <f>TimeTable!O10</f>
        <v>0</v>
      </c>
      <c r="Z9" s="10">
        <f>TimeTable!P10</f>
        <v>0</v>
      </c>
      <c r="AA9" s="10" t="str">
        <f>TimeTable!Q10</f>
        <v/>
      </c>
      <c r="AC9" s="10">
        <f>TimeTable!R10</f>
        <v>0</v>
      </c>
      <c r="AD9" s="10" t="s">
        <v>163</v>
      </c>
      <c r="AE9" s="10" t="str">
        <f t="shared" si="4"/>
        <v>पंचम कालांश</v>
      </c>
      <c r="AF9" s="10">
        <f>TimeTable!S10</f>
        <v>0</v>
      </c>
      <c r="AG9" s="10">
        <f>TimeTable!T10</f>
        <v>0</v>
      </c>
      <c r="AH9" s="10" t="str">
        <f>TimeTable!U10</f>
        <v/>
      </c>
      <c r="AJ9" s="10">
        <f>TimeTable!V10</f>
        <v>0</v>
      </c>
      <c r="AK9" s="10" t="s">
        <v>163</v>
      </c>
      <c r="AL9" s="10" t="str">
        <f t="shared" si="5"/>
        <v>षष्ठम् कालांश</v>
      </c>
      <c r="AM9" s="10">
        <f>TimeTable!W10</f>
        <v>0</v>
      </c>
      <c r="AN9" s="10">
        <f>TimeTable!X10</f>
        <v>0</v>
      </c>
      <c r="AO9" s="10" t="str">
        <f>TimeTable!Y10</f>
        <v/>
      </c>
      <c r="AQ9" s="10">
        <f>TimeTable!Z10</f>
        <v>0</v>
      </c>
      <c r="AR9" s="10" t="s">
        <v>163</v>
      </c>
      <c r="AS9" s="10" t="str">
        <f t="shared" si="6"/>
        <v>सप्तम कालांश</v>
      </c>
      <c r="AT9" s="10">
        <f>TimeTable!AA10</f>
        <v>0</v>
      </c>
      <c r="AU9" s="10">
        <f>TimeTable!AB10</f>
        <v>0</v>
      </c>
      <c r="AV9" s="10" t="str">
        <f>TimeTable!AC10</f>
        <v/>
      </c>
      <c r="AX9" s="10">
        <f>TimeTable!AD10</f>
        <v>0</v>
      </c>
      <c r="AY9" s="10" t="s">
        <v>163</v>
      </c>
      <c r="AZ9" s="10" t="str">
        <f t="shared" si="7"/>
        <v>अष्ठम कालांश</v>
      </c>
      <c r="BA9" s="10">
        <f>TimeTable!AE10</f>
        <v>0</v>
      </c>
      <c r="BB9" s="10">
        <f>TimeTable!AF10</f>
        <v>0</v>
      </c>
      <c r="BC9" s="10" t="str">
        <f>TimeTable!AG10</f>
        <v/>
      </c>
    </row>
    <row r="10" spans="1:55" x14ac:dyDescent="0.2">
      <c r="A10" s="10">
        <f>TimeTable!B11</f>
        <v>0</v>
      </c>
      <c r="B10" s="10" t="str">
        <f>TimeTable!A11</f>
        <v>3rd</v>
      </c>
      <c r="C10" s="10" t="str">
        <f t="shared" si="0"/>
        <v>प्रथम कालांश</v>
      </c>
      <c r="D10" s="10">
        <f>TimeTable!C11</f>
        <v>0</v>
      </c>
      <c r="E10" s="10">
        <f>TimeTable!D11</f>
        <v>0</v>
      </c>
      <c r="F10" s="10" t="str">
        <f>TimeTable!E11</f>
        <v/>
      </c>
      <c r="H10" s="10">
        <f>TimeTable!F11</f>
        <v>0</v>
      </c>
      <c r="I10" s="10" t="s">
        <v>164</v>
      </c>
      <c r="J10" s="10" t="str">
        <f t="shared" si="1"/>
        <v>द्वितीय कालांश</v>
      </c>
      <c r="K10" s="10">
        <f>TimeTable!G11</f>
        <v>0</v>
      </c>
      <c r="L10" s="10">
        <f>TimeTable!H11</f>
        <v>0</v>
      </c>
      <c r="M10" s="10" t="str">
        <f>TimeTable!I11</f>
        <v/>
      </c>
      <c r="O10" s="10" t="str">
        <f>TimeTable!J11</f>
        <v>श्री 4</v>
      </c>
      <c r="P10" s="10" t="s">
        <v>164</v>
      </c>
      <c r="Q10" s="10" t="str">
        <f t="shared" si="2"/>
        <v>तृतीय कालांश</v>
      </c>
      <c r="R10" s="10" t="str">
        <f>TimeTable!K11</f>
        <v>Computer Science Practical</v>
      </c>
      <c r="S10" s="10" t="str">
        <f>TimeTable!L11</f>
        <v>1 to 3</v>
      </c>
      <c r="T10" s="10">
        <f>TimeTable!M11</f>
        <v>3</v>
      </c>
      <c r="V10" s="10">
        <f>TimeTable!N11</f>
        <v>0</v>
      </c>
      <c r="W10" s="10" t="s">
        <v>164</v>
      </c>
      <c r="X10" s="10" t="str">
        <f t="shared" si="3"/>
        <v>चतुर्थ कालांश</v>
      </c>
      <c r="Y10" s="10">
        <f>TimeTable!O11</f>
        <v>0</v>
      </c>
      <c r="Z10" s="10">
        <f>TimeTable!P11</f>
        <v>0</v>
      </c>
      <c r="AA10" s="10" t="str">
        <f>TimeTable!Q11</f>
        <v/>
      </c>
      <c r="AC10" s="10">
        <f>TimeTable!R11</f>
        <v>0</v>
      </c>
      <c r="AD10" s="10" t="s">
        <v>164</v>
      </c>
      <c r="AE10" s="10" t="str">
        <f t="shared" si="4"/>
        <v>पंचम कालांश</v>
      </c>
      <c r="AF10" s="10">
        <f>TimeTable!S11</f>
        <v>0</v>
      </c>
      <c r="AG10" s="10">
        <f>TimeTable!T11</f>
        <v>0</v>
      </c>
      <c r="AH10" s="10" t="str">
        <f>TimeTable!U11</f>
        <v/>
      </c>
      <c r="AJ10" s="10">
        <f>TimeTable!V11</f>
        <v>0</v>
      </c>
      <c r="AK10" s="10" t="s">
        <v>164</v>
      </c>
      <c r="AL10" s="10" t="str">
        <f t="shared" si="5"/>
        <v>षष्ठम् कालांश</v>
      </c>
      <c r="AM10" s="10">
        <f>TimeTable!W11</f>
        <v>0</v>
      </c>
      <c r="AN10" s="10">
        <f>TimeTable!X11</f>
        <v>0</v>
      </c>
      <c r="AO10" s="10" t="str">
        <f>TimeTable!Y11</f>
        <v/>
      </c>
      <c r="AQ10" s="10">
        <f>TimeTable!Z11</f>
        <v>0</v>
      </c>
      <c r="AR10" s="10" t="s">
        <v>164</v>
      </c>
      <c r="AS10" s="10" t="str">
        <f t="shared" si="6"/>
        <v>सप्तम कालांश</v>
      </c>
      <c r="AT10" s="10">
        <f>TimeTable!AA11</f>
        <v>0</v>
      </c>
      <c r="AU10" s="10">
        <f>TimeTable!AB11</f>
        <v>0</v>
      </c>
      <c r="AV10" s="10" t="str">
        <f>TimeTable!AC11</f>
        <v/>
      </c>
      <c r="AX10" s="10">
        <f>TimeTable!AD11</f>
        <v>0</v>
      </c>
      <c r="AY10" s="10" t="s">
        <v>164</v>
      </c>
      <c r="AZ10" s="10" t="str">
        <f t="shared" si="7"/>
        <v>अष्ठम कालांश</v>
      </c>
      <c r="BA10" s="10">
        <f>TimeTable!AE11</f>
        <v>0</v>
      </c>
      <c r="BB10" s="10">
        <f>TimeTable!AF11</f>
        <v>0</v>
      </c>
      <c r="BC10" s="10" t="str">
        <f>TimeTable!AG11</f>
        <v/>
      </c>
    </row>
    <row r="11" spans="1:55" x14ac:dyDescent="0.2">
      <c r="A11" s="10">
        <f>TimeTable!B12</f>
        <v>0</v>
      </c>
      <c r="B11" s="10" t="str">
        <f>B10</f>
        <v>3rd</v>
      </c>
      <c r="C11" s="10" t="str">
        <f t="shared" si="0"/>
        <v>प्रथम कालांश</v>
      </c>
      <c r="D11" s="10">
        <f>TimeTable!C12</f>
        <v>0</v>
      </c>
      <c r="E11" s="10">
        <f>TimeTable!D12</f>
        <v>0</v>
      </c>
      <c r="F11" s="10" t="str">
        <f>TimeTable!E12</f>
        <v/>
      </c>
      <c r="H11" s="10">
        <f>TimeTable!F12</f>
        <v>0</v>
      </c>
      <c r="I11" s="10" t="s">
        <v>164</v>
      </c>
      <c r="J11" s="10" t="str">
        <f t="shared" si="1"/>
        <v>द्वितीय कालांश</v>
      </c>
      <c r="K11" s="10">
        <f>TimeTable!G12</f>
        <v>0</v>
      </c>
      <c r="L11" s="10">
        <f>TimeTable!H12</f>
        <v>0</v>
      </c>
      <c r="M11" s="10" t="str">
        <f>TimeTable!I12</f>
        <v/>
      </c>
      <c r="O11" s="10" t="str">
        <f>TimeTable!J12</f>
        <v>श्री 5</v>
      </c>
      <c r="P11" s="10" t="s">
        <v>164</v>
      </c>
      <c r="Q11" s="10" t="str">
        <f t="shared" si="2"/>
        <v>तृतीय कालांश</v>
      </c>
      <c r="R11" s="10" t="str">
        <f>TimeTable!K12</f>
        <v>Hindi</v>
      </c>
      <c r="S11" s="10" t="str">
        <f>TimeTable!L12</f>
        <v>4 to 6</v>
      </c>
      <c r="T11" s="10">
        <f>TimeTable!M12</f>
        <v>3</v>
      </c>
      <c r="V11" s="10">
        <f>TimeTable!N12</f>
        <v>0</v>
      </c>
      <c r="W11" s="10" t="s">
        <v>164</v>
      </c>
      <c r="X11" s="10" t="str">
        <f t="shared" si="3"/>
        <v>चतुर्थ कालांश</v>
      </c>
      <c r="Y11" s="10">
        <f>TimeTable!O12</f>
        <v>0</v>
      </c>
      <c r="Z11" s="10">
        <f>TimeTable!P12</f>
        <v>0</v>
      </c>
      <c r="AA11" s="10" t="str">
        <f>TimeTable!Q12</f>
        <v/>
      </c>
      <c r="AC11" s="10">
        <f>TimeTable!R12</f>
        <v>0</v>
      </c>
      <c r="AD11" s="10" t="s">
        <v>164</v>
      </c>
      <c r="AE11" s="10" t="str">
        <f t="shared" si="4"/>
        <v>पंचम कालांश</v>
      </c>
      <c r="AF11" s="10">
        <f>TimeTable!S12</f>
        <v>0</v>
      </c>
      <c r="AG11" s="10">
        <f>TimeTable!T12</f>
        <v>0</v>
      </c>
      <c r="AH11" s="10" t="str">
        <f>TimeTable!U12</f>
        <v/>
      </c>
      <c r="AJ11" s="10">
        <f>TimeTable!V12</f>
        <v>0</v>
      </c>
      <c r="AK11" s="10" t="s">
        <v>164</v>
      </c>
      <c r="AL11" s="10" t="str">
        <f t="shared" si="5"/>
        <v>षष्ठम् कालांश</v>
      </c>
      <c r="AM11" s="10">
        <f>TimeTable!W12</f>
        <v>0</v>
      </c>
      <c r="AN11" s="10">
        <f>TimeTable!X12</f>
        <v>0</v>
      </c>
      <c r="AO11" s="10" t="str">
        <f>TimeTable!Y12</f>
        <v/>
      </c>
      <c r="AQ11" s="10">
        <f>TimeTable!Z12</f>
        <v>0</v>
      </c>
      <c r="AR11" s="10" t="s">
        <v>164</v>
      </c>
      <c r="AS11" s="10" t="str">
        <f t="shared" si="6"/>
        <v>सप्तम कालांश</v>
      </c>
      <c r="AT11" s="10">
        <f>TimeTable!AA12</f>
        <v>0</v>
      </c>
      <c r="AU11" s="10">
        <f>TimeTable!AB12</f>
        <v>0</v>
      </c>
      <c r="AV11" s="10" t="str">
        <f>TimeTable!AC12</f>
        <v/>
      </c>
      <c r="AX11" s="10">
        <f>TimeTable!AD12</f>
        <v>0</v>
      </c>
      <c r="AY11" s="10" t="s">
        <v>164</v>
      </c>
      <c r="AZ11" s="10" t="str">
        <f t="shared" si="7"/>
        <v>अष्ठम कालांश</v>
      </c>
      <c r="BA11" s="10">
        <f>TimeTable!AE12</f>
        <v>0</v>
      </c>
      <c r="BB11" s="10">
        <f>TimeTable!AF12</f>
        <v>0</v>
      </c>
      <c r="BC11" s="10" t="str">
        <f>TimeTable!AG12</f>
        <v/>
      </c>
    </row>
    <row r="12" spans="1:55" x14ac:dyDescent="0.2">
      <c r="A12" s="10">
        <f>TimeTable!B13</f>
        <v>0</v>
      </c>
      <c r="B12" s="10" t="str">
        <f>B11</f>
        <v>3rd</v>
      </c>
      <c r="C12" s="10" t="str">
        <f t="shared" si="0"/>
        <v>प्रथम कालांश</v>
      </c>
      <c r="D12" s="10">
        <f>TimeTable!C13</f>
        <v>0</v>
      </c>
      <c r="E12" s="10">
        <f>TimeTable!D13</f>
        <v>0</v>
      </c>
      <c r="F12" s="10" t="str">
        <f>TimeTable!E13</f>
        <v/>
      </c>
      <c r="H12" s="10">
        <f>TimeTable!F13</f>
        <v>0</v>
      </c>
      <c r="I12" s="10" t="s">
        <v>164</v>
      </c>
      <c r="J12" s="10" t="str">
        <f t="shared" si="1"/>
        <v>द्वितीय कालांश</v>
      </c>
      <c r="K12" s="10">
        <f>TimeTable!G13</f>
        <v>0</v>
      </c>
      <c r="L12" s="10">
        <f>TimeTable!H13</f>
        <v>0</v>
      </c>
      <c r="M12" s="10" t="str">
        <f>TimeTable!I13</f>
        <v/>
      </c>
      <c r="O12" s="10">
        <f>TimeTable!J13</f>
        <v>0</v>
      </c>
      <c r="P12" s="10" t="s">
        <v>164</v>
      </c>
      <c r="Q12" s="10" t="str">
        <f t="shared" si="2"/>
        <v>तृतीय कालांश</v>
      </c>
      <c r="R12" s="10">
        <f>TimeTable!K13</f>
        <v>0</v>
      </c>
      <c r="S12" s="10">
        <f>TimeTable!L13</f>
        <v>0</v>
      </c>
      <c r="T12" s="10" t="str">
        <f>TimeTable!M13</f>
        <v/>
      </c>
      <c r="V12" s="10">
        <f>TimeTable!N13</f>
        <v>0</v>
      </c>
      <c r="W12" s="10" t="s">
        <v>164</v>
      </c>
      <c r="X12" s="10" t="str">
        <f t="shared" si="3"/>
        <v>चतुर्थ कालांश</v>
      </c>
      <c r="Y12" s="10">
        <f>TimeTable!O13</f>
        <v>0</v>
      </c>
      <c r="Z12" s="10">
        <f>TimeTable!P13</f>
        <v>0</v>
      </c>
      <c r="AA12" s="10" t="str">
        <f>TimeTable!Q13</f>
        <v/>
      </c>
      <c r="AC12" s="10">
        <f>TimeTable!R13</f>
        <v>0</v>
      </c>
      <c r="AD12" s="10" t="s">
        <v>164</v>
      </c>
      <c r="AE12" s="10" t="str">
        <f t="shared" si="4"/>
        <v>पंचम कालांश</v>
      </c>
      <c r="AF12" s="10">
        <f>TimeTable!S13</f>
        <v>0</v>
      </c>
      <c r="AG12" s="10">
        <f>TimeTable!T13</f>
        <v>0</v>
      </c>
      <c r="AH12" s="10" t="str">
        <f>TimeTable!U13</f>
        <v/>
      </c>
      <c r="AJ12" s="10">
        <f>TimeTable!V13</f>
        <v>0</v>
      </c>
      <c r="AK12" s="10" t="s">
        <v>164</v>
      </c>
      <c r="AL12" s="10" t="str">
        <f t="shared" si="5"/>
        <v>षष्ठम् कालांश</v>
      </c>
      <c r="AM12" s="10">
        <f>TimeTable!W13</f>
        <v>0</v>
      </c>
      <c r="AN12" s="10">
        <f>TimeTable!X13</f>
        <v>0</v>
      </c>
      <c r="AO12" s="10" t="str">
        <f>TimeTable!Y13</f>
        <v/>
      </c>
      <c r="AQ12" s="10">
        <f>TimeTable!Z13</f>
        <v>0</v>
      </c>
      <c r="AR12" s="10" t="s">
        <v>164</v>
      </c>
      <c r="AS12" s="10" t="str">
        <f t="shared" si="6"/>
        <v>सप्तम कालांश</v>
      </c>
      <c r="AT12" s="10">
        <f>TimeTable!AA13</f>
        <v>0</v>
      </c>
      <c r="AU12" s="10">
        <f>TimeTable!AB13</f>
        <v>0</v>
      </c>
      <c r="AV12" s="10" t="str">
        <f>TimeTable!AC13</f>
        <v/>
      </c>
      <c r="AX12" s="10">
        <f>TimeTable!AD13</f>
        <v>0</v>
      </c>
      <c r="AY12" s="10" t="s">
        <v>164</v>
      </c>
      <c r="AZ12" s="10" t="str">
        <f t="shared" si="7"/>
        <v>अष्ठम कालांश</v>
      </c>
      <c r="BA12" s="10">
        <f>TimeTable!AE13</f>
        <v>0</v>
      </c>
      <c r="BB12" s="10">
        <f>TimeTable!AF13</f>
        <v>0</v>
      </c>
      <c r="BC12" s="10" t="str">
        <f>TimeTable!AG13</f>
        <v/>
      </c>
    </row>
    <row r="13" spans="1:55" x14ac:dyDescent="0.2">
      <c r="A13" s="10">
        <f>TimeTable!B14</f>
        <v>0</v>
      </c>
      <c r="B13" s="10" t="str">
        <f>TimeTable!A14</f>
        <v>4th</v>
      </c>
      <c r="C13" s="10" t="str">
        <f t="shared" si="0"/>
        <v>प्रथम कालांश</v>
      </c>
      <c r="D13" s="10">
        <f>TimeTable!C14</f>
        <v>0</v>
      </c>
      <c r="E13" s="10">
        <f>TimeTable!D14</f>
        <v>0</v>
      </c>
      <c r="F13" s="10" t="str">
        <f>TimeTable!E14</f>
        <v/>
      </c>
      <c r="H13" s="10">
        <f>TimeTable!F14</f>
        <v>0</v>
      </c>
      <c r="I13" s="10" t="s">
        <v>165</v>
      </c>
      <c r="J13" s="10" t="str">
        <f t="shared" si="1"/>
        <v>द्वितीय कालांश</v>
      </c>
      <c r="K13" s="10">
        <f>TimeTable!G14</f>
        <v>0</v>
      </c>
      <c r="L13" s="10">
        <f>TimeTable!H14</f>
        <v>0</v>
      </c>
      <c r="M13" s="10" t="str">
        <f>TimeTable!I14</f>
        <v/>
      </c>
      <c r="O13" s="10">
        <f>TimeTable!J14</f>
        <v>0</v>
      </c>
      <c r="P13" s="10" t="s">
        <v>165</v>
      </c>
      <c r="Q13" s="10" t="str">
        <f t="shared" si="2"/>
        <v>तृतीय कालांश</v>
      </c>
      <c r="R13" s="10">
        <f>TimeTable!K14</f>
        <v>0</v>
      </c>
      <c r="S13" s="10">
        <f>TimeTable!L14</f>
        <v>0</v>
      </c>
      <c r="T13" s="10" t="str">
        <f>TimeTable!M14</f>
        <v/>
      </c>
      <c r="V13" s="10" t="str">
        <f>TimeTable!N14</f>
        <v>श्री 6</v>
      </c>
      <c r="W13" s="10" t="s">
        <v>165</v>
      </c>
      <c r="X13" s="10" t="str">
        <f t="shared" si="3"/>
        <v>चतुर्थ कालांश</v>
      </c>
      <c r="Y13" s="10" t="str">
        <f>TimeTable!O14</f>
        <v>English Literature</v>
      </c>
      <c r="Z13" s="10" t="str">
        <f>TimeTable!P14</f>
        <v>1 to 6</v>
      </c>
      <c r="AA13" s="10">
        <f>TimeTable!Q14</f>
        <v>6</v>
      </c>
      <c r="AC13" s="10">
        <f>TimeTable!R14</f>
        <v>0</v>
      </c>
      <c r="AD13" s="10" t="s">
        <v>165</v>
      </c>
      <c r="AE13" s="10" t="str">
        <f t="shared" si="4"/>
        <v>पंचम कालांश</v>
      </c>
      <c r="AF13" s="10">
        <f>TimeTable!S14</f>
        <v>0</v>
      </c>
      <c r="AG13" s="10">
        <f>TimeTable!T14</f>
        <v>0</v>
      </c>
      <c r="AH13" s="10" t="str">
        <f>TimeTable!U14</f>
        <v/>
      </c>
      <c r="AJ13" s="10">
        <f>TimeTable!V14</f>
        <v>0</v>
      </c>
      <c r="AK13" s="10" t="s">
        <v>165</v>
      </c>
      <c r="AL13" s="10" t="str">
        <f t="shared" si="5"/>
        <v>षष्ठम् कालांश</v>
      </c>
      <c r="AM13" s="10">
        <f>TimeTable!W14</f>
        <v>0</v>
      </c>
      <c r="AN13" s="10">
        <f>TimeTable!X14</f>
        <v>0</v>
      </c>
      <c r="AO13" s="10" t="str">
        <f>TimeTable!Y14</f>
        <v/>
      </c>
      <c r="AQ13" s="10">
        <f>TimeTable!Z14</f>
        <v>0</v>
      </c>
      <c r="AR13" s="10" t="s">
        <v>165</v>
      </c>
      <c r="AS13" s="10" t="str">
        <f t="shared" si="6"/>
        <v>सप्तम कालांश</v>
      </c>
      <c r="AT13" s="10">
        <f>TimeTable!AA14</f>
        <v>0</v>
      </c>
      <c r="AU13" s="10">
        <f>TimeTable!AB14</f>
        <v>0</v>
      </c>
      <c r="AV13" s="10" t="str">
        <f>TimeTable!AC14</f>
        <v/>
      </c>
      <c r="AX13" s="10">
        <f>TimeTable!AD14</f>
        <v>0</v>
      </c>
      <c r="AY13" s="10" t="s">
        <v>165</v>
      </c>
      <c r="AZ13" s="10" t="str">
        <f t="shared" si="7"/>
        <v>अष्ठम कालांश</v>
      </c>
      <c r="BA13" s="10">
        <f>TimeTable!AE14</f>
        <v>0</v>
      </c>
      <c r="BB13" s="10">
        <f>TimeTable!AF14</f>
        <v>0</v>
      </c>
      <c r="BC13" s="10" t="str">
        <f>TimeTable!AG14</f>
        <v/>
      </c>
    </row>
    <row r="14" spans="1:55" x14ac:dyDescent="0.2">
      <c r="A14" s="10">
        <f>TimeTable!B15</f>
        <v>0</v>
      </c>
      <c r="B14" s="10" t="str">
        <f>B13</f>
        <v>4th</v>
      </c>
      <c r="C14" s="10" t="str">
        <f t="shared" si="0"/>
        <v>प्रथम कालांश</v>
      </c>
      <c r="D14" s="10">
        <f>TimeTable!C15</f>
        <v>0</v>
      </c>
      <c r="E14" s="10">
        <f>TimeTable!D15</f>
        <v>0</v>
      </c>
      <c r="F14" s="10" t="str">
        <f>TimeTable!E15</f>
        <v/>
      </c>
      <c r="H14" s="10">
        <f>TimeTable!F15</f>
        <v>0</v>
      </c>
      <c r="I14" s="10" t="s">
        <v>165</v>
      </c>
      <c r="J14" s="10" t="str">
        <f t="shared" si="1"/>
        <v>द्वितीय कालांश</v>
      </c>
      <c r="K14" s="10">
        <f>TimeTable!G15</f>
        <v>0</v>
      </c>
      <c r="L14" s="10">
        <f>TimeTable!H15</f>
        <v>0</v>
      </c>
      <c r="M14" s="10" t="str">
        <f>TimeTable!I15</f>
        <v/>
      </c>
      <c r="O14" s="10">
        <f>TimeTable!J15</f>
        <v>0</v>
      </c>
      <c r="P14" s="10" t="s">
        <v>165</v>
      </c>
      <c r="Q14" s="10" t="str">
        <f t="shared" si="2"/>
        <v>तृतीय कालांश</v>
      </c>
      <c r="R14" s="10">
        <f>TimeTable!K15</f>
        <v>0</v>
      </c>
      <c r="S14" s="10">
        <f>TimeTable!L15</f>
        <v>0</v>
      </c>
      <c r="T14" s="10" t="str">
        <f>TimeTable!M15</f>
        <v/>
      </c>
      <c r="V14" s="10">
        <f>TimeTable!N15</f>
        <v>0</v>
      </c>
      <c r="W14" s="10" t="s">
        <v>165</v>
      </c>
      <c r="X14" s="10" t="str">
        <f t="shared" si="3"/>
        <v>चतुर्थ कालांश</v>
      </c>
      <c r="Y14" s="10">
        <f>TimeTable!O15</f>
        <v>0</v>
      </c>
      <c r="Z14" s="10">
        <f>TimeTable!P15</f>
        <v>0</v>
      </c>
      <c r="AA14" s="10" t="str">
        <f>TimeTable!Q15</f>
        <v/>
      </c>
      <c r="AC14" s="10">
        <f>TimeTable!R15</f>
        <v>0</v>
      </c>
      <c r="AD14" s="10" t="s">
        <v>165</v>
      </c>
      <c r="AE14" s="10" t="str">
        <f t="shared" si="4"/>
        <v>पंचम कालांश</v>
      </c>
      <c r="AF14" s="10">
        <f>TimeTable!S15</f>
        <v>0</v>
      </c>
      <c r="AG14" s="10">
        <f>TimeTable!T15</f>
        <v>0</v>
      </c>
      <c r="AH14" s="10" t="str">
        <f>TimeTable!U15</f>
        <v/>
      </c>
      <c r="AJ14" s="10">
        <f>TimeTable!V15</f>
        <v>0</v>
      </c>
      <c r="AK14" s="10" t="s">
        <v>165</v>
      </c>
      <c r="AL14" s="10" t="str">
        <f t="shared" si="5"/>
        <v>षष्ठम् कालांश</v>
      </c>
      <c r="AM14" s="10">
        <f>TimeTable!W15</f>
        <v>0</v>
      </c>
      <c r="AN14" s="10">
        <f>TimeTable!X15</f>
        <v>0</v>
      </c>
      <c r="AO14" s="10" t="str">
        <f>TimeTable!Y15</f>
        <v/>
      </c>
      <c r="AQ14" s="10">
        <f>TimeTable!Z15</f>
        <v>0</v>
      </c>
      <c r="AR14" s="10" t="s">
        <v>165</v>
      </c>
      <c r="AS14" s="10" t="str">
        <f t="shared" si="6"/>
        <v>सप्तम कालांश</v>
      </c>
      <c r="AT14" s="10">
        <f>TimeTable!AA15</f>
        <v>0</v>
      </c>
      <c r="AU14" s="10">
        <f>TimeTable!AB15</f>
        <v>0</v>
      </c>
      <c r="AV14" s="10" t="str">
        <f>TimeTable!AC15</f>
        <v/>
      </c>
      <c r="AX14" s="10">
        <f>TimeTable!AD15</f>
        <v>0</v>
      </c>
      <c r="AY14" s="10" t="s">
        <v>165</v>
      </c>
      <c r="AZ14" s="10" t="str">
        <f t="shared" si="7"/>
        <v>अष्ठम कालांश</v>
      </c>
      <c r="BA14" s="10">
        <f>TimeTable!AE15</f>
        <v>0</v>
      </c>
      <c r="BB14" s="10">
        <f>TimeTable!AF15</f>
        <v>0</v>
      </c>
      <c r="BC14" s="10" t="str">
        <f>TimeTable!AG15</f>
        <v/>
      </c>
    </row>
    <row r="15" spans="1:55" x14ac:dyDescent="0.2">
      <c r="A15" s="10">
        <f>TimeTable!B16</f>
        <v>0</v>
      </c>
      <c r="B15" s="10" t="str">
        <f>B14</f>
        <v>4th</v>
      </c>
      <c r="C15" s="10" t="str">
        <f t="shared" si="0"/>
        <v>प्रथम कालांश</v>
      </c>
      <c r="D15" s="10">
        <f>TimeTable!C16</f>
        <v>0</v>
      </c>
      <c r="E15" s="10">
        <f>TimeTable!D16</f>
        <v>0</v>
      </c>
      <c r="F15" s="10" t="str">
        <f>TimeTable!E16</f>
        <v/>
      </c>
      <c r="H15" s="10">
        <f>TimeTable!F16</f>
        <v>0</v>
      </c>
      <c r="I15" s="10" t="s">
        <v>165</v>
      </c>
      <c r="J15" s="10" t="str">
        <f t="shared" si="1"/>
        <v>द्वितीय कालांश</v>
      </c>
      <c r="K15" s="10">
        <f>TimeTable!G16</f>
        <v>0</v>
      </c>
      <c r="L15" s="10">
        <f>TimeTable!H16</f>
        <v>0</v>
      </c>
      <c r="M15" s="10" t="str">
        <f>TimeTable!I16</f>
        <v/>
      </c>
      <c r="O15" s="10">
        <f>TimeTable!J16</f>
        <v>0</v>
      </c>
      <c r="P15" s="10" t="s">
        <v>165</v>
      </c>
      <c r="Q15" s="10" t="str">
        <f t="shared" si="2"/>
        <v>तृतीय कालांश</v>
      </c>
      <c r="R15" s="10">
        <f>TimeTable!K16</f>
        <v>0</v>
      </c>
      <c r="S15" s="10">
        <f>TimeTable!L16</f>
        <v>0</v>
      </c>
      <c r="T15" s="10" t="str">
        <f>TimeTable!M16</f>
        <v/>
      </c>
      <c r="V15" s="10">
        <f>TimeTable!N16</f>
        <v>0</v>
      </c>
      <c r="W15" s="10" t="s">
        <v>165</v>
      </c>
      <c r="X15" s="10" t="str">
        <f t="shared" si="3"/>
        <v>चतुर्थ कालांश</v>
      </c>
      <c r="Y15" s="10">
        <f>TimeTable!O16</f>
        <v>0</v>
      </c>
      <c r="Z15" s="10">
        <f>TimeTable!P16</f>
        <v>0</v>
      </c>
      <c r="AA15" s="10" t="str">
        <f>TimeTable!Q16</f>
        <v/>
      </c>
      <c r="AC15" s="10">
        <f>TimeTable!R16</f>
        <v>0</v>
      </c>
      <c r="AD15" s="10" t="s">
        <v>165</v>
      </c>
      <c r="AE15" s="10" t="str">
        <f t="shared" si="4"/>
        <v>पंचम कालांश</v>
      </c>
      <c r="AF15" s="10">
        <f>TimeTable!S16</f>
        <v>0</v>
      </c>
      <c r="AG15" s="10">
        <f>TimeTable!T16</f>
        <v>0</v>
      </c>
      <c r="AH15" s="10" t="str">
        <f>TimeTable!U16</f>
        <v/>
      </c>
      <c r="AJ15" s="10">
        <f>TimeTable!V16</f>
        <v>0</v>
      </c>
      <c r="AK15" s="10" t="s">
        <v>165</v>
      </c>
      <c r="AL15" s="10" t="str">
        <f t="shared" si="5"/>
        <v>षष्ठम् कालांश</v>
      </c>
      <c r="AM15" s="10">
        <f>TimeTable!W16</f>
        <v>0</v>
      </c>
      <c r="AN15" s="10">
        <f>TimeTable!X16</f>
        <v>0</v>
      </c>
      <c r="AO15" s="10" t="str">
        <f>TimeTable!Y16</f>
        <v/>
      </c>
      <c r="AQ15" s="10">
        <f>TimeTable!Z16</f>
        <v>0</v>
      </c>
      <c r="AR15" s="10" t="s">
        <v>165</v>
      </c>
      <c r="AS15" s="10" t="str">
        <f t="shared" si="6"/>
        <v>सप्तम कालांश</v>
      </c>
      <c r="AT15" s="10">
        <f>TimeTable!AA16</f>
        <v>0</v>
      </c>
      <c r="AU15" s="10">
        <f>TimeTable!AB16</f>
        <v>0</v>
      </c>
      <c r="AV15" s="10" t="str">
        <f>TimeTable!AC16</f>
        <v/>
      </c>
      <c r="AX15" s="10">
        <f>TimeTable!AD16</f>
        <v>0</v>
      </c>
      <c r="AY15" s="10" t="s">
        <v>165</v>
      </c>
      <c r="AZ15" s="10" t="str">
        <f t="shared" si="7"/>
        <v>अष्ठम कालांश</v>
      </c>
      <c r="BA15" s="10">
        <f>TimeTable!AE16</f>
        <v>0</v>
      </c>
      <c r="BB15" s="10">
        <f>TimeTable!AF16</f>
        <v>0</v>
      </c>
      <c r="BC15" s="10" t="str">
        <f>TimeTable!AG16</f>
        <v/>
      </c>
    </row>
    <row r="16" spans="1:55" x14ac:dyDescent="0.2">
      <c r="A16" s="10">
        <f>TimeTable!B17</f>
        <v>0</v>
      </c>
      <c r="B16" s="10" t="str">
        <f>TimeTable!A17</f>
        <v>5th</v>
      </c>
      <c r="C16" s="10" t="str">
        <f t="shared" si="0"/>
        <v>प्रथम कालांश</v>
      </c>
      <c r="D16" s="10">
        <f>TimeTable!C17</f>
        <v>0</v>
      </c>
      <c r="E16" s="10">
        <f>TimeTable!D17</f>
        <v>0</v>
      </c>
      <c r="F16" s="10" t="str">
        <f>TimeTable!E17</f>
        <v/>
      </c>
      <c r="H16" s="10">
        <f>TimeTable!F17</f>
        <v>0</v>
      </c>
      <c r="I16" s="10" t="s">
        <v>166</v>
      </c>
      <c r="J16" s="10" t="str">
        <f t="shared" si="1"/>
        <v>द्वितीय कालांश</v>
      </c>
      <c r="K16" s="10">
        <f>TimeTable!G17</f>
        <v>0</v>
      </c>
      <c r="L16" s="10">
        <f>TimeTable!H17</f>
        <v>0</v>
      </c>
      <c r="M16" s="10" t="str">
        <f>TimeTable!I17</f>
        <v/>
      </c>
      <c r="O16" s="10">
        <f>TimeTable!J17</f>
        <v>0</v>
      </c>
      <c r="P16" s="10" t="s">
        <v>166</v>
      </c>
      <c r="Q16" s="10" t="str">
        <f t="shared" si="2"/>
        <v>तृतीय कालांश</v>
      </c>
      <c r="R16" s="10">
        <f>TimeTable!K17</f>
        <v>0</v>
      </c>
      <c r="S16" s="10">
        <f>TimeTable!L17</f>
        <v>0</v>
      </c>
      <c r="T16" s="10" t="str">
        <f>TimeTable!M17</f>
        <v/>
      </c>
      <c r="V16" s="10">
        <f>TimeTable!N17</f>
        <v>0</v>
      </c>
      <c r="W16" s="10" t="s">
        <v>166</v>
      </c>
      <c r="X16" s="10" t="str">
        <f t="shared" si="3"/>
        <v>चतुर्थ कालांश</v>
      </c>
      <c r="Y16" s="10">
        <f>TimeTable!O17</f>
        <v>0</v>
      </c>
      <c r="Z16" s="10">
        <f>TimeTable!P17</f>
        <v>0</v>
      </c>
      <c r="AA16" s="10" t="str">
        <f>TimeTable!Q17</f>
        <v/>
      </c>
      <c r="AC16" s="10">
        <f>TimeTable!R17</f>
        <v>0</v>
      </c>
      <c r="AD16" s="10" t="s">
        <v>166</v>
      </c>
      <c r="AE16" s="10" t="str">
        <f t="shared" si="4"/>
        <v>पंचम कालांश</v>
      </c>
      <c r="AF16" s="10">
        <f>TimeTable!S17</f>
        <v>0</v>
      </c>
      <c r="AG16" s="10">
        <f>TimeTable!T17</f>
        <v>0</v>
      </c>
      <c r="AH16" s="10" t="str">
        <f>TimeTable!U17</f>
        <v/>
      </c>
      <c r="AJ16" s="10">
        <f>TimeTable!V17</f>
        <v>0</v>
      </c>
      <c r="AK16" s="10" t="s">
        <v>166</v>
      </c>
      <c r="AL16" s="10" t="str">
        <f t="shared" si="5"/>
        <v>षष्ठम् कालांश</v>
      </c>
      <c r="AM16" s="10">
        <f>TimeTable!W17</f>
        <v>0</v>
      </c>
      <c r="AN16" s="10">
        <f>TimeTable!X17</f>
        <v>0</v>
      </c>
      <c r="AO16" s="10" t="str">
        <f>TimeTable!Y17</f>
        <v/>
      </c>
      <c r="AQ16" s="10">
        <f>TimeTable!Z17</f>
        <v>0</v>
      </c>
      <c r="AR16" s="10" t="s">
        <v>166</v>
      </c>
      <c r="AS16" s="10" t="str">
        <f t="shared" si="6"/>
        <v>सप्तम कालांश</v>
      </c>
      <c r="AT16" s="10">
        <f>TimeTable!AA17</f>
        <v>0</v>
      </c>
      <c r="AU16" s="10">
        <f>TimeTable!AB17</f>
        <v>0</v>
      </c>
      <c r="AV16" s="10" t="str">
        <f>TimeTable!AC17</f>
        <v/>
      </c>
      <c r="AX16" s="10">
        <f>TimeTable!AD17</f>
        <v>0</v>
      </c>
      <c r="AY16" s="10" t="s">
        <v>166</v>
      </c>
      <c r="AZ16" s="10" t="str">
        <f t="shared" si="7"/>
        <v>अष्ठम कालांश</v>
      </c>
      <c r="BA16" s="10">
        <f>TimeTable!AE17</f>
        <v>0</v>
      </c>
      <c r="BB16" s="10">
        <f>TimeTable!AF17</f>
        <v>0</v>
      </c>
      <c r="BC16" s="10" t="str">
        <f>TimeTable!AG17</f>
        <v/>
      </c>
    </row>
    <row r="17" spans="1:55" x14ac:dyDescent="0.2">
      <c r="A17" s="10">
        <f>TimeTable!B18</f>
        <v>0</v>
      </c>
      <c r="B17" s="10" t="str">
        <f>B16</f>
        <v>5th</v>
      </c>
      <c r="C17" s="10" t="str">
        <f t="shared" si="0"/>
        <v>प्रथम कालांश</v>
      </c>
      <c r="D17" s="10">
        <f>TimeTable!C18</f>
        <v>0</v>
      </c>
      <c r="E17" s="10">
        <f>TimeTable!D18</f>
        <v>0</v>
      </c>
      <c r="F17" s="10" t="str">
        <f>TimeTable!E18</f>
        <v/>
      </c>
      <c r="H17" s="10">
        <f>TimeTable!F18</f>
        <v>0</v>
      </c>
      <c r="I17" s="10" t="s">
        <v>166</v>
      </c>
      <c r="J17" s="10" t="str">
        <f t="shared" si="1"/>
        <v>द्वितीय कालांश</v>
      </c>
      <c r="K17" s="10">
        <f>TimeTable!G18</f>
        <v>0</v>
      </c>
      <c r="L17" s="10">
        <f>TimeTable!H18</f>
        <v>0</v>
      </c>
      <c r="M17" s="10" t="str">
        <f>TimeTable!I18</f>
        <v/>
      </c>
      <c r="O17" s="10">
        <f>TimeTable!J18</f>
        <v>0</v>
      </c>
      <c r="P17" s="10" t="s">
        <v>166</v>
      </c>
      <c r="Q17" s="10" t="str">
        <f t="shared" si="2"/>
        <v>तृतीय कालांश</v>
      </c>
      <c r="R17" s="10">
        <f>TimeTable!K18</f>
        <v>0</v>
      </c>
      <c r="S17" s="10">
        <f>TimeTable!L18</f>
        <v>0</v>
      </c>
      <c r="T17" s="10" t="str">
        <f>TimeTable!M18</f>
        <v/>
      </c>
      <c r="V17" s="10">
        <f>TimeTable!N18</f>
        <v>0</v>
      </c>
      <c r="W17" s="10" t="s">
        <v>166</v>
      </c>
      <c r="X17" s="10" t="str">
        <f t="shared" si="3"/>
        <v>चतुर्थ कालांश</v>
      </c>
      <c r="Y17" s="10">
        <f>TimeTable!O18</f>
        <v>0</v>
      </c>
      <c r="Z17" s="10">
        <f>TimeTable!P18</f>
        <v>0</v>
      </c>
      <c r="AA17" s="10" t="str">
        <f>TimeTable!Q18</f>
        <v/>
      </c>
      <c r="AC17" s="10">
        <f>TimeTable!R18</f>
        <v>0</v>
      </c>
      <c r="AD17" s="10" t="s">
        <v>166</v>
      </c>
      <c r="AE17" s="10" t="str">
        <f t="shared" si="4"/>
        <v>पंचम कालांश</v>
      </c>
      <c r="AF17" s="10">
        <f>TimeTable!S18</f>
        <v>0</v>
      </c>
      <c r="AG17" s="10">
        <f>TimeTable!T18</f>
        <v>0</v>
      </c>
      <c r="AH17" s="10" t="str">
        <f>TimeTable!U18</f>
        <v/>
      </c>
      <c r="AJ17" s="10">
        <f>TimeTable!V18</f>
        <v>0</v>
      </c>
      <c r="AK17" s="10" t="s">
        <v>166</v>
      </c>
      <c r="AL17" s="10" t="str">
        <f t="shared" si="5"/>
        <v>षष्ठम् कालांश</v>
      </c>
      <c r="AM17" s="10">
        <f>TimeTable!W18</f>
        <v>0</v>
      </c>
      <c r="AN17" s="10">
        <f>TimeTable!X18</f>
        <v>0</v>
      </c>
      <c r="AO17" s="10" t="str">
        <f>TimeTable!Y18</f>
        <v/>
      </c>
      <c r="AQ17" s="10">
        <f>TimeTable!Z18</f>
        <v>0</v>
      </c>
      <c r="AR17" s="10" t="s">
        <v>166</v>
      </c>
      <c r="AS17" s="10" t="str">
        <f t="shared" si="6"/>
        <v>सप्तम कालांश</v>
      </c>
      <c r="AT17" s="10">
        <f>TimeTable!AA18</f>
        <v>0</v>
      </c>
      <c r="AU17" s="10">
        <f>TimeTable!AB18</f>
        <v>0</v>
      </c>
      <c r="AV17" s="10" t="str">
        <f>TimeTable!AC18</f>
        <v/>
      </c>
      <c r="AX17" s="10">
        <f>TimeTable!AD18</f>
        <v>0</v>
      </c>
      <c r="AY17" s="10" t="s">
        <v>166</v>
      </c>
      <c r="AZ17" s="10" t="str">
        <f t="shared" si="7"/>
        <v>अष्ठम कालांश</v>
      </c>
      <c r="BA17" s="10">
        <f>TimeTable!AE18</f>
        <v>0</v>
      </c>
      <c r="BB17" s="10">
        <f>TimeTable!AF18</f>
        <v>0</v>
      </c>
      <c r="BC17" s="10" t="str">
        <f>TimeTable!AG18</f>
        <v/>
      </c>
    </row>
    <row r="18" spans="1:55" x14ac:dyDescent="0.2">
      <c r="A18" s="10">
        <f>TimeTable!B19</f>
        <v>0</v>
      </c>
      <c r="B18" s="10" t="str">
        <f>B17</f>
        <v>5th</v>
      </c>
      <c r="C18" s="10" t="str">
        <f t="shared" si="0"/>
        <v>प्रथम कालांश</v>
      </c>
      <c r="D18" s="10">
        <f>TimeTable!C19</f>
        <v>0</v>
      </c>
      <c r="E18" s="10">
        <f>TimeTable!D19</f>
        <v>0</v>
      </c>
      <c r="F18" s="10" t="str">
        <f>TimeTable!E19</f>
        <v/>
      </c>
      <c r="H18" s="10">
        <f>TimeTable!F19</f>
        <v>0</v>
      </c>
      <c r="I18" s="10" t="s">
        <v>166</v>
      </c>
      <c r="J18" s="10" t="str">
        <f t="shared" si="1"/>
        <v>द्वितीय कालांश</v>
      </c>
      <c r="K18" s="10">
        <f>TimeTable!G19</f>
        <v>0</v>
      </c>
      <c r="L18" s="10">
        <f>TimeTable!H19</f>
        <v>0</v>
      </c>
      <c r="M18" s="10" t="str">
        <f>TimeTable!I19</f>
        <v/>
      </c>
      <c r="O18" s="10">
        <f>TimeTable!J19</f>
        <v>0</v>
      </c>
      <c r="P18" s="10" t="s">
        <v>166</v>
      </c>
      <c r="Q18" s="10" t="str">
        <f t="shared" si="2"/>
        <v>तृतीय कालांश</v>
      </c>
      <c r="R18" s="10">
        <f>TimeTable!K19</f>
        <v>0</v>
      </c>
      <c r="S18" s="10">
        <f>TimeTable!L19</f>
        <v>0</v>
      </c>
      <c r="T18" s="10" t="str">
        <f>TimeTable!M19</f>
        <v/>
      </c>
      <c r="V18" s="10">
        <f>TimeTable!N19</f>
        <v>0</v>
      </c>
      <c r="W18" s="10" t="s">
        <v>166</v>
      </c>
      <c r="X18" s="10" t="str">
        <f t="shared" si="3"/>
        <v>चतुर्थ कालांश</v>
      </c>
      <c r="Y18" s="10">
        <f>TimeTable!O19</f>
        <v>0</v>
      </c>
      <c r="Z18" s="10">
        <f>TimeTable!P19</f>
        <v>0</v>
      </c>
      <c r="AA18" s="10" t="str">
        <f>TimeTable!Q19</f>
        <v/>
      </c>
      <c r="AC18" s="10">
        <f>TimeTable!R19</f>
        <v>0</v>
      </c>
      <c r="AD18" s="10" t="s">
        <v>166</v>
      </c>
      <c r="AE18" s="10" t="str">
        <f t="shared" si="4"/>
        <v>पंचम कालांश</v>
      </c>
      <c r="AF18" s="10">
        <f>TimeTable!S19</f>
        <v>0</v>
      </c>
      <c r="AG18" s="10">
        <f>TimeTable!T19</f>
        <v>0</v>
      </c>
      <c r="AH18" s="10" t="str">
        <f>TimeTable!U19</f>
        <v/>
      </c>
      <c r="AJ18" s="10">
        <f>TimeTable!V19</f>
        <v>0</v>
      </c>
      <c r="AK18" s="10" t="s">
        <v>166</v>
      </c>
      <c r="AL18" s="10" t="str">
        <f t="shared" si="5"/>
        <v>षष्ठम् कालांश</v>
      </c>
      <c r="AM18" s="10">
        <f>TimeTable!W19</f>
        <v>0</v>
      </c>
      <c r="AN18" s="10">
        <f>TimeTable!X19</f>
        <v>0</v>
      </c>
      <c r="AO18" s="10" t="str">
        <f>TimeTable!Y19</f>
        <v/>
      </c>
      <c r="AQ18" s="10">
        <f>TimeTable!Z19</f>
        <v>0</v>
      </c>
      <c r="AR18" s="10" t="s">
        <v>166</v>
      </c>
      <c r="AS18" s="10" t="str">
        <f t="shared" si="6"/>
        <v>सप्तम कालांश</v>
      </c>
      <c r="AT18" s="10">
        <f>TimeTable!AA19</f>
        <v>0</v>
      </c>
      <c r="AU18" s="10">
        <f>TimeTable!AB19</f>
        <v>0</v>
      </c>
      <c r="AV18" s="10" t="str">
        <f>TimeTable!AC19</f>
        <v/>
      </c>
      <c r="AX18" s="10">
        <f>TimeTable!AD19</f>
        <v>0</v>
      </c>
      <c r="AY18" s="10" t="s">
        <v>166</v>
      </c>
      <c r="AZ18" s="10" t="str">
        <f t="shared" si="7"/>
        <v>अष्ठम कालांश</v>
      </c>
      <c r="BA18" s="10">
        <f>TimeTable!AE19</f>
        <v>0</v>
      </c>
      <c r="BB18" s="10">
        <f>TimeTable!AF19</f>
        <v>0</v>
      </c>
      <c r="BC18" s="10" t="str">
        <f>TimeTable!AG19</f>
        <v/>
      </c>
    </row>
    <row r="19" spans="1:55" x14ac:dyDescent="0.2">
      <c r="A19" s="10">
        <f>TimeTable!B20</f>
        <v>0</v>
      </c>
      <c r="B19" s="10" t="str">
        <f>TimeTable!A20</f>
        <v>6th</v>
      </c>
      <c r="C19" s="10" t="str">
        <f t="shared" si="0"/>
        <v>प्रथम कालांश</v>
      </c>
      <c r="D19" s="10">
        <f>TimeTable!C20</f>
        <v>0</v>
      </c>
      <c r="E19" s="10">
        <f>TimeTable!D20</f>
        <v>0</v>
      </c>
      <c r="F19" s="10" t="str">
        <f>TimeTable!E20</f>
        <v/>
      </c>
      <c r="H19" s="10">
        <f>TimeTable!F20</f>
        <v>0</v>
      </c>
      <c r="I19" s="10" t="s">
        <v>186</v>
      </c>
      <c r="J19" s="10" t="str">
        <f t="shared" si="1"/>
        <v>द्वितीय कालांश</v>
      </c>
      <c r="K19" s="10">
        <f>TimeTable!G20</f>
        <v>0</v>
      </c>
      <c r="L19" s="10">
        <f>TimeTable!H20</f>
        <v>0</v>
      </c>
      <c r="M19" s="10" t="str">
        <f>TimeTable!I20</f>
        <v/>
      </c>
      <c r="O19" s="10">
        <f>TimeTable!J20</f>
        <v>0</v>
      </c>
      <c r="P19" s="10" t="s">
        <v>186</v>
      </c>
      <c r="Q19" s="10" t="str">
        <f t="shared" si="2"/>
        <v>तृतीय कालांश</v>
      </c>
      <c r="R19" s="10">
        <f>TimeTable!K20</f>
        <v>0</v>
      </c>
      <c r="S19" s="10">
        <f>TimeTable!L20</f>
        <v>0</v>
      </c>
      <c r="T19" s="10" t="str">
        <f>TimeTable!M20</f>
        <v/>
      </c>
      <c r="V19" s="10">
        <f>TimeTable!N20</f>
        <v>0</v>
      </c>
      <c r="W19" s="10" t="s">
        <v>186</v>
      </c>
      <c r="X19" s="10" t="str">
        <f t="shared" si="3"/>
        <v>चतुर्थ कालांश</v>
      </c>
      <c r="Y19" s="10">
        <f>TimeTable!O20</f>
        <v>0</v>
      </c>
      <c r="Z19" s="10">
        <f>TimeTable!P20</f>
        <v>0</v>
      </c>
      <c r="AA19" s="10" t="str">
        <f>TimeTable!Q20</f>
        <v/>
      </c>
      <c r="AC19" s="10">
        <f>TimeTable!R20</f>
        <v>0</v>
      </c>
      <c r="AD19" s="10" t="s">
        <v>186</v>
      </c>
      <c r="AE19" s="10" t="str">
        <f t="shared" si="4"/>
        <v>पंचम कालांश</v>
      </c>
      <c r="AF19" s="10">
        <f>TimeTable!S20</f>
        <v>0</v>
      </c>
      <c r="AG19" s="10">
        <f>TimeTable!T20</f>
        <v>0</v>
      </c>
      <c r="AH19" s="10" t="str">
        <f>TimeTable!U20</f>
        <v/>
      </c>
      <c r="AJ19" s="10">
        <f>TimeTable!V20</f>
        <v>0</v>
      </c>
      <c r="AK19" s="10" t="s">
        <v>186</v>
      </c>
      <c r="AL19" s="10" t="str">
        <f t="shared" si="5"/>
        <v>षष्ठम् कालांश</v>
      </c>
      <c r="AM19" s="10">
        <f>TimeTable!W20</f>
        <v>0</v>
      </c>
      <c r="AN19" s="10">
        <f>TimeTable!X20</f>
        <v>0</v>
      </c>
      <c r="AO19" s="10" t="str">
        <f>TimeTable!Y20</f>
        <v/>
      </c>
      <c r="AQ19" s="10">
        <f>TimeTable!Z20</f>
        <v>0</v>
      </c>
      <c r="AR19" s="10" t="s">
        <v>186</v>
      </c>
      <c r="AS19" s="10" t="str">
        <f t="shared" si="6"/>
        <v>सप्तम कालांश</v>
      </c>
      <c r="AT19" s="10">
        <f>TimeTable!AA20</f>
        <v>0</v>
      </c>
      <c r="AU19" s="10">
        <f>TimeTable!AB20</f>
        <v>0</v>
      </c>
      <c r="AV19" s="10" t="str">
        <f>TimeTable!AC20</f>
        <v/>
      </c>
      <c r="AX19" s="10">
        <f>TimeTable!AD20</f>
        <v>0</v>
      </c>
      <c r="AY19" s="10" t="s">
        <v>186</v>
      </c>
      <c r="AZ19" s="10" t="str">
        <f t="shared" si="7"/>
        <v>अष्ठम कालांश</v>
      </c>
      <c r="BA19" s="10">
        <f>TimeTable!AE20</f>
        <v>0</v>
      </c>
      <c r="BB19" s="10">
        <f>TimeTable!AF20</f>
        <v>0</v>
      </c>
      <c r="BC19" s="10" t="str">
        <f>TimeTable!AG20</f>
        <v/>
      </c>
    </row>
    <row r="20" spans="1:55" x14ac:dyDescent="0.2">
      <c r="A20" s="10">
        <f>TimeTable!B21</f>
        <v>0</v>
      </c>
      <c r="B20" s="10" t="str">
        <f>B19</f>
        <v>6th</v>
      </c>
      <c r="C20" s="10" t="str">
        <f t="shared" si="0"/>
        <v>प्रथम कालांश</v>
      </c>
      <c r="D20" s="10">
        <f>TimeTable!C21</f>
        <v>0</v>
      </c>
      <c r="E20" s="10">
        <f>TimeTable!D21</f>
        <v>0</v>
      </c>
      <c r="F20" s="10" t="str">
        <f>TimeTable!E21</f>
        <v/>
      </c>
      <c r="H20" s="10">
        <f>TimeTable!F21</f>
        <v>0</v>
      </c>
      <c r="I20" s="10" t="s">
        <v>186</v>
      </c>
      <c r="J20" s="10" t="str">
        <f t="shared" si="1"/>
        <v>द्वितीय कालांश</v>
      </c>
      <c r="K20" s="10">
        <f>TimeTable!G21</f>
        <v>0</v>
      </c>
      <c r="L20" s="10">
        <f>TimeTable!H21</f>
        <v>0</v>
      </c>
      <c r="M20" s="10" t="str">
        <f>TimeTable!I21</f>
        <v/>
      </c>
      <c r="O20" s="10">
        <f>TimeTable!J21</f>
        <v>0</v>
      </c>
      <c r="P20" s="10" t="s">
        <v>186</v>
      </c>
      <c r="Q20" s="10" t="str">
        <f t="shared" si="2"/>
        <v>तृतीय कालांश</v>
      </c>
      <c r="R20" s="10">
        <f>TimeTable!K21</f>
        <v>0</v>
      </c>
      <c r="S20" s="10">
        <f>TimeTable!L21</f>
        <v>0</v>
      </c>
      <c r="T20" s="10" t="str">
        <f>TimeTable!M21</f>
        <v/>
      </c>
      <c r="V20" s="10">
        <f>TimeTable!N21</f>
        <v>0</v>
      </c>
      <c r="W20" s="10" t="s">
        <v>186</v>
      </c>
      <c r="X20" s="10" t="str">
        <f t="shared" si="3"/>
        <v>चतुर्थ कालांश</v>
      </c>
      <c r="Y20" s="10">
        <f>TimeTable!O21</f>
        <v>0</v>
      </c>
      <c r="Z20" s="10">
        <f>TimeTable!P21</f>
        <v>0</v>
      </c>
      <c r="AA20" s="10" t="str">
        <f>TimeTable!Q21</f>
        <v/>
      </c>
      <c r="AC20" s="10">
        <f>TimeTable!R21</f>
        <v>0</v>
      </c>
      <c r="AD20" s="10" t="s">
        <v>186</v>
      </c>
      <c r="AE20" s="10" t="str">
        <f t="shared" si="4"/>
        <v>पंचम कालांश</v>
      </c>
      <c r="AF20" s="10">
        <f>TimeTable!S21</f>
        <v>0</v>
      </c>
      <c r="AG20" s="10">
        <f>TimeTable!T21</f>
        <v>0</v>
      </c>
      <c r="AH20" s="10" t="str">
        <f>TimeTable!U21</f>
        <v/>
      </c>
      <c r="AJ20" s="10">
        <f>TimeTable!V21</f>
        <v>0</v>
      </c>
      <c r="AK20" s="10" t="s">
        <v>186</v>
      </c>
      <c r="AL20" s="10" t="str">
        <f t="shared" si="5"/>
        <v>षष्ठम् कालांश</v>
      </c>
      <c r="AM20" s="10">
        <f>TimeTable!W21</f>
        <v>0</v>
      </c>
      <c r="AN20" s="10">
        <f>TimeTable!X21</f>
        <v>0</v>
      </c>
      <c r="AO20" s="10" t="str">
        <f>TimeTable!Y21</f>
        <v/>
      </c>
      <c r="AQ20" s="10">
        <f>TimeTable!Z21</f>
        <v>0</v>
      </c>
      <c r="AR20" s="10" t="s">
        <v>186</v>
      </c>
      <c r="AS20" s="10" t="str">
        <f t="shared" si="6"/>
        <v>सप्तम कालांश</v>
      </c>
      <c r="AT20" s="10">
        <f>TimeTable!AA21</f>
        <v>0</v>
      </c>
      <c r="AU20" s="10">
        <f>TimeTable!AB21</f>
        <v>0</v>
      </c>
      <c r="AV20" s="10" t="str">
        <f>TimeTable!AC21</f>
        <v/>
      </c>
      <c r="AX20" s="10">
        <f>TimeTable!AD21</f>
        <v>0</v>
      </c>
      <c r="AY20" s="10" t="s">
        <v>186</v>
      </c>
      <c r="AZ20" s="10" t="str">
        <f t="shared" si="7"/>
        <v>अष्ठम कालांश</v>
      </c>
      <c r="BA20" s="10">
        <f>TimeTable!AE21</f>
        <v>0</v>
      </c>
      <c r="BB20" s="10">
        <f>TimeTable!AF21</f>
        <v>0</v>
      </c>
      <c r="BC20" s="10" t="str">
        <f>TimeTable!AG21</f>
        <v/>
      </c>
    </row>
    <row r="21" spans="1:55" x14ac:dyDescent="0.2">
      <c r="A21" s="10">
        <f>TimeTable!B22</f>
        <v>0</v>
      </c>
      <c r="B21" s="10" t="str">
        <f>B20</f>
        <v>6th</v>
      </c>
      <c r="C21" s="10" t="str">
        <f t="shared" si="0"/>
        <v>प्रथम कालांश</v>
      </c>
      <c r="D21" s="10">
        <f>TimeTable!C22</f>
        <v>0</v>
      </c>
      <c r="E21" s="10">
        <f>TimeTable!D22</f>
        <v>0</v>
      </c>
      <c r="F21" s="10" t="str">
        <f>TimeTable!E22</f>
        <v/>
      </c>
      <c r="H21" s="10">
        <f>TimeTable!F22</f>
        <v>0</v>
      </c>
      <c r="I21" s="10" t="s">
        <v>186</v>
      </c>
      <c r="J21" s="10" t="str">
        <f t="shared" si="1"/>
        <v>द्वितीय कालांश</v>
      </c>
      <c r="K21" s="10">
        <f>TimeTable!G22</f>
        <v>0</v>
      </c>
      <c r="L21" s="10">
        <f>TimeTable!H22</f>
        <v>0</v>
      </c>
      <c r="M21" s="10" t="str">
        <f>TimeTable!I22</f>
        <v/>
      </c>
      <c r="O21" s="10">
        <f>TimeTable!J22</f>
        <v>0</v>
      </c>
      <c r="P21" s="10" t="s">
        <v>186</v>
      </c>
      <c r="Q21" s="10" t="str">
        <f t="shared" si="2"/>
        <v>तृतीय कालांश</v>
      </c>
      <c r="R21" s="10">
        <f>TimeTable!K22</f>
        <v>0</v>
      </c>
      <c r="S21" s="10">
        <f>TimeTable!L22</f>
        <v>0</v>
      </c>
      <c r="T21" s="10" t="str">
        <f>TimeTable!M22</f>
        <v/>
      </c>
      <c r="V21" s="10">
        <f>TimeTable!N22</f>
        <v>0</v>
      </c>
      <c r="W21" s="10" t="s">
        <v>186</v>
      </c>
      <c r="X21" s="10" t="str">
        <f t="shared" si="3"/>
        <v>चतुर्थ कालांश</v>
      </c>
      <c r="Y21" s="10">
        <f>TimeTable!O22</f>
        <v>0</v>
      </c>
      <c r="Z21" s="10">
        <f>TimeTable!P22</f>
        <v>0</v>
      </c>
      <c r="AA21" s="10" t="str">
        <f>TimeTable!Q22</f>
        <v/>
      </c>
      <c r="AC21" s="10">
        <f>TimeTable!R22</f>
        <v>0</v>
      </c>
      <c r="AD21" s="10" t="s">
        <v>186</v>
      </c>
      <c r="AE21" s="10" t="str">
        <f t="shared" si="4"/>
        <v>पंचम कालांश</v>
      </c>
      <c r="AF21" s="10">
        <f>TimeTable!S22</f>
        <v>0</v>
      </c>
      <c r="AG21" s="10">
        <f>TimeTable!T22</f>
        <v>0</v>
      </c>
      <c r="AH21" s="10" t="str">
        <f>TimeTable!U22</f>
        <v/>
      </c>
      <c r="AJ21" s="10">
        <f>TimeTable!V22</f>
        <v>0</v>
      </c>
      <c r="AK21" s="10" t="s">
        <v>186</v>
      </c>
      <c r="AL21" s="10" t="str">
        <f t="shared" si="5"/>
        <v>षष्ठम् कालांश</v>
      </c>
      <c r="AM21" s="10">
        <f>TimeTable!W22</f>
        <v>0</v>
      </c>
      <c r="AN21" s="10">
        <f>TimeTable!X22</f>
        <v>0</v>
      </c>
      <c r="AO21" s="10" t="str">
        <f>TimeTable!Y22</f>
        <v/>
      </c>
      <c r="AQ21" s="10">
        <f>TimeTable!Z22</f>
        <v>0</v>
      </c>
      <c r="AR21" s="10" t="s">
        <v>186</v>
      </c>
      <c r="AS21" s="10" t="str">
        <f t="shared" si="6"/>
        <v>सप्तम कालांश</v>
      </c>
      <c r="AT21" s="10">
        <f>TimeTable!AA22</f>
        <v>0</v>
      </c>
      <c r="AU21" s="10">
        <f>TimeTable!AB22</f>
        <v>0</v>
      </c>
      <c r="AV21" s="10" t="str">
        <f>TimeTable!AC22</f>
        <v/>
      </c>
      <c r="AX21" s="10">
        <f>TimeTable!AD22</f>
        <v>0</v>
      </c>
      <c r="AY21" s="10" t="s">
        <v>186</v>
      </c>
      <c r="AZ21" s="10" t="str">
        <f t="shared" si="7"/>
        <v>अष्ठम कालांश</v>
      </c>
      <c r="BA21" s="10">
        <f>TimeTable!AE22</f>
        <v>0</v>
      </c>
      <c r="BB21" s="10">
        <f>TimeTable!AF22</f>
        <v>0</v>
      </c>
      <c r="BC21" s="10" t="str">
        <f>TimeTable!AG22</f>
        <v/>
      </c>
    </row>
    <row r="22" spans="1:55" x14ac:dyDescent="0.2">
      <c r="A22" s="10">
        <f>TimeTable!B23</f>
        <v>0</v>
      </c>
      <c r="B22" s="10" t="str">
        <f>TimeTable!A23</f>
        <v>7th</v>
      </c>
      <c r="C22" s="10" t="str">
        <f t="shared" si="0"/>
        <v>प्रथम कालांश</v>
      </c>
      <c r="D22" s="10">
        <f>TimeTable!C23</f>
        <v>0</v>
      </c>
      <c r="E22" s="10">
        <f>TimeTable!D23</f>
        <v>0</v>
      </c>
      <c r="F22" s="10" t="str">
        <f>TimeTable!E23</f>
        <v/>
      </c>
      <c r="H22" s="10">
        <f>TimeTable!F23</f>
        <v>0</v>
      </c>
      <c r="I22" s="10" t="s">
        <v>187</v>
      </c>
      <c r="J22" s="10" t="str">
        <f t="shared" si="1"/>
        <v>द्वितीय कालांश</v>
      </c>
      <c r="K22" s="10">
        <f>TimeTable!G23</f>
        <v>0</v>
      </c>
      <c r="L22" s="10">
        <f>TimeTable!H23</f>
        <v>0</v>
      </c>
      <c r="M22" s="10" t="str">
        <f>TimeTable!I23</f>
        <v/>
      </c>
      <c r="O22" s="10">
        <f>TimeTable!J23</f>
        <v>0</v>
      </c>
      <c r="P22" s="10" t="s">
        <v>187</v>
      </c>
      <c r="Q22" s="10" t="str">
        <f t="shared" si="2"/>
        <v>तृतीय कालांश</v>
      </c>
      <c r="R22" s="10">
        <f>TimeTable!K23</f>
        <v>0</v>
      </c>
      <c r="S22" s="10">
        <f>TimeTable!L23</f>
        <v>0</v>
      </c>
      <c r="T22" s="10" t="str">
        <f>TimeTable!M23</f>
        <v/>
      </c>
      <c r="V22" s="10">
        <f>TimeTable!N23</f>
        <v>0</v>
      </c>
      <c r="W22" s="10" t="s">
        <v>187</v>
      </c>
      <c r="X22" s="10" t="str">
        <f t="shared" si="3"/>
        <v>चतुर्थ कालांश</v>
      </c>
      <c r="Y22" s="10">
        <f>TimeTable!O23</f>
        <v>0</v>
      </c>
      <c r="Z22" s="10">
        <f>TimeTable!P23</f>
        <v>0</v>
      </c>
      <c r="AA22" s="10" t="str">
        <f>TimeTable!Q23</f>
        <v/>
      </c>
      <c r="AC22" s="10">
        <f>TimeTable!R23</f>
        <v>0</v>
      </c>
      <c r="AD22" s="10" t="s">
        <v>187</v>
      </c>
      <c r="AE22" s="10" t="str">
        <f t="shared" si="4"/>
        <v>पंचम कालांश</v>
      </c>
      <c r="AF22" s="10">
        <f>TimeTable!S23</f>
        <v>0</v>
      </c>
      <c r="AG22" s="10">
        <f>TimeTable!T23</f>
        <v>0</v>
      </c>
      <c r="AH22" s="10" t="str">
        <f>TimeTable!U23</f>
        <v/>
      </c>
      <c r="AJ22" s="10">
        <f>TimeTable!V23</f>
        <v>0</v>
      </c>
      <c r="AK22" s="10" t="s">
        <v>187</v>
      </c>
      <c r="AL22" s="10" t="str">
        <f t="shared" si="5"/>
        <v>षष्ठम् कालांश</v>
      </c>
      <c r="AM22" s="10">
        <f>TimeTable!W23</f>
        <v>0</v>
      </c>
      <c r="AN22" s="10">
        <f>TimeTable!X23</f>
        <v>0</v>
      </c>
      <c r="AO22" s="10" t="str">
        <f>TimeTable!Y23</f>
        <v/>
      </c>
      <c r="AQ22" s="10">
        <f>TimeTable!Z23</f>
        <v>0</v>
      </c>
      <c r="AR22" s="10" t="s">
        <v>187</v>
      </c>
      <c r="AS22" s="10" t="str">
        <f t="shared" si="6"/>
        <v>सप्तम कालांश</v>
      </c>
      <c r="AT22" s="10">
        <f>TimeTable!AA23</f>
        <v>0</v>
      </c>
      <c r="AU22" s="10">
        <f>TimeTable!AB23</f>
        <v>0</v>
      </c>
      <c r="AV22" s="10" t="str">
        <f>TimeTable!AC23</f>
        <v/>
      </c>
      <c r="AX22" s="10">
        <f>TimeTable!AD23</f>
        <v>0</v>
      </c>
      <c r="AY22" s="10" t="s">
        <v>187</v>
      </c>
      <c r="AZ22" s="10" t="str">
        <f t="shared" si="7"/>
        <v>अष्ठम कालांश</v>
      </c>
      <c r="BA22" s="10">
        <f>TimeTable!AE23</f>
        <v>0</v>
      </c>
      <c r="BB22" s="10">
        <f>TimeTable!AF23</f>
        <v>0</v>
      </c>
      <c r="BC22" s="10" t="str">
        <f>TimeTable!AG23</f>
        <v/>
      </c>
    </row>
    <row r="23" spans="1:55" x14ac:dyDescent="0.2">
      <c r="A23" s="10">
        <f>TimeTable!B24</f>
        <v>0</v>
      </c>
      <c r="B23" s="10" t="str">
        <f>B22</f>
        <v>7th</v>
      </c>
      <c r="C23" s="10" t="str">
        <f t="shared" si="0"/>
        <v>प्रथम कालांश</v>
      </c>
      <c r="D23" s="10">
        <f>TimeTable!C24</f>
        <v>0</v>
      </c>
      <c r="E23" s="10">
        <f>TimeTable!D24</f>
        <v>0</v>
      </c>
      <c r="F23" s="10" t="str">
        <f>TimeTable!E24</f>
        <v/>
      </c>
      <c r="H23" s="10">
        <f>TimeTable!F24</f>
        <v>0</v>
      </c>
      <c r="I23" s="10" t="s">
        <v>187</v>
      </c>
      <c r="J23" s="10" t="str">
        <f t="shared" si="1"/>
        <v>द्वितीय कालांश</v>
      </c>
      <c r="K23" s="10">
        <f>TimeTable!G24</f>
        <v>0</v>
      </c>
      <c r="L23" s="10">
        <f>TimeTable!H24</f>
        <v>0</v>
      </c>
      <c r="M23" s="10" t="str">
        <f>TimeTable!I24</f>
        <v/>
      </c>
      <c r="O23" s="10">
        <f>TimeTable!J24</f>
        <v>0</v>
      </c>
      <c r="P23" s="10" t="s">
        <v>187</v>
      </c>
      <c r="Q23" s="10" t="str">
        <f t="shared" si="2"/>
        <v>तृतीय कालांश</v>
      </c>
      <c r="R23" s="10">
        <f>TimeTable!K24</f>
        <v>0</v>
      </c>
      <c r="S23" s="10">
        <f>TimeTable!L24</f>
        <v>0</v>
      </c>
      <c r="T23" s="10" t="str">
        <f>TimeTable!M24</f>
        <v/>
      </c>
      <c r="V23" s="10">
        <f>TimeTable!N24</f>
        <v>0</v>
      </c>
      <c r="W23" s="10" t="s">
        <v>187</v>
      </c>
      <c r="X23" s="10" t="str">
        <f t="shared" si="3"/>
        <v>चतुर्थ कालांश</v>
      </c>
      <c r="Y23" s="10">
        <f>TimeTable!O24</f>
        <v>0</v>
      </c>
      <c r="Z23" s="10">
        <f>TimeTable!P24</f>
        <v>0</v>
      </c>
      <c r="AA23" s="10" t="str">
        <f>TimeTable!Q24</f>
        <v/>
      </c>
      <c r="AC23" s="10">
        <f>TimeTable!R24</f>
        <v>0</v>
      </c>
      <c r="AD23" s="10" t="s">
        <v>187</v>
      </c>
      <c r="AE23" s="10" t="str">
        <f t="shared" si="4"/>
        <v>पंचम कालांश</v>
      </c>
      <c r="AF23" s="10">
        <f>TimeTable!S24</f>
        <v>0</v>
      </c>
      <c r="AG23" s="10">
        <f>TimeTable!T24</f>
        <v>0</v>
      </c>
      <c r="AH23" s="10" t="str">
        <f>TimeTable!U24</f>
        <v/>
      </c>
      <c r="AJ23" s="10">
        <f>TimeTable!V24</f>
        <v>0</v>
      </c>
      <c r="AK23" s="10" t="s">
        <v>187</v>
      </c>
      <c r="AL23" s="10" t="str">
        <f t="shared" si="5"/>
        <v>षष्ठम् कालांश</v>
      </c>
      <c r="AM23" s="10">
        <f>TimeTable!W24</f>
        <v>0</v>
      </c>
      <c r="AN23" s="10">
        <f>TimeTable!X24</f>
        <v>0</v>
      </c>
      <c r="AO23" s="10" t="str">
        <f>TimeTable!Y24</f>
        <v/>
      </c>
      <c r="AQ23" s="10">
        <f>TimeTable!Z24</f>
        <v>0</v>
      </c>
      <c r="AR23" s="10" t="s">
        <v>187</v>
      </c>
      <c r="AS23" s="10" t="str">
        <f t="shared" si="6"/>
        <v>सप्तम कालांश</v>
      </c>
      <c r="AT23" s="10">
        <f>TimeTable!AA24</f>
        <v>0</v>
      </c>
      <c r="AU23" s="10">
        <f>TimeTable!AB24</f>
        <v>0</v>
      </c>
      <c r="AV23" s="10" t="str">
        <f>TimeTable!AC24</f>
        <v/>
      </c>
      <c r="AX23" s="10">
        <f>TimeTable!AD24</f>
        <v>0</v>
      </c>
      <c r="AY23" s="10" t="s">
        <v>187</v>
      </c>
      <c r="AZ23" s="10" t="str">
        <f t="shared" si="7"/>
        <v>अष्ठम कालांश</v>
      </c>
      <c r="BA23" s="10">
        <f>TimeTable!AE24</f>
        <v>0</v>
      </c>
      <c r="BB23" s="10">
        <f>TimeTable!AF24</f>
        <v>0</v>
      </c>
      <c r="BC23" s="10" t="str">
        <f>TimeTable!AG24</f>
        <v/>
      </c>
    </row>
    <row r="24" spans="1:55" x14ac:dyDescent="0.2">
      <c r="A24" s="10">
        <f>TimeTable!B25</f>
        <v>0</v>
      </c>
      <c r="B24" s="10" t="str">
        <f>B23</f>
        <v>7th</v>
      </c>
      <c r="C24" s="10" t="str">
        <f t="shared" si="0"/>
        <v>प्रथम कालांश</v>
      </c>
      <c r="D24" s="10">
        <f>TimeTable!C25</f>
        <v>0</v>
      </c>
      <c r="E24" s="10">
        <f>TimeTable!D25</f>
        <v>0</v>
      </c>
      <c r="F24" s="10" t="str">
        <f>TimeTable!E25</f>
        <v/>
      </c>
      <c r="H24" s="10">
        <f>TimeTable!F25</f>
        <v>0</v>
      </c>
      <c r="I24" s="10" t="s">
        <v>187</v>
      </c>
      <c r="J24" s="10" t="str">
        <f t="shared" si="1"/>
        <v>द्वितीय कालांश</v>
      </c>
      <c r="K24" s="10">
        <f>TimeTable!G25</f>
        <v>0</v>
      </c>
      <c r="L24" s="10">
        <f>TimeTable!H25</f>
        <v>0</v>
      </c>
      <c r="M24" s="10" t="str">
        <f>TimeTable!I25</f>
        <v/>
      </c>
      <c r="O24" s="10">
        <f>TimeTable!J25</f>
        <v>0</v>
      </c>
      <c r="P24" s="10" t="s">
        <v>187</v>
      </c>
      <c r="Q24" s="10" t="str">
        <f t="shared" si="2"/>
        <v>तृतीय कालांश</v>
      </c>
      <c r="R24" s="10">
        <f>TimeTable!K25</f>
        <v>0</v>
      </c>
      <c r="S24" s="10">
        <f>TimeTable!L25</f>
        <v>0</v>
      </c>
      <c r="T24" s="10" t="str">
        <f>TimeTable!M25</f>
        <v/>
      </c>
      <c r="V24" s="10">
        <f>TimeTable!N25</f>
        <v>0</v>
      </c>
      <c r="W24" s="10" t="s">
        <v>187</v>
      </c>
      <c r="X24" s="10" t="str">
        <f t="shared" si="3"/>
        <v>चतुर्थ कालांश</v>
      </c>
      <c r="Y24" s="10">
        <f>TimeTable!O25</f>
        <v>0</v>
      </c>
      <c r="Z24" s="10">
        <f>TimeTable!P25</f>
        <v>0</v>
      </c>
      <c r="AA24" s="10" t="str">
        <f>TimeTable!Q25</f>
        <v/>
      </c>
      <c r="AC24" s="10">
        <f>TimeTable!R25</f>
        <v>0</v>
      </c>
      <c r="AD24" s="10" t="s">
        <v>187</v>
      </c>
      <c r="AE24" s="10" t="str">
        <f t="shared" si="4"/>
        <v>पंचम कालांश</v>
      </c>
      <c r="AF24" s="10">
        <f>TimeTable!S25</f>
        <v>0</v>
      </c>
      <c r="AG24" s="10">
        <f>TimeTable!T25</f>
        <v>0</v>
      </c>
      <c r="AH24" s="10" t="str">
        <f>TimeTable!U25</f>
        <v/>
      </c>
      <c r="AJ24" s="10">
        <f>TimeTable!V25</f>
        <v>0</v>
      </c>
      <c r="AK24" s="10" t="s">
        <v>187</v>
      </c>
      <c r="AL24" s="10" t="str">
        <f t="shared" si="5"/>
        <v>षष्ठम् कालांश</v>
      </c>
      <c r="AM24" s="10">
        <f>TimeTable!W25</f>
        <v>0</v>
      </c>
      <c r="AN24" s="10">
        <f>TimeTable!X25</f>
        <v>0</v>
      </c>
      <c r="AO24" s="10" t="str">
        <f>TimeTable!Y25</f>
        <v/>
      </c>
      <c r="AQ24" s="10">
        <f>TimeTable!Z25</f>
        <v>0</v>
      </c>
      <c r="AR24" s="10" t="s">
        <v>187</v>
      </c>
      <c r="AS24" s="10" t="str">
        <f t="shared" si="6"/>
        <v>सप्तम कालांश</v>
      </c>
      <c r="AT24" s="10">
        <f>TimeTable!AA25</f>
        <v>0</v>
      </c>
      <c r="AU24" s="10">
        <f>TimeTable!AB25</f>
        <v>0</v>
      </c>
      <c r="AV24" s="10" t="str">
        <f>TimeTable!AC25</f>
        <v/>
      </c>
      <c r="AX24" s="10">
        <f>TimeTable!AD25</f>
        <v>0</v>
      </c>
      <c r="AY24" s="10" t="s">
        <v>187</v>
      </c>
      <c r="AZ24" s="10" t="str">
        <f t="shared" si="7"/>
        <v>अष्ठम कालांश</v>
      </c>
      <c r="BA24" s="10">
        <f>TimeTable!AE25</f>
        <v>0</v>
      </c>
      <c r="BB24" s="10">
        <f>TimeTable!AF25</f>
        <v>0</v>
      </c>
      <c r="BC24" s="10" t="str">
        <f>TimeTable!AG25</f>
        <v/>
      </c>
    </row>
    <row r="25" spans="1:55" x14ac:dyDescent="0.2">
      <c r="A25" s="10">
        <f>TimeTable!B26</f>
        <v>0</v>
      </c>
      <c r="B25" s="10" t="str">
        <f>TimeTable!A26</f>
        <v>8th</v>
      </c>
      <c r="C25" s="10" t="str">
        <f t="shared" si="0"/>
        <v>प्रथम कालांश</v>
      </c>
      <c r="D25" s="10">
        <f>TimeTable!C26</f>
        <v>0</v>
      </c>
      <c r="E25" s="10">
        <f>TimeTable!D26</f>
        <v>0</v>
      </c>
      <c r="F25" s="10" t="str">
        <f>TimeTable!E26</f>
        <v/>
      </c>
      <c r="H25" s="10">
        <f>TimeTable!F26</f>
        <v>0</v>
      </c>
      <c r="I25" s="10" t="s">
        <v>188</v>
      </c>
      <c r="J25" s="10" t="str">
        <f t="shared" si="1"/>
        <v>द्वितीय कालांश</v>
      </c>
      <c r="K25" s="10">
        <f>TimeTable!G26</f>
        <v>0</v>
      </c>
      <c r="L25" s="10">
        <f>TimeTable!H26</f>
        <v>0</v>
      </c>
      <c r="M25" s="10" t="str">
        <f>TimeTable!I26</f>
        <v/>
      </c>
      <c r="O25" s="10">
        <f>TimeTable!J26</f>
        <v>0</v>
      </c>
      <c r="P25" s="10" t="s">
        <v>188</v>
      </c>
      <c r="Q25" s="10" t="str">
        <f t="shared" si="2"/>
        <v>तृतीय कालांश</v>
      </c>
      <c r="R25" s="10">
        <f>TimeTable!K26</f>
        <v>0</v>
      </c>
      <c r="S25" s="10">
        <f>TimeTable!L26</f>
        <v>0</v>
      </c>
      <c r="T25" s="10" t="str">
        <f>TimeTable!M26</f>
        <v/>
      </c>
      <c r="V25" s="10">
        <f>TimeTable!N26</f>
        <v>0</v>
      </c>
      <c r="W25" s="10" t="s">
        <v>188</v>
      </c>
      <c r="X25" s="10" t="str">
        <f t="shared" si="3"/>
        <v>चतुर्थ कालांश</v>
      </c>
      <c r="Y25" s="10">
        <f>TimeTable!O26</f>
        <v>0</v>
      </c>
      <c r="Z25" s="10">
        <f>TimeTable!P26</f>
        <v>0</v>
      </c>
      <c r="AA25" s="10" t="str">
        <f>TimeTable!Q26</f>
        <v/>
      </c>
      <c r="AC25" s="10">
        <f>TimeTable!R26</f>
        <v>0</v>
      </c>
      <c r="AD25" s="10" t="s">
        <v>188</v>
      </c>
      <c r="AE25" s="10" t="str">
        <f t="shared" si="4"/>
        <v>पंचम कालांश</v>
      </c>
      <c r="AF25" s="10">
        <f>TimeTable!S26</f>
        <v>0</v>
      </c>
      <c r="AG25" s="10">
        <f>TimeTable!T26</f>
        <v>0</v>
      </c>
      <c r="AH25" s="10" t="str">
        <f>TimeTable!U26</f>
        <v/>
      </c>
      <c r="AJ25" s="10">
        <f>TimeTable!V26</f>
        <v>0</v>
      </c>
      <c r="AK25" s="10" t="s">
        <v>188</v>
      </c>
      <c r="AL25" s="10" t="str">
        <f t="shared" si="5"/>
        <v>षष्ठम् कालांश</v>
      </c>
      <c r="AM25" s="10">
        <f>TimeTable!W26</f>
        <v>0</v>
      </c>
      <c r="AN25" s="10">
        <f>TimeTable!X26</f>
        <v>0</v>
      </c>
      <c r="AO25" s="10" t="str">
        <f>TimeTable!Y26</f>
        <v/>
      </c>
      <c r="AQ25" s="10">
        <f>TimeTable!Z26</f>
        <v>0</v>
      </c>
      <c r="AR25" s="10" t="s">
        <v>188</v>
      </c>
      <c r="AS25" s="10" t="str">
        <f t="shared" si="6"/>
        <v>सप्तम कालांश</v>
      </c>
      <c r="AT25" s="10">
        <f>TimeTable!AA26</f>
        <v>0</v>
      </c>
      <c r="AU25" s="10">
        <f>TimeTable!AB26</f>
        <v>0</v>
      </c>
      <c r="AV25" s="10" t="str">
        <f>TimeTable!AC26</f>
        <v/>
      </c>
      <c r="AX25" s="10">
        <f>TimeTable!AD26</f>
        <v>0</v>
      </c>
      <c r="AY25" s="10" t="s">
        <v>188</v>
      </c>
      <c r="AZ25" s="10" t="str">
        <f t="shared" si="7"/>
        <v>अष्ठम कालांश</v>
      </c>
      <c r="BA25" s="10">
        <f>TimeTable!AE26</f>
        <v>0</v>
      </c>
      <c r="BB25" s="10">
        <f>TimeTable!AF26</f>
        <v>0</v>
      </c>
      <c r="BC25" s="10" t="str">
        <f>TimeTable!AG26</f>
        <v/>
      </c>
    </row>
    <row r="26" spans="1:55" x14ac:dyDescent="0.2">
      <c r="A26" s="10">
        <f>TimeTable!B27</f>
        <v>0</v>
      </c>
      <c r="B26" s="10" t="str">
        <f>B25</f>
        <v>8th</v>
      </c>
      <c r="C26" s="10" t="str">
        <f t="shared" si="0"/>
        <v>प्रथम कालांश</v>
      </c>
      <c r="D26" s="10">
        <f>TimeTable!C27</f>
        <v>0</v>
      </c>
      <c r="E26" s="10">
        <f>TimeTable!D27</f>
        <v>0</v>
      </c>
      <c r="F26" s="10" t="str">
        <f>TimeTable!E27</f>
        <v/>
      </c>
      <c r="H26" s="10">
        <f>TimeTable!F27</f>
        <v>0</v>
      </c>
      <c r="I26" s="10" t="s">
        <v>188</v>
      </c>
      <c r="J26" s="10" t="str">
        <f t="shared" si="1"/>
        <v>द्वितीय कालांश</v>
      </c>
      <c r="K26" s="10">
        <f>TimeTable!G27</f>
        <v>0</v>
      </c>
      <c r="L26" s="10">
        <f>TimeTable!H27</f>
        <v>0</v>
      </c>
      <c r="M26" s="10" t="str">
        <f>TimeTable!I27</f>
        <v/>
      </c>
      <c r="O26" s="10">
        <f>TimeTable!J27</f>
        <v>0</v>
      </c>
      <c r="P26" s="10" t="s">
        <v>188</v>
      </c>
      <c r="Q26" s="10" t="str">
        <f t="shared" si="2"/>
        <v>तृतीय कालांश</v>
      </c>
      <c r="R26" s="10">
        <f>TimeTable!K27</f>
        <v>0</v>
      </c>
      <c r="S26" s="10">
        <f>TimeTable!L27</f>
        <v>0</v>
      </c>
      <c r="T26" s="10" t="str">
        <f>TimeTable!M27</f>
        <v/>
      </c>
      <c r="V26" s="10">
        <f>TimeTable!N27</f>
        <v>0</v>
      </c>
      <c r="W26" s="10" t="s">
        <v>188</v>
      </c>
      <c r="X26" s="10" t="str">
        <f t="shared" si="3"/>
        <v>चतुर्थ कालांश</v>
      </c>
      <c r="Y26" s="10">
        <f>TimeTable!O27</f>
        <v>0</v>
      </c>
      <c r="Z26" s="10">
        <f>TimeTable!P27</f>
        <v>0</v>
      </c>
      <c r="AA26" s="10" t="str">
        <f>TimeTable!Q27</f>
        <v/>
      </c>
      <c r="AC26" s="10">
        <f>TimeTable!R27</f>
        <v>0</v>
      </c>
      <c r="AD26" s="10" t="s">
        <v>188</v>
      </c>
      <c r="AE26" s="10" t="str">
        <f t="shared" si="4"/>
        <v>पंचम कालांश</v>
      </c>
      <c r="AF26" s="10">
        <f>TimeTable!S27</f>
        <v>0</v>
      </c>
      <c r="AG26" s="10">
        <f>TimeTable!T27</f>
        <v>0</v>
      </c>
      <c r="AH26" s="10" t="str">
        <f>TimeTable!U27</f>
        <v/>
      </c>
      <c r="AJ26" s="10">
        <f>TimeTable!V27</f>
        <v>0</v>
      </c>
      <c r="AK26" s="10" t="s">
        <v>188</v>
      </c>
      <c r="AL26" s="10" t="str">
        <f t="shared" si="5"/>
        <v>षष्ठम् कालांश</v>
      </c>
      <c r="AM26" s="10">
        <f>TimeTable!W27</f>
        <v>0</v>
      </c>
      <c r="AN26" s="10">
        <f>TimeTable!X27</f>
        <v>0</v>
      </c>
      <c r="AO26" s="10" t="str">
        <f>TimeTable!Y27</f>
        <v/>
      </c>
      <c r="AQ26" s="10">
        <f>TimeTable!Z27</f>
        <v>0</v>
      </c>
      <c r="AR26" s="10" t="s">
        <v>188</v>
      </c>
      <c r="AS26" s="10" t="str">
        <f t="shared" si="6"/>
        <v>सप्तम कालांश</v>
      </c>
      <c r="AT26" s="10">
        <f>TimeTable!AA27</f>
        <v>0</v>
      </c>
      <c r="AU26" s="10">
        <f>TimeTable!AB27</f>
        <v>0</v>
      </c>
      <c r="AV26" s="10" t="str">
        <f>TimeTable!AC27</f>
        <v/>
      </c>
      <c r="AX26" s="10">
        <f>TimeTable!AD27</f>
        <v>0</v>
      </c>
      <c r="AY26" s="10" t="s">
        <v>188</v>
      </c>
      <c r="AZ26" s="10" t="str">
        <f t="shared" si="7"/>
        <v>अष्ठम कालांश</v>
      </c>
      <c r="BA26" s="10">
        <f>TimeTable!AE27</f>
        <v>0</v>
      </c>
      <c r="BB26" s="10">
        <f>TimeTable!AF27</f>
        <v>0</v>
      </c>
      <c r="BC26" s="10" t="str">
        <f>TimeTable!AG27</f>
        <v/>
      </c>
    </row>
    <row r="27" spans="1:55" x14ac:dyDescent="0.2">
      <c r="A27" s="10">
        <f>TimeTable!B28</f>
        <v>0</v>
      </c>
      <c r="B27" s="10" t="str">
        <f>B26</f>
        <v>8th</v>
      </c>
      <c r="C27" s="10" t="str">
        <f t="shared" si="0"/>
        <v>प्रथम कालांश</v>
      </c>
      <c r="D27" s="10">
        <f>TimeTable!C28</f>
        <v>0</v>
      </c>
      <c r="E27" s="10">
        <f>TimeTable!D28</f>
        <v>0</v>
      </c>
      <c r="F27" s="10" t="str">
        <f>TimeTable!E28</f>
        <v/>
      </c>
      <c r="H27" s="10">
        <f>TimeTable!F28</f>
        <v>0</v>
      </c>
      <c r="I27" s="10" t="s">
        <v>188</v>
      </c>
      <c r="J27" s="10" t="str">
        <f t="shared" si="1"/>
        <v>द्वितीय कालांश</v>
      </c>
      <c r="K27" s="10">
        <f>TimeTable!G28</f>
        <v>0</v>
      </c>
      <c r="L27" s="10">
        <f>TimeTable!H28</f>
        <v>0</v>
      </c>
      <c r="M27" s="10" t="str">
        <f>TimeTable!I28</f>
        <v/>
      </c>
      <c r="O27" s="10">
        <f>TimeTable!J28</f>
        <v>0</v>
      </c>
      <c r="P27" s="10" t="s">
        <v>188</v>
      </c>
      <c r="Q27" s="10" t="str">
        <f t="shared" si="2"/>
        <v>तृतीय कालांश</v>
      </c>
      <c r="R27" s="10">
        <f>TimeTable!K28</f>
        <v>0</v>
      </c>
      <c r="S27" s="10">
        <f>TimeTable!L28</f>
        <v>0</v>
      </c>
      <c r="T27" s="10" t="str">
        <f>TimeTable!M28</f>
        <v/>
      </c>
      <c r="V27" s="10">
        <f>TimeTable!N28</f>
        <v>0</v>
      </c>
      <c r="W27" s="10" t="s">
        <v>188</v>
      </c>
      <c r="X27" s="10" t="str">
        <f t="shared" si="3"/>
        <v>चतुर्थ कालांश</v>
      </c>
      <c r="Y27" s="10">
        <f>TimeTable!O28</f>
        <v>0</v>
      </c>
      <c r="Z27" s="10">
        <f>TimeTable!P28</f>
        <v>0</v>
      </c>
      <c r="AA27" s="10" t="str">
        <f>TimeTable!Q28</f>
        <v/>
      </c>
      <c r="AC27" s="10">
        <f>TimeTable!R28</f>
        <v>0</v>
      </c>
      <c r="AD27" s="10" t="s">
        <v>188</v>
      </c>
      <c r="AE27" s="10" t="str">
        <f t="shared" si="4"/>
        <v>पंचम कालांश</v>
      </c>
      <c r="AF27" s="10">
        <f>TimeTable!S28</f>
        <v>0</v>
      </c>
      <c r="AG27" s="10">
        <f>TimeTable!T28</f>
        <v>0</v>
      </c>
      <c r="AH27" s="10" t="str">
        <f>TimeTable!U28</f>
        <v/>
      </c>
      <c r="AJ27" s="10">
        <f>TimeTable!V28</f>
        <v>0</v>
      </c>
      <c r="AK27" s="10" t="s">
        <v>188</v>
      </c>
      <c r="AL27" s="10" t="str">
        <f t="shared" si="5"/>
        <v>षष्ठम् कालांश</v>
      </c>
      <c r="AM27" s="10">
        <f>TimeTable!W28</f>
        <v>0</v>
      </c>
      <c r="AN27" s="10">
        <f>TimeTable!X28</f>
        <v>0</v>
      </c>
      <c r="AO27" s="10" t="str">
        <f>TimeTable!Y28</f>
        <v/>
      </c>
      <c r="AQ27" s="10">
        <f>TimeTable!Z28</f>
        <v>0</v>
      </c>
      <c r="AR27" s="10" t="s">
        <v>188</v>
      </c>
      <c r="AS27" s="10" t="str">
        <f t="shared" si="6"/>
        <v>सप्तम कालांश</v>
      </c>
      <c r="AT27" s="10">
        <f>TimeTable!AA28</f>
        <v>0</v>
      </c>
      <c r="AU27" s="10">
        <f>TimeTable!AB28</f>
        <v>0</v>
      </c>
      <c r="AV27" s="10" t="str">
        <f>TimeTable!AC28</f>
        <v/>
      </c>
      <c r="AX27" s="10">
        <f>TimeTable!AD28</f>
        <v>0</v>
      </c>
      <c r="AY27" s="10" t="s">
        <v>188</v>
      </c>
      <c r="AZ27" s="10" t="str">
        <f t="shared" si="7"/>
        <v>अष्ठम कालांश</v>
      </c>
      <c r="BA27" s="10">
        <f>TimeTable!AE28</f>
        <v>0</v>
      </c>
      <c r="BB27" s="10">
        <f>TimeTable!AF28</f>
        <v>0</v>
      </c>
      <c r="BC27" s="10" t="str">
        <f>TimeTable!AG28</f>
        <v/>
      </c>
    </row>
    <row r="28" spans="1:55" x14ac:dyDescent="0.2">
      <c r="A28" s="10">
        <f>TimeTable!B29</f>
        <v>0</v>
      </c>
      <c r="B28" s="10" t="str">
        <f>TimeTable!A29</f>
        <v>9th</v>
      </c>
      <c r="C28" s="10" t="str">
        <f t="shared" si="0"/>
        <v>प्रथम कालांश</v>
      </c>
      <c r="D28" s="10">
        <f>TimeTable!C29</f>
        <v>0</v>
      </c>
      <c r="E28" s="10">
        <f>TimeTable!D29</f>
        <v>0</v>
      </c>
      <c r="F28" s="10" t="str">
        <f>TimeTable!E29</f>
        <v/>
      </c>
      <c r="H28" s="10">
        <f>TimeTable!F29</f>
        <v>0</v>
      </c>
      <c r="I28" s="10" t="s">
        <v>189</v>
      </c>
      <c r="J28" s="10" t="str">
        <f t="shared" si="1"/>
        <v>द्वितीय कालांश</v>
      </c>
      <c r="K28" s="10">
        <f>TimeTable!G29</f>
        <v>0</v>
      </c>
      <c r="L28" s="10">
        <f>TimeTable!H29</f>
        <v>0</v>
      </c>
      <c r="M28" s="10" t="str">
        <f>TimeTable!I29</f>
        <v/>
      </c>
      <c r="O28" s="10">
        <f>TimeTable!J29</f>
        <v>0</v>
      </c>
      <c r="P28" s="10" t="s">
        <v>189</v>
      </c>
      <c r="Q28" s="10" t="str">
        <f t="shared" si="2"/>
        <v>तृतीय कालांश</v>
      </c>
      <c r="R28" s="10">
        <f>TimeTable!K29</f>
        <v>0</v>
      </c>
      <c r="S28" s="10">
        <f>TimeTable!L29</f>
        <v>0</v>
      </c>
      <c r="T28" s="10" t="str">
        <f>TimeTable!M29</f>
        <v/>
      </c>
      <c r="V28" s="10">
        <f>TimeTable!N29</f>
        <v>0</v>
      </c>
      <c r="W28" s="10" t="s">
        <v>189</v>
      </c>
      <c r="X28" s="10" t="str">
        <f t="shared" si="3"/>
        <v>चतुर्थ कालांश</v>
      </c>
      <c r="Y28" s="10">
        <f>TimeTable!O29</f>
        <v>0</v>
      </c>
      <c r="Z28" s="10">
        <f>TimeTable!P29</f>
        <v>0</v>
      </c>
      <c r="AA28" s="10" t="str">
        <f>TimeTable!Q29</f>
        <v/>
      </c>
      <c r="AC28" s="10">
        <f>TimeTable!R29</f>
        <v>0</v>
      </c>
      <c r="AD28" s="10" t="s">
        <v>189</v>
      </c>
      <c r="AE28" s="10" t="str">
        <f t="shared" si="4"/>
        <v>पंचम कालांश</v>
      </c>
      <c r="AF28" s="10">
        <f>TimeTable!S29</f>
        <v>0</v>
      </c>
      <c r="AG28" s="10">
        <f>TimeTable!T29</f>
        <v>0</v>
      </c>
      <c r="AH28" s="10" t="str">
        <f>TimeTable!U29</f>
        <v/>
      </c>
      <c r="AJ28" s="10">
        <f>TimeTable!V29</f>
        <v>0</v>
      </c>
      <c r="AK28" s="10" t="s">
        <v>189</v>
      </c>
      <c r="AL28" s="10" t="str">
        <f t="shared" si="5"/>
        <v>षष्ठम् कालांश</v>
      </c>
      <c r="AM28" s="10">
        <f>TimeTable!W29</f>
        <v>0</v>
      </c>
      <c r="AN28" s="10">
        <f>TimeTable!X29</f>
        <v>0</v>
      </c>
      <c r="AO28" s="10" t="str">
        <f>TimeTable!Y29</f>
        <v/>
      </c>
      <c r="AQ28" s="10">
        <f>TimeTable!Z29</f>
        <v>0</v>
      </c>
      <c r="AR28" s="10" t="s">
        <v>189</v>
      </c>
      <c r="AS28" s="10" t="str">
        <f t="shared" si="6"/>
        <v>सप्तम कालांश</v>
      </c>
      <c r="AT28" s="10">
        <f>TimeTable!AA29</f>
        <v>0</v>
      </c>
      <c r="AU28" s="10">
        <f>TimeTable!AB29</f>
        <v>0</v>
      </c>
      <c r="AV28" s="10" t="str">
        <f>TimeTable!AC29</f>
        <v/>
      </c>
      <c r="AX28" s="10">
        <f>TimeTable!AD29</f>
        <v>0</v>
      </c>
      <c r="AY28" s="10" t="s">
        <v>189</v>
      </c>
      <c r="AZ28" s="10" t="str">
        <f t="shared" si="7"/>
        <v>अष्ठम कालांश</v>
      </c>
      <c r="BA28" s="10">
        <f>TimeTable!AE29</f>
        <v>0</v>
      </c>
      <c r="BB28" s="10">
        <f>TimeTable!AF29</f>
        <v>0</v>
      </c>
      <c r="BC28" s="10" t="str">
        <f>TimeTable!AG29</f>
        <v/>
      </c>
    </row>
    <row r="29" spans="1:55" x14ac:dyDescent="0.2">
      <c r="A29" s="10">
        <f>TimeTable!B30</f>
        <v>0</v>
      </c>
      <c r="B29" s="10" t="str">
        <f>B28</f>
        <v>9th</v>
      </c>
      <c r="C29" s="10" t="str">
        <f t="shared" si="0"/>
        <v>प्रथम कालांश</v>
      </c>
      <c r="D29" s="10">
        <f>TimeTable!C30</f>
        <v>0</v>
      </c>
      <c r="E29" s="10">
        <f>TimeTable!D30</f>
        <v>0</v>
      </c>
      <c r="F29" s="10" t="str">
        <f>TimeTable!E30</f>
        <v/>
      </c>
      <c r="H29" s="10">
        <f>TimeTable!F30</f>
        <v>0</v>
      </c>
      <c r="I29" s="10" t="s">
        <v>189</v>
      </c>
      <c r="J29" s="10" t="str">
        <f t="shared" si="1"/>
        <v>द्वितीय कालांश</v>
      </c>
      <c r="K29" s="10">
        <f>TimeTable!G30</f>
        <v>0</v>
      </c>
      <c r="L29" s="10">
        <f>TimeTable!H30</f>
        <v>0</v>
      </c>
      <c r="M29" s="10" t="str">
        <f>TimeTable!I30</f>
        <v/>
      </c>
      <c r="O29" s="10">
        <f>TimeTable!J30</f>
        <v>0</v>
      </c>
      <c r="P29" s="10" t="s">
        <v>189</v>
      </c>
      <c r="Q29" s="10" t="str">
        <f t="shared" si="2"/>
        <v>तृतीय कालांश</v>
      </c>
      <c r="R29" s="10">
        <f>TimeTable!K30</f>
        <v>0</v>
      </c>
      <c r="S29" s="10">
        <f>TimeTable!L30</f>
        <v>0</v>
      </c>
      <c r="T29" s="10" t="str">
        <f>TimeTable!M30</f>
        <v/>
      </c>
      <c r="V29" s="10">
        <f>TimeTable!N30</f>
        <v>0</v>
      </c>
      <c r="W29" s="10" t="s">
        <v>189</v>
      </c>
      <c r="X29" s="10" t="str">
        <f t="shared" si="3"/>
        <v>चतुर्थ कालांश</v>
      </c>
      <c r="Y29" s="10">
        <f>TimeTable!O30</f>
        <v>0</v>
      </c>
      <c r="Z29" s="10">
        <f>TimeTable!P30</f>
        <v>0</v>
      </c>
      <c r="AA29" s="10" t="str">
        <f>TimeTable!Q30</f>
        <v/>
      </c>
      <c r="AC29" s="10">
        <f>TimeTable!R30</f>
        <v>0</v>
      </c>
      <c r="AD29" s="10" t="s">
        <v>189</v>
      </c>
      <c r="AE29" s="10" t="str">
        <f t="shared" si="4"/>
        <v>पंचम कालांश</v>
      </c>
      <c r="AF29" s="10">
        <f>TimeTable!S30</f>
        <v>0</v>
      </c>
      <c r="AG29" s="10">
        <f>TimeTable!T30</f>
        <v>0</v>
      </c>
      <c r="AH29" s="10" t="str">
        <f>TimeTable!U30</f>
        <v/>
      </c>
      <c r="AJ29" s="10">
        <f>TimeTable!V30</f>
        <v>0</v>
      </c>
      <c r="AK29" s="10" t="s">
        <v>189</v>
      </c>
      <c r="AL29" s="10" t="str">
        <f t="shared" si="5"/>
        <v>षष्ठम् कालांश</v>
      </c>
      <c r="AM29" s="10">
        <f>TimeTable!W30</f>
        <v>0</v>
      </c>
      <c r="AN29" s="10">
        <f>TimeTable!X30</f>
        <v>0</v>
      </c>
      <c r="AO29" s="10" t="str">
        <f>TimeTable!Y30</f>
        <v/>
      </c>
      <c r="AQ29" s="10">
        <f>TimeTable!Z30</f>
        <v>0</v>
      </c>
      <c r="AR29" s="10" t="s">
        <v>189</v>
      </c>
      <c r="AS29" s="10" t="str">
        <f t="shared" si="6"/>
        <v>सप्तम कालांश</v>
      </c>
      <c r="AT29" s="10">
        <f>TimeTable!AA30</f>
        <v>0</v>
      </c>
      <c r="AU29" s="10">
        <f>TimeTable!AB30</f>
        <v>0</v>
      </c>
      <c r="AV29" s="10" t="str">
        <f>TimeTable!AC30</f>
        <v/>
      </c>
      <c r="AX29" s="10">
        <f>TimeTable!AD30</f>
        <v>0</v>
      </c>
      <c r="AY29" s="10" t="s">
        <v>189</v>
      </c>
      <c r="AZ29" s="10" t="str">
        <f t="shared" si="7"/>
        <v>अष्ठम कालांश</v>
      </c>
      <c r="BA29" s="10">
        <f>TimeTable!AE30</f>
        <v>0</v>
      </c>
      <c r="BB29" s="10">
        <f>TimeTable!AF30</f>
        <v>0</v>
      </c>
      <c r="BC29" s="10" t="str">
        <f>TimeTable!AG30</f>
        <v/>
      </c>
    </row>
    <row r="30" spans="1:55" x14ac:dyDescent="0.2">
      <c r="A30" s="10">
        <f>TimeTable!B31</f>
        <v>0</v>
      </c>
      <c r="B30" s="10" t="str">
        <f>B29</f>
        <v>9th</v>
      </c>
      <c r="C30" s="10" t="str">
        <f t="shared" si="0"/>
        <v>प्रथम कालांश</v>
      </c>
      <c r="D30" s="10">
        <f>TimeTable!C31</f>
        <v>0</v>
      </c>
      <c r="E30" s="10">
        <f>TimeTable!D31</f>
        <v>0</v>
      </c>
      <c r="F30" s="10" t="str">
        <f>TimeTable!E31</f>
        <v/>
      </c>
      <c r="H30" s="10">
        <f>TimeTable!F31</f>
        <v>0</v>
      </c>
      <c r="I30" s="10" t="s">
        <v>189</v>
      </c>
      <c r="J30" s="10" t="str">
        <f t="shared" si="1"/>
        <v>द्वितीय कालांश</v>
      </c>
      <c r="K30" s="10">
        <f>TimeTable!G31</f>
        <v>0</v>
      </c>
      <c r="L30" s="10">
        <f>TimeTable!H31</f>
        <v>0</v>
      </c>
      <c r="M30" s="10" t="str">
        <f>TimeTable!I31</f>
        <v/>
      </c>
      <c r="O30" s="10">
        <f>TimeTable!J31</f>
        <v>0</v>
      </c>
      <c r="P30" s="10" t="s">
        <v>189</v>
      </c>
      <c r="Q30" s="10" t="str">
        <f t="shared" si="2"/>
        <v>तृतीय कालांश</v>
      </c>
      <c r="R30" s="10">
        <f>TimeTable!K31</f>
        <v>0</v>
      </c>
      <c r="S30" s="10">
        <f>TimeTable!L31</f>
        <v>0</v>
      </c>
      <c r="T30" s="10" t="str">
        <f>TimeTable!M31</f>
        <v/>
      </c>
      <c r="V30" s="10">
        <f>TimeTable!N31</f>
        <v>0</v>
      </c>
      <c r="W30" s="10" t="s">
        <v>189</v>
      </c>
      <c r="X30" s="10" t="str">
        <f t="shared" si="3"/>
        <v>चतुर्थ कालांश</v>
      </c>
      <c r="Y30" s="10">
        <f>TimeTable!O31</f>
        <v>0</v>
      </c>
      <c r="Z30" s="10">
        <f>TimeTable!P31</f>
        <v>0</v>
      </c>
      <c r="AA30" s="10" t="str">
        <f>TimeTable!Q31</f>
        <v/>
      </c>
      <c r="AC30" s="10">
        <f>TimeTable!R31</f>
        <v>0</v>
      </c>
      <c r="AD30" s="10" t="s">
        <v>189</v>
      </c>
      <c r="AE30" s="10" t="str">
        <f t="shared" si="4"/>
        <v>पंचम कालांश</v>
      </c>
      <c r="AF30" s="10">
        <f>TimeTable!S31</f>
        <v>0</v>
      </c>
      <c r="AG30" s="10">
        <f>TimeTable!T31</f>
        <v>0</v>
      </c>
      <c r="AH30" s="10" t="str">
        <f>TimeTable!U31</f>
        <v/>
      </c>
      <c r="AJ30" s="10">
        <f>TimeTable!V31</f>
        <v>0</v>
      </c>
      <c r="AK30" s="10" t="s">
        <v>189</v>
      </c>
      <c r="AL30" s="10" t="str">
        <f t="shared" si="5"/>
        <v>षष्ठम् कालांश</v>
      </c>
      <c r="AM30" s="10">
        <f>TimeTable!W31</f>
        <v>0</v>
      </c>
      <c r="AN30" s="10">
        <f>TimeTable!X31</f>
        <v>0</v>
      </c>
      <c r="AO30" s="10" t="str">
        <f>TimeTable!Y31</f>
        <v/>
      </c>
      <c r="AQ30" s="10">
        <f>TimeTable!Z31</f>
        <v>0</v>
      </c>
      <c r="AR30" s="10" t="s">
        <v>189</v>
      </c>
      <c r="AS30" s="10" t="str">
        <f t="shared" si="6"/>
        <v>सप्तम कालांश</v>
      </c>
      <c r="AT30" s="10">
        <f>TimeTable!AA31</f>
        <v>0</v>
      </c>
      <c r="AU30" s="10">
        <f>TimeTable!AB31</f>
        <v>0</v>
      </c>
      <c r="AV30" s="10" t="str">
        <f>TimeTable!AC31</f>
        <v/>
      </c>
      <c r="AX30" s="10">
        <f>TimeTable!AD31</f>
        <v>0</v>
      </c>
      <c r="AY30" s="10" t="s">
        <v>189</v>
      </c>
      <c r="AZ30" s="10" t="str">
        <f t="shared" si="7"/>
        <v>अष्ठम कालांश</v>
      </c>
      <c r="BA30" s="10">
        <f>TimeTable!AE31</f>
        <v>0</v>
      </c>
      <c r="BB30" s="10">
        <f>TimeTable!AF31</f>
        <v>0</v>
      </c>
      <c r="BC30" s="10" t="str">
        <f>TimeTable!AG31</f>
        <v/>
      </c>
    </row>
    <row r="31" spans="1:55" x14ac:dyDescent="0.2">
      <c r="A31" s="10">
        <f>TimeTable!B32</f>
        <v>0</v>
      </c>
      <c r="B31" s="10" t="str">
        <f>TimeTable!A32</f>
        <v>10th</v>
      </c>
      <c r="C31" s="10" t="str">
        <f t="shared" si="0"/>
        <v>प्रथम कालांश</v>
      </c>
      <c r="D31" s="10">
        <f>TimeTable!C32</f>
        <v>0</v>
      </c>
      <c r="E31" s="10">
        <f>TimeTable!D32</f>
        <v>0</v>
      </c>
      <c r="F31" s="10" t="str">
        <f>TimeTable!E32</f>
        <v/>
      </c>
      <c r="H31" s="10">
        <f>TimeTable!F32</f>
        <v>0</v>
      </c>
      <c r="I31" s="10" t="s">
        <v>190</v>
      </c>
      <c r="J31" s="10" t="str">
        <f t="shared" si="1"/>
        <v>द्वितीय कालांश</v>
      </c>
      <c r="K31" s="10">
        <f>TimeTable!G32</f>
        <v>0</v>
      </c>
      <c r="L31" s="10">
        <f>TimeTable!H32</f>
        <v>0</v>
      </c>
      <c r="M31" s="10" t="str">
        <f>TimeTable!I32</f>
        <v/>
      </c>
      <c r="O31" s="10">
        <f>TimeTable!J32</f>
        <v>0</v>
      </c>
      <c r="P31" s="10" t="s">
        <v>190</v>
      </c>
      <c r="Q31" s="10" t="str">
        <f t="shared" si="2"/>
        <v>तृतीय कालांश</v>
      </c>
      <c r="R31" s="10">
        <f>TimeTable!K32</f>
        <v>0</v>
      </c>
      <c r="S31" s="10">
        <f>TimeTable!L32</f>
        <v>0</v>
      </c>
      <c r="T31" s="10" t="str">
        <f>TimeTable!M32</f>
        <v/>
      </c>
      <c r="V31" s="10">
        <f>TimeTable!N32</f>
        <v>0</v>
      </c>
      <c r="W31" s="10" t="s">
        <v>190</v>
      </c>
      <c r="X31" s="10" t="str">
        <f t="shared" si="3"/>
        <v>चतुर्थ कालांश</v>
      </c>
      <c r="Y31" s="10">
        <f>TimeTable!O32</f>
        <v>0</v>
      </c>
      <c r="Z31" s="10">
        <f>TimeTable!P32</f>
        <v>0</v>
      </c>
      <c r="AA31" s="10" t="str">
        <f>TimeTable!Q32</f>
        <v/>
      </c>
      <c r="AC31" s="10">
        <f>TimeTable!R32</f>
        <v>0</v>
      </c>
      <c r="AD31" s="10" t="s">
        <v>190</v>
      </c>
      <c r="AE31" s="10" t="str">
        <f t="shared" si="4"/>
        <v>पंचम कालांश</v>
      </c>
      <c r="AF31" s="10">
        <f>TimeTable!S32</f>
        <v>0</v>
      </c>
      <c r="AG31" s="10">
        <f>TimeTable!T32</f>
        <v>0</v>
      </c>
      <c r="AH31" s="10" t="str">
        <f>TimeTable!U32</f>
        <v/>
      </c>
      <c r="AJ31" s="10">
        <f>TimeTable!V32</f>
        <v>0</v>
      </c>
      <c r="AK31" s="10" t="s">
        <v>190</v>
      </c>
      <c r="AL31" s="10" t="str">
        <f t="shared" si="5"/>
        <v>षष्ठम् कालांश</v>
      </c>
      <c r="AM31" s="10">
        <f>TimeTable!W32</f>
        <v>0</v>
      </c>
      <c r="AN31" s="10">
        <f>TimeTable!X32</f>
        <v>0</v>
      </c>
      <c r="AO31" s="10" t="str">
        <f>TimeTable!Y32</f>
        <v/>
      </c>
      <c r="AQ31" s="10">
        <f>TimeTable!Z32</f>
        <v>0</v>
      </c>
      <c r="AR31" s="10" t="s">
        <v>190</v>
      </c>
      <c r="AS31" s="10" t="str">
        <f t="shared" si="6"/>
        <v>सप्तम कालांश</v>
      </c>
      <c r="AT31" s="10">
        <f>TimeTable!AA32</f>
        <v>0</v>
      </c>
      <c r="AU31" s="10">
        <f>TimeTable!AB32</f>
        <v>0</v>
      </c>
      <c r="AV31" s="10" t="str">
        <f>TimeTable!AC32</f>
        <v/>
      </c>
      <c r="AX31" s="10">
        <f>TimeTable!AD32</f>
        <v>0</v>
      </c>
      <c r="AY31" s="10" t="s">
        <v>190</v>
      </c>
      <c r="AZ31" s="10" t="str">
        <f t="shared" si="7"/>
        <v>अष्ठम कालांश</v>
      </c>
      <c r="BA31" s="10">
        <f>TimeTable!AE32</f>
        <v>0</v>
      </c>
      <c r="BB31" s="10">
        <f>TimeTable!AF32</f>
        <v>0</v>
      </c>
      <c r="BC31" s="10" t="str">
        <f>TimeTable!AG32</f>
        <v/>
      </c>
    </row>
    <row r="32" spans="1:55" x14ac:dyDescent="0.2">
      <c r="A32" s="10">
        <f>TimeTable!B33</f>
        <v>0</v>
      </c>
      <c r="B32" s="10" t="str">
        <f>B31</f>
        <v>10th</v>
      </c>
      <c r="C32" s="10" t="str">
        <f t="shared" si="0"/>
        <v>प्रथम कालांश</v>
      </c>
      <c r="D32" s="10">
        <f>TimeTable!C33</f>
        <v>0</v>
      </c>
      <c r="E32" s="10">
        <f>TimeTable!D33</f>
        <v>0</v>
      </c>
      <c r="F32" s="10" t="str">
        <f>TimeTable!E33</f>
        <v/>
      </c>
      <c r="H32" s="10">
        <f>TimeTable!F33</f>
        <v>0</v>
      </c>
      <c r="I32" s="10" t="s">
        <v>190</v>
      </c>
      <c r="J32" s="10" t="str">
        <f t="shared" si="1"/>
        <v>द्वितीय कालांश</v>
      </c>
      <c r="K32" s="10">
        <f>TimeTable!G33</f>
        <v>0</v>
      </c>
      <c r="L32" s="10">
        <f>TimeTable!H33</f>
        <v>0</v>
      </c>
      <c r="M32" s="10" t="str">
        <f>TimeTable!I33</f>
        <v/>
      </c>
      <c r="O32" s="10">
        <f>TimeTable!J33</f>
        <v>0</v>
      </c>
      <c r="P32" s="10" t="s">
        <v>190</v>
      </c>
      <c r="Q32" s="10" t="str">
        <f t="shared" si="2"/>
        <v>तृतीय कालांश</v>
      </c>
      <c r="R32" s="10">
        <f>TimeTable!K33</f>
        <v>0</v>
      </c>
      <c r="S32" s="10">
        <f>TimeTable!L33</f>
        <v>0</v>
      </c>
      <c r="T32" s="10" t="str">
        <f>TimeTable!M33</f>
        <v/>
      </c>
      <c r="V32" s="10">
        <f>TimeTable!N33</f>
        <v>0</v>
      </c>
      <c r="W32" s="10" t="s">
        <v>190</v>
      </c>
      <c r="X32" s="10" t="str">
        <f t="shared" si="3"/>
        <v>चतुर्थ कालांश</v>
      </c>
      <c r="Y32" s="10">
        <f>TimeTable!O33</f>
        <v>0</v>
      </c>
      <c r="Z32" s="10">
        <f>TimeTable!P33</f>
        <v>0</v>
      </c>
      <c r="AA32" s="10" t="str">
        <f>TimeTable!Q33</f>
        <v/>
      </c>
      <c r="AC32" s="10">
        <f>TimeTable!R33</f>
        <v>0</v>
      </c>
      <c r="AD32" s="10" t="s">
        <v>190</v>
      </c>
      <c r="AE32" s="10" t="str">
        <f t="shared" si="4"/>
        <v>पंचम कालांश</v>
      </c>
      <c r="AF32" s="10">
        <f>TimeTable!S33</f>
        <v>0</v>
      </c>
      <c r="AG32" s="10">
        <f>TimeTable!T33</f>
        <v>0</v>
      </c>
      <c r="AH32" s="10" t="str">
        <f>TimeTable!U33</f>
        <v/>
      </c>
      <c r="AJ32" s="10">
        <f>TimeTable!V33</f>
        <v>0</v>
      </c>
      <c r="AK32" s="10" t="s">
        <v>190</v>
      </c>
      <c r="AL32" s="10" t="str">
        <f t="shared" si="5"/>
        <v>षष्ठम् कालांश</v>
      </c>
      <c r="AM32" s="10">
        <f>TimeTable!W33</f>
        <v>0</v>
      </c>
      <c r="AN32" s="10">
        <f>TimeTable!X33</f>
        <v>0</v>
      </c>
      <c r="AO32" s="10" t="str">
        <f>TimeTable!Y33</f>
        <v/>
      </c>
      <c r="AQ32" s="10">
        <f>TimeTable!Z33</f>
        <v>0</v>
      </c>
      <c r="AR32" s="10" t="s">
        <v>190</v>
      </c>
      <c r="AS32" s="10" t="str">
        <f t="shared" si="6"/>
        <v>सप्तम कालांश</v>
      </c>
      <c r="AT32" s="10">
        <f>TimeTable!AA33</f>
        <v>0</v>
      </c>
      <c r="AU32" s="10">
        <f>TimeTable!AB33</f>
        <v>0</v>
      </c>
      <c r="AV32" s="10" t="str">
        <f>TimeTable!AC33</f>
        <v/>
      </c>
      <c r="AX32" s="10">
        <f>TimeTable!AD33</f>
        <v>0</v>
      </c>
      <c r="AY32" s="10" t="s">
        <v>190</v>
      </c>
      <c r="AZ32" s="10" t="str">
        <f t="shared" si="7"/>
        <v>अष्ठम कालांश</v>
      </c>
      <c r="BA32" s="10">
        <f>TimeTable!AE33</f>
        <v>0</v>
      </c>
      <c r="BB32" s="10">
        <f>TimeTable!AF33</f>
        <v>0</v>
      </c>
      <c r="BC32" s="10" t="str">
        <f>TimeTable!AG33</f>
        <v/>
      </c>
    </row>
    <row r="33" spans="1:55" x14ac:dyDescent="0.2">
      <c r="A33" s="10">
        <f>TimeTable!B34</f>
        <v>0</v>
      </c>
      <c r="B33" s="10" t="str">
        <f>B32</f>
        <v>10th</v>
      </c>
      <c r="C33" s="10" t="str">
        <f t="shared" si="0"/>
        <v>प्रथम कालांश</v>
      </c>
      <c r="D33" s="10">
        <f>TimeTable!C34</f>
        <v>0</v>
      </c>
      <c r="E33" s="10">
        <f>TimeTable!D34</f>
        <v>0</v>
      </c>
      <c r="F33" s="10" t="str">
        <f>TimeTable!E34</f>
        <v/>
      </c>
      <c r="H33" s="10">
        <f>TimeTable!F34</f>
        <v>0</v>
      </c>
      <c r="I33" s="10" t="s">
        <v>190</v>
      </c>
      <c r="J33" s="10" t="str">
        <f t="shared" si="1"/>
        <v>द्वितीय कालांश</v>
      </c>
      <c r="K33" s="10">
        <f>TimeTable!G34</f>
        <v>0</v>
      </c>
      <c r="L33" s="10">
        <f>TimeTable!H34</f>
        <v>0</v>
      </c>
      <c r="M33" s="10" t="str">
        <f>TimeTable!I34</f>
        <v/>
      </c>
      <c r="O33" s="10">
        <f>TimeTable!J34</f>
        <v>0</v>
      </c>
      <c r="P33" s="10" t="s">
        <v>190</v>
      </c>
      <c r="Q33" s="10" t="str">
        <f t="shared" si="2"/>
        <v>तृतीय कालांश</v>
      </c>
      <c r="R33" s="10">
        <f>TimeTable!K34</f>
        <v>0</v>
      </c>
      <c r="S33" s="10">
        <f>TimeTable!L34</f>
        <v>0</v>
      </c>
      <c r="T33" s="10" t="str">
        <f>TimeTable!M34</f>
        <v/>
      </c>
      <c r="V33" s="10">
        <f>TimeTable!N34</f>
        <v>0</v>
      </c>
      <c r="W33" s="10" t="s">
        <v>190</v>
      </c>
      <c r="X33" s="10" t="str">
        <f t="shared" si="3"/>
        <v>चतुर्थ कालांश</v>
      </c>
      <c r="Y33" s="10">
        <f>TimeTable!O34</f>
        <v>0</v>
      </c>
      <c r="Z33" s="10">
        <f>TimeTable!P34</f>
        <v>0</v>
      </c>
      <c r="AA33" s="10" t="str">
        <f>TimeTable!Q34</f>
        <v/>
      </c>
      <c r="AC33" s="10">
        <f>TimeTable!R34</f>
        <v>0</v>
      </c>
      <c r="AD33" s="10" t="s">
        <v>190</v>
      </c>
      <c r="AE33" s="10" t="str">
        <f t="shared" si="4"/>
        <v>पंचम कालांश</v>
      </c>
      <c r="AF33" s="10">
        <f>TimeTable!S34</f>
        <v>0</v>
      </c>
      <c r="AG33" s="10">
        <f>TimeTable!T34</f>
        <v>0</v>
      </c>
      <c r="AH33" s="10" t="str">
        <f>TimeTable!U34</f>
        <v/>
      </c>
      <c r="AJ33" s="10">
        <f>TimeTable!V34</f>
        <v>0</v>
      </c>
      <c r="AK33" s="10" t="s">
        <v>190</v>
      </c>
      <c r="AL33" s="10" t="str">
        <f t="shared" si="5"/>
        <v>षष्ठम् कालांश</v>
      </c>
      <c r="AM33" s="10">
        <f>TimeTable!W34</f>
        <v>0</v>
      </c>
      <c r="AN33" s="10">
        <f>TimeTable!X34</f>
        <v>0</v>
      </c>
      <c r="AO33" s="10" t="str">
        <f>TimeTable!Y34</f>
        <v/>
      </c>
      <c r="AQ33" s="10">
        <f>TimeTable!Z34</f>
        <v>0</v>
      </c>
      <c r="AR33" s="10" t="s">
        <v>190</v>
      </c>
      <c r="AS33" s="10" t="str">
        <f t="shared" si="6"/>
        <v>सप्तम कालांश</v>
      </c>
      <c r="AT33" s="10">
        <f>TimeTable!AA34</f>
        <v>0</v>
      </c>
      <c r="AU33" s="10">
        <f>TimeTable!AB34</f>
        <v>0</v>
      </c>
      <c r="AV33" s="10" t="str">
        <f>TimeTable!AC34</f>
        <v/>
      </c>
      <c r="AX33" s="10">
        <f>TimeTable!AD34</f>
        <v>0</v>
      </c>
      <c r="AY33" s="10" t="s">
        <v>190</v>
      </c>
      <c r="AZ33" s="10" t="str">
        <f t="shared" si="7"/>
        <v>अष्ठम कालांश</v>
      </c>
      <c r="BA33" s="10">
        <f>TimeTable!AE34</f>
        <v>0</v>
      </c>
      <c r="BB33" s="10">
        <f>TimeTable!AF34</f>
        <v>0</v>
      </c>
      <c r="BC33" s="10" t="str">
        <f>TimeTable!AG34</f>
        <v/>
      </c>
    </row>
    <row r="34" spans="1:55" x14ac:dyDescent="0.2">
      <c r="A34" s="10">
        <f>TimeTable!B35</f>
        <v>0</v>
      </c>
      <c r="B34" s="10" t="str">
        <f>TimeTable!A35</f>
        <v>11th</v>
      </c>
      <c r="C34" s="10" t="str">
        <f t="shared" si="0"/>
        <v>प्रथम कालांश</v>
      </c>
      <c r="D34" s="10">
        <f>TimeTable!C35</f>
        <v>0</v>
      </c>
      <c r="E34" s="10">
        <f>TimeTable!D35</f>
        <v>0</v>
      </c>
      <c r="F34" s="10" t="str">
        <f>TimeTable!E35</f>
        <v/>
      </c>
      <c r="H34" s="10">
        <f>TimeTable!F35</f>
        <v>0</v>
      </c>
      <c r="I34" s="10" t="s">
        <v>191</v>
      </c>
      <c r="J34" s="10" t="str">
        <f t="shared" si="1"/>
        <v>द्वितीय कालांश</v>
      </c>
      <c r="K34" s="10">
        <f>TimeTable!G35</f>
        <v>0</v>
      </c>
      <c r="L34" s="10">
        <f>TimeTable!H35</f>
        <v>0</v>
      </c>
      <c r="M34" s="10" t="str">
        <f>TimeTable!I35</f>
        <v/>
      </c>
      <c r="O34" s="10">
        <f>TimeTable!J35</f>
        <v>0</v>
      </c>
      <c r="P34" s="10" t="s">
        <v>191</v>
      </c>
      <c r="Q34" s="10" t="str">
        <f t="shared" si="2"/>
        <v>तृतीय कालांश</v>
      </c>
      <c r="R34" s="10">
        <f>TimeTable!K35</f>
        <v>0</v>
      </c>
      <c r="S34" s="10">
        <f>TimeTable!L35</f>
        <v>0</v>
      </c>
      <c r="T34" s="10" t="str">
        <f>TimeTable!M35</f>
        <v/>
      </c>
      <c r="V34" s="10">
        <f>TimeTable!N35</f>
        <v>0</v>
      </c>
      <c r="W34" s="10" t="s">
        <v>191</v>
      </c>
      <c r="X34" s="10" t="str">
        <f t="shared" si="3"/>
        <v>चतुर्थ कालांश</v>
      </c>
      <c r="Y34" s="10">
        <f>TimeTable!O35</f>
        <v>0</v>
      </c>
      <c r="Z34" s="10">
        <f>TimeTable!P35</f>
        <v>0</v>
      </c>
      <c r="AA34" s="10" t="str">
        <f>TimeTable!Q35</f>
        <v/>
      </c>
      <c r="AC34" s="10">
        <f>TimeTable!R35</f>
        <v>0</v>
      </c>
      <c r="AD34" s="10" t="s">
        <v>191</v>
      </c>
      <c r="AE34" s="10" t="str">
        <f t="shared" si="4"/>
        <v>पंचम कालांश</v>
      </c>
      <c r="AF34" s="10">
        <f>TimeTable!S35</f>
        <v>0</v>
      </c>
      <c r="AG34" s="10">
        <f>TimeTable!T35</f>
        <v>0</v>
      </c>
      <c r="AH34" s="10" t="str">
        <f>TimeTable!U35</f>
        <v/>
      </c>
      <c r="AJ34" s="10">
        <f>TimeTable!V35</f>
        <v>0</v>
      </c>
      <c r="AK34" s="10" t="s">
        <v>191</v>
      </c>
      <c r="AL34" s="10" t="str">
        <f t="shared" si="5"/>
        <v>षष्ठम् कालांश</v>
      </c>
      <c r="AM34" s="10">
        <f>TimeTable!W35</f>
        <v>0</v>
      </c>
      <c r="AN34" s="10">
        <f>TimeTable!X35</f>
        <v>0</v>
      </c>
      <c r="AO34" s="10" t="str">
        <f>TimeTable!Y35</f>
        <v/>
      </c>
      <c r="AQ34" s="10">
        <f>TimeTable!Z35</f>
        <v>0</v>
      </c>
      <c r="AR34" s="10" t="s">
        <v>191</v>
      </c>
      <c r="AS34" s="10" t="str">
        <f t="shared" si="6"/>
        <v>सप्तम कालांश</v>
      </c>
      <c r="AT34" s="10">
        <f>TimeTable!AA35</f>
        <v>0</v>
      </c>
      <c r="AU34" s="10">
        <f>TimeTable!AB35</f>
        <v>0</v>
      </c>
      <c r="AV34" s="10" t="str">
        <f>TimeTable!AC35</f>
        <v/>
      </c>
      <c r="AX34" s="10">
        <f>TimeTable!AD35</f>
        <v>0</v>
      </c>
      <c r="AY34" s="10" t="s">
        <v>191</v>
      </c>
      <c r="AZ34" s="10" t="str">
        <f t="shared" si="7"/>
        <v>अष्ठम कालांश</v>
      </c>
      <c r="BA34" s="10">
        <f>TimeTable!AE35</f>
        <v>0</v>
      </c>
      <c r="BB34" s="10">
        <f>TimeTable!AF35</f>
        <v>0</v>
      </c>
      <c r="BC34" s="10" t="str">
        <f>TimeTable!AG35</f>
        <v/>
      </c>
    </row>
    <row r="35" spans="1:55" x14ac:dyDescent="0.2">
      <c r="A35" s="10">
        <f>TimeTable!B36</f>
        <v>0</v>
      </c>
      <c r="B35" s="10" t="str">
        <f>B34</f>
        <v>11th</v>
      </c>
      <c r="C35" s="10" t="str">
        <f t="shared" si="0"/>
        <v>प्रथम कालांश</v>
      </c>
      <c r="D35" s="10">
        <f>TimeTable!C36</f>
        <v>0</v>
      </c>
      <c r="E35" s="10">
        <f>TimeTable!D36</f>
        <v>0</v>
      </c>
      <c r="F35" s="10" t="str">
        <f>TimeTable!E36</f>
        <v/>
      </c>
      <c r="H35" s="10">
        <f>TimeTable!F36</f>
        <v>0</v>
      </c>
      <c r="I35" s="10" t="s">
        <v>191</v>
      </c>
      <c r="J35" s="10" t="str">
        <f t="shared" si="1"/>
        <v>द्वितीय कालांश</v>
      </c>
      <c r="K35" s="10">
        <f>TimeTable!G36</f>
        <v>0</v>
      </c>
      <c r="L35" s="10">
        <f>TimeTable!H36</f>
        <v>0</v>
      </c>
      <c r="M35" s="10" t="str">
        <f>TimeTable!I36</f>
        <v/>
      </c>
      <c r="O35" s="10">
        <f>TimeTable!J36</f>
        <v>0</v>
      </c>
      <c r="P35" s="10" t="s">
        <v>191</v>
      </c>
      <c r="Q35" s="10" t="str">
        <f t="shared" si="2"/>
        <v>तृतीय कालांश</v>
      </c>
      <c r="R35" s="10">
        <f>TimeTable!K36</f>
        <v>0</v>
      </c>
      <c r="S35" s="10">
        <f>TimeTable!L36</f>
        <v>0</v>
      </c>
      <c r="T35" s="10" t="str">
        <f>TimeTable!M36</f>
        <v/>
      </c>
      <c r="V35" s="10">
        <f>TimeTable!N36</f>
        <v>0</v>
      </c>
      <c r="W35" s="10" t="s">
        <v>191</v>
      </c>
      <c r="X35" s="10" t="str">
        <f t="shared" si="3"/>
        <v>चतुर्थ कालांश</v>
      </c>
      <c r="Y35" s="10">
        <f>TimeTable!O36</f>
        <v>0</v>
      </c>
      <c r="Z35" s="10">
        <f>TimeTable!P36</f>
        <v>0</v>
      </c>
      <c r="AA35" s="10" t="str">
        <f>TimeTable!Q36</f>
        <v/>
      </c>
      <c r="AC35" s="10">
        <f>TimeTable!R36</f>
        <v>0</v>
      </c>
      <c r="AD35" s="10" t="s">
        <v>191</v>
      </c>
      <c r="AE35" s="10" t="str">
        <f t="shared" si="4"/>
        <v>पंचम कालांश</v>
      </c>
      <c r="AF35" s="10">
        <f>TimeTable!S36</f>
        <v>0</v>
      </c>
      <c r="AG35" s="10">
        <f>TimeTable!T36</f>
        <v>0</v>
      </c>
      <c r="AH35" s="10" t="str">
        <f>TimeTable!U36</f>
        <v/>
      </c>
      <c r="AJ35" s="10">
        <f>TimeTable!V36</f>
        <v>0</v>
      </c>
      <c r="AK35" s="10" t="s">
        <v>191</v>
      </c>
      <c r="AL35" s="10" t="str">
        <f t="shared" si="5"/>
        <v>षष्ठम् कालांश</v>
      </c>
      <c r="AM35" s="10">
        <f>TimeTable!W36</f>
        <v>0</v>
      </c>
      <c r="AN35" s="10">
        <f>TimeTable!X36</f>
        <v>0</v>
      </c>
      <c r="AO35" s="10" t="str">
        <f>TimeTable!Y36</f>
        <v/>
      </c>
      <c r="AQ35" s="10">
        <f>TimeTable!Z36</f>
        <v>0</v>
      </c>
      <c r="AR35" s="10" t="s">
        <v>191</v>
      </c>
      <c r="AS35" s="10" t="str">
        <f t="shared" si="6"/>
        <v>सप्तम कालांश</v>
      </c>
      <c r="AT35" s="10">
        <f>TimeTable!AA36</f>
        <v>0</v>
      </c>
      <c r="AU35" s="10">
        <f>TimeTable!AB36</f>
        <v>0</v>
      </c>
      <c r="AV35" s="10" t="str">
        <f>TimeTable!AC36</f>
        <v/>
      </c>
      <c r="AX35" s="10">
        <f>TimeTable!AD36</f>
        <v>0</v>
      </c>
      <c r="AY35" s="10" t="s">
        <v>191</v>
      </c>
      <c r="AZ35" s="10" t="str">
        <f t="shared" si="7"/>
        <v>अष्ठम कालांश</v>
      </c>
      <c r="BA35" s="10">
        <f>TimeTable!AE36</f>
        <v>0</v>
      </c>
      <c r="BB35" s="10">
        <f>TimeTable!AF36</f>
        <v>0</v>
      </c>
      <c r="BC35" s="10" t="str">
        <f>TimeTable!AG36</f>
        <v/>
      </c>
    </row>
    <row r="36" spans="1:55" x14ac:dyDescent="0.2">
      <c r="A36" s="10">
        <f>TimeTable!B37</f>
        <v>0</v>
      </c>
      <c r="B36" s="10" t="str">
        <f>B35</f>
        <v>11th</v>
      </c>
      <c r="C36" s="10" t="str">
        <f t="shared" si="0"/>
        <v>प्रथम कालांश</v>
      </c>
      <c r="D36" s="10">
        <f>TimeTable!C37</f>
        <v>0</v>
      </c>
      <c r="E36" s="10">
        <f>TimeTable!D37</f>
        <v>0</v>
      </c>
      <c r="F36" s="10" t="str">
        <f>TimeTable!E37</f>
        <v/>
      </c>
      <c r="H36" s="10">
        <f>TimeTable!F37</f>
        <v>0</v>
      </c>
      <c r="I36" s="10" t="s">
        <v>191</v>
      </c>
      <c r="J36" s="10" t="str">
        <f t="shared" si="1"/>
        <v>द्वितीय कालांश</v>
      </c>
      <c r="K36" s="10">
        <f>TimeTable!G37</f>
        <v>0</v>
      </c>
      <c r="L36" s="10">
        <f>TimeTable!H37</f>
        <v>0</v>
      </c>
      <c r="M36" s="10" t="str">
        <f>TimeTable!I37</f>
        <v/>
      </c>
      <c r="O36" s="10">
        <f>TimeTable!J37</f>
        <v>0</v>
      </c>
      <c r="P36" s="10" t="s">
        <v>191</v>
      </c>
      <c r="Q36" s="10" t="str">
        <f t="shared" si="2"/>
        <v>तृतीय कालांश</v>
      </c>
      <c r="R36" s="10">
        <f>TimeTable!K37</f>
        <v>0</v>
      </c>
      <c r="S36" s="10">
        <f>TimeTable!L37</f>
        <v>0</v>
      </c>
      <c r="T36" s="10" t="str">
        <f>TimeTable!M37</f>
        <v/>
      </c>
      <c r="V36" s="10">
        <f>TimeTable!N37</f>
        <v>0</v>
      </c>
      <c r="W36" s="10" t="s">
        <v>191</v>
      </c>
      <c r="X36" s="10" t="str">
        <f t="shared" si="3"/>
        <v>चतुर्थ कालांश</v>
      </c>
      <c r="Y36" s="10">
        <f>TimeTable!O37</f>
        <v>0</v>
      </c>
      <c r="Z36" s="10">
        <f>TimeTable!P37</f>
        <v>0</v>
      </c>
      <c r="AA36" s="10" t="str">
        <f>TimeTable!Q37</f>
        <v/>
      </c>
      <c r="AC36" s="10">
        <f>TimeTable!R37</f>
        <v>0</v>
      </c>
      <c r="AD36" s="10" t="s">
        <v>191</v>
      </c>
      <c r="AE36" s="10" t="str">
        <f t="shared" si="4"/>
        <v>पंचम कालांश</v>
      </c>
      <c r="AF36" s="10">
        <f>TimeTable!S37</f>
        <v>0</v>
      </c>
      <c r="AG36" s="10">
        <f>TimeTable!T37</f>
        <v>0</v>
      </c>
      <c r="AH36" s="10" t="str">
        <f>TimeTable!U37</f>
        <v/>
      </c>
      <c r="AJ36" s="10">
        <f>TimeTable!V37</f>
        <v>0</v>
      </c>
      <c r="AK36" s="10" t="s">
        <v>191</v>
      </c>
      <c r="AL36" s="10" t="str">
        <f t="shared" si="5"/>
        <v>षष्ठम् कालांश</v>
      </c>
      <c r="AM36" s="10">
        <f>TimeTable!W37</f>
        <v>0</v>
      </c>
      <c r="AN36" s="10">
        <f>TimeTable!X37</f>
        <v>0</v>
      </c>
      <c r="AO36" s="10" t="str">
        <f>TimeTable!Y37</f>
        <v/>
      </c>
      <c r="AQ36" s="10">
        <f>TimeTable!Z37</f>
        <v>0</v>
      </c>
      <c r="AR36" s="10" t="s">
        <v>191</v>
      </c>
      <c r="AS36" s="10" t="str">
        <f t="shared" si="6"/>
        <v>सप्तम कालांश</v>
      </c>
      <c r="AT36" s="10">
        <f>TimeTable!AA37</f>
        <v>0</v>
      </c>
      <c r="AU36" s="10">
        <f>TimeTable!AB37</f>
        <v>0</v>
      </c>
      <c r="AV36" s="10" t="str">
        <f>TimeTable!AC37</f>
        <v/>
      </c>
      <c r="AX36" s="10">
        <f>TimeTable!AD37</f>
        <v>0</v>
      </c>
      <c r="AY36" s="10" t="s">
        <v>191</v>
      </c>
      <c r="AZ36" s="10" t="str">
        <f t="shared" si="7"/>
        <v>अष्ठम कालांश</v>
      </c>
      <c r="BA36" s="10">
        <f>TimeTable!AE37</f>
        <v>0</v>
      </c>
      <c r="BB36" s="10">
        <f>TimeTable!AF37</f>
        <v>0</v>
      </c>
      <c r="BC36" s="10" t="str">
        <f>TimeTable!AG37</f>
        <v/>
      </c>
    </row>
    <row r="37" spans="1:55" x14ac:dyDescent="0.2">
      <c r="A37" s="10">
        <f>TimeTable!B38</f>
        <v>0</v>
      </c>
      <c r="B37" s="10" t="str">
        <f>TimeTable!A38</f>
        <v>12th</v>
      </c>
      <c r="C37" s="10" t="str">
        <f t="shared" si="0"/>
        <v>प्रथम कालांश</v>
      </c>
      <c r="D37" s="10">
        <f>TimeTable!C38</f>
        <v>0</v>
      </c>
      <c r="E37" s="10">
        <f>TimeTable!D38</f>
        <v>0</v>
      </c>
      <c r="F37" s="10" t="str">
        <f>TimeTable!E38</f>
        <v/>
      </c>
      <c r="H37" s="10">
        <f>TimeTable!F38</f>
        <v>0</v>
      </c>
      <c r="I37" s="10" t="s">
        <v>192</v>
      </c>
      <c r="J37" s="10" t="str">
        <f t="shared" si="1"/>
        <v>द्वितीय कालांश</v>
      </c>
      <c r="K37" s="10">
        <f>TimeTable!G38</f>
        <v>0</v>
      </c>
      <c r="L37" s="10">
        <f>TimeTable!H38</f>
        <v>0</v>
      </c>
      <c r="M37" s="10" t="str">
        <f>TimeTable!I38</f>
        <v/>
      </c>
      <c r="O37" s="10">
        <f>TimeTable!J38</f>
        <v>0</v>
      </c>
      <c r="P37" s="10" t="s">
        <v>192</v>
      </c>
      <c r="Q37" s="10" t="str">
        <f t="shared" si="2"/>
        <v>तृतीय कालांश</v>
      </c>
      <c r="R37" s="10">
        <f>TimeTable!K38</f>
        <v>0</v>
      </c>
      <c r="S37" s="10">
        <f>TimeTable!L38</f>
        <v>0</v>
      </c>
      <c r="T37" s="10" t="str">
        <f>TimeTable!M38</f>
        <v/>
      </c>
      <c r="V37" s="10">
        <f>TimeTable!N38</f>
        <v>0</v>
      </c>
      <c r="W37" s="10" t="s">
        <v>192</v>
      </c>
      <c r="X37" s="10" t="str">
        <f t="shared" si="3"/>
        <v>चतुर्थ कालांश</v>
      </c>
      <c r="Y37" s="10">
        <f>TimeTable!O38</f>
        <v>0</v>
      </c>
      <c r="Z37" s="10">
        <f>TimeTable!P38</f>
        <v>0</v>
      </c>
      <c r="AA37" s="10" t="str">
        <f>TimeTable!Q38</f>
        <v/>
      </c>
      <c r="AC37" s="10">
        <f>TimeTable!R38</f>
        <v>0</v>
      </c>
      <c r="AD37" s="10" t="s">
        <v>192</v>
      </c>
      <c r="AE37" s="10" t="str">
        <f t="shared" si="4"/>
        <v>पंचम कालांश</v>
      </c>
      <c r="AF37" s="10">
        <f>TimeTable!S38</f>
        <v>0</v>
      </c>
      <c r="AG37" s="10">
        <f>TimeTable!T38</f>
        <v>0</v>
      </c>
      <c r="AH37" s="10" t="str">
        <f>TimeTable!U38</f>
        <v/>
      </c>
      <c r="AJ37" s="10">
        <f>TimeTable!V38</f>
        <v>0</v>
      </c>
      <c r="AK37" s="10" t="s">
        <v>192</v>
      </c>
      <c r="AL37" s="10" t="str">
        <f t="shared" si="5"/>
        <v>षष्ठम् कालांश</v>
      </c>
      <c r="AM37" s="10">
        <f>TimeTable!W38</f>
        <v>0</v>
      </c>
      <c r="AN37" s="10">
        <f>TimeTable!X38</f>
        <v>0</v>
      </c>
      <c r="AO37" s="10" t="str">
        <f>TimeTable!Y38</f>
        <v/>
      </c>
      <c r="AQ37" s="10">
        <f>TimeTable!Z38</f>
        <v>0</v>
      </c>
      <c r="AR37" s="10" t="s">
        <v>192</v>
      </c>
      <c r="AS37" s="10" t="str">
        <f t="shared" si="6"/>
        <v>सप्तम कालांश</v>
      </c>
      <c r="AT37" s="10">
        <f>TimeTable!AA38</f>
        <v>0</v>
      </c>
      <c r="AU37" s="10">
        <f>TimeTable!AB38</f>
        <v>0</v>
      </c>
      <c r="AV37" s="10" t="str">
        <f>TimeTable!AC38</f>
        <v/>
      </c>
      <c r="AX37" s="10">
        <f>TimeTable!AD38</f>
        <v>0</v>
      </c>
      <c r="AY37" s="10" t="s">
        <v>192</v>
      </c>
      <c r="AZ37" s="10" t="str">
        <f t="shared" si="7"/>
        <v>अष्ठम कालांश</v>
      </c>
      <c r="BA37" s="10">
        <f>TimeTable!AE38</f>
        <v>0</v>
      </c>
      <c r="BB37" s="10">
        <f>TimeTable!AF38</f>
        <v>0</v>
      </c>
      <c r="BC37" s="10" t="str">
        <f>TimeTable!AG38</f>
        <v/>
      </c>
    </row>
    <row r="38" spans="1:55" x14ac:dyDescent="0.2">
      <c r="A38" s="10">
        <f>TimeTable!B39</f>
        <v>0</v>
      </c>
      <c r="B38" s="10" t="str">
        <f>B37</f>
        <v>12th</v>
      </c>
      <c r="C38" s="10" t="str">
        <f t="shared" si="0"/>
        <v>प्रथम कालांश</v>
      </c>
      <c r="D38" s="10">
        <f>TimeTable!C39</f>
        <v>0</v>
      </c>
      <c r="E38" s="10">
        <f>TimeTable!D39</f>
        <v>0</v>
      </c>
      <c r="F38" s="10" t="str">
        <f>TimeTable!E39</f>
        <v/>
      </c>
      <c r="H38" s="10">
        <f>TimeTable!F39</f>
        <v>0</v>
      </c>
      <c r="I38" s="10" t="s">
        <v>192</v>
      </c>
      <c r="J38" s="10" t="str">
        <f t="shared" si="1"/>
        <v>द्वितीय कालांश</v>
      </c>
      <c r="K38" s="10">
        <f>TimeTable!G39</f>
        <v>0</v>
      </c>
      <c r="L38" s="10">
        <f>TimeTable!H39</f>
        <v>0</v>
      </c>
      <c r="M38" s="10" t="str">
        <f>TimeTable!I39</f>
        <v/>
      </c>
      <c r="O38" s="10">
        <f>TimeTable!J39</f>
        <v>0</v>
      </c>
      <c r="P38" s="10" t="s">
        <v>192</v>
      </c>
      <c r="Q38" s="10" t="str">
        <f t="shared" si="2"/>
        <v>तृतीय कालांश</v>
      </c>
      <c r="R38" s="10">
        <f>TimeTable!K39</f>
        <v>0</v>
      </c>
      <c r="S38" s="10">
        <f>TimeTable!L39</f>
        <v>0</v>
      </c>
      <c r="T38" s="10" t="str">
        <f>TimeTable!M39</f>
        <v/>
      </c>
      <c r="V38" s="10">
        <f>TimeTable!N39</f>
        <v>0</v>
      </c>
      <c r="W38" s="10" t="s">
        <v>192</v>
      </c>
      <c r="X38" s="10" t="str">
        <f t="shared" si="3"/>
        <v>चतुर्थ कालांश</v>
      </c>
      <c r="Y38" s="10">
        <f>TimeTable!O39</f>
        <v>0</v>
      </c>
      <c r="Z38" s="10">
        <f>TimeTable!P39</f>
        <v>0</v>
      </c>
      <c r="AA38" s="10" t="str">
        <f>TimeTable!Q39</f>
        <v/>
      </c>
      <c r="AC38" s="10">
        <f>TimeTable!R39</f>
        <v>0</v>
      </c>
      <c r="AD38" s="10" t="s">
        <v>192</v>
      </c>
      <c r="AE38" s="10" t="str">
        <f t="shared" si="4"/>
        <v>पंचम कालांश</v>
      </c>
      <c r="AF38" s="10">
        <f>TimeTable!S39</f>
        <v>0</v>
      </c>
      <c r="AG38" s="10">
        <f>TimeTable!T39</f>
        <v>0</v>
      </c>
      <c r="AH38" s="10" t="str">
        <f>TimeTable!U39</f>
        <v/>
      </c>
      <c r="AJ38" s="10">
        <f>TimeTable!V39</f>
        <v>0</v>
      </c>
      <c r="AK38" s="10" t="s">
        <v>192</v>
      </c>
      <c r="AL38" s="10" t="str">
        <f t="shared" si="5"/>
        <v>षष्ठम् कालांश</v>
      </c>
      <c r="AM38" s="10">
        <f>TimeTable!W39</f>
        <v>0</v>
      </c>
      <c r="AN38" s="10">
        <f>TimeTable!X39</f>
        <v>0</v>
      </c>
      <c r="AO38" s="10" t="str">
        <f>TimeTable!Y39</f>
        <v/>
      </c>
      <c r="AQ38" s="10">
        <f>TimeTable!Z39</f>
        <v>0</v>
      </c>
      <c r="AR38" s="10" t="s">
        <v>192</v>
      </c>
      <c r="AS38" s="10" t="str">
        <f t="shared" si="6"/>
        <v>सप्तम कालांश</v>
      </c>
      <c r="AT38" s="10">
        <f>TimeTable!AA39</f>
        <v>0</v>
      </c>
      <c r="AU38" s="10">
        <f>TimeTable!AB39</f>
        <v>0</v>
      </c>
      <c r="AV38" s="10" t="str">
        <f>TimeTable!AC39</f>
        <v/>
      </c>
      <c r="AX38" s="10">
        <f>TimeTable!AD39</f>
        <v>0</v>
      </c>
      <c r="AY38" s="10" t="s">
        <v>192</v>
      </c>
      <c r="AZ38" s="10" t="str">
        <f t="shared" si="7"/>
        <v>अष्ठम कालांश</v>
      </c>
      <c r="BA38" s="10">
        <f>TimeTable!AE39</f>
        <v>0</v>
      </c>
      <c r="BB38" s="10">
        <f>TimeTable!AF39</f>
        <v>0</v>
      </c>
      <c r="BC38" s="10" t="str">
        <f>TimeTable!AG39</f>
        <v/>
      </c>
    </row>
    <row r="39" spans="1:55" x14ac:dyDescent="0.2">
      <c r="A39" s="10">
        <f>TimeTable!B40</f>
        <v>0</v>
      </c>
      <c r="B39" s="10" t="str">
        <f>B38</f>
        <v>12th</v>
      </c>
      <c r="C39" s="10" t="str">
        <f t="shared" si="0"/>
        <v>प्रथम कालांश</v>
      </c>
      <c r="D39" s="10">
        <f>TimeTable!C40</f>
        <v>0</v>
      </c>
      <c r="E39" s="10">
        <f>TimeTable!D40</f>
        <v>0</v>
      </c>
      <c r="F39" s="10" t="str">
        <f>TimeTable!E40</f>
        <v/>
      </c>
      <c r="H39" s="10">
        <f>TimeTable!F40</f>
        <v>0</v>
      </c>
      <c r="I39" s="10" t="s">
        <v>192</v>
      </c>
      <c r="J39" s="10" t="str">
        <f t="shared" si="1"/>
        <v>द्वितीय कालांश</v>
      </c>
      <c r="K39" s="10">
        <f>TimeTable!G40</f>
        <v>0</v>
      </c>
      <c r="L39" s="10">
        <f>TimeTable!H40</f>
        <v>0</v>
      </c>
      <c r="M39" s="10" t="str">
        <f>TimeTable!I40</f>
        <v/>
      </c>
      <c r="O39" s="10">
        <f>TimeTable!J40</f>
        <v>0</v>
      </c>
      <c r="P39" s="10" t="s">
        <v>192</v>
      </c>
      <c r="Q39" s="10" t="str">
        <f t="shared" si="2"/>
        <v>तृतीय कालांश</v>
      </c>
      <c r="R39" s="10">
        <f>TimeTable!K40</f>
        <v>0</v>
      </c>
      <c r="S39" s="10">
        <f>TimeTable!L40</f>
        <v>0</v>
      </c>
      <c r="T39" s="10" t="str">
        <f>TimeTable!M40</f>
        <v/>
      </c>
      <c r="V39" s="10">
        <f>TimeTable!N40</f>
        <v>0</v>
      </c>
      <c r="W39" s="10" t="s">
        <v>192</v>
      </c>
      <c r="X39" s="10" t="str">
        <f t="shared" si="3"/>
        <v>चतुर्थ कालांश</v>
      </c>
      <c r="Y39" s="10">
        <f>TimeTable!O40</f>
        <v>0</v>
      </c>
      <c r="Z39" s="10">
        <f>TimeTable!P40</f>
        <v>0</v>
      </c>
      <c r="AA39" s="10" t="str">
        <f>TimeTable!Q40</f>
        <v/>
      </c>
      <c r="AC39" s="10">
        <f>TimeTable!R40</f>
        <v>0</v>
      </c>
      <c r="AD39" s="10" t="s">
        <v>192</v>
      </c>
      <c r="AE39" s="10" t="str">
        <f t="shared" si="4"/>
        <v>पंचम कालांश</v>
      </c>
      <c r="AF39" s="10">
        <f>TimeTable!S40</f>
        <v>0</v>
      </c>
      <c r="AG39" s="10">
        <f>TimeTable!T40</f>
        <v>0</v>
      </c>
      <c r="AH39" s="10" t="str">
        <f>TimeTable!U40</f>
        <v/>
      </c>
      <c r="AJ39" s="10">
        <f>TimeTable!V40</f>
        <v>0</v>
      </c>
      <c r="AK39" s="10" t="s">
        <v>192</v>
      </c>
      <c r="AL39" s="10" t="str">
        <f t="shared" si="5"/>
        <v>षष्ठम् कालांश</v>
      </c>
      <c r="AM39" s="10">
        <f>TimeTable!W40</f>
        <v>0</v>
      </c>
      <c r="AN39" s="10">
        <f>TimeTable!X40</f>
        <v>0</v>
      </c>
      <c r="AO39" s="10" t="str">
        <f>TimeTable!Y40</f>
        <v/>
      </c>
      <c r="AQ39" s="10">
        <f>TimeTable!Z40</f>
        <v>0</v>
      </c>
      <c r="AR39" s="10" t="s">
        <v>192</v>
      </c>
      <c r="AS39" s="10" t="str">
        <f t="shared" si="6"/>
        <v>सप्तम कालांश</v>
      </c>
      <c r="AT39" s="10">
        <f>TimeTable!AA40</f>
        <v>0</v>
      </c>
      <c r="AU39" s="10">
        <f>TimeTable!AB40</f>
        <v>0</v>
      </c>
      <c r="AV39" s="10" t="str">
        <f>TimeTable!AC40</f>
        <v/>
      </c>
      <c r="AX39" s="10">
        <f>TimeTable!AD40</f>
        <v>0</v>
      </c>
      <c r="AY39" s="10" t="s">
        <v>192</v>
      </c>
      <c r="AZ39" s="10" t="str">
        <f t="shared" si="7"/>
        <v>अष्ठम कालांश</v>
      </c>
      <c r="BA39" s="10">
        <f>TimeTable!AE40</f>
        <v>0</v>
      </c>
      <c r="BB39" s="10">
        <f>TimeTable!AF40</f>
        <v>0</v>
      </c>
      <c r="BC39" s="10" t="str">
        <f>TimeTable!AG40</f>
        <v/>
      </c>
    </row>
    <row r="40" spans="1:55" x14ac:dyDescent="0.2">
      <c r="A40" s="10">
        <f>TimeTable!B41</f>
        <v>0</v>
      </c>
      <c r="B40" s="10" t="str">
        <f>TimeTable!A41</f>
        <v>9th B</v>
      </c>
      <c r="C40" s="10" t="str">
        <f t="shared" si="0"/>
        <v>प्रथम कालांश</v>
      </c>
      <c r="D40" s="10">
        <f>TimeTable!C41</f>
        <v>0</v>
      </c>
      <c r="E40" s="10">
        <f>TimeTable!D41</f>
        <v>0</v>
      </c>
      <c r="F40" s="10" t="str">
        <f>TimeTable!E41</f>
        <v/>
      </c>
      <c r="H40" s="10">
        <f>TimeTable!F41</f>
        <v>0</v>
      </c>
      <c r="I40" s="10" t="s">
        <v>168</v>
      </c>
      <c r="J40" s="10" t="str">
        <f t="shared" si="1"/>
        <v>द्वितीय कालांश</v>
      </c>
      <c r="K40" s="10">
        <f>TimeTable!G41</f>
        <v>0</v>
      </c>
      <c r="L40" s="10">
        <f>TimeTable!H41</f>
        <v>0</v>
      </c>
      <c r="M40" s="10" t="str">
        <f>TimeTable!I41</f>
        <v/>
      </c>
      <c r="O40" s="10">
        <f>TimeTable!J41</f>
        <v>0</v>
      </c>
      <c r="P40" s="10" t="s">
        <v>168</v>
      </c>
      <c r="Q40" s="10" t="str">
        <f t="shared" si="2"/>
        <v>तृतीय कालांश</v>
      </c>
      <c r="R40" s="10">
        <f>TimeTable!K41</f>
        <v>0</v>
      </c>
      <c r="S40" s="10">
        <f>TimeTable!L41</f>
        <v>0</v>
      </c>
      <c r="T40" s="10" t="str">
        <f>TimeTable!M41</f>
        <v/>
      </c>
      <c r="V40" s="10">
        <f>TimeTable!N41</f>
        <v>0</v>
      </c>
      <c r="W40" s="10" t="s">
        <v>168</v>
      </c>
      <c r="X40" s="10" t="str">
        <f t="shared" si="3"/>
        <v>चतुर्थ कालांश</v>
      </c>
      <c r="Y40" s="10">
        <f>TimeTable!O41</f>
        <v>0</v>
      </c>
      <c r="Z40" s="10">
        <f>TimeTable!P41</f>
        <v>0</v>
      </c>
      <c r="AA40" s="10" t="str">
        <f>TimeTable!Q41</f>
        <v/>
      </c>
      <c r="AC40" s="10">
        <f>TimeTable!R41</f>
        <v>0</v>
      </c>
      <c r="AD40" s="10" t="s">
        <v>168</v>
      </c>
      <c r="AE40" s="10" t="str">
        <f t="shared" si="4"/>
        <v>पंचम कालांश</v>
      </c>
      <c r="AF40" s="10">
        <f>TimeTable!S41</f>
        <v>0</v>
      </c>
      <c r="AG40" s="10">
        <f>TimeTable!T41</f>
        <v>0</v>
      </c>
      <c r="AH40" s="10" t="str">
        <f>TimeTable!U41</f>
        <v/>
      </c>
      <c r="AJ40" s="10">
        <f>TimeTable!V41</f>
        <v>0</v>
      </c>
      <c r="AK40" s="10" t="s">
        <v>168</v>
      </c>
      <c r="AL40" s="10" t="str">
        <f t="shared" si="5"/>
        <v>षष्ठम् कालांश</v>
      </c>
      <c r="AM40" s="10">
        <f>TimeTable!W41</f>
        <v>0</v>
      </c>
      <c r="AN40" s="10">
        <f>TimeTable!X41</f>
        <v>0</v>
      </c>
      <c r="AO40" s="10" t="str">
        <f>TimeTable!Y41</f>
        <v/>
      </c>
      <c r="AQ40" s="10">
        <f>TimeTable!Z41</f>
        <v>0</v>
      </c>
      <c r="AR40" s="10" t="s">
        <v>168</v>
      </c>
      <c r="AS40" s="10" t="str">
        <f t="shared" si="6"/>
        <v>सप्तम कालांश</v>
      </c>
      <c r="AT40" s="10">
        <f>TimeTable!AA41</f>
        <v>0</v>
      </c>
      <c r="AU40" s="10">
        <f>TimeTable!AB41</f>
        <v>0</v>
      </c>
      <c r="AV40" s="10" t="str">
        <f>TimeTable!AC41</f>
        <v/>
      </c>
      <c r="AX40" s="10">
        <f>TimeTable!AD41</f>
        <v>0</v>
      </c>
      <c r="AY40" s="10" t="s">
        <v>168</v>
      </c>
      <c r="AZ40" s="10" t="str">
        <f t="shared" si="7"/>
        <v>अष्ठम कालांश</v>
      </c>
      <c r="BA40" s="10">
        <f>TimeTable!AE41</f>
        <v>0</v>
      </c>
      <c r="BB40" s="10">
        <f>TimeTable!AF41</f>
        <v>0</v>
      </c>
      <c r="BC40" s="10" t="str">
        <f>TimeTable!AG41</f>
        <v/>
      </c>
    </row>
    <row r="41" spans="1:55" x14ac:dyDescent="0.2">
      <c r="A41" s="10">
        <f>TimeTable!B42</f>
        <v>0</v>
      </c>
      <c r="B41" s="10" t="str">
        <f>B40</f>
        <v>9th B</v>
      </c>
      <c r="C41" s="10" t="str">
        <f t="shared" si="0"/>
        <v>प्रथम कालांश</v>
      </c>
      <c r="D41" s="10">
        <f>TimeTable!C42</f>
        <v>0</v>
      </c>
      <c r="E41" s="10">
        <f>TimeTable!D42</f>
        <v>0</v>
      </c>
      <c r="F41" s="10" t="str">
        <f>TimeTable!E42</f>
        <v/>
      </c>
      <c r="H41" s="10">
        <f>TimeTable!F42</f>
        <v>0</v>
      </c>
      <c r="I41" s="10" t="s">
        <v>168</v>
      </c>
      <c r="J41" s="10" t="str">
        <f t="shared" si="1"/>
        <v>द्वितीय कालांश</v>
      </c>
      <c r="K41" s="10">
        <f>TimeTable!G42</f>
        <v>0</v>
      </c>
      <c r="L41" s="10">
        <f>TimeTable!H42</f>
        <v>0</v>
      </c>
      <c r="M41" s="10" t="str">
        <f>TimeTable!I42</f>
        <v/>
      </c>
      <c r="O41" s="10">
        <f>TimeTable!J42</f>
        <v>0</v>
      </c>
      <c r="P41" s="10" t="s">
        <v>168</v>
      </c>
      <c r="Q41" s="10" t="str">
        <f t="shared" si="2"/>
        <v>तृतीय कालांश</v>
      </c>
      <c r="R41" s="10">
        <f>TimeTable!K42</f>
        <v>0</v>
      </c>
      <c r="S41" s="10">
        <f>TimeTable!L42</f>
        <v>0</v>
      </c>
      <c r="T41" s="10" t="str">
        <f>TimeTable!M42</f>
        <v/>
      </c>
      <c r="V41" s="10">
        <f>TimeTable!N42</f>
        <v>0</v>
      </c>
      <c r="W41" s="10" t="s">
        <v>168</v>
      </c>
      <c r="X41" s="10" t="str">
        <f t="shared" si="3"/>
        <v>चतुर्थ कालांश</v>
      </c>
      <c r="Y41" s="10">
        <f>TimeTable!O42</f>
        <v>0</v>
      </c>
      <c r="Z41" s="10">
        <f>TimeTable!P42</f>
        <v>0</v>
      </c>
      <c r="AA41" s="10" t="str">
        <f>TimeTable!Q42</f>
        <v/>
      </c>
      <c r="AC41" s="10">
        <f>TimeTable!R42</f>
        <v>0</v>
      </c>
      <c r="AD41" s="10" t="s">
        <v>168</v>
      </c>
      <c r="AE41" s="10" t="str">
        <f t="shared" si="4"/>
        <v>पंचम कालांश</v>
      </c>
      <c r="AF41" s="10">
        <f>TimeTable!S42</f>
        <v>0</v>
      </c>
      <c r="AG41" s="10">
        <f>TimeTable!T42</f>
        <v>0</v>
      </c>
      <c r="AH41" s="10" t="str">
        <f>TimeTable!U42</f>
        <v/>
      </c>
      <c r="AJ41" s="10">
        <f>TimeTable!V42</f>
        <v>0</v>
      </c>
      <c r="AK41" s="10" t="s">
        <v>168</v>
      </c>
      <c r="AL41" s="10" t="str">
        <f t="shared" si="5"/>
        <v>षष्ठम् कालांश</v>
      </c>
      <c r="AM41" s="10">
        <f>TimeTable!W42</f>
        <v>0</v>
      </c>
      <c r="AN41" s="10">
        <f>TimeTable!X42</f>
        <v>0</v>
      </c>
      <c r="AO41" s="10" t="str">
        <f>TimeTable!Y42</f>
        <v/>
      </c>
      <c r="AQ41" s="10">
        <f>TimeTable!Z42</f>
        <v>0</v>
      </c>
      <c r="AR41" s="10" t="s">
        <v>168</v>
      </c>
      <c r="AS41" s="10" t="str">
        <f t="shared" si="6"/>
        <v>सप्तम कालांश</v>
      </c>
      <c r="AT41" s="10">
        <f>TimeTable!AA42</f>
        <v>0</v>
      </c>
      <c r="AU41" s="10">
        <f>TimeTable!AB42</f>
        <v>0</v>
      </c>
      <c r="AV41" s="10" t="str">
        <f>TimeTable!AC42</f>
        <v/>
      </c>
      <c r="AX41" s="10">
        <f>TimeTable!AD42</f>
        <v>0</v>
      </c>
      <c r="AY41" s="10" t="s">
        <v>168</v>
      </c>
      <c r="AZ41" s="10" t="str">
        <f t="shared" si="7"/>
        <v>अष्ठम कालांश</v>
      </c>
      <c r="BA41" s="10">
        <f>TimeTable!AE42</f>
        <v>0</v>
      </c>
      <c r="BB41" s="10">
        <f>TimeTable!AF42</f>
        <v>0</v>
      </c>
      <c r="BC41" s="10" t="str">
        <f>TimeTable!AG42</f>
        <v/>
      </c>
    </row>
    <row r="42" spans="1:55" x14ac:dyDescent="0.2">
      <c r="A42" s="10">
        <f>TimeTable!B43</f>
        <v>0</v>
      </c>
      <c r="B42" s="10" t="str">
        <f>B41</f>
        <v>9th B</v>
      </c>
      <c r="C42" s="10" t="str">
        <f t="shared" si="0"/>
        <v>प्रथम कालांश</v>
      </c>
      <c r="D42" s="10">
        <f>TimeTable!C43</f>
        <v>0</v>
      </c>
      <c r="E42" s="10">
        <f>TimeTable!D43</f>
        <v>0</v>
      </c>
      <c r="F42" s="10" t="str">
        <f>TimeTable!E43</f>
        <v/>
      </c>
      <c r="H42" s="10">
        <f>TimeTable!F43</f>
        <v>0</v>
      </c>
      <c r="I42" s="10" t="s">
        <v>168</v>
      </c>
      <c r="J42" s="10" t="str">
        <f t="shared" si="1"/>
        <v>द्वितीय कालांश</v>
      </c>
      <c r="K42" s="10">
        <f>TimeTable!G43</f>
        <v>0</v>
      </c>
      <c r="L42" s="10">
        <f>TimeTable!H43</f>
        <v>0</v>
      </c>
      <c r="M42" s="10" t="str">
        <f>TimeTable!I43</f>
        <v/>
      </c>
      <c r="O42" s="10">
        <f>TimeTable!J43</f>
        <v>0</v>
      </c>
      <c r="P42" s="10" t="s">
        <v>168</v>
      </c>
      <c r="Q42" s="10" t="str">
        <f t="shared" si="2"/>
        <v>तृतीय कालांश</v>
      </c>
      <c r="R42" s="10">
        <f>TimeTable!K43</f>
        <v>0</v>
      </c>
      <c r="S42" s="10">
        <f>TimeTable!L43</f>
        <v>0</v>
      </c>
      <c r="T42" s="10" t="str">
        <f>TimeTable!M43</f>
        <v/>
      </c>
      <c r="V42" s="10">
        <f>TimeTable!N43</f>
        <v>0</v>
      </c>
      <c r="W42" s="10" t="s">
        <v>168</v>
      </c>
      <c r="X42" s="10" t="str">
        <f t="shared" si="3"/>
        <v>चतुर्थ कालांश</v>
      </c>
      <c r="Y42" s="10">
        <f>TimeTable!O43</f>
        <v>0</v>
      </c>
      <c r="Z42" s="10">
        <f>TimeTable!P43</f>
        <v>0</v>
      </c>
      <c r="AA42" s="10" t="str">
        <f>TimeTable!Q43</f>
        <v/>
      </c>
      <c r="AC42" s="10">
        <f>TimeTable!R43</f>
        <v>0</v>
      </c>
      <c r="AD42" s="10" t="s">
        <v>168</v>
      </c>
      <c r="AE42" s="10" t="str">
        <f t="shared" si="4"/>
        <v>पंचम कालांश</v>
      </c>
      <c r="AF42" s="10">
        <f>TimeTable!S43</f>
        <v>0</v>
      </c>
      <c r="AG42" s="10">
        <f>TimeTable!T43</f>
        <v>0</v>
      </c>
      <c r="AH42" s="10" t="str">
        <f>TimeTable!U43</f>
        <v/>
      </c>
      <c r="AJ42" s="10">
        <f>TimeTable!V43</f>
        <v>0</v>
      </c>
      <c r="AK42" s="10" t="s">
        <v>168</v>
      </c>
      <c r="AL42" s="10" t="str">
        <f t="shared" si="5"/>
        <v>षष्ठम् कालांश</v>
      </c>
      <c r="AM42" s="10">
        <f>TimeTable!W43</f>
        <v>0</v>
      </c>
      <c r="AN42" s="10">
        <f>TimeTable!X43</f>
        <v>0</v>
      </c>
      <c r="AO42" s="10" t="str">
        <f>TimeTable!Y43</f>
        <v/>
      </c>
      <c r="AQ42" s="10">
        <f>TimeTable!Z43</f>
        <v>0</v>
      </c>
      <c r="AR42" s="10" t="s">
        <v>168</v>
      </c>
      <c r="AS42" s="10" t="str">
        <f t="shared" si="6"/>
        <v>सप्तम कालांश</v>
      </c>
      <c r="AT42" s="10">
        <f>TimeTable!AA43</f>
        <v>0</v>
      </c>
      <c r="AU42" s="10">
        <f>TimeTable!AB43</f>
        <v>0</v>
      </c>
      <c r="AV42" s="10" t="str">
        <f>TimeTable!AC43</f>
        <v/>
      </c>
      <c r="AX42" s="10">
        <f>TimeTable!AD43</f>
        <v>0</v>
      </c>
      <c r="AY42" s="10" t="s">
        <v>168</v>
      </c>
      <c r="AZ42" s="10" t="str">
        <f t="shared" si="7"/>
        <v>अष्ठम कालांश</v>
      </c>
      <c r="BA42" s="10">
        <f>TimeTable!AE43</f>
        <v>0</v>
      </c>
      <c r="BB42" s="10">
        <f>TimeTable!AF43</f>
        <v>0</v>
      </c>
      <c r="BC42" s="10" t="str">
        <f>TimeTable!AG43</f>
        <v/>
      </c>
    </row>
    <row r="43" spans="1:55" x14ac:dyDescent="0.2">
      <c r="A43" s="10">
        <f>TimeTable!B44</f>
        <v>0</v>
      </c>
      <c r="B43" s="10" t="str">
        <f>TimeTable!A44</f>
        <v>10th B</v>
      </c>
      <c r="C43" s="10" t="str">
        <f t="shared" si="0"/>
        <v>प्रथम कालांश</v>
      </c>
      <c r="D43" s="10">
        <f>TimeTable!C44</f>
        <v>0</v>
      </c>
      <c r="E43" s="10">
        <f>TimeTable!D44</f>
        <v>0</v>
      </c>
      <c r="F43" s="10" t="str">
        <f>TimeTable!E44</f>
        <v/>
      </c>
      <c r="H43" s="10">
        <f>TimeTable!F44</f>
        <v>0</v>
      </c>
      <c r="I43" s="10" t="s">
        <v>171</v>
      </c>
      <c r="J43" s="10" t="str">
        <f t="shared" si="1"/>
        <v>द्वितीय कालांश</v>
      </c>
      <c r="K43" s="10">
        <f>TimeTable!G44</f>
        <v>0</v>
      </c>
      <c r="L43" s="10">
        <f>TimeTable!H44</f>
        <v>0</v>
      </c>
      <c r="M43" s="10" t="str">
        <f>TimeTable!I44</f>
        <v/>
      </c>
      <c r="O43" s="10">
        <f>TimeTable!J44</f>
        <v>0</v>
      </c>
      <c r="P43" s="10" t="s">
        <v>171</v>
      </c>
      <c r="Q43" s="10" t="str">
        <f t="shared" si="2"/>
        <v>तृतीय कालांश</v>
      </c>
      <c r="R43" s="10">
        <f>TimeTable!K44</f>
        <v>0</v>
      </c>
      <c r="S43" s="10">
        <f>TimeTable!L44</f>
        <v>0</v>
      </c>
      <c r="T43" s="10" t="str">
        <f>TimeTable!M44</f>
        <v/>
      </c>
      <c r="V43" s="10">
        <f>TimeTable!N44</f>
        <v>0</v>
      </c>
      <c r="W43" s="10" t="s">
        <v>171</v>
      </c>
      <c r="X43" s="10" t="str">
        <f t="shared" si="3"/>
        <v>चतुर्थ कालांश</v>
      </c>
      <c r="Y43" s="10">
        <f>TimeTable!O44</f>
        <v>0</v>
      </c>
      <c r="Z43" s="10">
        <f>TimeTable!P44</f>
        <v>0</v>
      </c>
      <c r="AA43" s="10" t="str">
        <f>TimeTable!Q44</f>
        <v/>
      </c>
      <c r="AC43" s="10">
        <f>TimeTable!R44</f>
        <v>0</v>
      </c>
      <c r="AD43" s="10" t="s">
        <v>171</v>
      </c>
      <c r="AE43" s="10" t="str">
        <f t="shared" si="4"/>
        <v>पंचम कालांश</v>
      </c>
      <c r="AF43" s="10">
        <f>TimeTable!S44</f>
        <v>0</v>
      </c>
      <c r="AG43" s="10">
        <f>TimeTable!T44</f>
        <v>0</v>
      </c>
      <c r="AH43" s="10" t="str">
        <f>TimeTable!U44</f>
        <v/>
      </c>
      <c r="AJ43" s="10">
        <f>TimeTable!V44</f>
        <v>0</v>
      </c>
      <c r="AK43" s="10" t="s">
        <v>171</v>
      </c>
      <c r="AL43" s="10" t="str">
        <f t="shared" si="5"/>
        <v>षष्ठम् कालांश</v>
      </c>
      <c r="AM43" s="10">
        <f>TimeTable!W44</f>
        <v>0</v>
      </c>
      <c r="AN43" s="10">
        <f>TimeTable!X44</f>
        <v>0</v>
      </c>
      <c r="AO43" s="10" t="str">
        <f>TimeTable!Y44</f>
        <v/>
      </c>
      <c r="AQ43" s="10">
        <f>TimeTable!Z44</f>
        <v>0</v>
      </c>
      <c r="AR43" s="10" t="s">
        <v>171</v>
      </c>
      <c r="AS43" s="10" t="str">
        <f t="shared" si="6"/>
        <v>सप्तम कालांश</v>
      </c>
      <c r="AT43" s="10">
        <f>TimeTable!AA44</f>
        <v>0</v>
      </c>
      <c r="AU43" s="10">
        <f>TimeTable!AB44</f>
        <v>0</v>
      </c>
      <c r="AV43" s="10" t="str">
        <f>TimeTable!AC44</f>
        <v/>
      </c>
      <c r="AX43" s="10">
        <f>TimeTable!AD44</f>
        <v>0</v>
      </c>
      <c r="AY43" s="10" t="s">
        <v>171</v>
      </c>
      <c r="AZ43" s="10" t="str">
        <f t="shared" si="7"/>
        <v>अष्ठम कालांश</v>
      </c>
      <c r="BA43" s="10">
        <f>TimeTable!AE44</f>
        <v>0</v>
      </c>
      <c r="BB43" s="10">
        <f>TimeTable!AF44</f>
        <v>0</v>
      </c>
      <c r="BC43" s="10" t="str">
        <f>TimeTable!AG44</f>
        <v/>
      </c>
    </row>
    <row r="44" spans="1:55" x14ac:dyDescent="0.2">
      <c r="A44" s="10">
        <f>TimeTable!B45</f>
        <v>0</v>
      </c>
      <c r="B44" s="10" t="str">
        <f>B43</f>
        <v>10th B</v>
      </c>
      <c r="C44" s="10" t="str">
        <f t="shared" si="0"/>
        <v>प्रथम कालांश</v>
      </c>
      <c r="D44" s="10">
        <f>TimeTable!C45</f>
        <v>0</v>
      </c>
      <c r="E44" s="10">
        <f>TimeTable!D45</f>
        <v>0</v>
      </c>
      <c r="F44" s="10" t="str">
        <f>TimeTable!E45</f>
        <v/>
      </c>
      <c r="H44" s="10">
        <f>TimeTable!F45</f>
        <v>0</v>
      </c>
      <c r="I44" s="10" t="s">
        <v>171</v>
      </c>
      <c r="J44" s="10" t="str">
        <f t="shared" si="1"/>
        <v>द्वितीय कालांश</v>
      </c>
      <c r="K44" s="10">
        <f>TimeTable!G45</f>
        <v>0</v>
      </c>
      <c r="L44" s="10">
        <f>TimeTable!H45</f>
        <v>0</v>
      </c>
      <c r="M44" s="10" t="str">
        <f>TimeTable!I45</f>
        <v/>
      </c>
      <c r="O44" s="10">
        <f>TimeTable!J45</f>
        <v>0</v>
      </c>
      <c r="P44" s="10" t="s">
        <v>171</v>
      </c>
      <c r="Q44" s="10" t="str">
        <f t="shared" si="2"/>
        <v>तृतीय कालांश</v>
      </c>
      <c r="R44" s="10">
        <f>TimeTable!K45</f>
        <v>0</v>
      </c>
      <c r="S44" s="10">
        <f>TimeTable!L45</f>
        <v>0</v>
      </c>
      <c r="T44" s="10" t="str">
        <f>TimeTable!M45</f>
        <v/>
      </c>
      <c r="V44" s="10">
        <f>TimeTable!N45</f>
        <v>0</v>
      </c>
      <c r="W44" s="10" t="s">
        <v>171</v>
      </c>
      <c r="X44" s="10" t="str">
        <f t="shared" si="3"/>
        <v>चतुर्थ कालांश</v>
      </c>
      <c r="Y44" s="10">
        <f>TimeTable!O45</f>
        <v>0</v>
      </c>
      <c r="Z44" s="10">
        <f>TimeTable!P45</f>
        <v>0</v>
      </c>
      <c r="AA44" s="10" t="str">
        <f>TimeTable!Q45</f>
        <v/>
      </c>
      <c r="AC44" s="10">
        <f>TimeTable!R45</f>
        <v>0</v>
      </c>
      <c r="AD44" s="10" t="s">
        <v>171</v>
      </c>
      <c r="AE44" s="10" t="str">
        <f t="shared" si="4"/>
        <v>पंचम कालांश</v>
      </c>
      <c r="AF44" s="10">
        <f>TimeTable!S45</f>
        <v>0</v>
      </c>
      <c r="AG44" s="10">
        <f>TimeTable!T45</f>
        <v>0</v>
      </c>
      <c r="AH44" s="10" t="str">
        <f>TimeTable!U45</f>
        <v/>
      </c>
      <c r="AJ44" s="10">
        <f>TimeTable!V45</f>
        <v>0</v>
      </c>
      <c r="AK44" s="10" t="s">
        <v>171</v>
      </c>
      <c r="AL44" s="10" t="str">
        <f t="shared" si="5"/>
        <v>षष्ठम् कालांश</v>
      </c>
      <c r="AM44" s="10">
        <f>TimeTable!W45</f>
        <v>0</v>
      </c>
      <c r="AN44" s="10">
        <f>TimeTable!X45</f>
        <v>0</v>
      </c>
      <c r="AO44" s="10" t="str">
        <f>TimeTable!Y45</f>
        <v/>
      </c>
      <c r="AQ44" s="10">
        <f>TimeTable!Z45</f>
        <v>0</v>
      </c>
      <c r="AR44" s="10" t="s">
        <v>171</v>
      </c>
      <c r="AS44" s="10" t="str">
        <f t="shared" si="6"/>
        <v>सप्तम कालांश</v>
      </c>
      <c r="AT44" s="10">
        <f>TimeTable!AA45</f>
        <v>0</v>
      </c>
      <c r="AU44" s="10">
        <f>TimeTable!AB45</f>
        <v>0</v>
      </c>
      <c r="AV44" s="10" t="str">
        <f>TimeTable!AC45</f>
        <v/>
      </c>
      <c r="AX44" s="10">
        <f>TimeTable!AD45</f>
        <v>0</v>
      </c>
      <c r="AY44" s="10" t="s">
        <v>171</v>
      </c>
      <c r="AZ44" s="10" t="str">
        <f t="shared" si="7"/>
        <v>अष्ठम कालांश</v>
      </c>
      <c r="BA44" s="10">
        <f>TimeTable!AE45</f>
        <v>0</v>
      </c>
      <c r="BB44" s="10">
        <f>TimeTable!AF45</f>
        <v>0</v>
      </c>
      <c r="BC44" s="10" t="str">
        <f>TimeTable!AG45</f>
        <v/>
      </c>
    </row>
    <row r="45" spans="1:55" x14ac:dyDescent="0.2">
      <c r="A45" s="10">
        <f>TimeTable!B46</f>
        <v>0</v>
      </c>
      <c r="B45" s="10" t="str">
        <f>B44</f>
        <v>10th B</v>
      </c>
      <c r="C45" s="10" t="str">
        <f t="shared" si="0"/>
        <v>प्रथम कालांश</v>
      </c>
      <c r="D45" s="10">
        <f>TimeTable!C46</f>
        <v>0</v>
      </c>
      <c r="E45" s="10">
        <f>TimeTable!D46</f>
        <v>0</v>
      </c>
      <c r="F45" s="10" t="str">
        <f>TimeTable!E46</f>
        <v/>
      </c>
      <c r="H45" s="10">
        <f>TimeTable!F46</f>
        <v>0</v>
      </c>
      <c r="I45" s="10" t="s">
        <v>171</v>
      </c>
      <c r="J45" s="10" t="str">
        <f t="shared" si="1"/>
        <v>द्वितीय कालांश</v>
      </c>
      <c r="K45" s="10">
        <f>TimeTable!G46</f>
        <v>0</v>
      </c>
      <c r="L45" s="10">
        <f>TimeTable!H46</f>
        <v>0</v>
      </c>
      <c r="M45" s="10" t="str">
        <f>TimeTable!I46</f>
        <v/>
      </c>
      <c r="O45" s="10">
        <f>TimeTable!J46</f>
        <v>0</v>
      </c>
      <c r="P45" s="10" t="s">
        <v>171</v>
      </c>
      <c r="Q45" s="10" t="str">
        <f t="shared" si="2"/>
        <v>तृतीय कालांश</v>
      </c>
      <c r="R45" s="10">
        <f>TimeTable!K46</f>
        <v>0</v>
      </c>
      <c r="S45" s="10">
        <f>TimeTable!L46</f>
        <v>0</v>
      </c>
      <c r="T45" s="10" t="str">
        <f>TimeTable!M46</f>
        <v/>
      </c>
      <c r="V45" s="10">
        <f>TimeTable!N46</f>
        <v>0</v>
      </c>
      <c r="W45" s="10" t="s">
        <v>171</v>
      </c>
      <c r="X45" s="10" t="str">
        <f t="shared" si="3"/>
        <v>चतुर्थ कालांश</v>
      </c>
      <c r="Y45" s="10">
        <f>TimeTable!O46</f>
        <v>0</v>
      </c>
      <c r="Z45" s="10">
        <f>TimeTable!P46</f>
        <v>0</v>
      </c>
      <c r="AA45" s="10" t="str">
        <f>TimeTable!Q46</f>
        <v/>
      </c>
      <c r="AC45" s="10">
        <f>TimeTable!R46</f>
        <v>0</v>
      </c>
      <c r="AD45" s="10" t="s">
        <v>171</v>
      </c>
      <c r="AE45" s="10" t="str">
        <f t="shared" si="4"/>
        <v>पंचम कालांश</v>
      </c>
      <c r="AF45" s="10">
        <f>TimeTable!S46</f>
        <v>0</v>
      </c>
      <c r="AG45" s="10">
        <f>TimeTable!T46</f>
        <v>0</v>
      </c>
      <c r="AH45" s="10" t="str">
        <f>TimeTable!U46</f>
        <v/>
      </c>
      <c r="AJ45" s="10">
        <f>TimeTable!V46</f>
        <v>0</v>
      </c>
      <c r="AK45" s="10" t="s">
        <v>171</v>
      </c>
      <c r="AL45" s="10" t="str">
        <f t="shared" si="5"/>
        <v>षष्ठम् कालांश</v>
      </c>
      <c r="AM45" s="10">
        <f>TimeTable!W46</f>
        <v>0</v>
      </c>
      <c r="AN45" s="10">
        <f>TimeTable!X46</f>
        <v>0</v>
      </c>
      <c r="AO45" s="10" t="str">
        <f>TimeTable!Y46</f>
        <v/>
      </c>
      <c r="AQ45" s="10">
        <f>TimeTable!Z46</f>
        <v>0</v>
      </c>
      <c r="AR45" s="10" t="s">
        <v>171</v>
      </c>
      <c r="AS45" s="10" t="str">
        <f t="shared" si="6"/>
        <v>सप्तम कालांश</v>
      </c>
      <c r="AT45" s="10">
        <f>TimeTable!AA46</f>
        <v>0</v>
      </c>
      <c r="AU45" s="10">
        <f>TimeTable!AB46</f>
        <v>0</v>
      </c>
      <c r="AV45" s="10" t="str">
        <f>TimeTable!AC46</f>
        <v/>
      </c>
      <c r="AX45" s="10">
        <f>TimeTable!AD46</f>
        <v>0</v>
      </c>
      <c r="AY45" s="10" t="s">
        <v>171</v>
      </c>
      <c r="AZ45" s="10" t="str">
        <f t="shared" si="7"/>
        <v>अष्ठम कालांश</v>
      </c>
      <c r="BA45" s="10">
        <f>TimeTable!AE46</f>
        <v>0</v>
      </c>
      <c r="BB45" s="10">
        <f>TimeTable!AF46</f>
        <v>0</v>
      </c>
      <c r="BC45" s="10" t="str">
        <f>TimeTable!AG46</f>
        <v/>
      </c>
    </row>
    <row r="46" spans="1:55" x14ac:dyDescent="0.2">
      <c r="A46" s="10">
        <f>TimeTable!B47</f>
        <v>0</v>
      </c>
      <c r="B46" s="10" t="str">
        <f>TimeTable!A47</f>
        <v>11th B</v>
      </c>
      <c r="C46" s="10" t="str">
        <f t="shared" si="0"/>
        <v>प्रथम कालांश</v>
      </c>
      <c r="D46" s="10">
        <f>TimeTable!C47</f>
        <v>0</v>
      </c>
      <c r="E46" s="10">
        <f>TimeTable!D47</f>
        <v>0</v>
      </c>
      <c r="F46" s="10" t="str">
        <f>TimeTable!E47</f>
        <v/>
      </c>
      <c r="H46" s="10">
        <f>TimeTable!F47</f>
        <v>0</v>
      </c>
      <c r="I46" s="10" t="s">
        <v>175</v>
      </c>
      <c r="J46" s="10" t="str">
        <f t="shared" si="1"/>
        <v>द्वितीय कालांश</v>
      </c>
      <c r="K46" s="10">
        <f>TimeTable!G47</f>
        <v>0</v>
      </c>
      <c r="L46" s="10">
        <f>TimeTable!H47</f>
        <v>0</v>
      </c>
      <c r="M46" s="10" t="str">
        <f>TimeTable!I47</f>
        <v/>
      </c>
      <c r="O46" s="10">
        <f>TimeTable!J47</f>
        <v>0</v>
      </c>
      <c r="P46" s="10" t="s">
        <v>175</v>
      </c>
      <c r="Q46" s="10" t="str">
        <f t="shared" si="2"/>
        <v>तृतीय कालांश</v>
      </c>
      <c r="R46" s="10">
        <f>TimeTable!K47</f>
        <v>0</v>
      </c>
      <c r="S46" s="10">
        <f>TimeTable!L47</f>
        <v>0</v>
      </c>
      <c r="T46" s="10" t="str">
        <f>TimeTable!M47</f>
        <v/>
      </c>
      <c r="V46" s="10">
        <f>TimeTable!N47</f>
        <v>0</v>
      </c>
      <c r="W46" s="10" t="s">
        <v>175</v>
      </c>
      <c r="X46" s="10" t="str">
        <f t="shared" si="3"/>
        <v>चतुर्थ कालांश</v>
      </c>
      <c r="Y46" s="10">
        <f>TimeTable!O47</f>
        <v>0</v>
      </c>
      <c r="Z46" s="10">
        <f>TimeTable!P47</f>
        <v>0</v>
      </c>
      <c r="AA46" s="10" t="str">
        <f>TimeTable!Q47</f>
        <v/>
      </c>
      <c r="AC46" s="10">
        <f>TimeTable!R47</f>
        <v>0</v>
      </c>
      <c r="AD46" s="10" t="s">
        <v>175</v>
      </c>
      <c r="AE46" s="10" t="str">
        <f t="shared" si="4"/>
        <v>पंचम कालांश</v>
      </c>
      <c r="AF46" s="10">
        <f>TimeTable!S47</f>
        <v>0</v>
      </c>
      <c r="AG46" s="10">
        <f>TimeTable!T47</f>
        <v>0</v>
      </c>
      <c r="AH46" s="10" t="str">
        <f>TimeTable!U47</f>
        <v/>
      </c>
      <c r="AJ46" s="10">
        <f>TimeTable!V47</f>
        <v>0</v>
      </c>
      <c r="AK46" s="10" t="s">
        <v>175</v>
      </c>
      <c r="AL46" s="10" t="str">
        <f t="shared" si="5"/>
        <v>षष्ठम् कालांश</v>
      </c>
      <c r="AM46" s="10">
        <f>TimeTable!W47</f>
        <v>0</v>
      </c>
      <c r="AN46" s="10">
        <f>TimeTable!X47</f>
        <v>0</v>
      </c>
      <c r="AO46" s="10" t="str">
        <f>TimeTable!Y47</f>
        <v/>
      </c>
      <c r="AQ46" s="10">
        <f>TimeTable!Z47</f>
        <v>0</v>
      </c>
      <c r="AR46" s="10" t="s">
        <v>175</v>
      </c>
      <c r="AS46" s="10" t="str">
        <f t="shared" si="6"/>
        <v>सप्तम कालांश</v>
      </c>
      <c r="AT46" s="10">
        <f>TimeTable!AA47</f>
        <v>0</v>
      </c>
      <c r="AU46" s="10">
        <f>TimeTable!AB47</f>
        <v>0</v>
      </c>
      <c r="AV46" s="10" t="str">
        <f>TimeTable!AC47</f>
        <v/>
      </c>
      <c r="AX46" s="10">
        <f>TimeTable!AD47</f>
        <v>0</v>
      </c>
      <c r="AY46" s="10" t="s">
        <v>175</v>
      </c>
      <c r="AZ46" s="10" t="str">
        <f t="shared" si="7"/>
        <v>अष्ठम कालांश</v>
      </c>
      <c r="BA46" s="10">
        <f>TimeTable!AE47</f>
        <v>0</v>
      </c>
      <c r="BB46" s="10">
        <f>TimeTable!AF47</f>
        <v>0</v>
      </c>
      <c r="BC46" s="10" t="str">
        <f>TimeTable!AG47</f>
        <v/>
      </c>
    </row>
    <row r="47" spans="1:55" x14ac:dyDescent="0.2">
      <c r="A47" s="10">
        <f>TimeTable!B48</f>
        <v>0</v>
      </c>
      <c r="B47" s="10" t="str">
        <f>B46</f>
        <v>11th B</v>
      </c>
      <c r="C47" s="10" t="str">
        <f t="shared" si="0"/>
        <v>प्रथम कालांश</v>
      </c>
      <c r="D47" s="10">
        <f>TimeTable!C48</f>
        <v>0</v>
      </c>
      <c r="E47" s="10">
        <f>TimeTable!D48</f>
        <v>0</v>
      </c>
      <c r="F47" s="10" t="str">
        <f>TimeTable!E48</f>
        <v/>
      </c>
      <c r="H47" s="10">
        <f>TimeTable!F48</f>
        <v>0</v>
      </c>
      <c r="I47" s="10" t="s">
        <v>175</v>
      </c>
      <c r="J47" s="10" t="str">
        <f t="shared" si="1"/>
        <v>द्वितीय कालांश</v>
      </c>
      <c r="K47" s="10">
        <f>TimeTable!G48</f>
        <v>0</v>
      </c>
      <c r="L47" s="10">
        <f>TimeTable!H48</f>
        <v>0</v>
      </c>
      <c r="M47" s="10" t="str">
        <f>TimeTable!I48</f>
        <v/>
      </c>
      <c r="O47" s="10">
        <f>TimeTable!J48</f>
        <v>0</v>
      </c>
      <c r="P47" s="10" t="s">
        <v>175</v>
      </c>
      <c r="Q47" s="10" t="str">
        <f t="shared" si="2"/>
        <v>तृतीय कालांश</v>
      </c>
      <c r="R47" s="10">
        <f>TimeTable!K48</f>
        <v>0</v>
      </c>
      <c r="S47" s="10">
        <f>TimeTable!L48</f>
        <v>0</v>
      </c>
      <c r="T47" s="10" t="str">
        <f>TimeTable!M48</f>
        <v/>
      </c>
      <c r="V47" s="10">
        <f>TimeTable!N48</f>
        <v>0</v>
      </c>
      <c r="W47" s="10" t="s">
        <v>175</v>
      </c>
      <c r="X47" s="10" t="str">
        <f t="shared" si="3"/>
        <v>चतुर्थ कालांश</v>
      </c>
      <c r="Y47" s="10">
        <f>TimeTable!O48</f>
        <v>0</v>
      </c>
      <c r="Z47" s="10">
        <f>TimeTable!P48</f>
        <v>0</v>
      </c>
      <c r="AA47" s="10" t="str">
        <f>TimeTable!Q48</f>
        <v/>
      </c>
      <c r="AC47" s="10">
        <f>TimeTable!R48</f>
        <v>0</v>
      </c>
      <c r="AD47" s="10" t="s">
        <v>175</v>
      </c>
      <c r="AE47" s="10" t="str">
        <f t="shared" si="4"/>
        <v>पंचम कालांश</v>
      </c>
      <c r="AF47" s="10">
        <f>TimeTable!S48</f>
        <v>0</v>
      </c>
      <c r="AG47" s="10">
        <f>TimeTable!T48</f>
        <v>0</v>
      </c>
      <c r="AH47" s="10" t="str">
        <f>TimeTable!U48</f>
        <v/>
      </c>
      <c r="AJ47" s="10">
        <f>TimeTable!V48</f>
        <v>0</v>
      </c>
      <c r="AK47" s="10" t="s">
        <v>175</v>
      </c>
      <c r="AL47" s="10" t="str">
        <f t="shared" si="5"/>
        <v>षष्ठम् कालांश</v>
      </c>
      <c r="AM47" s="10">
        <f>TimeTable!W48</f>
        <v>0</v>
      </c>
      <c r="AN47" s="10">
        <f>TimeTable!X48</f>
        <v>0</v>
      </c>
      <c r="AO47" s="10" t="str">
        <f>TimeTable!Y48</f>
        <v/>
      </c>
      <c r="AQ47" s="10">
        <f>TimeTable!Z48</f>
        <v>0</v>
      </c>
      <c r="AR47" s="10" t="s">
        <v>175</v>
      </c>
      <c r="AS47" s="10" t="str">
        <f t="shared" si="6"/>
        <v>सप्तम कालांश</v>
      </c>
      <c r="AT47" s="10">
        <f>TimeTable!AA48</f>
        <v>0</v>
      </c>
      <c r="AU47" s="10">
        <f>TimeTable!AB48</f>
        <v>0</v>
      </c>
      <c r="AV47" s="10" t="str">
        <f>TimeTable!AC48</f>
        <v/>
      </c>
      <c r="AX47" s="10">
        <f>TimeTable!AD48</f>
        <v>0</v>
      </c>
      <c r="AY47" s="10" t="s">
        <v>175</v>
      </c>
      <c r="AZ47" s="10" t="str">
        <f t="shared" si="7"/>
        <v>अष्ठम कालांश</v>
      </c>
      <c r="BA47" s="10">
        <f>TimeTable!AE48</f>
        <v>0</v>
      </c>
      <c r="BB47" s="10">
        <f>TimeTable!AF48</f>
        <v>0</v>
      </c>
      <c r="BC47" s="10" t="str">
        <f>TimeTable!AG48</f>
        <v/>
      </c>
    </row>
    <row r="48" spans="1:55" x14ac:dyDescent="0.2">
      <c r="A48" s="10">
        <f>TimeTable!B49</f>
        <v>0</v>
      </c>
      <c r="B48" s="10" t="str">
        <f>B47</f>
        <v>11th B</v>
      </c>
      <c r="C48" s="10" t="str">
        <f t="shared" si="0"/>
        <v>प्रथम कालांश</v>
      </c>
      <c r="D48" s="10">
        <f>TimeTable!C49</f>
        <v>0</v>
      </c>
      <c r="E48" s="10">
        <f>TimeTable!D49</f>
        <v>0</v>
      </c>
      <c r="F48" s="10" t="str">
        <f>TimeTable!E49</f>
        <v/>
      </c>
      <c r="H48" s="10">
        <f>TimeTable!F49</f>
        <v>0</v>
      </c>
      <c r="I48" s="10" t="s">
        <v>175</v>
      </c>
      <c r="J48" s="10" t="str">
        <f t="shared" si="1"/>
        <v>द्वितीय कालांश</v>
      </c>
      <c r="K48" s="10">
        <f>TimeTable!G49</f>
        <v>0</v>
      </c>
      <c r="L48" s="10">
        <f>TimeTable!H49</f>
        <v>0</v>
      </c>
      <c r="M48" s="10" t="str">
        <f>TimeTable!I49</f>
        <v/>
      </c>
      <c r="O48" s="10">
        <f>TimeTable!J49</f>
        <v>0</v>
      </c>
      <c r="P48" s="10" t="s">
        <v>175</v>
      </c>
      <c r="Q48" s="10" t="str">
        <f t="shared" si="2"/>
        <v>तृतीय कालांश</v>
      </c>
      <c r="R48" s="10">
        <f>TimeTable!K49</f>
        <v>0</v>
      </c>
      <c r="S48" s="10">
        <f>TimeTable!L49</f>
        <v>0</v>
      </c>
      <c r="T48" s="10" t="str">
        <f>TimeTable!M49</f>
        <v/>
      </c>
      <c r="V48" s="10">
        <f>TimeTable!N49</f>
        <v>0</v>
      </c>
      <c r="W48" s="10" t="s">
        <v>175</v>
      </c>
      <c r="X48" s="10" t="str">
        <f t="shared" si="3"/>
        <v>चतुर्थ कालांश</v>
      </c>
      <c r="Y48" s="10">
        <f>TimeTable!O49</f>
        <v>0</v>
      </c>
      <c r="Z48" s="10">
        <f>TimeTable!P49</f>
        <v>0</v>
      </c>
      <c r="AA48" s="10" t="str">
        <f>TimeTable!Q49</f>
        <v/>
      </c>
      <c r="AC48" s="10">
        <f>TimeTable!R49</f>
        <v>0</v>
      </c>
      <c r="AD48" s="10" t="s">
        <v>175</v>
      </c>
      <c r="AE48" s="10" t="str">
        <f t="shared" si="4"/>
        <v>पंचम कालांश</v>
      </c>
      <c r="AF48" s="10">
        <f>TimeTable!S49</f>
        <v>0</v>
      </c>
      <c r="AG48" s="10">
        <f>TimeTable!T49</f>
        <v>0</v>
      </c>
      <c r="AH48" s="10" t="str">
        <f>TimeTable!U49</f>
        <v/>
      </c>
      <c r="AJ48" s="10">
        <f>TimeTable!V49</f>
        <v>0</v>
      </c>
      <c r="AK48" s="10" t="s">
        <v>175</v>
      </c>
      <c r="AL48" s="10" t="str">
        <f t="shared" si="5"/>
        <v>षष्ठम् कालांश</v>
      </c>
      <c r="AM48" s="10">
        <f>TimeTable!W49</f>
        <v>0</v>
      </c>
      <c r="AN48" s="10">
        <f>TimeTable!X49</f>
        <v>0</v>
      </c>
      <c r="AO48" s="10" t="str">
        <f>TimeTable!Y49</f>
        <v/>
      </c>
      <c r="AQ48" s="10">
        <f>TimeTable!Z49</f>
        <v>0</v>
      </c>
      <c r="AR48" s="10" t="s">
        <v>175</v>
      </c>
      <c r="AS48" s="10" t="str">
        <f t="shared" si="6"/>
        <v>सप्तम कालांश</v>
      </c>
      <c r="AT48" s="10">
        <f>TimeTable!AA49</f>
        <v>0</v>
      </c>
      <c r="AU48" s="10">
        <f>TimeTable!AB49</f>
        <v>0</v>
      </c>
      <c r="AV48" s="10" t="str">
        <f>TimeTable!AC49</f>
        <v/>
      </c>
      <c r="AX48" s="10">
        <f>TimeTable!AD49</f>
        <v>0</v>
      </c>
      <c r="AY48" s="10" t="s">
        <v>175</v>
      </c>
      <c r="AZ48" s="10" t="str">
        <f t="shared" si="7"/>
        <v>अष्ठम कालांश</v>
      </c>
      <c r="BA48" s="10">
        <f>TimeTable!AE49</f>
        <v>0</v>
      </c>
      <c r="BB48" s="10">
        <f>TimeTable!AF49</f>
        <v>0</v>
      </c>
      <c r="BC48" s="10" t="str">
        <f>TimeTable!AG49</f>
        <v/>
      </c>
    </row>
    <row r="49" spans="1:55" x14ac:dyDescent="0.2">
      <c r="A49" s="10">
        <f>TimeTable!B50</f>
        <v>0</v>
      </c>
      <c r="B49" s="10" t="str">
        <f>TimeTable!A50</f>
        <v>12th B</v>
      </c>
      <c r="C49" s="10" t="str">
        <f t="shared" si="0"/>
        <v>प्रथम कालांश</v>
      </c>
      <c r="D49" s="10">
        <f>TimeTable!C50</f>
        <v>0</v>
      </c>
      <c r="E49" s="10">
        <f>TimeTable!D50</f>
        <v>0</v>
      </c>
      <c r="F49" s="10" t="str">
        <f>TimeTable!E50</f>
        <v/>
      </c>
      <c r="H49" s="10">
        <f>TimeTable!F50</f>
        <v>0</v>
      </c>
      <c r="I49" s="10" t="s">
        <v>179</v>
      </c>
      <c r="J49" s="10" t="str">
        <f t="shared" si="1"/>
        <v>द्वितीय कालांश</v>
      </c>
      <c r="K49" s="10">
        <f>TimeTable!G50</f>
        <v>0</v>
      </c>
      <c r="L49" s="10">
        <f>TimeTable!H50</f>
        <v>0</v>
      </c>
      <c r="M49" s="10" t="str">
        <f>TimeTable!I50</f>
        <v/>
      </c>
      <c r="O49" s="10">
        <f>TimeTable!J50</f>
        <v>0</v>
      </c>
      <c r="P49" s="10" t="s">
        <v>179</v>
      </c>
      <c r="Q49" s="10" t="str">
        <f t="shared" si="2"/>
        <v>तृतीय कालांश</v>
      </c>
      <c r="R49" s="10">
        <f>TimeTable!K50</f>
        <v>0</v>
      </c>
      <c r="S49" s="10">
        <f>TimeTable!L50</f>
        <v>0</v>
      </c>
      <c r="T49" s="10" t="str">
        <f>TimeTable!M50</f>
        <v/>
      </c>
      <c r="V49" s="10">
        <f>TimeTable!N50</f>
        <v>0</v>
      </c>
      <c r="W49" s="10" t="s">
        <v>179</v>
      </c>
      <c r="X49" s="10" t="str">
        <f t="shared" si="3"/>
        <v>चतुर्थ कालांश</v>
      </c>
      <c r="Y49" s="10">
        <f>TimeTable!O50</f>
        <v>0</v>
      </c>
      <c r="Z49" s="10">
        <f>TimeTable!P50</f>
        <v>0</v>
      </c>
      <c r="AA49" s="10" t="str">
        <f>TimeTable!Q50</f>
        <v/>
      </c>
      <c r="AC49" s="10">
        <f>TimeTable!R50</f>
        <v>0</v>
      </c>
      <c r="AD49" s="10" t="s">
        <v>179</v>
      </c>
      <c r="AE49" s="10" t="str">
        <f t="shared" si="4"/>
        <v>पंचम कालांश</v>
      </c>
      <c r="AF49" s="10">
        <f>TimeTable!S50</f>
        <v>0</v>
      </c>
      <c r="AG49" s="10">
        <f>TimeTable!T50</f>
        <v>0</v>
      </c>
      <c r="AH49" s="10" t="str">
        <f>TimeTable!U50</f>
        <v/>
      </c>
      <c r="AJ49" s="10">
        <f>TimeTable!V50</f>
        <v>0</v>
      </c>
      <c r="AK49" s="10" t="s">
        <v>179</v>
      </c>
      <c r="AL49" s="10" t="str">
        <f t="shared" si="5"/>
        <v>षष्ठम् कालांश</v>
      </c>
      <c r="AM49" s="10">
        <f>TimeTable!W50</f>
        <v>0</v>
      </c>
      <c r="AN49" s="10">
        <f>TimeTable!X50</f>
        <v>0</v>
      </c>
      <c r="AO49" s="10" t="str">
        <f>TimeTable!Y50</f>
        <v/>
      </c>
      <c r="AQ49" s="10">
        <f>TimeTable!Z50</f>
        <v>0</v>
      </c>
      <c r="AR49" s="10" t="s">
        <v>179</v>
      </c>
      <c r="AS49" s="10" t="str">
        <f t="shared" si="6"/>
        <v>सप्तम कालांश</v>
      </c>
      <c r="AT49" s="10">
        <f>TimeTable!AA50</f>
        <v>0</v>
      </c>
      <c r="AU49" s="10">
        <f>TimeTable!AB50</f>
        <v>0</v>
      </c>
      <c r="AV49" s="10" t="str">
        <f>TimeTable!AC50</f>
        <v/>
      </c>
      <c r="AX49" s="10">
        <f>TimeTable!AD50</f>
        <v>0</v>
      </c>
      <c r="AY49" s="10" t="s">
        <v>179</v>
      </c>
      <c r="AZ49" s="10" t="str">
        <f t="shared" si="7"/>
        <v>अष्ठम कालांश</v>
      </c>
      <c r="BA49" s="10">
        <f>TimeTable!AE50</f>
        <v>0</v>
      </c>
      <c r="BB49" s="10">
        <f>TimeTable!AF50</f>
        <v>0</v>
      </c>
      <c r="BC49" s="10" t="str">
        <f>TimeTable!AG50</f>
        <v/>
      </c>
    </row>
    <row r="50" spans="1:55" x14ac:dyDescent="0.2">
      <c r="A50" s="10">
        <f>TimeTable!B51</f>
        <v>0</v>
      </c>
      <c r="B50" s="10" t="str">
        <f>B49</f>
        <v>12th B</v>
      </c>
      <c r="C50" s="10" t="str">
        <f t="shared" si="0"/>
        <v>प्रथम कालांश</v>
      </c>
      <c r="D50" s="10">
        <f>TimeTable!C51</f>
        <v>0</v>
      </c>
      <c r="E50" s="10">
        <f>TimeTable!D51</f>
        <v>0</v>
      </c>
      <c r="F50" s="10" t="str">
        <f>TimeTable!E51</f>
        <v/>
      </c>
      <c r="H50" s="10">
        <f>TimeTable!F51</f>
        <v>0</v>
      </c>
      <c r="I50" s="10" t="s">
        <v>179</v>
      </c>
      <c r="J50" s="10" t="str">
        <f t="shared" si="1"/>
        <v>द्वितीय कालांश</v>
      </c>
      <c r="K50" s="10">
        <f>TimeTable!G51</f>
        <v>0</v>
      </c>
      <c r="L50" s="10">
        <f>TimeTable!H51</f>
        <v>0</v>
      </c>
      <c r="M50" s="10" t="str">
        <f>TimeTable!I51</f>
        <v/>
      </c>
      <c r="O50" s="10">
        <f>TimeTable!J51</f>
        <v>0</v>
      </c>
      <c r="P50" s="10" t="s">
        <v>179</v>
      </c>
      <c r="Q50" s="10" t="str">
        <f t="shared" si="2"/>
        <v>तृतीय कालांश</v>
      </c>
      <c r="R50" s="10">
        <f>TimeTable!K51</f>
        <v>0</v>
      </c>
      <c r="S50" s="10">
        <f>TimeTable!L51</f>
        <v>0</v>
      </c>
      <c r="T50" s="10" t="str">
        <f>TimeTable!M51</f>
        <v/>
      </c>
      <c r="V50" s="10">
        <f>TimeTable!N51</f>
        <v>0</v>
      </c>
      <c r="W50" s="10" t="s">
        <v>179</v>
      </c>
      <c r="X50" s="10" t="str">
        <f t="shared" si="3"/>
        <v>चतुर्थ कालांश</v>
      </c>
      <c r="Y50" s="10">
        <f>TimeTable!O51</f>
        <v>0</v>
      </c>
      <c r="Z50" s="10">
        <f>TimeTable!P51</f>
        <v>0</v>
      </c>
      <c r="AA50" s="10" t="str">
        <f>TimeTable!Q51</f>
        <v/>
      </c>
      <c r="AC50" s="10">
        <f>TimeTable!R51</f>
        <v>0</v>
      </c>
      <c r="AD50" s="10" t="s">
        <v>179</v>
      </c>
      <c r="AE50" s="10" t="str">
        <f t="shared" si="4"/>
        <v>पंचम कालांश</v>
      </c>
      <c r="AF50" s="10">
        <f>TimeTable!S51</f>
        <v>0</v>
      </c>
      <c r="AG50" s="10">
        <f>TimeTable!T51</f>
        <v>0</v>
      </c>
      <c r="AH50" s="10" t="str">
        <f>TimeTable!U51</f>
        <v/>
      </c>
      <c r="AJ50" s="10">
        <f>TimeTable!V51</f>
        <v>0</v>
      </c>
      <c r="AK50" s="10" t="s">
        <v>179</v>
      </c>
      <c r="AL50" s="10" t="str">
        <f t="shared" si="5"/>
        <v>षष्ठम् कालांश</v>
      </c>
      <c r="AM50" s="10">
        <f>TimeTable!W51</f>
        <v>0</v>
      </c>
      <c r="AN50" s="10">
        <f>TimeTable!X51</f>
        <v>0</v>
      </c>
      <c r="AO50" s="10" t="str">
        <f>TimeTable!Y51</f>
        <v/>
      </c>
      <c r="AQ50" s="10">
        <f>TimeTable!Z51</f>
        <v>0</v>
      </c>
      <c r="AR50" s="10" t="s">
        <v>179</v>
      </c>
      <c r="AS50" s="10" t="str">
        <f t="shared" si="6"/>
        <v>सप्तम कालांश</v>
      </c>
      <c r="AT50" s="10">
        <f>TimeTable!AA51</f>
        <v>0</v>
      </c>
      <c r="AU50" s="10">
        <f>TimeTable!AB51</f>
        <v>0</v>
      </c>
      <c r="AV50" s="10" t="str">
        <f>TimeTable!AC51</f>
        <v/>
      </c>
      <c r="AX50" s="10">
        <f>TimeTable!AD51</f>
        <v>0</v>
      </c>
      <c r="AY50" s="10" t="s">
        <v>179</v>
      </c>
      <c r="AZ50" s="10" t="str">
        <f t="shared" si="7"/>
        <v>अष्ठम कालांश</v>
      </c>
      <c r="BA50" s="10">
        <f>TimeTable!AE51</f>
        <v>0</v>
      </c>
      <c r="BB50" s="10">
        <f>TimeTable!AF51</f>
        <v>0</v>
      </c>
      <c r="BC50" s="10" t="str">
        <f>TimeTable!AG51</f>
        <v/>
      </c>
    </row>
    <row r="51" spans="1:55" x14ac:dyDescent="0.2">
      <c r="A51" s="10">
        <f>TimeTable!B52</f>
        <v>0</v>
      </c>
      <c r="B51" s="10" t="str">
        <f>B50</f>
        <v>12th B</v>
      </c>
      <c r="C51" s="10" t="str">
        <f t="shared" si="0"/>
        <v>प्रथम कालांश</v>
      </c>
      <c r="D51" s="10">
        <f>TimeTable!C52</f>
        <v>0</v>
      </c>
      <c r="E51" s="10">
        <f>TimeTable!D52</f>
        <v>0</v>
      </c>
      <c r="F51" s="10" t="str">
        <f>TimeTable!E52</f>
        <v/>
      </c>
      <c r="H51" s="10">
        <f>TimeTable!F52</f>
        <v>0</v>
      </c>
      <c r="I51" s="10" t="s">
        <v>179</v>
      </c>
      <c r="J51" s="10" t="str">
        <f t="shared" si="1"/>
        <v>द्वितीय कालांश</v>
      </c>
      <c r="K51" s="10">
        <f>TimeTable!G52</f>
        <v>0</v>
      </c>
      <c r="L51" s="10">
        <f>TimeTable!H52</f>
        <v>0</v>
      </c>
      <c r="M51" s="10" t="str">
        <f>TimeTable!I52</f>
        <v/>
      </c>
      <c r="O51" s="10">
        <f>TimeTable!J52</f>
        <v>0</v>
      </c>
      <c r="P51" s="10" t="s">
        <v>179</v>
      </c>
      <c r="Q51" s="10" t="str">
        <f t="shared" si="2"/>
        <v>तृतीय कालांश</v>
      </c>
      <c r="R51" s="10">
        <f>TimeTable!K52</f>
        <v>0</v>
      </c>
      <c r="S51" s="10">
        <f>TimeTable!L52</f>
        <v>0</v>
      </c>
      <c r="T51" s="10" t="str">
        <f>TimeTable!M52</f>
        <v/>
      </c>
      <c r="V51" s="10">
        <f>TimeTable!N52</f>
        <v>0</v>
      </c>
      <c r="W51" s="10" t="s">
        <v>179</v>
      </c>
      <c r="X51" s="10" t="str">
        <f t="shared" si="3"/>
        <v>चतुर्थ कालांश</v>
      </c>
      <c r="Y51" s="10">
        <f>TimeTable!O52</f>
        <v>0</v>
      </c>
      <c r="Z51" s="10">
        <f>TimeTable!P52</f>
        <v>0</v>
      </c>
      <c r="AA51" s="10" t="str">
        <f>TimeTable!Q52</f>
        <v/>
      </c>
      <c r="AC51" s="10">
        <f>TimeTable!R52</f>
        <v>0</v>
      </c>
      <c r="AD51" s="10" t="s">
        <v>179</v>
      </c>
      <c r="AE51" s="10" t="str">
        <f t="shared" si="4"/>
        <v>पंचम कालांश</v>
      </c>
      <c r="AF51" s="10">
        <f>TimeTable!S52</f>
        <v>0</v>
      </c>
      <c r="AG51" s="10">
        <f>TimeTable!T52</f>
        <v>0</v>
      </c>
      <c r="AH51" s="10" t="str">
        <f>TimeTable!U52</f>
        <v/>
      </c>
      <c r="AJ51" s="10">
        <f>TimeTable!V52</f>
        <v>0</v>
      </c>
      <c r="AK51" s="10" t="s">
        <v>179</v>
      </c>
      <c r="AL51" s="10" t="str">
        <f t="shared" si="5"/>
        <v>षष्ठम् कालांश</v>
      </c>
      <c r="AM51" s="10">
        <f>TimeTable!W52</f>
        <v>0</v>
      </c>
      <c r="AN51" s="10">
        <f>TimeTable!X52</f>
        <v>0</v>
      </c>
      <c r="AO51" s="10" t="str">
        <f>TimeTable!Y52</f>
        <v/>
      </c>
      <c r="AQ51" s="10">
        <f>TimeTable!Z52</f>
        <v>0</v>
      </c>
      <c r="AR51" s="10" t="s">
        <v>179</v>
      </c>
      <c r="AS51" s="10" t="str">
        <f t="shared" si="6"/>
        <v>सप्तम कालांश</v>
      </c>
      <c r="AT51" s="10">
        <f>TimeTable!AA52</f>
        <v>0</v>
      </c>
      <c r="AU51" s="10">
        <f>TimeTable!AB52</f>
        <v>0</v>
      </c>
      <c r="AV51" s="10" t="str">
        <f>TimeTable!AC52</f>
        <v/>
      </c>
      <c r="AX51" s="10">
        <f>TimeTable!AD52</f>
        <v>0</v>
      </c>
      <c r="AY51" s="10" t="s">
        <v>179</v>
      </c>
      <c r="AZ51" s="10" t="str">
        <f t="shared" si="7"/>
        <v>अष्ठम कालांश</v>
      </c>
      <c r="BA51" s="10">
        <f>TimeTable!AE52</f>
        <v>0</v>
      </c>
      <c r="BB51" s="10">
        <f>TimeTable!AF52</f>
        <v>0</v>
      </c>
      <c r="BC51" s="10" t="str">
        <f>TimeTable!AG52</f>
        <v/>
      </c>
    </row>
    <row r="52" spans="1:55" x14ac:dyDescent="0.2">
      <c r="A52" s="10">
        <f>TimeTable!B53</f>
        <v>0</v>
      </c>
      <c r="B52" s="10" t="str">
        <f>TimeTable!A53</f>
        <v>9th C</v>
      </c>
      <c r="C52" s="10" t="str">
        <f t="shared" si="0"/>
        <v>प्रथम कालांश</v>
      </c>
      <c r="D52" s="10">
        <f>TimeTable!C53</f>
        <v>0</v>
      </c>
      <c r="E52" s="10">
        <f>TimeTable!D53</f>
        <v>0</v>
      </c>
      <c r="F52" s="10" t="str">
        <f>TimeTable!E53</f>
        <v/>
      </c>
      <c r="H52" s="10">
        <f>TimeTable!F53</f>
        <v>0</v>
      </c>
      <c r="I52" s="10" t="s">
        <v>169</v>
      </c>
      <c r="J52" s="10" t="str">
        <f t="shared" si="1"/>
        <v>द्वितीय कालांश</v>
      </c>
      <c r="K52" s="10">
        <f>TimeTable!G53</f>
        <v>0</v>
      </c>
      <c r="L52" s="10">
        <f>TimeTable!H53</f>
        <v>0</v>
      </c>
      <c r="M52" s="10" t="str">
        <f>TimeTable!I53</f>
        <v/>
      </c>
      <c r="O52" s="10">
        <f>TimeTable!J53</f>
        <v>0</v>
      </c>
      <c r="P52" s="10" t="s">
        <v>169</v>
      </c>
      <c r="Q52" s="10" t="str">
        <f t="shared" si="2"/>
        <v>तृतीय कालांश</v>
      </c>
      <c r="R52" s="10">
        <f>TimeTable!K53</f>
        <v>0</v>
      </c>
      <c r="S52" s="10">
        <f>TimeTable!L53</f>
        <v>0</v>
      </c>
      <c r="T52" s="10" t="str">
        <f>TimeTable!M53</f>
        <v/>
      </c>
      <c r="V52" s="10">
        <f>TimeTable!N53</f>
        <v>0</v>
      </c>
      <c r="W52" s="10" t="s">
        <v>169</v>
      </c>
      <c r="X52" s="10" t="str">
        <f t="shared" si="3"/>
        <v>चतुर्थ कालांश</v>
      </c>
      <c r="Y52" s="10">
        <f>TimeTable!O53</f>
        <v>0</v>
      </c>
      <c r="Z52" s="10">
        <f>TimeTable!P53</f>
        <v>0</v>
      </c>
      <c r="AA52" s="10" t="str">
        <f>TimeTable!Q53</f>
        <v/>
      </c>
      <c r="AC52" s="10">
        <f>TimeTable!R53</f>
        <v>0</v>
      </c>
      <c r="AD52" s="10" t="s">
        <v>169</v>
      </c>
      <c r="AE52" s="10" t="str">
        <f t="shared" si="4"/>
        <v>पंचम कालांश</v>
      </c>
      <c r="AF52" s="10">
        <f>TimeTable!S53</f>
        <v>0</v>
      </c>
      <c r="AG52" s="10">
        <f>TimeTable!T53</f>
        <v>0</v>
      </c>
      <c r="AH52" s="10" t="str">
        <f>TimeTable!U53</f>
        <v/>
      </c>
      <c r="AJ52" s="10">
        <f>TimeTable!V53</f>
        <v>0</v>
      </c>
      <c r="AK52" s="10" t="s">
        <v>169</v>
      </c>
      <c r="AL52" s="10" t="str">
        <f t="shared" si="5"/>
        <v>षष्ठम् कालांश</v>
      </c>
      <c r="AM52" s="10">
        <f>TimeTable!W53</f>
        <v>0</v>
      </c>
      <c r="AN52" s="10">
        <f>TimeTable!X53</f>
        <v>0</v>
      </c>
      <c r="AO52" s="10" t="str">
        <f>TimeTable!Y53</f>
        <v/>
      </c>
      <c r="AQ52" s="10">
        <f>TimeTable!Z53</f>
        <v>0</v>
      </c>
      <c r="AR52" s="10" t="s">
        <v>169</v>
      </c>
      <c r="AS52" s="10" t="str">
        <f t="shared" si="6"/>
        <v>सप्तम कालांश</v>
      </c>
      <c r="AT52" s="10">
        <f>TimeTable!AA53</f>
        <v>0</v>
      </c>
      <c r="AU52" s="10">
        <f>TimeTable!AB53</f>
        <v>0</v>
      </c>
      <c r="AV52" s="10" t="str">
        <f>TimeTable!AC53</f>
        <v/>
      </c>
      <c r="AX52" s="10">
        <f>TimeTable!AD53</f>
        <v>0</v>
      </c>
      <c r="AY52" s="10" t="s">
        <v>169</v>
      </c>
      <c r="AZ52" s="10" t="str">
        <f t="shared" si="7"/>
        <v>अष्ठम कालांश</v>
      </c>
      <c r="BA52" s="10">
        <f>TimeTable!AE53</f>
        <v>0</v>
      </c>
      <c r="BB52" s="10">
        <f>TimeTable!AF53</f>
        <v>0</v>
      </c>
      <c r="BC52" s="10" t="str">
        <f>TimeTable!AG53</f>
        <v/>
      </c>
    </row>
    <row r="53" spans="1:55" x14ac:dyDescent="0.2">
      <c r="A53" s="10">
        <f>TimeTable!B54</f>
        <v>0</v>
      </c>
      <c r="B53" s="10" t="str">
        <f>B52</f>
        <v>9th C</v>
      </c>
      <c r="C53" s="10" t="str">
        <f t="shared" si="0"/>
        <v>प्रथम कालांश</v>
      </c>
      <c r="D53" s="10">
        <f>TimeTable!C54</f>
        <v>0</v>
      </c>
      <c r="E53" s="10">
        <f>TimeTable!D54</f>
        <v>0</v>
      </c>
      <c r="F53" s="10" t="str">
        <f>TimeTable!E54</f>
        <v/>
      </c>
      <c r="H53" s="10">
        <f>TimeTable!F54</f>
        <v>0</v>
      </c>
      <c r="I53" s="10" t="s">
        <v>169</v>
      </c>
      <c r="J53" s="10" t="str">
        <f t="shared" si="1"/>
        <v>द्वितीय कालांश</v>
      </c>
      <c r="K53" s="10">
        <f>TimeTable!G54</f>
        <v>0</v>
      </c>
      <c r="L53" s="10">
        <f>TimeTable!H54</f>
        <v>0</v>
      </c>
      <c r="M53" s="10" t="str">
        <f>TimeTable!I54</f>
        <v/>
      </c>
      <c r="O53" s="10">
        <f>TimeTable!J54</f>
        <v>0</v>
      </c>
      <c r="P53" s="10" t="s">
        <v>169</v>
      </c>
      <c r="Q53" s="10" t="str">
        <f t="shared" si="2"/>
        <v>तृतीय कालांश</v>
      </c>
      <c r="R53" s="10">
        <f>TimeTable!K54</f>
        <v>0</v>
      </c>
      <c r="S53" s="10">
        <f>TimeTable!L54</f>
        <v>0</v>
      </c>
      <c r="T53" s="10" t="str">
        <f>TimeTable!M54</f>
        <v/>
      </c>
      <c r="V53" s="10">
        <f>TimeTable!N54</f>
        <v>0</v>
      </c>
      <c r="W53" s="10" t="s">
        <v>169</v>
      </c>
      <c r="X53" s="10" t="str">
        <f t="shared" si="3"/>
        <v>चतुर्थ कालांश</v>
      </c>
      <c r="Y53" s="10">
        <f>TimeTable!O54</f>
        <v>0</v>
      </c>
      <c r="Z53" s="10">
        <f>TimeTable!P54</f>
        <v>0</v>
      </c>
      <c r="AA53" s="10" t="str">
        <f>TimeTable!Q54</f>
        <v/>
      </c>
      <c r="AC53" s="10">
        <f>TimeTable!R54</f>
        <v>0</v>
      </c>
      <c r="AD53" s="10" t="s">
        <v>169</v>
      </c>
      <c r="AE53" s="10" t="str">
        <f t="shared" si="4"/>
        <v>पंचम कालांश</v>
      </c>
      <c r="AF53" s="10">
        <f>TimeTable!S54</f>
        <v>0</v>
      </c>
      <c r="AG53" s="10">
        <f>TimeTable!T54</f>
        <v>0</v>
      </c>
      <c r="AH53" s="10" t="str">
        <f>TimeTable!U54</f>
        <v/>
      </c>
      <c r="AJ53" s="10">
        <f>TimeTable!V54</f>
        <v>0</v>
      </c>
      <c r="AK53" s="10" t="s">
        <v>169</v>
      </c>
      <c r="AL53" s="10" t="str">
        <f t="shared" si="5"/>
        <v>षष्ठम् कालांश</v>
      </c>
      <c r="AM53" s="10">
        <f>TimeTable!W54</f>
        <v>0</v>
      </c>
      <c r="AN53" s="10">
        <f>TimeTable!X54</f>
        <v>0</v>
      </c>
      <c r="AO53" s="10" t="str">
        <f>TimeTable!Y54</f>
        <v/>
      </c>
      <c r="AQ53" s="10">
        <f>TimeTable!Z54</f>
        <v>0</v>
      </c>
      <c r="AR53" s="10" t="s">
        <v>169</v>
      </c>
      <c r="AS53" s="10" t="str">
        <f t="shared" si="6"/>
        <v>सप्तम कालांश</v>
      </c>
      <c r="AT53" s="10">
        <f>TimeTable!AA54</f>
        <v>0</v>
      </c>
      <c r="AU53" s="10">
        <f>TimeTable!AB54</f>
        <v>0</v>
      </c>
      <c r="AV53" s="10" t="str">
        <f>TimeTable!AC54</f>
        <v/>
      </c>
      <c r="AX53" s="10">
        <f>TimeTable!AD54</f>
        <v>0</v>
      </c>
      <c r="AY53" s="10" t="s">
        <v>169</v>
      </c>
      <c r="AZ53" s="10" t="str">
        <f t="shared" si="7"/>
        <v>अष्ठम कालांश</v>
      </c>
      <c r="BA53" s="10">
        <f>TimeTable!AE54</f>
        <v>0</v>
      </c>
      <c r="BB53" s="10">
        <f>TimeTable!AF54</f>
        <v>0</v>
      </c>
      <c r="BC53" s="10" t="str">
        <f>TimeTable!AG54</f>
        <v/>
      </c>
    </row>
    <row r="54" spans="1:55" x14ac:dyDescent="0.2">
      <c r="A54" s="10">
        <f>TimeTable!B55</f>
        <v>0</v>
      </c>
      <c r="B54" s="10" t="str">
        <f>B53</f>
        <v>9th C</v>
      </c>
      <c r="C54" s="10" t="str">
        <f t="shared" si="0"/>
        <v>प्रथम कालांश</v>
      </c>
      <c r="D54" s="10">
        <f>TimeTable!C55</f>
        <v>0</v>
      </c>
      <c r="E54" s="10">
        <f>TimeTable!D55</f>
        <v>0</v>
      </c>
      <c r="F54" s="10" t="str">
        <f>TimeTable!E55</f>
        <v/>
      </c>
      <c r="H54" s="10">
        <f>TimeTable!F55</f>
        <v>0</v>
      </c>
      <c r="I54" s="10" t="s">
        <v>169</v>
      </c>
      <c r="J54" s="10" t="str">
        <f t="shared" si="1"/>
        <v>द्वितीय कालांश</v>
      </c>
      <c r="K54" s="10">
        <f>TimeTable!G55</f>
        <v>0</v>
      </c>
      <c r="L54" s="10">
        <f>TimeTable!H55</f>
        <v>0</v>
      </c>
      <c r="M54" s="10" t="str">
        <f>TimeTable!I55</f>
        <v/>
      </c>
      <c r="O54" s="10">
        <f>TimeTable!J55</f>
        <v>0</v>
      </c>
      <c r="P54" s="10" t="s">
        <v>169</v>
      </c>
      <c r="Q54" s="10" t="str">
        <f t="shared" si="2"/>
        <v>तृतीय कालांश</v>
      </c>
      <c r="R54" s="10">
        <f>TimeTable!K55</f>
        <v>0</v>
      </c>
      <c r="S54" s="10">
        <f>TimeTable!L55</f>
        <v>0</v>
      </c>
      <c r="T54" s="10" t="str">
        <f>TimeTable!M55</f>
        <v/>
      </c>
      <c r="V54" s="10">
        <f>TimeTable!N55</f>
        <v>0</v>
      </c>
      <c r="W54" s="10" t="s">
        <v>169</v>
      </c>
      <c r="X54" s="10" t="str">
        <f t="shared" si="3"/>
        <v>चतुर्थ कालांश</v>
      </c>
      <c r="Y54" s="10">
        <f>TimeTable!O55</f>
        <v>0</v>
      </c>
      <c r="Z54" s="10">
        <f>TimeTable!P55</f>
        <v>0</v>
      </c>
      <c r="AA54" s="10" t="str">
        <f>TimeTable!Q55</f>
        <v/>
      </c>
      <c r="AC54" s="10">
        <f>TimeTable!R55</f>
        <v>0</v>
      </c>
      <c r="AD54" s="10" t="s">
        <v>169</v>
      </c>
      <c r="AE54" s="10" t="str">
        <f t="shared" si="4"/>
        <v>पंचम कालांश</v>
      </c>
      <c r="AF54" s="10">
        <f>TimeTable!S55</f>
        <v>0</v>
      </c>
      <c r="AG54" s="10">
        <f>TimeTable!T55</f>
        <v>0</v>
      </c>
      <c r="AH54" s="10" t="str">
        <f>TimeTable!U55</f>
        <v/>
      </c>
      <c r="AJ54" s="10">
        <f>TimeTable!V55</f>
        <v>0</v>
      </c>
      <c r="AK54" s="10" t="s">
        <v>169</v>
      </c>
      <c r="AL54" s="10" t="str">
        <f t="shared" si="5"/>
        <v>षष्ठम् कालांश</v>
      </c>
      <c r="AM54" s="10">
        <f>TimeTable!W55</f>
        <v>0</v>
      </c>
      <c r="AN54" s="10">
        <f>TimeTable!X55</f>
        <v>0</v>
      </c>
      <c r="AO54" s="10" t="str">
        <f>TimeTable!Y55</f>
        <v/>
      </c>
      <c r="AQ54" s="10">
        <f>TimeTable!Z55</f>
        <v>0</v>
      </c>
      <c r="AR54" s="10" t="s">
        <v>169</v>
      </c>
      <c r="AS54" s="10" t="str">
        <f t="shared" si="6"/>
        <v>सप्तम कालांश</v>
      </c>
      <c r="AT54" s="10">
        <f>TimeTable!AA55</f>
        <v>0</v>
      </c>
      <c r="AU54" s="10">
        <f>TimeTable!AB55</f>
        <v>0</v>
      </c>
      <c r="AV54" s="10" t="str">
        <f>TimeTable!AC55</f>
        <v/>
      </c>
      <c r="AX54" s="10">
        <f>TimeTable!AD55</f>
        <v>0</v>
      </c>
      <c r="AY54" s="10" t="s">
        <v>169</v>
      </c>
      <c r="AZ54" s="10" t="str">
        <f t="shared" si="7"/>
        <v>अष्ठम कालांश</v>
      </c>
      <c r="BA54" s="10">
        <f>TimeTable!AE55</f>
        <v>0</v>
      </c>
      <c r="BB54" s="10">
        <f>TimeTable!AF55</f>
        <v>0</v>
      </c>
      <c r="BC54" s="10" t="str">
        <f>TimeTable!AG55</f>
        <v/>
      </c>
    </row>
    <row r="55" spans="1:55" x14ac:dyDescent="0.2">
      <c r="A55" s="10">
        <f>TimeTable!B56</f>
        <v>0</v>
      </c>
      <c r="B55" s="10" t="str">
        <f>TimeTable!A56</f>
        <v>10th C</v>
      </c>
      <c r="C55" s="10" t="str">
        <f t="shared" si="0"/>
        <v>प्रथम कालांश</v>
      </c>
      <c r="D55" s="10">
        <f>TimeTable!C56</f>
        <v>0</v>
      </c>
      <c r="E55" s="10">
        <f>TimeTable!D56</f>
        <v>0</v>
      </c>
      <c r="F55" s="10" t="str">
        <f>TimeTable!E56</f>
        <v/>
      </c>
      <c r="H55" s="10">
        <f>TimeTable!F56</f>
        <v>0</v>
      </c>
      <c r="I55" s="10" t="s">
        <v>172</v>
      </c>
      <c r="J55" s="10" t="str">
        <f t="shared" si="1"/>
        <v>द्वितीय कालांश</v>
      </c>
      <c r="K55" s="10">
        <f>TimeTable!G56</f>
        <v>0</v>
      </c>
      <c r="L55" s="10">
        <f>TimeTable!H56</f>
        <v>0</v>
      </c>
      <c r="M55" s="10" t="str">
        <f>TimeTable!I56</f>
        <v/>
      </c>
      <c r="O55" s="10">
        <f>TimeTable!J56</f>
        <v>0</v>
      </c>
      <c r="P55" s="10" t="s">
        <v>172</v>
      </c>
      <c r="Q55" s="10" t="str">
        <f t="shared" si="2"/>
        <v>तृतीय कालांश</v>
      </c>
      <c r="R55" s="10">
        <f>TimeTable!K56</f>
        <v>0</v>
      </c>
      <c r="S55" s="10">
        <f>TimeTable!L56</f>
        <v>0</v>
      </c>
      <c r="T55" s="10" t="str">
        <f>TimeTable!M56</f>
        <v/>
      </c>
      <c r="V55" s="10">
        <f>TimeTable!N56</f>
        <v>0</v>
      </c>
      <c r="W55" s="10" t="s">
        <v>172</v>
      </c>
      <c r="X55" s="10" t="str">
        <f t="shared" si="3"/>
        <v>चतुर्थ कालांश</v>
      </c>
      <c r="Y55" s="10">
        <f>TimeTable!O56</f>
        <v>0</v>
      </c>
      <c r="Z55" s="10">
        <f>TimeTable!P56</f>
        <v>0</v>
      </c>
      <c r="AA55" s="10" t="str">
        <f>TimeTable!Q56</f>
        <v/>
      </c>
      <c r="AC55" s="10">
        <f>TimeTable!R56</f>
        <v>0</v>
      </c>
      <c r="AD55" s="10" t="s">
        <v>172</v>
      </c>
      <c r="AE55" s="10" t="str">
        <f t="shared" si="4"/>
        <v>पंचम कालांश</v>
      </c>
      <c r="AF55" s="10">
        <f>TimeTable!S56</f>
        <v>0</v>
      </c>
      <c r="AG55" s="10">
        <f>TimeTable!T56</f>
        <v>0</v>
      </c>
      <c r="AH55" s="10" t="str">
        <f>TimeTable!U56</f>
        <v/>
      </c>
      <c r="AJ55" s="10">
        <f>TimeTable!V56</f>
        <v>0</v>
      </c>
      <c r="AK55" s="10" t="s">
        <v>172</v>
      </c>
      <c r="AL55" s="10" t="str">
        <f t="shared" si="5"/>
        <v>षष्ठम् कालांश</v>
      </c>
      <c r="AM55" s="10">
        <f>TimeTable!W56</f>
        <v>0</v>
      </c>
      <c r="AN55" s="10">
        <f>TimeTable!X56</f>
        <v>0</v>
      </c>
      <c r="AO55" s="10" t="str">
        <f>TimeTable!Y56</f>
        <v/>
      </c>
      <c r="AQ55" s="10">
        <f>TimeTable!Z56</f>
        <v>0</v>
      </c>
      <c r="AR55" s="10" t="s">
        <v>172</v>
      </c>
      <c r="AS55" s="10" t="str">
        <f t="shared" si="6"/>
        <v>सप्तम कालांश</v>
      </c>
      <c r="AT55" s="10">
        <f>TimeTable!AA56</f>
        <v>0</v>
      </c>
      <c r="AU55" s="10">
        <f>TimeTable!AB56</f>
        <v>0</v>
      </c>
      <c r="AV55" s="10" t="str">
        <f>TimeTable!AC56</f>
        <v/>
      </c>
      <c r="AX55" s="10">
        <f>TimeTable!AD56</f>
        <v>0</v>
      </c>
      <c r="AY55" s="10" t="s">
        <v>172</v>
      </c>
      <c r="AZ55" s="10" t="str">
        <f t="shared" si="7"/>
        <v>अष्ठम कालांश</v>
      </c>
      <c r="BA55" s="10">
        <f>TimeTable!AE56</f>
        <v>0</v>
      </c>
      <c r="BB55" s="10">
        <f>TimeTable!AF56</f>
        <v>0</v>
      </c>
      <c r="BC55" s="10" t="str">
        <f>TimeTable!AG56</f>
        <v/>
      </c>
    </row>
    <row r="56" spans="1:55" x14ac:dyDescent="0.2">
      <c r="A56" s="10">
        <f>TimeTable!B57</f>
        <v>0</v>
      </c>
      <c r="B56" s="10" t="str">
        <f>B55</f>
        <v>10th C</v>
      </c>
      <c r="C56" s="10" t="str">
        <f t="shared" si="0"/>
        <v>प्रथम कालांश</v>
      </c>
      <c r="D56" s="10">
        <f>TimeTable!C57</f>
        <v>0</v>
      </c>
      <c r="E56" s="10">
        <f>TimeTable!D57</f>
        <v>0</v>
      </c>
      <c r="F56" s="10" t="str">
        <f>TimeTable!E57</f>
        <v/>
      </c>
      <c r="H56" s="10">
        <f>TimeTable!F57</f>
        <v>0</v>
      </c>
      <c r="I56" s="10" t="s">
        <v>172</v>
      </c>
      <c r="J56" s="10" t="str">
        <f t="shared" si="1"/>
        <v>द्वितीय कालांश</v>
      </c>
      <c r="K56" s="10">
        <f>TimeTable!G57</f>
        <v>0</v>
      </c>
      <c r="L56" s="10">
        <f>TimeTable!H57</f>
        <v>0</v>
      </c>
      <c r="M56" s="10" t="str">
        <f>TimeTable!I57</f>
        <v/>
      </c>
      <c r="O56" s="10">
        <f>TimeTable!J57</f>
        <v>0</v>
      </c>
      <c r="P56" s="10" t="s">
        <v>172</v>
      </c>
      <c r="Q56" s="10" t="str">
        <f t="shared" si="2"/>
        <v>तृतीय कालांश</v>
      </c>
      <c r="R56" s="10">
        <f>TimeTable!K57</f>
        <v>0</v>
      </c>
      <c r="S56" s="10">
        <f>TimeTable!L57</f>
        <v>0</v>
      </c>
      <c r="T56" s="10" t="str">
        <f>TimeTable!M57</f>
        <v/>
      </c>
      <c r="V56" s="10">
        <f>TimeTable!N57</f>
        <v>0</v>
      </c>
      <c r="W56" s="10" t="s">
        <v>172</v>
      </c>
      <c r="X56" s="10" t="str">
        <f t="shared" si="3"/>
        <v>चतुर्थ कालांश</v>
      </c>
      <c r="Y56" s="10">
        <f>TimeTable!O57</f>
        <v>0</v>
      </c>
      <c r="Z56" s="10">
        <f>TimeTable!P57</f>
        <v>0</v>
      </c>
      <c r="AA56" s="10" t="str">
        <f>TimeTable!Q57</f>
        <v/>
      </c>
      <c r="AC56" s="10">
        <f>TimeTable!R57</f>
        <v>0</v>
      </c>
      <c r="AD56" s="10" t="s">
        <v>172</v>
      </c>
      <c r="AE56" s="10" t="str">
        <f t="shared" si="4"/>
        <v>पंचम कालांश</v>
      </c>
      <c r="AF56" s="10">
        <f>TimeTable!S57</f>
        <v>0</v>
      </c>
      <c r="AG56" s="10">
        <f>TimeTable!T57</f>
        <v>0</v>
      </c>
      <c r="AH56" s="10" t="str">
        <f>TimeTable!U57</f>
        <v/>
      </c>
      <c r="AJ56" s="10">
        <f>TimeTable!V57</f>
        <v>0</v>
      </c>
      <c r="AK56" s="10" t="s">
        <v>172</v>
      </c>
      <c r="AL56" s="10" t="str">
        <f t="shared" si="5"/>
        <v>षष्ठम् कालांश</v>
      </c>
      <c r="AM56" s="10">
        <f>TimeTable!W57</f>
        <v>0</v>
      </c>
      <c r="AN56" s="10">
        <f>TimeTable!X57</f>
        <v>0</v>
      </c>
      <c r="AO56" s="10" t="str">
        <f>TimeTable!Y57</f>
        <v/>
      </c>
      <c r="AQ56" s="10">
        <f>TimeTable!Z57</f>
        <v>0</v>
      </c>
      <c r="AR56" s="10" t="s">
        <v>172</v>
      </c>
      <c r="AS56" s="10" t="str">
        <f t="shared" si="6"/>
        <v>सप्तम कालांश</v>
      </c>
      <c r="AT56" s="10">
        <f>TimeTable!AA57</f>
        <v>0</v>
      </c>
      <c r="AU56" s="10">
        <f>TimeTable!AB57</f>
        <v>0</v>
      </c>
      <c r="AV56" s="10" t="str">
        <f>TimeTable!AC57</f>
        <v/>
      </c>
      <c r="AX56" s="10">
        <f>TimeTable!AD57</f>
        <v>0</v>
      </c>
      <c r="AY56" s="10" t="s">
        <v>172</v>
      </c>
      <c r="AZ56" s="10" t="str">
        <f t="shared" si="7"/>
        <v>अष्ठम कालांश</v>
      </c>
      <c r="BA56" s="10">
        <f>TimeTable!AE57</f>
        <v>0</v>
      </c>
      <c r="BB56" s="10">
        <f>TimeTable!AF57</f>
        <v>0</v>
      </c>
      <c r="BC56" s="10" t="str">
        <f>TimeTable!AG57</f>
        <v/>
      </c>
    </row>
    <row r="57" spans="1:55" x14ac:dyDescent="0.2">
      <c r="A57" s="10">
        <f>TimeTable!B58</f>
        <v>0</v>
      </c>
      <c r="B57" s="10" t="str">
        <f>B56</f>
        <v>10th C</v>
      </c>
      <c r="C57" s="10" t="str">
        <f t="shared" si="0"/>
        <v>प्रथम कालांश</v>
      </c>
      <c r="D57" s="10">
        <f>TimeTable!C58</f>
        <v>0</v>
      </c>
      <c r="E57" s="10">
        <f>TimeTable!D58</f>
        <v>0</v>
      </c>
      <c r="F57" s="10" t="str">
        <f>TimeTable!E58</f>
        <v/>
      </c>
      <c r="H57" s="10">
        <f>TimeTable!F58</f>
        <v>0</v>
      </c>
      <c r="I57" s="10" t="s">
        <v>172</v>
      </c>
      <c r="J57" s="10" t="str">
        <f t="shared" si="1"/>
        <v>द्वितीय कालांश</v>
      </c>
      <c r="K57" s="10">
        <f>TimeTable!G58</f>
        <v>0</v>
      </c>
      <c r="L57" s="10">
        <f>TimeTable!H58</f>
        <v>0</v>
      </c>
      <c r="M57" s="10" t="str">
        <f>TimeTable!I58</f>
        <v/>
      </c>
      <c r="O57" s="10">
        <f>TimeTable!J58</f>
        <v>0</v>
      </c>
      <c r="P57" s="10" t="s">
        <v>172</v>
      </c>
      <c r="Q57" s="10" t="str">
        <f t="shared" si="2"/>
        <v>तृतीय कालांश</v>
      </c>
      <c r="R57" s="10">
        <f>TimeTable!K58</f>
        <v>0</v>
      </c>
      <c r="S57" s="10">
        <f>TimeTable!L58</f>
        <v>0</v>
      </c>
      <c r="T57" s="10" t="str">
        <f>TimeTable!M58</f>
        <v/>
      </c>
      <c r="V57" s="10">
        <f>TimeTable!N58</f>
        <v>0</v>
      </c>
      <c r="W57" s="10" t="s">
        <v>172</v>
      </c>
      <c r="X57" s="10" t="str">
        <f t="shared" si="3"/>
        <v>चतुर्थ कालांश</v>
      </c>
      <c r="Y57" s="10">
        <f>TimeTable!O58</f>
        <v>0</v>
      </c>
      <c r="Z57" s="10">
        <f>TimeTable!P58</f>
        <v>0</v>
      </c>
      <c r="AA57" s="10" t="str">
        <f>TimeTable!Q58</f>
        <v/>
      </c>
      <c r="AC57" s="10">
        <f>TimeTable!R58</f>
        <v>0</v>
      </c>
      <c r="AD57" s="10" t="s">
        <v>172</v>
      </c>
      <c r="AE57" s="10" t="str">
        <f t="shared" si="4"/>
        <v>पंचम कालांश</v>
      </c>
      <c r="AF57" s="10">
        <f>TimeTable!S58</f>
        <v>0</v>
      </c>
      <c r="AG57" s="10">
        <f>TimeTable!T58</f>
        <v>0</v>
      </c>
      <c r="AH57" s="10" t="str">
        <f>TimeTable!U58</f>
        <v/>
      </c>
      <c r="AJ57" s="10">
        <f>TimeTable!V58</f>
        <v>0</v>
      </c>
      <c r="AK57" s="10" t="s">
        <v>172</v>
      </c>
      <c r="AL57" s="10" t="str">
        <f t="shared" si="5"/>
        <v>षष्ठम् कालांश</v>
      </c>
      <c r="AM57" s="10">
        <f>TimeTable!W58</f>
        <v>0</v>
      </c>
      <c r="AN57" s="10">
        <f>TimeTable!X58</f>
        <v>0</v>
      </c>
      <c r="AO57" s="10" t="str">
        <f>TimeTable!Y58</f>
        <v/>
      </c>
      <c r="AQ57" s="10">
        <f>TimeTable!Z58</f>
        <v>0</v>
      </c>
      <c r="AR57" s="10" t="s">
        <v>172</v>
      </c>
      <c r="AS57" s="10" t="str">
        <f t="shared" si="6"/>
        <v>सप्तम कालांश</v>
      </c>
      <c r="AT57" s="10">
        <f>TimeTable!AA58</f>
        <v>0</v>
      </c>
      <c r="AU57" s="10">
        <f>TimeTable!AB58</f>
        <v>0</v>
      </c>
      <c r="AV57" s="10" t="str">
        <f>TimeTable!AC58</f>
        <v/>
      </c>
      <c r="AX57" s="10">
        <f>TimeTable!AD58</f>
        <v>0</v>
      </c>
      <c r="AY57" s="10" t="s">
        <v>172</v>
      </c>
      <c r="AZ57" s="10" t="str">
        <f t="shared" si="7"/>
        <v>अष्ठम कालांश</v>
      </c>
      <c r="BA57" s="10">
        <f>TimeTable!AE58</f>
        <v>0</v>
      </c>
      <c r="BB57" s="10">
        <f>TimeTable!AF58</f>
        <v>0</v>
      </c>
      <c r="BC57" s="10" t="str">
        <f>TimeTable!AG58</f>
        <v/>
      </c>
    </row>
    <row r="58" spans="1:55" x14ac:dyDescent="0.2">
      <c r="A58" s="10">
        <f>TimeTable!B59</f>
        <v>0</v>
      </c>
      <c r="B58" s="10" t="str">
        <f>TimeTable!A59</f>
        <v>11th C</v>
      </c>
      <c r="C58" s="10" t="str">
        <f t="shared" si="0"/>
        <v>प्रथम कालांश</v>
      </c>
      <c r="D58" s="10">
        <f>TimeTable!C59</f>
        <v>0</v>
      </c>
      <c r="E58" s="10">
        <f>TimeTable!D59</f>
        <v>0</v>
      </c>
      <c r="F58" s="10" t="str">
        <f>TimeTable!E59</f>
        <v/>
      </c>
      <c r="H58" s="10">
        <f>TimeTable!F59</f>
        <v>0</v>
      </c>
      <c r="I58" s="10" t="s">
        <v>176</v>
      </c>
      <c r="J58" s="10" t="str">
        <f t="shared" si="1"/>
        <v>द्वितीय कालांश</v>
      </c>
      <c r="K58" s="10">
        <f>TimeTable!G59</f>
        <v>0</v>
      </c>
      <c r="L58" s="10">
        <f>TimeTable!H59</f>
        <v>0</v>
      </c>
      <c r="M58" s="10" t="str">
        <f>TimeTable!I59</f>
        <v/>
      </c>
      <c r="O58" s="10">
        <f>TimeTable!J59</f>
        <v>0</v>
      </c>
      <c r="P58" s="10" t="s">
        <v>176</v>
      </c>
      <c r="Q58" s="10" t="str">
        <f t="shared" si="2"/>
        <v>तृतीय कालांश</v>
      </c>
      <c r="R58" s="10">
        <f>TimeTable!K59</f>
        <v>0</v>
      </c>
      <c r="S58" s="10">
        <f>TimeTable!L59</f>
        <v>0</v>
      </c>
      <c r="T58" s="10" t="str">
        <f>TimeTable!M59</f>
        <v/>
      </c>
      <c r="V58" s="10">
        <f>TimeTable!N59</f>
        <v>0</v>
      </c>
      <c r="W58" s="10" t="s">
        <v>176</v>
      </c>
      <c r="X58" s="10" t="str">
        <f t="shared" si="3"/>
        <v>चतुर्थ कालांश</v>
      </c>
      <c r="Y58" s="10">
        <f>TimeTable!O59</f>
        <v>0</v>
      </c>
      <c r="Z58" s="10">
        <f>TimeTable!P59</f>
        <v>0</v>
      </c>
      <c r="AA58" s="10" t="str">
        <f>TimeTable!Q59</f>
        <v/>
      </c>
      <c r="AC58" s="10">
        <f>TimeTable!R59</f>
        <v>0</v>
      </c>
      <c r="AD58" s="10" t="s">
        <v>176</v>
      </c>
      <c r="AE58" s="10" t="str">
        <f t="shared" si="4"/>
        <v>पंचम कालांश</v>
      </c>
      <c r="AF58" s="10">
        <f>TimeTable!S59</f>
        <v>0</v>
      </c>
      <c r="AG58" s="10">
        <f>TimeTable!T59</f>
        <v>0</v>
      </c>
      <c r="AH58" s="10" t="str">
        <f>TimeTable!U59</f>
        <v/>
      </c>
      <c r="AJ58" s="10">
        <f>TimeTable!V59</f>
        <v>0</v>
      </c>
      <c r="AK58" s="10" t="s">
        <v>176</v>
      </c>
      <c r="AL58" s="10" t="str">
        <f t="shared" si="5"/>
        <v>षष्ठम् कालांश</v>
      </c>
      <c r="AM58" s="10">
        <f>TimeTable!W59</f>
        <v>0</v>
      </c>
      <c r="AN58" s="10">
        <f>TimeTable!X59</f>
        <v>0</v>
      </c>
      <c r="AO58" s="10" t="str">
        <f>TimeTable!Y59</f>
        <v/>
      </c>
      <c r="AQ58" s="10">
        <f>TimeTable!Z59</f>
        <v>0</v>
      </c>
      <c r="AR58" s="10" t="s">
        <v>176</v>
      </c>
      <c r="AS58" s="10" t="str">
        <f t="shared" si="6"/>
        <v>सप्तम कालांश</v>
      </c>
      <c r="AT58" s="10">
        <f>TimeTable!AA59</f>
        <v>0</v>
      </c>
      <c r="AU58" s="10">
        <f>TimeTable!AB59</f>
        <v>0</v>
      </c>
      <c r="AV58" s="10" t="str">
        <f>TimeTable!AC59</f>
        <v/>
      </c>
      <c r="AX58" s="10">
        <f>TimeTable!AD59</f>
        <v>0</v>
      </c>
      <c r="AY58" s="10" t="s">
        <v>176</v>
      </c>
      <c r="AZ58" s="10" t="str">
        <f t="shared" si="7"/>
        <v>अष्ठम कालांश</v>
      </c>
      <c r="BA58" s="10">
        <f>TimeTable!AE59</f>
        <v>0</v>
      </c>
      <c r="BB58" s="10">
        <f>TimeTable!AF59</f>
        <v>0</v>
      </c>
      <c r="BC58" s="10" t="str">
        <f>TimeTable!AG59</f>
        <v/>
      </c>
    </row>
    <row r="59" spans="1:55" x14ac:dyDescent="0.2">
      <c r="A59" s="10">
        <f>TimeTable!B60</f>
        <v>0</v>
      </c>
      <c r="B59" s="10" t="str">
        <f>B58</f>
        <v>11th C</v>
      </c>
      <c r="C59" s="10" t="str">
        <f t="shared" si="0"/>
        <v>प्रथम कालांश</v>
      </c>
      <c r="D59" s="10">
        <f>TimeTable!C60</f>
        <v>0</v>
      </c>
      <c r="E59" s="10">
        <f>TimeTable!D60</f>
        <v>0</v>
      </c>
      <c r="F59" s="10" t="str">
        <f>TimeTable!E60</f>
        <v/>
      </c>
      <c r="H59" s="10">
        <f>TimeTable!F60</f>
        <v>0</v>
      </c>
      <c r="I59" s="10" t="s">
        <v>176</v>
      </c>
      <c r="J59" s="10" t="str">
        <f t="shared" si="1"/>
        <v>द्वितीय कालांश</v>
      </c>
      <c r="K59" s="10">
        <f>TimeTable!G60</f>
        <v>0</v>
      </c>
      <c r="L59" s="10">
        <f>TimeTable!H60</f>
        <v>0</v>
      </c>
      <c r="M59" s="10" t="str">
        <f>TimeTable!I60</f>
        <v/>
      </c>
      <c r="O59" s="10">
        <f>TimeTable!J60</f>
        <v>0</v>
      </c>
      <c r="P59" s="10" t="s">
        <v>176</v>
      </c>
      <c r="Q59" s="10" t="str">
        <f t="shared" si="2"/>
        <v>तृतीय कालांश</v>
      </c>
      <c r="R59" s="10">
        <f>TimeTable!K60</f>
        <v>0</v>
      </c>
      <c r="S59" s="10">
        <f>TimeTable!L60</f>
        <v>0</v>
      </c>
      <c r="T59" s="10" t="str">
        <f>TimeTable!M60</f>
        <v/>
      </c>
      <c r="V59" s="10">
        <f>TimeTable!N60</f>
        <v>0</v>
      </c>
      <c r="W59" s="10" t="s">
        <v>176</v>
      </c>
      <c r="X59" s="10" t="str">
        <f t="shared" si="3"/>
        <v>चतुर्थ कालांश</v>
      </c>
      <c r="Y59" s="10">
        <f>TimeTable!O60</f>
        <v>0</v>
      </c>
      <c r="Z59" s="10">
        <f>TimeTable!P60</f>
        <v>0</v>
      </c>
      <c r="AA59" s="10" t="str">
        <f>TimeTable!Q60</f>
        <v/>
      </c>
      <c r="AC59" s="10">
        <f>TimeTable!R60</f>
        <v>0</v>
      </c>
      <c r="AD59" s="10" t="s">
        <v>176</v>
      </c>
      <c r="AE59" s="10" t="str">
        <f t="shared" si="4"/>
        <v>पंचम कालांश</v>
      </c>
      <c r="AF59" s="10">
        <f>TimeTable!S60</f>
        <v>0</v>
      </c>
      <c r="AG59" s="10">
        <f>TimeTable!T60</f>
        <v>0</v>
      </c>
      <c r="AH59" s="10" t="str">
        <f>TimeTable!U60</f>
        <v/>
      </c>
      <c r="AJ59" s="10">
        <f>TimeTable!V60</f>
        <v>0</v>
      </c>
      <c r="AK59" s="10" t="s">
        <v>176</v>
      </c>
      <c r="AL59" s="10" t="str">
        <f t="shared" si="5"/>
        <v>षष्ठम् कालांश</v>
      </c>
      <c r="AM59" s="10">
        <f>TimeTable!W60</f>
        <v>0</v>
      </c>
      <c r="AN59" s="10">
        <f>TimeTable!X60</f>
        <v>0</v>
      </c>
      <c r="AO59" s="10" t="str">
        <f>TimeTable!Y60</f>
        <v/>
      </c>
      <c r="AQ59" s="10">
        <f>TimeTable!Z60</f>
        <v>0</v>
      </c>
      <c r="AR59" s="10" t="s">
        <v>176</v>
      </c>
      <c r="AS59" s="10" t="str">
        <f t="shared" si="6"/>
        <v>सप्तम कालांश</v>
      </c>
      <c r="AT59" s="10">
        <f>TimeTable!AA60</f>
        <v>0</v>
      </c>
      <c r="AU59" s="10">
        <f>TimeTable!AB60</f>
        <v>0</v>
      </c>
      <c r="AV59" s="10" t="str">
        <f>TimeTable!AC60</f>
        <v/>
      </c>
      <c r="AX59" s="10">
        <f>TimeTable!AD60</f>
        <v>0</v>
      </c>
      <c r="AY59" s="10" t="s">
        <v>176</v>
      </c>
      <c r="AZ59" s="10" t="str">
        <f t="shared" si="7"/>
        <v>अष्ठम कालांश</v>
      </c>
      <c r="BA59" s="10">
        <f>TimeTable!AE60</f>
        <v>0</v>
      </c>
      <c r="BB59" s="10">
        <f>TimeTable!AF60</f>
        <v>0</v>
      </c>
      <c r="BC59" s="10" t="str">
        <f>TimeTable!AG60</f>
        <v/>
      </c>
    </row>
    <row r="60" spans="1:55" x14ac:dyDescent="0.2">
      <c r="A60" s="10">
        <f>TimeTable!B61</f>
        <v>0</v>
      </c>
      <c r="B60" s="10" t="str">
        <f>B59</f>
        <v>11th C</v>
      </c>
      <c r="C60" s="10" t="str">
        <f t="shared" si="0"/>
        <v>प्रथम कालांश</v>
      </c>
      <c r="D60" s="10">
        <f>TimeTable!C61</f>
        <v>0</v>
      </c>
      <c r="E60" s="10">
        <f>TimeTable!D61</f>
        <v>0</v>
      </c>
      <c r="F60" s="10" t="str">
        <f>TimeTable!E61</f>
        <v/>
      </c>
      <c r="H60" s="10">
        <f>TimeTable!F61</f>
        <v>0</v>
      </c>
      <c r="I60" s="10" t="s">
        <v>176</v>
      </c>
      <c r="J60" s="10" t="str">
        <f t="shared" si="1"/>
        <v>द्वितीय कालांश</v>
      </c>
      <c r="K60" s="10">
        <f>TimeTable!G61</f>
        <v>0</v>
      </c>
      <c r="L60" s="10">
        <f>TimeTable!H61</f>
        <v>0</v>
      </c>
      <c r="M60" s="10" t="str">
        <f>TimeTable!I61</f>
        <v/>
      </c>
      <c r="O60" s="10">
        <f>TimeTable!J61</f>
        <v>0</v>
      </c>
      <c r="P60" s="10" t="s">
        <v>176</v>
      </c>
      <c r="Q60" s="10" t="str">
        <f t="shared" si="2"/>
        <v>तृतीय कालांश</v>
      </c>
      <c r="R60" s="10">
        <f>TimeTable!K61</f>
        <v>0</v>
      </c>
      <c r="S60" s="10">
        <f>TimeTable!L61</f>
        <v>0</v>
      </c>
      <c r="T60" s="10" t="str">
        <f>TimeTable!M61</f>
        <v/>
      </c>
      <c r="V60" s="10">
        <f>TimeTable!N61</f>
        <v>0</v>
      </c>
      <c r="W60" s="10" t="s">
        <v>176</v>
      </c>
      <c r="X60" s="10" t="str">
        <f t="shared" si="3"/>
        <v>चतुर्थ कालांश</v>
      </c>
      <c r="Y60" s="10">
        <f>TimeTable!O61</f>
        <v>0</v>
      </c>
      <c r="Z60" s="10">
        <f>TimeTable!P61</f>
        <v>0</v>
      </c>
      <c r="AA60" s="10" t="str">
        <f>TimeTable!Q61</f>
        <v/>
      </c>
      <c r="AC60" s="10">
        <f>TimeTable!R61</f>
        <v>0</v>
      </c>
      <c r="AD60" s="10" t="s">
        <v>176</v>
      </c>
      <c r="AE60" s="10" t="str">
        <f t="shared" si="4"/>
        <v>पंचम कालांश</v>
      </c>
      <c r="AF60" s="10">
        <f>TimeTable!S61</f>
        <v>0</v>
      </c>
      <c r="AG60" s="10">
        <f>TimeTable!T61</f>
        <v>0</v>
      </c>
      <c r="AH60" s="10" t="str">
        <f>TimeTable!U61</f>
        <v/>
      </c>
      <c r="AJ60" s="10">
        <f>TimeTable!V61</f>
        <v>0</v>
      </c>
      <c r="AK60" s="10" t="s">
        <v>176</v>
      </c>
      <c r="AL60" s="10" t="str">
        <f t="shared" si="5"/>
        <v>षष्ठम् कालांश</v>
      </c>
      <c r="AM60" s="10">
        <f>TimeTable!W61</f>
        <v>0</v>
      </c>
      <c r="AN60" s="10">
        <f>TimeTable!X61</f>
        <v>0</v>
      </c>
      <c r="AO60" s="10" t="str">
        <f>TimeTable!Y61</f>
        <v/>
      </c>
      <c r="AQ60" s="10">
        <f>TimeTable!Z61</f>
        <v>0</v>
      </c>
      <c r="AR60" s="10" t="s">
        <v>176</v>
      </c>
      <c r="AS60" s="10" t="str">
        <f t="shared" si="6"/>
        <v>सप्तम कालांश</v>
      </c>
      <c r="AT60" s="10">
        <f>TimeTable!AA61</f>
        <v>0</v>
      </c>
      <c r="AU60" s="10">
        <f>TimeTable!AB61</f>
        <v>0</v>
      </c>
      <c r="AV60" s="10" t="str">
        <f>TimeTable!AC61</f>
        <v/>
      </c>
      <c r="AX60" s="10">
        <f>TimeTable!AD61</f>
        <v>0</v>
      </c>
      <c r="AY60" s="10" t="s">
        <v>176</v>
      </c>
      <c r="AZ60" s="10" t="str">
        <f t="shared" si="7"/>
        <v>अष्ठम कालांश</v>
      </c>
      <c r="BA60" s="10">
        <f>TimeTable!AE61</f>
        <v>0</v>
      </c>
      <c r="BB60" s="10">
        <f>TimeTable!AF61</f>
        <v>0</v>
      </c>
      <c r="BC60" s="10" t="str">
        <f>TimeTable!AG61</f>
        <v/>
      </c>
    </row>
    <row r="61" spans="1:55" x14ac:dyDescent="0.2">
      <c r="A61" s="10">
        <f>TimeTable!B62</f>
        <v>0</v>
      </c>
      <c r="B61" s="10" t="str">
        <f>TimeTable!A62</f>
        <v>12th C</v>
      </c>
      <c r="C61" s="10" t="str">
        <f t="shared" si="0"/>
        <v>प्रथम कालांश</v>
      </c>
      <c r="D61" s="10">
        <f>TimeTable!C62</f>
        <v>0</v>
      </c>
      <c r="E61" s="10">
        <f>TimeTable!D62</f>
        <v>0</v>
      </c>
      <c r="F61" s="10" t="str">
        <f>TimeTable!E62</f>
        <v/>
      </c>
      <c r="H61" s="10">
        <f>TimeTable!F62</f>
        <v>0</v>
      </c>
      <c r="I61" s="10" t="s">
        <v>180</v>
      </c>
      <c r="J61" s="10" t="str">
        <f t="shared" si="1"/>
        <v>द्वितीय कालांश</v>
      </c>
      <c r="K61" s="10">
        <f>TimeTable!G62</f>
        <v>0</v>
      </c>
      <c r="L61" s="10">
        <f>TimeTable!H62</f>
        <v>0</v>
      </c>
      <c r="M61" s="10" t="str">
        <f>TimeTable!I62</f>
        <v/>
      </c>
      <c r="O61" s="10">
        <f>TimeTable!J62</f>
        <v>0</v>
      </c>
      <c r="P61" s="10" t="s">
        <v>180</v>
      </c>
      <c r="Q61" s="10" t="str">
        <f t="shared" si="2"/>
        <v>तृतीय कालांश</v>
      </c>
      <c r="R61" s="10">
        <f>TimeTable!K62</f>
        <v>0</v>
      </c>
      <c r="S61" s="10">
        <f>TimeTable!L62</f>
        <v>0</v>
      </c>
      <c r="T61" s="10" t="str">
        <f>TimeTable!M62</f>
        <v/>
      </c>
      <c r="V61" s="10">
        <f>TimeTable!N62</f>
        <v>0</v>
      </c>
      <c r="W61" s="10" t="s">
        <v>180</v>
      </c>
      <c r="X61" s="10" t="str">
        <f t="shared" si="3"/>
        <v>चतुर्थ कालांश</v>
      </c>
      <c r="Y61" s="10">
        <f>TimeTable!O62</f>
        <v>0</v>
      </c>
      <c r="Z61" s="10">
        <f>TimeTable!P62</f>
        <v>0</v>
      </c>
      <c r="AA61" s="10" t="str">
        <f>TimeTable!Q62</f>
        <v/>
      </c>
      <c r="AC61" s="10">
        <f>TimeTable!R62</f>
        <v>0</v>
      </c>
      <c r="AD61" s="10" t="s">
        <v>180</v>
      </c>
      <c r="AE61" s="10" t="str">
        <f t="shared" si="4"/>
        <v>पंचम कालांश</v>
      </c>
      <c r="AF61" s="10">
        <f>TimeTable!S62</f>
        <v>0</v>
      </c>
      <c r="AG61" s="10">
        <f>TimeTable!T62</f>
        <v>0</v>
      </c>
      <c r="AH61" s="10" t="str">
        <f>TimeTable!U62</f>
        <v/>
      </c>
      <c r="AJ61" s="10">
        <f>TimeTable!V62</f>
        <v>0</v>
      </c>
      <c r="AK61" s="10" t="s">
        <v>180</v>
      </c>
      <c r="AL61" s="10" t="str">
        <f t="shared" si="5"/>
        <v>षष्ठम् कालांश</v>
      </c>
      <c r="AM61" s="10">
        <f>TimeTable!W62</f>
        <v>0</v>
      </c>
      <c r="AN61" s="10">
        <f>TimeTable!X62</f>
        <v>0</v>
      </c>
      <c r="AO61" s="10" t="str">
        <f>TimeTable!Y62</f>
        <v/>
      </c>
      <c r="AQ61" s="10">
        <f>TimeTable!Z62</f>
        <v>0</v>
      </c>
      <c r="AR61" s="10" t="s">
        <v>180</v>
      </c>
      <c r="AS61" s="10" t="str">
        <f t="shared" si="6"/>
        <v>सप्तम कालांश</v>
      </c>
      <c r="AT61" s="10">
        <f>TimeTable!AA62</f>
        <v>0</v>
      </c>
      <c r="AU61" s="10">
        <f>TimeTable!AB62</f>
        <v>0</v>
      </c>
      <c r="AV61" s="10" t="str">
        <f>TimeTable!AC62</f>
        <v/>
      </c>
      <c r="AX61" s="10">
        <f>TimeTable!AD62</f>
        <v>0</v>
      </c>
      <c r="AY61" s="10" t="s">
        <v>180</v>
      </c>
      <c r="AZ61" s="10" t="str">
        <f t="shared" si="7"/>
        <v>अष्ठम कालांश</v>
      </c>
      <c r="BA61" s="10">
        <f>TimeTable!AE62</f>
        <v>0</v>
      </c>
      <c r="BB61" s="10">
        <f>TimeTable!AF62</f>
        <v>0</v>
      </c>
      <c r="BC61" s="10" t="str">
        <f>TimeTable!AG62</f>
        <v/>
      </c>
    </row>
    <row r="62" spans="1:55" x14ac:dyDescent="0.2">
      <c r="A62" s="10">
        <f>TimeTable!B63</f>
        <v>0</v>
      </c>
      <c r="B62" s="10" t="str">
        <f>B61</f>
        <v>12th C</v>
      </c>
      <c r="C62" s="10" t="str">
        <f t="shared" si="0"/>
        <v>प्रथम कालांश</v>
      </c>
      <c r="D62" s="10">
        <f>TimeTable!C63</f>
        <v>0</v>
      </c>
      <c r="E62" s="10">
        <f>TimeTable!D63</f>
        <v>0</v>
      </c>
      <c r="F62" s="10" t="str">
        <f>TimeTable!E63</f>
        <v/>
      </c>
      <c r="H62" s="10">
        <f>TimeTable!F63</f>
        <v>0</v>
      </c>
      <c r="I62" s="10" t="s">
        <v>180</v>
      </c>
      <c r="J62" s="10" t="str">
        <f t="shared" si="1"/>
        <v>द्वितीय कालांश</v>
      </c>
      <c r="K62" s="10">
        <f>TimeTable!G63</f>
        <v>0</v>
      </c>
      <c r="L62" s="10">
        <f>TimeTable!H63</f>
        <v>0</v>
      </c>
      <c r="M62" s="10" t="str">
        <f>TimeTable!I63</f>
        <v/>
      </c>
      <c r="O62" s="10">
        <f>TimeTable!J63</f>
        <v>0</v>
      </c>
      <c r="P62" s="10" t="s">
        <v>180</v>
      </c>
      <c r="Q62" s="10" t="str">
        <f t="shared" si="2"/>
        <v>तृतीय कालांश</v>
      </c>
      <c r="R62" s="10">
        <f>TimeTable!K63</f>
        <v>0</v>
      </c>
      <c r="S62" s="10">
        <f>TimeTable!L63</f>
        <v>0</v>
      </c>
      <c r="T62" s="10" t="str">
        <f>TimeTable!M63</f>
        <v/>
      </c>
      <c r="V62" s="10">
        <f>TimeTable!N63</f>
        <v>0</v>
      </c>
      <c r="W62" s="10" t="s">
        <v>180</v>
      </c>
      <c r="X62" s="10" t="str">
        <f t="shared" si="3"/>
        <v>चतुर्थ कालांश</v>
      </c>
      <c r="Y62" s="10">
        <f>TimeTable!O63</f>
        <v>0</v>
      </c>
      <c r="Z62" s="10">
        <f>TimeTable!P63</f>
        <v>0</v>
      </c>
      <c r="AA62" s="10" t="str">
        <f>TimeTable!Q63</f>
        <v/>
      </c>
      <c r="AC62" s="10">
        <f>TimeTable!R63</f>
        <v>0</v>
      </c>
      <c r="AD62" s="10" t="s">
        <v>180</v>
      </c>
      <c r="AE62" s="10" t="str">
        <f t="shared" si="4"/>
        <v>पंचम कालांश</v>
      </c>
      <c r="AF62" s="10">
        <f>TimeTable!S63</f>
        <v>0</v>
      </c>
      <c r="AG62" s="10">
        <f>TimeTable!T63</f>
        <v>0</v>
      </c>
      <c r="AH62" s="10" t="str">
        <f>TimeTable!U63</f>
        <v/>
      </c>
      <c r="AJ62" s="10">
        <f>TimeTable!V63</f>
        <v>0</v>
      </c>
      <c r="AK62" s="10" t="s">
        <v>180</v>
      </c>
      <c r="AL62" s="10" t="str">
        <f t="shared" si="5"/>
        <v>षष्ठम् कालांश</v>
      </c>
      <c r="AM62" s="10">
        <f>TimeTable!W63</f>
        <v>0</v>
      </c>
      <c r="AN62" s="10">
        <f>TimeTable!X63</f>
        <v>0</v>
      </c>
      <c r="AO62" s="10" t="str">
        <f>TimeTable!Y63</f>
        <v/>
      </c>
      <c r="AQ62" s="10">
        <f>TimeTable!Z63</f>
        <v>0</v>
      </c>
      <c r="AR62" s="10" t="s">
        <v>180</v>
      </c>
      <c r="AS62" s="10" t="str">
        <f t="shared" si="6"/>
        <v>सप्तम कालांश</v>
      </c>
      <c r="AT62" s="10">
        <f>TimeTable!AA63</f>
        <v>0</v>
      </c>
      <c r="AU62" s="10">
        <f>TimeTable!AB63</f>
        <v>0</v>
      </c>
      <c r="AV62" s="10" t="str">
        <f>TimeTable!AC63</f>
        <v/>
      </c>
      <c r="AX62" s="10">
        <f>TimeTable!AD63</f>
        <v>0</v>
      </c>
      <c r="AY62" s="10" t="s">
        <v>180</v>
      </c>
      <c r="AZ62" s="10" t="str">
        <f t="shared" si="7"/>
        <v>अष्ठम कालांश</v>
      </c>
      <c r="BA62" s="10">
        <f>TimeTable!AE63</f>
        <v>0</v>
      </c>
      <c r="BB62" s="10">
        <f>TimeTable!AF63</f>
        <v>0</v>
      </c>
      <c r="BC62" s="10" t="str">
        <f>TimeTable!AG63</f>
        <v/>
      </c>
    </row>
    <row r="63" spans="1:55" x14ac:dyDescent="0.2">
      <c r="A63" s="10">
        <f>TimeTable!B64</f>
        <v>0</v>
      </c>
      <c r="B63" s="10" t="str">
        <f>B62</f>
        <v>12th C</v>
      </c>
      <c r="C63" s="10" t="str">
        <f t="shared" si="0"/>
        <v>प्रथम कालांश</v>
      </c>
      <c r="D63" s="10">
        <f>TimeTable!C64</f>
        <v>0</v>
      </c>
      <c r="E63" s="10">
        <f>TimeTable!D64</f>
        <v>0</v>
      </c>
      <c r="F63" s="10" t="str">
        <f>TimeTable!E64</f>
        <v/>
      </c>
      <c r="H63" s="10">
        <f>TimeTable!F64</f>
        <v>0</v>
      </c>
      <c r="I63" s="10" t="s">
        <v>180</v>
      </c>
      <c r="J63" s="10" t="str">
        <f t="shared" si="1"/>
        <v>द्वितीय कालांश</v>
      </c>
      <c r="K63" s="10">
        <f>TimeTable!G64</f>
        <v>0</v>
      </c>
      <c r="L63" s="10">
        <f>TimeTable!H64</f>
        <v>0</v>
      </c>
      <c r="M63" s="10" t="str">
        <f>TimeTable!I64</f>
        <v/>
      </c>
      <c r="O63" s="10">
        <f>TimeTable!J64</f>
        <v>0</v>
      </c>
      <c r="P63" s="10" t="s">
        <v>180</v>
      </c>
      <c r="Q63" s="10" t="str">
        <f t="shared" si="2"/>
        <v>तृतीय कालांश</v>
      </c>
      <c r="R63" s="10">
        <f>TimeTable!K64</f>
        <v>0</v>
      </c>
      <c r="S63" s="10">
        <f>TimeTable!L64</f>
        <v>0</v>
      </c>
      <c r="T63" s="10" t="str">
        <f>TimeTable!M64</f>
        <v/>
      </c>
      <c r="V63" s="10">
        <f>TimeTable!N64</f>
        <v>0</v>
      </c>
      <c r="W63" s="10" t="s">
        <v>180</v>
      </c>
      <c r="X63" s="10" t="str">
        <f t="shared" si="3"/>
        <v>चतुर्थ कालांश</v>
      </c>
      <c r="Y63" s="10">
        <f>TimeTable!O64</f>
        <v>0</v>
      </c>
      <c r="Z63" s="10">
        <f>TimeTable!P64</f>
        <v>0</v>
      </c>
      <c r="AA63" s="10" t="str">
        <f>TimeTable!Q64</f>
        <v/>
      </c>
      <c r="AC63" s="10">
        <f>TimeTable!R64</f>
        <v>0</v>
      </c>
      <c r="AD63" s="10" t="s">
        <v>180</v>
      </c>
      <c r="AE63" s="10" t="str">
        <f t="shared" si="4"/>
        <v>पंचम कालांश</v>
      </c>
      <c r="AF63" s="10">
        <f>TimeTable!S64</f>
        <v>0</v>
      </c>
      <c r="AG63" s="10">
        <f>TimeTable!T64</f>
        <v>0</v>
      </c>
      <c r="AH63" s="10" t="str">
        <f>TimeTable!U64</f>
        <v/>
      </c>
      <c r="AJ63" s="10">
        <f>TimeTable!V64</f>
        <v>0</v>
      </c>
      <c r="AK63" s="10" t="s">
        <v>180</v>
      </c>
      <c r="AL63" s="10" t="str">
        <f t="shared" si="5"/>
        <v>षष्ठम् कालांश</v>
      </c>
      <c r="AM63" s="10">
        <f>TimeTable!W64</f>
        <v>0</v>
      </c>
      <c r="AN63" s="10">
        <f>TimeTable!X64</f>
        <v>0</v>
      </c>
      <c r="AO63" s="10" t="str">
        <f>TimeTable!Y64</f>
        <v/>
      </c>
      <c r="AQ63" s="10">
        <f>TimeTable!Z64</f>
        <v>0</v>
      </c>
      <c r="AR63" s="10" t="s">
        <v>180</v>
      </c>
      <c r="AS63" s="10" t="str">
        <f t="shared" si="6"/>
        <v>सप्तम कालांश</v>
      </c>
      <c r="AT63" s="10">
        <f>TimeTable!AA64</f>
        <v>0</v>
      </c>
      <c r="AU63" s="10">
        <f>TimeTable!AB64</f>
        <v>0</v>
      </c>
      <c r="AV63" s="10" t="str">
        <f>TimeTable!AC64</f>
        <v/>
      </c>
      <c r="AX63" s="10">
        <f>TimeTable!AD64</f>
        <v>0</v>
      </c>
      <c r="AY63" s="10" t="s">
        <v>180</v>
      </c>
      <c r="AZ63" s="10" t="str">
        <f t="shared" si="7"/>
        <v>अष्ठम कालांश</v>
      </c>
      <c r="BA63" s="10">
        <f>TimeTable!AE64</f>
        <v>0</v>
      </c>
      <c r="BB63" s="10">
        <f>TimeTable!AF64</f>
        <v>0</v>
      </c>
      <c r="BC63" s="10" t="str">
        <f>TimeTable!AG64</f>
        <v/>
      </c>
    </row>
    <row r="64" spans="1:55" x14ac:dyDescent="0.2">
      <c r="A64" s="10">
        <f>TimeTable!B65</f>
        <v>0</v>
      </c>
      <c r="B64" s="10" t="str">
        <f>TimeTable!A65</f>
        <v>9th C</v>
      </c>
      <c r="C64" s="10" t="str">
        <f t="shared" si="0"/>
        <v>प्रथम कालांश</v>
      </c>
      <c r="D64" s="10">
        <f>TimeTable!C65</f>
        <v>0</v>
      </c>
      <c r="E64" s="10">
        <f>TimeTable!D65</f>
        <v>0</v>
      </c>
      <c r="F64" s="10" t="str">
        <f>TimeTable!E65</f>
        <v/>
      </c>
      <c r="H64" s="10">
        <f>TimeTable!F65</f>
        <v>0</v>
      </c>
      <c r="I64" s="10" t="s">
        <v>169</v>
      </c>
      <c r="J64" s="10" t="str">
        <f t="shared" si="1"/>
        <v>द्वितीय कालांश</v>
      </c>
      <c r="K64" s="10">
        <f>TimeTable!G65</f>
        <v>0</v>
      </c>
      <c r="L64" s="10">
        <f>TimeTable!H65</f>
        <v>0</v>
      </c>
      <c r="M64" s="10" t="str">
        <f>TimeTable!I65</f>
        <v/>
      </c>
      <c r="O64" s="10">
        <f>TimeTable!J65</f>
        <v>0</v>
      </c>
      <c r="P64" s="10" t="s">
        <v>169</v>
      </c>
      <c r="Q64" s="10" t="str">
        <f t="shared" si="2"/>
        <v>तृतीय कालांश</v>
      </c>
      <c r="R64" s="10">
        <f>TimeTable!K65</f>
        <v>0</v>
      </c>
      <c r="S64" s="10">
        <f>TimeTable!L65</f>
        <v>0</v>
      </c>
      <c r="T64" s="10" t="str">
        <f>TimeTable!M65</f>
        <v/>
      </c>
      <c r="V64" s="10">
        <f>TimeTable!N65</f>
        <v>0</v>
      </c>
      <c r="W64" s="10" t="s">
        <v>169</v>
      </c>
      <c r="X64" s="10" t="str">
        <f t="shared" si="3"/>
        <v>चतुर्थ कालांश</v>
      </c>
      <c r="Y64" s="10">
        <f>TimeTable!O65</f>
        <v>0</v>
      </c>
      <c r="Z64" s="10">
        <f>TimeTable!P65</f>
        <v>0</v>
      </c>
      <c r="AA64" s="10" t="str">
        <f>TimeTable!Q65</f>
        <v/>
      </c>
      <c r="AC64" s="10">
        <f>TimeTable!R65</f>
        <v>0</v>
      </c>
      <c r="AD64" s="10" t="s">
        <v>169</v>
      </c>
      <c r="AE64" s="10" t="str">
        <f t="shared" si="4"/>
        <v>पंचम कालांश</v>
      </c>
      <c r="AF64" s="10">
        <f>TimeTable!S65</f>
        <v>0</v>
      </c>
      <c r="AG64" s="10">
        <f>TimeTable!T65</f>
        <v>0</v>
      </c>
      <c r="AH64" s="10" t="str">
        <f>TimeTable!U65</f>
        <v/>
      </c>
      <c r="AJ64" s="10">
        <f>TimeTable!V65</f>
        <v>0</v>
      </c>
      <c r="AK64" s="10" t="s">
        <v>169</v>
      </c>
      <c r="AL64" s="10" t="str">
        <f t="shared" si="5"/>
        <v>षष्ठम् कालांश</v>
      </c>
      <c r="AM64" s="10">
        <f>TimeTable!W65</f>
        <v>0</v>
      </c>
      <c r="AN64" s="10">
        <f>TimeTable!X65</f>
        <v>0</v>
      </c>
      <c r="AO64" s="10" t="str">
        <f>TimeTable!Y65</f>
        <v/>
      </c>
      <c r="AQ64" s="10">
        <f>TimeTable!Z65</f>
        <v>0</v>
      </c>
      <c r="AR64" s="10" t="s">
        <v>169</v>
      </c>
      <c r="AS64" s="10" t="str">
        <f t="shared" si="6"/>
        <v>सप्तम कालांश</v>
      </c>
      <c r="AT64" s="10">
        <f>TimeTable!AA65</f>
        <v>0</v>
      </c>
      <c r="AU64" s="10">
        <f>TimeTable!AB65</f>
        <v>0</v>
      </c>
      <c r="AV64" s="10" t="str">
        <f>TimeTable!AC65</f>
        <v/>
      </c>
      <c r="AX64" s="10">
        <f>TimeTable!AD65</f>
        <v>0</v>
      </c>
      <c r="AY64" s="10" t="s">
        <v>169</v>
      </c>
      <c r="AZ64" s="10" t="str">
        <f t="shared" si="7"/>
        <v>अष्ठम कालांश</v>
      </c>
      <c r="BA64" s="10">
        <f>TimeTable!AE65</f>
        <v>0</v>
      </c>
      <c r="BB64" s="10">
        <f>TimeTable!AF65</f>
        <v>0</v>
      </c>
      <c r="BC64" s="10" t="str">
        <f>TimeTable!AG65</f>
        <v/>
      </c>
    </row>
    <row r="65" spans="1:55" x14ac:dyDescent="0.2">
      <c r="A65" s="10">
        <f>TimeTable!B66</f>
        <v>0</v>
      </c>
      <c r="B65" s="10" t="str">
        <f>B64</f>
        <v>9th C</v>
      </c>
      <c r="C65" s="10" t="str">
        <f t="shared" si="0"/>
        <v>प्रथम कालांश</v>
      </c>
      <c r="D65" s="10">
        <f>TimeTable!C66</f>
        <v>0</v>
      </c>
      <c r="E65" s="10">
        <f>TimeTable!D66</f>
        <v>0</v>
      </c>
      <c r="F65" s="10" t="str">
        <f>TimeTable!E66</f>
        <v/>
      </c>
      <c r="H65" s="10">
        <f>TimeTable!F66</f>
        <v>0</v>
      </c>
      <c r="I65" s="10" t="s">
        <v>169</v>
      </c>
      <c r="J65" s="10" t="str">
        <f t="shared" si="1"/>
        <v>द्वितीय कालांश</v>
      </c>
      <c r="K65" s="10">
        <f>TimeTable!G66</f>
        <v>0</v>
      </c>
      <c r="L65" s="10">
        <f>TimeTable!H66</f>
        <v>0</v>
      </c>
      <c r="M65" s="10" t="str">
        <f>TimeTable!I66</f>
        <v/>
      </c>
      <c r="O65" s="10">
        <f>TimeTable!J66</f>
        <v>0</v>
      </c>
      <c r="P65" s="10" t="s">
        <v>169</v>
      </c>
      <c r="Q65" s="10" t="str">
        <f t="shared" si="2"/>
        <v>तृतीय कालांश</v>
      </c>
      <c r="R65" s="10">
        <f>TimeTable!K66</f>
        <v>0</v>
      </c>
      <c r="S65" s="10">
        <f>TimeTable!L66</f>
        <v>0</v>
      </c>
      <c r="T65" s="10" t="str">
        <f>TimeTable!M66</f>
        <v/>
      </c>
      <c r="V65" s="10">
        <f>TimeTable!N66</f>
        <v>0</v>
      </c>
      <c r="W65" s="10" t="s">
        <v>169</v>
      </c>
      <c r="X65" s="10" t="str">
        <f t="shared" si="3"/>
        <v>चतुर्थ कालांश</v>
      </c>
      <c r="Y65" s="10">
        <f>TimeTable!O66</f>
        <v>0</v>
      </c>
      <c r="Z65" s="10">
        <f>TimeTable!P66</f>
        <v>0</v>
      </c>
      <c r="AA65" s="10" t="str">
        <f>TimeTable!Q66</f>
        <v/>
      </c>
      <c r="AC65" s="10">
        <f>TimeTable!R66</f>
        <v>0</v>
      </c>
      <c r="AD65" s="10" t="s">
        <v>169</v>
      </c>
      <c r="AE65" s="10" t="str">
        <f t="shared" si="4"/>
        <v>पंचम कालांश</v>
      </c>
      <c r="AF65" s="10">
        <f>TimeTable!S66</f>
        <v>0</v>
      </c>
      <c r="AG65" s="10">
        <f>TimeTable!T66</f>
        <v>0</v>
      </c>
      <c r="AH65" s="10" t="str">
        <f>TimeTable!U66</f>
        <v/>
      </c>
      <c r="AJ65" s="10">
        <f>TimeTable!V66</f>
        <v>0</v>
      </c>
      <c r="AK65" s="10" t="s">
        <v>169</v>
      </c>
      <c r="AL65" s="10" t="str">
        <f t="shared" si="5"/>
        <v>षष्ठम् कालांश</v>
      </c>
      <c r="AM65" s="10">
        <f>TimeTable!W66</f>
        <v>0</v>
      </c>
      <c r="AN65" s="10">
        <f>TimeTable!X66</f>
        <v>0</v>
      </c>
      <c r="AO65" s="10" t="str">
        <f>TimeTable!Y66</f>
        <v/>
      </c>
      <c r="AQ65" s="10">
        <f>TimeTable!Z66</f>
        <v>0</v>
      </c>
      <c r="AR65" s="10" t="s">
        <v>169</v>
      </c>
      <c r="AS65" s="10" t="str">
        <f t="shared" si="6"/>
        <v>सप्तम कालांश</v>
      </c>
      <c r="AT65" s="10">
        <f>TimeTable!AA66</f>
        <v>0</v>
      </c>
      <c r="AU65" s="10">
        <f>TimeTable!AB66</f>
        <v>0</v>
      </c>
      <c r="AV65" s="10" t="str">
        <f>TimeTable!AC66</f>
        <v/>
      </c>
      <c r="AX65" s="10">
        <f>TimeTable!AD66</f>
        <v>0</v>
      </c>
      <c r="AY65" s="10" t="s">
        <v>169</v>
      </c>
      <c r="AZ65" s="10" t="str">
        <f t="shared" si="7"/>
        <v>अष्ठम कालांश</v>
      </c>
      <c r="BA65" s="10">
        <f>TimeTable!AE66</f>
        <v>0</v>
      </c>
      <c r="BB65" s="10">
        <f>TimeTable!AF66</f>
        <v>0</v>
      </c>
      <c r="BC65" s="10" t="str">
        <f>TimeTable!AG66</f>
        <v/>
      </c>
    </row>
    <row r="66" spans="1:55" x14ac:dyDescent="0.2">
      <c r="A66" s="10">
        <f>TimeTable!B67</f>
        <v>0</v>
      </c>
      <c r="B66" s="10" t="str">
        <f>B65</f>
        <v>9th C</v>
      </c>
      <c r="C66" s="10" t="str">
        <f t="shared" si="0"/>
        <v>प्रथम कालांश</v>
      </c>
      <c r="D66" s="10">
        <f>TimeTable!C67</f>
        <v>0</v>
      </c>
      <c r="E66" s="10">
        <f>TimeTable!D67</f>
        <v>0</v>
      </c>
      <c r="F66" s="10" t="str">
        <f>TimeTable!E67</f>
        <v/>
      </c>
      <c r="H66" s="10">
        <f>TimeTable!F67</f>
        <v>0</v>
      </c>
      <c r="I66" s="10" t="s">
        <v>169</v>
      </c>
      <c r="J66" s="10" t="str">
        <f t="shared" si="1"/>
        <v>द्वितीय कालांश</v>
      </c>
      <c r="K66" s="10">
        <f>TimeTable!G67</f>
        <v>0</v>
      </c>
      <c r="L66" s="10">
        <f>TimeTable!H67</f>
        <v>0</v>
      </c>
      <c r="M66" s="10" t="str">
        <f>TimeTable!I67</f>
        <v/>
      </c>
      <c r="O66" s="10">
        <f>TimeTable!J67</f>
        <v>0</v>
      </c>
      <c r="P66" s="10" t="s">
        <v>169</v>
      </c>
      <c r="Q66" s="10" t="str">
        <f t="shared" si="2"/>
        <v>तृतीय कालांश</v>
      </c>
      <c r="R66" s="10">
        <f>TimeTable!K67</f>
        <v>0</v>
      </c>
      <c r="S66" s="10">
        <f>TimeTable!L67</f>
        <v>0</v>
      </c>
      <c r="T66" s="10" t="str">
        <f>TimeTable!M67</f>
        <v/>
      </c>
      <c r="V66" s="10">
        <f>TimeTable!N67</f>
        <v>0</v>
      </c>
      <c r="W66" s="10" t="s">
        <v>169</v>
      </c>
      <c r="X66" s="10" t="str">
        <f t="shared" si="3"/>
        <v>चतुर्थ कालांश</v>
      </c>
      <c r="Y66" s="10">
        <f>TimeTable!O67</f>
        <v>0</v>
      </c>
      <c r="Z66" s="10">
        <f>TimeTable!P67</f>
        <v>0</v>
      </c>
      <c r="AA66" s="10" t="str">
        <f>TimeTable!Q67</f>
        <v/>
      </c>
      <c r="AC66" s="10">
        <f>TimeTable!R67</f>
        <v>0</v>
      </c>
      <c r="AD66" s="10" t="s">
        <v>169</v>
      </c>
      <c r="AE66" s="10" t="str">
        <f t="shared" si="4"/>
        <v>पंचम कालांश</v>
      </c>
      <c r="AF66" s="10">
        <f>TimeTable!S67</f>
        <v>0</v>
      </c>
      <c r="AG66" s="10">
        <f>TimeTable!T67</f>
        <v>0</v>
      </c>
      <c r="AH66" s="10" t="str">
        <f>TimeTable!U67</f>
        <v/>
      </c>
      <c r="AJ66" s="10">
        <f>TimeTable!V67</f>
        <v>0</v>
      </c>
      <c r="AK66" s="10" t="s">
        <v>169</v>
      </c>
      <c r="AL66" s="10" t="str">
        <f t="shared" si="5"/>
        <v>षष्ठम् कालांश</v>
      </c>
      <c r="AM66" s="10">
        <f>TimeTable!W67</f>
        <v>0</v>
      </c>
      <c r="AN66" s="10">
        <f>TimeTable!X67</f>
        <v>0</v>
      </c>
      <c r="AO66" s="10" t="str">
        <f>TimeTable!Y67</f>
        <v/>
      </c>
      <c r="AQ66" s="10">
        <f>TimeTable!Z67</f>
        <v>0</v>
      </c>
      <c r="AR66" s="10" t="s">
        <v>169</v>
      </c>
      <c r="AS66" s="10" t="str">
        <f t="shared" si="6"/>
        <v>सप्तम कालांश</v>
      </c>
      <c r="AT66" s="10">
        <f>TimeTable!AA67</f>
        <v>0</v>
      </c>
      <c r="AU66" s="10">
        <f>TimeTable!AB67</f>
        <v>0</v>
      </c>
      <c r="AV66" s="10" t="str">
        <f>TimeTable!AC67</f>
        <v/>
      </c>
      <c r="AX66" s="10">
        <f>TimeTable!AD67</f>
        <v>0</v>
      </c>
      <c r="AY66" s="10" t="s">
        <v>169</v>
      </c>
      <c r="AZ66" s="10" t="str">
        <f t="shared" si="7"/>
        <v>अष्ठम कालांश</v>
      </c>
      <c r="BA66" s="10">
        <f>TimeTable!AE67</f>
        <v>0</v>
      </c>
      <c r="BB66" s="10">
        <f>TimeTable!AF67</f>
        <v>0</v>
      </c>
      <c r="BC66" s="10" t="str">
        <f>TimeTable!AG67</f>
        <v/>
      </c>
    </row>
    <row r="67" spans="1:55" x14ac:dyDescent="0.2">
      <c r="A67" s="10">
        <f>TimeTable!B68</f>
        <v>0</v>
      </c>
      <c r="B67" s="10" t="str">
        <f>TimeTable!A68</f>
        <v>10th C</v>
      </c>
      <c r="C67" s="10" t="str">
        <f t="shared" si="0"/>
        <v>प्रथम कालांश</v>
      </c>
      <c r="D67" s="10">
        <f>TimeTable!C68</f>
        <v>0</v>
      </c>
      <c r="E67" s="10">
        <f>TimeTable!D68</f>
        <v>0</v>
      </c>
      <c r="F67" s="10" t="str">
        <f>TimeTable!E68</f>
        <v/>
      </c>
      <c r="H67" s="10">
        <f>TimeTable!F68</f>
        <v>0</v>
      </c>
      <c r="I67" s="10" t="s">
        <v>172</v>
      </c>
      <c r="J67" s="10" t="str">
        <f t="shared" si="1"/>
        <v>द्वितीय कालांश</v>
      </c>
      <c r="K67" s="10">
        <f>TimeTable!G68</f>
        <v>0</v>
      </c>
      <c r="L67" s="10">
        <f>TimeTable!H68</f>
        <v>0</v>
      </c>
      <c r="M67" s="10" t="str">
        <f>TimeTable!I68</f>
        <v/>
      </c>
      <c r="O67" s="10">
        <f>TimeTable!J68</f>
        <v>0</v>
      </c>
      <c r="P67" s="10" t="s">
        <v>172</v>
      </c>
      <c r="Q67" s="10" t="str">
        <f t="shared" si="2"/>
        <v>तृतीय कालांश</v>
      </c>
      <c r="R67" s="10">
        <f>TimeTable!K68</f>
        <v>0</v>
      </c>
      <c r="S67" s="10">
        <f>TimeTable!L68</f>
        <v>0</v>
      </c>
      <c r="T67" s="10" t="str">
        <f>TimeTable!M68</f>
        <v/>
      </c>
      <c r="V67" s="10">
        <f>TimeTable!N68</f>
        <v>0</v>
      </c>
      <c r="W67" s="10" t="s">
        <v>172</v>
      </c>
      <c r="X67" s="10" t="str">
        <f t="shared" si="3"/>
        <v>चतुर्थ कालांश</v>
      </c>
      <c r="Y67" s="10">
        <f>TimeTable!O68</f>
        <v>0</v>
      </c>
      <c r="Z67" s="10">
        <f>TimeTable!P68</f>
        <v>0</v>
      </c>
      <c r="AA67" s="10" t="str">
        <f>TimeTable!Q68</f>
        <v/>
      </c>
      <c r="AC67" s="10">
        <f>TimeTable!R68</f>
        <v>0</v>
      </c>
      <c r="AD67" s="10" t="s">
        <v>172</v>
      </c>
      <c r="AE67" s="10" t="str">
        <f t="shared" si="4"/>
        <v>पंचम कालांश</v>
      </c>
      <c r="AF67" s="10">
        <f>TimeTable!S68</f>
        <v>0</v>
      </c>
      <c r="AG67" s="10">
        <f>TimeTable!T68</f>
        <v>0</v>
      </c>
      <c r="AH67" s="10" t="str">
        <f>TimeTable!U68</f>
        <v/>
      </c>
      <c r="AJ67" s="10">
        <f>TimeTable!V68</f>
        <v>0</v>
      </c>
      <c r="AK67" s="10" t="s">
        <v>172</v>
      </c>
      <c r="AL67" s="10" t="str">
        <f t="shared" si="5"/>
        <v>षष्ठम् कालांश</v>
      </c>
      <c r="AM67" s="10">
        <f>TimeTable!W68</f>
        <v>0</v>
      </c>
      <c r="AN67" s="10">
        <f>TimeTable!X68</f>
        <v>0</v>
      </c>
      <c r="AO67" s="10" t="str">
        <f>TimeTable!Y68</f>
        <v/>
      </c>
      <c r="AQ67" s="10">
        <f>TimeTable!Z68</f>
        <v>0</v>
      </c>
      <c r="AR67" s="10" t="s">
        <v>172</v>
      </c>
      <c r="AS67" s="10" t="str">
        <f t="shared" si="6"/>
        <v>सप्तम कालांश</v>
      </c>
      <c r="AT67" s="10">
        <f>TimeTable!AA68</f>
        <v>0</v>
      </c>
      <c r="AU67" s="10">
        <f>TimeTable!AB68</f>
        <v>0</v>
      </c>
      <c r="AV67" s="10" t="str">
        <f>TimeTable!AC68</f>
        <v/>
      </c>
      <c r="AX67" s="10">
        <f>TimeTable!AD68</f>
        <v>0</v>
      </c>
      <c r="AY67" s="10" t="s">
        <v>172</v>
      </c>
      <c r="AZ67" s="10" t="str">
        <f t="shared" si="7"/>
        <v>अष्ठम कालांश</v>
      </c>
      <c r="BA67" s="10">
        <f>TimeTable!AE68</f>
        <v>0</v>
      </c>
      <c r="BB67" s="10">
        <f>TimeTable!AF68</f>
        <v>0</v>
      </c>
      <c r="BC67" s="10" t="str">
        <f>TimeTable!AG68</f>
        <v/>
      </c>
    </row>
    <row r="68" spans="1:55" x14ac:dyDescent="0.2">
      <c r="A68" s="10">
        <f>TimeTable!B69</f>
        <v>0</v>
      </c>
      <c r="B68" s="10" t="str">
        <f>B67</f>
        <v>10th C</v>
      </c>
      <c r="C68" s="10" t="str">
        <f t="shared" si="0"/>
        <v>प्रथम कालांश</v>
      </c>
      <c r="D68" s="10">
        <f>TimeTable!C69</f>
        <v>0</v>
      </c>
      <c r="E68" s="10">
        <f>TimeTable!D69</f>
        <v>0</v>
      </c>
      <c r="F68" s="10" t="str">
        <f>TimeTable!E69</f>
        <v/>
      </c>
      <c r="H68" s="10">
        <f>TimeTable!F69</f>
        <v>0</v>
      </c>
      <c r="I68" s="10" t="s">
        <v>172</v>
      </c>
      <c r="J68" s="10" t="str">
        <f t="shared" si="1"/>
        <v>द्वितीय कालांश</v>
      </c>
      <c r="K68" s="10">
        <f>TimeTable!G69</f>
        <v>0</v>
      </c>
      <c r="L68" s="10">
        <f>TimeTable!H69</f>
        <v>0</v>
      </c>
      <c r="M68" s="10" t="str">
        <f>TimeTable!I69</f>
        <v/>
      </c>
      <c r="O68" s="10">
        <f>TimeTable!J69</f>
        <v>0</v>
      </c>
      <c r="P68" s="10" t="s">
        <v>172</v>
      </c>
      <c r="Q68" s="10" t="str">
        <f t="shared" si="2"/>
        <v>तृतीय कालांश</v>
      </c>
      <c r="R68" s="10">
        <f>TimeTable!K69</f>
        <v>0</v>
      </c>
      <c r="S68" s="10">
        <f>TimeTable!L69</f>
        <v>0</v>
      </c>
      <c r="T68" s="10" t="str">
        <f>TimeTable!M69</f>
        <v/>
      </c>
      <c r="V68" s="10">
        <f>TimeTable!N69</f>
        <v>0</v>
      </c>
      <c r="W68" s="10" t="s">
        <v>172</v>
      </c>
      <c r="X68" s="10" t="str">
        <f t="shared" si="3"/>
        <v>चतुर्थ कालांश</v>
      </c>
      <c r="Y68" s="10">
        <f>TimeTable!O69</f>
        <v>0</v>
      </c>
      <c r="Z68" s="10">
        <f>TimeTable!P69</f>
        <v>0</v>
      </c>
      <c r="AA68" s="10" t="str">
        <f>TimeTable!Q69</f>
        <v/>
      </c>
      <c r="AC68" s="10">
        <f>TimeTable!R69</f>
        <v>0</v>
      </c>
      <c r="AD68" s="10" t="s">
        <v>172</v>
      </c>
      <c r="AE68" s="10" t="str">
        <f t="shared" si="4"/>
        <v>पंचम कालांश</v>
      </c>
      <c r="AF68" s="10">
        <f>TimeTable!S69</f>
        <v>0</v>
      </c>
      <c r="AG68" s="10">
        <f>TimeTable!T69</f>
        <v>0</v>
      </c>
      <c r="AH68" s="10" t="str">
        <f>TimeTable!U69</f>
        <v/>
      </c>
      <c r="AJ68" s="10">
        <f>TimeTable!V69</f>
        <v>0</v>
      </c>
      <c r="AK68" s="10" t="s">
        <v>172</v>
      </c>
      <c r="AL68" s="10" t="str">
        <f t="shared" si="5"/>
        <v>षष्ठम् कालांश</v>
      </c>
      <c r="AM68" s="10">
        <f>TimeTable!W69</f>
        <v>0</v>
      </c>
      <c r="AN68" s="10">
        <f>TimeTable!X69</f>
        <v>0</v>
      </c>
      <c r="AO68" s="10" t="str">
        <f>TimeTable!Y69</f>
        <v/>
      </c>
      <c r="AQ68" s="10">
        <f>TimeTable!Z69</f>
        <v>0</v>
      </c>
      <c r="AR68" s="10" t="s">
        <v>172</v>
      </c>
      <c r="AS68" s="10" t="str">
        <f t="shared" si="6"/>
        <v>सप्तम कालांश</v>
      </c>
      <c r="AT68" s="10">
        <f>TimeTable!AA69</f>
        <v>0</v>
      </c>
      <c r="AU68" s="10">
        <f>TimeTable!AB69</f>
        <v>0</v>
      </c>
      <c r="AV68" s="10" t="str">
        <f>TimeTable!AC69</f>
        <v/>
      </c>
      <c r="AX68" s="10">
        <f>TimeTable!AD69</f>
        <v>0</v>
      </c>
      <c r="AY68" s="10" t="s">
        <v>172</v>
      </c>
      <c r="AZ68" s="10" t="str">
        <f t="shared" si="7"/>
        <v>अष्ठम कालांश</v>
      </c>
      <c r="BA68" s="10">
        <f>TimeTable!AE69</f>
        <v>0</v>
      </c>
      <c r="BB68" s="10">
        <f>TimeTable!AF69</f>
        <v>0</v>
      </c>
      <c r="BC68" s="10" t="str">
        <f>TimeTable!AG69</f>
        <v/>
      </c>
    </row>
    <row r="69" spans="1:55" x14ac:dyDescent="0.2">
      <c r="A69" s="10">
        <f>TimeTable!B70</f>
        <v>0</v>
      </c>
      <c r="B69" s="10" t="str">
        <f>B68</f>
        <v>10th C</v>
      </c>
      <c r="C69" s="10" t="str">
        <f t="shared" si="0"/>
        <v>प्रथम कालांश</v>
      </c>
      <c r="D69" s="10">
        <f>TimeTable!C70</f>
        <v>0</v>
      </c>
      <c r="E69" s="10">
        <f>TimeTable!D70</f>
        <v>0</v>
      </c>
      <c r="F69" s="10" t="str">
        <f>TimeTable!E70</f>
        <v/>
      </c>
      <c r="H69" s="10">
        <f>TimeTable!F70</f>
        <v>0</v>
      </c>
      <c r="I69" s="10" t="s">
        <v>172</v>
      </c>
      <c r="J69" s="10" t="str">
        <f t="shared" si="1"/>
        <v>द्वितीय कालांश</v>
      </c>
      <c r="K69" s="10">
        <f>TimeTable!G70</f>
        <v>0</v>
      </c>
      <c r="L69" s="10">
        <f>TimeTable!H70</f>
        <v>0</v>
      </c>
      <c r="M69" s="10" t="str">
        <f>TimeTable!I70</f>
        <v/>
      </c>
      <c r="O69" s="10">
        <f>TimeTable!J70</f>
        <v>0</v>
      </c>
      <c r="P69" s="10" t="s">
        <v>172</v>
      </c>
      <c r="Q69" s="10" t="str">
        <f t="shared" si="2"/>
        <v>तृतीय कालांश</v>
      </c>
      <c r="R69" s="10">
        <f>TimeTable!K70</f>
        <v>0</v>
      </c>
      <c r="S69" s="10">
        <f>TimeTable!L70</f>
        <v>0</v>
      </c>
      <c r="T69" s="10" t="str">
        <f>TimeTable!M70</f>
        <v/>
      </c>
      <c r="V69" s="10">
        <f>TimeTable!N70</f>
        <v>0</v>
      </c>
      <c r="W69" s="10" t="s">
        <v>172</v>
      </c>
      <c r="X69" s="10" t="str">
        <f t="shared" si="3"/>
        <v>चतुर्थ कालांश</v>
      </c>
      <c r="Y69" s="10">
        <f>TimeTable!O70</f>
        <v>0</v>
      </c>
      <c r="Z69" s="10">
        <f>TimeTable!P70</f>
        <v>0</v>
      </c>
      <c r="AA69" s="10" t="str">
        <f>TimeTable!Q70</f>
        <v/>
      </c>
      <c r="AC69" s="10">
        <f>TimeTable!R70</f>
        <v>0</v>
      </c>
      <c r="AD69" s="10" t="s">
        <v>172</v>
      </c>
      <c r="AE69" s="10" t="str">
        <f t="shared" si="4"/>
        <v>पंचम कालांश</v>
      </c>
      <c r="AF69" s="10">
        <f>TimeTable!S70</f>
        <v>0</v>
      </c>
      <c r="AG69" s="10">
        <f>TimeTable!T70</f>
        <v>0</v>
      </c>
      <c r="AH69" s="10" t="str">
        <f>TimeTable!U70</f>
        <v/>
      </c>
      <c r="AJ69" s="10">
        <f>TimeTable!V70</f>
        <v>0</v>
      </c>
      <c r="AK69" s="10" t="s">
        <v>172</v>
      </c>
      <c r="AL69" s="10" t="str">
        <f t="shared" si="5"/>
        <v>षष्ठम् कालांश</v>
      </c>
      <c r="AM69" s="10">
        <f>TimeTable!W70</f>
        <v>0</v>
      </c>
      <c r="AN69" s="10">
        <f>TimeTable!X70</f>
        <v>0</v>
      </c>
      <c r="AO69" s="10" t="str">
        <f>TimeTable!Y70</f>
        <v/>
      </c>
      <c r="AQ69" s="10">
        <f>TimeTable!Z70</f>
        <v>0</v>
      </c>
      <c r="AR69" s="10" t="s">
        <v>172</v>
      </c>
      <c r="AS69" s="10" t="str">
        <f t="shared" si="6"/>
        <v>सप्तम कालांश</v>
      </c>
      <c r="AT69" s="10">
        <f>TimeTable!AA70</f>
        <v>0</v>
      </c>
      <c r="AU69" s="10">
        <f>TimeTable!AB70</f>
        <v>0</v>
      </c>
      <c r="AV69" s="10" t="str">
        <f>TimeTable!AC70</f>
        <v/>
      </c>
      <c r="AX69" s="10">
        <f>TimeTable!AD70</f>
        <v>0</v>
      </c>
      <c r="AY69" s="10" t="s">
        <v>172</v>
      </c>
      <c r="AZ69" s="10" t="str">
        <f t="shared" si="7"/>
        <v>अष्ठम कालांश</v>
      </c>
      <c r="BA69" s="10">
        <f>TimeTable!AE70</f>
        <v>0</v>
      </c>
      <c r="BB69" s="10">
        <f>TimeTable!AF70</f>
        <v>0</v>
      </c>
      <c r="BC69" s="10" t="str">
        <f>TimeTable!AG70</f>
        <v/>
      </c>
    </row>
    <row r="70" spans="1:55" x14ac:dyDescent="0.2">
      <c r="A70" s="10">
        <f>TimeTable!B71</f>
        <v>0</v>
      </c>
      <c r="B70" s="10" t="str">
        <f>TimeTable!A71</f>
        <v>11th C</v>
      </c>
      <c r="C70" s="10" t="str">
        <f t="shared" ref="C70:C90" si="8">C69</f>
        <v>प्रथम कालांश</v>
      </c>
      <c r="D70" s="10">
        <f>TimeTable!C71</f>
        <v>0</v>
      </c>
      <c r="E70" s="10">
        <f>TimeTable!D71</f>
        <v>0</v>
      </c>
      <c r="F70" s="10" t="str">
        <f>TimeTable!E71</f>
        <v/>
      </c>
      <c r="H70" s="10">
        <f>TimeTable!F71</f>
        <v>0</v>
      </c>
      <c r="I70" s="10" t="s">
        <v>176</v>
      </c>
      <c r="J70" s="10" t="str">
        <f t="shared" ref="J70:J90" si="9">J69</f>
        <v>द्वितीय कालांश</v>
      </c>
      <c r="K70" s="10">
        <f>TimeTable!G71</f>
        <v>0</v>
      </c>
      <c r="L70" s="10">
        <f>TimeTable!H71</f>
        <v>0</v>
      </c>
      <c r="M70" s="10" t="str">
        <f>TimeTable!I71</f>
        <v/>
      </c>
      <c r="O70" s="10">
        <f>TimeTable!J71</f>
        <v>0</v>
      </c>
      <c r="P70" s="10" t="s">
        <v>176</v>
      </c>
      <c r="Q70" s="10" t="str">
        <f t="shared" ref="Q70:Q90" si="10">Q69</f>
        <v>तृतीय कालांश</v>
      </c>
      <c r="R70" s="10">
        <f>TimeTable!K71</f>
        <v>0</v>
      </c>
      <c r="S70" s="10">
        <f>TimeTable!L71</f>
        <v>0</v>
      </c>
      <c r="T70" s="10" t="str">
        <f>TimeTable!M71</f>
        <v/>
      </c>
      <c r="V70" s="10">
        <f>TimeTable!N71</f>
        <v>0</v>
      </c>
      <c r="W70" s="10" t="s">
        <v>176</v>
      </c>
      <c r="X70" s="10" t="str">
        <f t="shared" ref="X70:X90" si="11">X69</f>
        <v>चतुर्थ कालांश</v>
      </c>
      <c r="Y70" s="10">
        <f>TimeTable!O71</f>
        <v>0</v>
      </c>
      <c r="Z70" s="10">
        <f>TimeTable!P71</f>
        <v>0</v>
      </c>
      <c r="AA70" s="10" t="str">
        <f>TimeTable!Q71</f>
        <v/>
      </c>
      <c r="AC70" s="10">
        <f>TimeTable!R71</f>
        <v>0</v>
      </c>
      <c r="AD70" s="10" t="s">
        <v>176</v>
      </c>
      <c r="AE70" s="10" t="str">
        <f t="shared" ref="AE70:AE90" si="12">AE69</f>
        <v>पंचम कालांश</v>
      </c>
      <c r="AF70" s="10">
        <f>TimeTable!S71</f>
        <v>0</v>
      </c>
      <c r="AG70" s="10">
        <f>TimeTable!T71</f>
        <v>0</v>
      </c>
      <c r="AH70" s="10" t="str">
        <f>TimeTable!U71</f>
        <v/>
      </c>
      <c r="AJ70" s="10">
        <f>TimeTable!V71</f>
        <v>0</v>
      </c>
      <c r="AK70" s="10" t="s">
        <v>176</v>
      </c>
      <c r="AL70" s="10" t="str">
        <f t="shared" ref="AL70:AL90" si="13">AL69</f>
        <v>षष्ठम् कालांश</v>
      </c>
      <c r="AM70" s="10">
        <f>TimeTable!W71</f>
        <v>0</v>
      </c>
      <c r="AN70" s="10">
        <f>TimeTable!X71</f>
        <v>0</v>
      </c>
      <c r="AO70" s="10" t="str">
        <f>TimeTable!Y71</f>
        <v/>
      </c>
      <c r="AQ70" s="10">
        <f>TimeTable!Z71</f>
        <v>0</v>
      </c>
      <c r="AR70" s="10" t="s">
        <v>176</v>
      </c>
      <c r="AS70" s="10" t="str">
        <f t="shared" ref="AS70:AS90" si="14">AS69</f>
        <v>सप्तम कालांश</v>
      </c>
      <c r="AT70" s="10">
        <f>TimeTable!AA71</f>
        <v>0</v>
      </c>
      <c r="AU70" s="10">
        <f>TimeTable!AB71</f>
        <v>0</v>
      </c>
      <c r="AV70" s="10" t="str">
        <f>TimeTable!AC71</f>
        <v/>
      </c>
      <c r="AX70" s="10">
        <f>TimeTable!AD71</f>
        <v>0</v>
      </c>
      <c r="AY70" s="10" t="s">
        <v>176</v>
      </c>
      <c r="AZ70" s="10" t="str">
        <f t="shared" ref="AZ70:AZ90" si="15">AZ69</f>
        <v>अष्ठम कालांश</v>
      </c>
      <c r="BA70" s="10">
        <f>TimeTable!AE71</f>
        <v>0</v>
      </c>
      <c r="BB70" s="10">
        <f>TimeTable!AF71</f>
        <v>0</v>
      </c>
      <c r="BC70" s="10" t="str">
        <f>TimeTable!AG71</f>
        <v/>
      </c>
    </row>
    <row r="71" spans="1:55" x14ac:dyDescent="0.2">
      <c r="A71" s="10">
        <f>TimeTable!B72</f>
        <v>0</v>
      </c>
      <c r="B71" s="10" t="str">
        <f>B70</f>
        <v>11th C</v>
      </c>
      <c r="C71" s="10" t="str">
        <f t="shared" si="8"/>
        <v>प्रथम कालांश</v>
      </c>
      <c r="D71" s="10">
        <f>TimeTable!C72</f>
        <v>0</v>
      </c>
      <c r="E71" s="10">
        <f>TimeTable!D72</f>
        <v>0</v>
      </c>
      <c r="F71" s="10" t="str">
        <f>TimeTable!E72</f>
        <v/>
      </c>
      <c r="H71" s="10">
        <f>TimeTable!F72</f>
        <v>0</v>
      </c>
      <c r="I71" s="10" t="s">
        <v>176</v>
      </c>
      <c r="J71" s="10" t="str">
        <f t="shared" si="9"/>
        <v>द्वितीय कालांश</v>
      </c>
      <c r="K71" s="10">
        <f>TimeTable!G72</f>
        <v>0</v>
      </c>
      <c r="L71" s="10">
        <f>TimeTable!H72</f>
        <v>0</v>
      </c>
      <c r="M71" s="10" t="str">
        <f>TimeTable!I72</f>
        <v/>
      </c>
      <c r="O71" s="10">
        <f>TimeTable!J72</f>
        <v>0</v>
      </c>
      <c r="P71" s="10" t="s">
        <v>176</v>
      </c>
      <c r="Q71" s="10" t="str">
        <f t="shared" si="10"/>
        <v>तृतीय कालांश</v>
      </c>
      <c r="R71" s="10">
        <f>TimeTable!K72</f>
        <v>0</v>
      </c>
      <c r="S71" s="10">
        <f>TimeTable!L72</f>
        <v>0</v>
      </c>
      <c r="T71" s="10" t="str">
        <f>TimeTable!M72</f>
        <v/>
      </c>
      <c r="V71" s="10">
        <f>TimeTable!N72</f>
        <v>0</v>
      </c>
      <c r="W71" s="10" t="s">
        <v>176</v>
      </c>
      <c r="X71" s="10" t="str">
        <f t="shared" si="11"/>
        <v>चतुर्थ कालांश</v>
      </c>
      <c r="Y71" s="10">
        <f>TimeTable!O72</f>
        <v>0</v>
      </c>
      <c r="Z71" s="10">
        <f>TimeTable!P72</f>
        <v>0</v>
      </c>
      <c r="AA71" s="10" t="str">
        <f>TimeTable!Q72</f>
        <v/>
      </c>
      <c r="AC71" s="10">
        <f>TimeTable!R72</f>
        <v>0</v>
      </c>
      <c r="AD71" s="10" t="s">
        <v>176</v>
      </c>
      <c r="AE71" s="10" t="str">
        <f t="shared" si="12"/>
        <v>पंचम कालांश</v>
      </c>
      <c r="AF71" s="10">
        <f>TimeTable!S72</f>
        <v>0</v>
      </c>
      <c r="AG71" s="10">
        <f>TimeTable!T72</f>
        <v>0</v>
      </c>
      <c r="AH71" s="10" t="str">
        <f>TimeTable!U72</f>
        <v/>
      </c>
      <c r="AJ71" s="10">
        <f>TimeTable!V72</f>
        <v>0</v>
      </c>
      <c r="AK71" s="10" t="s">
        <v>176</v>
      </c>
      <c r="AL71" s="10" t="str">
        <f t="shared" si="13"/>
        <v>षष्ठम् कालांश</v>
      </c>
      <c r="AM71" s="10">
        <f>TimeTable!W72</f>
        <v>0</v>
      </c>
      <c r="AN71" s="10">
        <f>TimeTable!X72</f>
        <v>0</v>
      </c>
      <c r="AO71" s="10" t="str">
        <f>TimeTable!Y72</f>
        <v/>
      </c>
      <c r="AQ71" s="10">
        <f>TimeTable!Z72</f>
        <v>0</v>
      </c>
      <c r="AR71" s="10" t="s">
        <v>176</v>
      </c>
      <c r="AS71" s="10" t="str">
        <f t="shared" si="14"/>
        <v>सप्तम कालांश</v>
      </c>
      <c r="AT71" s="10">
        <f>TimeTable!AA72</f>
        <v>0</v>
      </c>
      <c r="AU71" s="10">
        <f>TimeTable!AB72</f>
        <v>0</v>
      </c>
      <c r="AV71" s="10" t="str">
        <f>TimeTable!AC72</f>
        <v/>
      </c>
      <c r="AX71" s="10">
        <f>TimeTable!AD72</f>
        <v>0</v>
      </c>
      <c r="AY71" s="10" t="s">
        <v>176</v>
      </c>
      <c r="AZ71" s="10" t="str">
        <f t="shared" si="15"/>
        <v>अष्ठम कालांश</v>
      </c>
      <c r="BA71" s="10">
        <f>TimeTable!AE72</f>
        <v>0</v>
      </c>
      <c r="BB71" s="10">
        <f>TimeTable!AF72</f>
        <v>0</v>
      </c>
      <c r="BC71" s="10" t="str">
        <f>TimeTable!AG72</f>
        <v/>
      </c>
    </row>
    <row r="72" spans="1:55" x14ac:dyDescent="0.2">
      <c r="A72" s="10">
        <f>TimeTable!B73</f>
        <v>0</v>
      </c>
      <c r="B72" s="10" t="str">
        <f>B71</f>
        <v>11th C</v>
      </c>
      <c r="C72" s="10" t="str">
        <f t="shared" si="8"/>
        <v>प्रथम कालांश</v>
      </c>
      <c r="D72" s="10">
        <f>TimeTable!C73</f>
        <v>0</v>
      </c>
      <c r="E72" s="10">
        <f>TimeTable!D73</f>
        <v>0</v>
      </c>
      <c r="F72" s="10" t="str">
        <f>TimeTable!E73</f>
        <v/>
      </c>
      <c r="H72" s="10">
        <f>TimeTable!F73</f>
        <v>0</v>
      </c>
      <c r="I72" s="10" t="s">
        <v>176</v>
      </c>
      <c r="J72" s="10" t="str">
        <f t="shared" si="9"/>
        <v>द्वितीय कालांश</v>
      </c>
      <c r="K72" s="10">
        <f>TimeTable!G73</f>
        <v>0</v>
      </c>
      <c r="L72" s="10">
        <f>TimeTable!H73</f>
        <v>0</v>
      </c>
      <c r="M72" s="10" t="str">
        <f>TimeTable!I73</f>
        <v/>
      </c>
      <c r="O72" s="10">
        <f>TimeTable!J73</f>
        <v>0</v>
      </c>
      <c r="P72" s="10" t="s">
        <v>176</v>
      </c>
      <c r="Q72" s="10" t="str">
        <f t="shared" si="10"/>
        <v>तृतीय कालांश</v>
      </c>
      <c r="R72" s="10">
        <f>TimeTable!K73</f>
        <v>0</v>
      </c>
      <c r="S72" s="10">
        <f>TimeTable!L73</f>
        <v>0</v>
      </c>
      <c r="T72" s="10" t="str">
        <f>TimeTable!M73</f>
        <v/>
      </c>
      <c r="V72" s="10">
        <f>TimeTable!N73</f>
        <v>0</v>
      </c>
      <c r="W72" s="10" t="s">
        <v>176</v>
      </c>
      <c r="X72" s="10" t="str">
        <f t="shared" si="11"/>
        <v>चतुर्थ कालांश</v>
      </c>
      <c r="Y72" s="10">
        <f>TimeTable!O73</f>
        <v>0</v>
      </c>
      <c r="Z72" s="10">
        <f>TimeTable!P73</f>
        <v>0</v>
      </c>
      <c r="AA72" s="10" t="str">
        <f>TimeTable!Q73</f>
        <v/>
      </c>
      <c r="AC72" s="10">
        <f>TimeTable!R73</f>
        <v>0</v>
      </c>
      <c r="AD72" s="10" t="s">
        <v>176</v>
      </c>
      <c r="AE72" s="10" t="str">
        <f t="shared" si="12"/>
        <v>पंचम कालांश</v>
      </c>
      <c r="AF72" s="10">
        <f>TimeTable!S73</f>
        <v>0</v>
      </c>
      <c r="AG72" s="10">
        <f>TimeTable!T73</f>
        <v>0</v>
      </c>
      <c r="AH72" s="10" t="str">
        <f>TimeTable!U73</f>
        <v/>
      </c>
      <c r="AJ72" s="10">
        <f>TimeTable!V73</f>
        <v>0</v>
      </c>
      <c r="AK72" s="10" t="s">
        <v>176</v>
      </c>
      <c r="AL72" s="10" t="str">
        <f t="shared" si="13"/>
        <v>षष्ठम् कालांश</v>
      </c>
      <c r="AM72" s="10">
        <f>TimeTable!W73</f>
        <v>0</v>
      </c>
      <c r="AN72" s="10">
        <f>TimeTable!X73</f>
        <v>0</v>
      </c>
      <c r="AO72" s="10" t="str">
        <f>TimeTable!Y73</f>
        <v/>
      </c>
      <c r="AQ72" s="10">
        <f>TimeTable!Z73</f>
        <v>0</v>
      </c>
      <c r="AR72" s="10" t="s">
        <v>176</v>
      </c>
      <c r="AS72" s="10" t="str">
        <f t="shared" si="14"/>
        <v>सप्तम कालांश</v>
      </c>
      <c r="AT72" s="10">
        <f>TimeTable!AA73</f>
        <v>0</v>
      </c>
      <c r="AU72" s="10">
        <f>TimeTable!AB73</f>
        <v>0</v>
      </c>
      <c r="AV72" s="10" t="str">
        <f>TimeTable!AC73</f>
        <v/>
      </c>
      <c r="AX72" s="10">
        <f>TimeTable!AD73</f>
        <v>0</v>
      </c>
      <c r="AY72" s="10" t="s">
        <v>176</v>
      </c>
      <c r="AZ72" s="10" t="str">
        <f t="shared" si="15"/>
        <v>अष्ठम कालांश</v>
      </c>
      <c r="BA72" s="10">
        <f>TimeTable!AE73</f>
        <v>0</v>
      </c>
      <c r="BB72" s="10">
        <f>TimeTable!AF73</f>
        <v>0</v>
      </c>
      <c r="BC72" s="10" t="str">
        <f>TimeTable!AG73</f>
        <v/>
      </c>
    </row>
    <row r="73" spans="1:55" x14ac:dyDescent="0.2">
      <c r="A73" s="10">
        <f>TimeTable!B74</f>
        <v>0</v>
      </c>
      <c r="B73" s="10" t="str">
        <f>TimeTable!A74</f>
        <v>12th C</v>
      </c>
      <c r="C73" s="10" t="str">
        <f t="shared" si="8"/>
        <v>प्रथम कालांश</v>
      </c>
      <c r="D73" s="10">
        <f>TimeTable!C74</f>
        <v>0</v>
      </c>
      <c r="E73" s="10">
        <f>TimeTable!D74</f>
        <v>0</v>
      </c>
      <c r="F73" s="10" t="str">
        <f>TimeTable!E74</f>
        <v/>
      </c>
      <c r="H73" s="10">
        <f>TimeTable!F74</f>
        <v>0</v>
      </c>
      <c r="I73" s="10" t="s">
        <v>180</v>
      </c>
      <c r="J73" s="10" t="str">
        <f t="shared" si="9"/>
        <v>द्वितीय कालांश</v>
      </c>
      <c r="K73" s="10">
        <f>TimeTable!G74</f>
        <v>0</v>
      </c>
      <c r="L73" s="10">
        <f>TimeTable!H74</f>
        <v>0</v>
      </c>
      <c r="M73" s="10" t="str">
        <f>TimeTable!I74</f>
        <v/>
      </c>
      <c r="O73" s="10">
        <f>TimeTable!J74</f>
        <v>0</v>
      </c>
      <c r="P73" s="10" t="s">
        <v>180</v>
      </c>
      <c r="Q73" s="10" t="str">
        <f t="shared" si="10"/>
        <v>तृतीय कालांश</v>
      </c>
      <c r="R73" s="10">
        <f>TimeTable!K74</f>
        <v>0</v>
      </c>
      <c r="S73" s="10">
        <f>TimeTable!L74</f>
        <v>0</v>
      </c>
      <c r="T73" s="10" t="str">
        <f>TimeTable!M74</f>
        <v/>
      </c>
      <c r="V73" s="10">
        <f>TimeTable!N74</f>
        <v>0</v>
      </c>
      <c r="W73" s="10" t="s">
        <v>180</v>
      </c>
      <c r="X73" s="10" t="str">
        <f t="shared" si="11"/>
        <v>चतुर्थ कालांश</v>
      </c>
      <c r="Y73" s="10">
        <f>TimeTable!O74</f>
        <v>0</v>
      </c>
      <c r="Z73" s="10">
        <f>TimeTable!P74</f>
        <v>0</v>
      </c>
      <c r="AA73" s="10" t="str">
        <f>TimeTable!Q74</f>
        <v/>
      </c>
      <c r="AC73" s="10">
        <f>TimeTable!R74</f>
        <v>0</v>
      </c>
      <c r="AD73" s="10" t="s">
        <v>180</v>
      </c>
      <c r="AE73" s="10" t="str">
        <f t="shared" si="12"/>
        <v>पंचम कालांश</v>
      </c>
      <c r="AF73" s="10">
        <f>TimeTable!S74</f>
        <v>0</v>
      </c>
      <c r="AG73" s="10">
        <f>TimeTable!T74</f>
        <v>0</v>
      </c>
      <c r="AH73" s="10" t="str">
        <f>TimeTable!U74</f>
        <v/>
      </c>
      <c r="AJ73" s="10">
        <f>TimeTable!V74</f>
        <v>0</v>
      </c>
      <c r="AK73" s="10" t="s">
        <v>180</v>
      </c>
      <c r="AL73" s="10" t="str">
        <f t="shared" si="13"/>
        <v>षष्ठम् कालांश</v>
      </c>
      <c r="AM73" s="10">
        <f>TimeTable!W74</f>
        <v>0</v>
      </c>
      <c r="AN73" s="10">
        <f>TimeTable!X74</f>
        <v>0</v>
      </c>
      <c r="AO73" s="10" t="str">
        <f>TimeTable!Y74</f>
        <v/>
      </c>
      <c r="AQ73" s="10">
        <f>TimeTable!Z74</f>
        <v>0</v>
      </c>
      <c r="AR73" s="10" t="s">
        <v>180</v>
      </c>
      <c r="AS73" s="10" t="str">
        <f t="shared" si="14"/>
        <v>सप्तम कालांश</v>
      </c>
      <c r="AT73" s="10">
        <f>TimeTable!AA74</f>
        <v>0</v>
      </c>
      <c r="AU73" s="10">
        <f>TimeTable!AB74</f>
        <v>0</v>
      </c>
      <c r="AV73" s="10" t="str">
        <f>TimeTable!AC74</f>
        <v/>
      </c>
      <c r="AX73" s="10">
        <f>TimeTable!AD74</f>
        <v>0</v>
      </c>
      <c r="AY73" s="10" t="s">
        <v>180</v>
      </c>
      <c r="AZ73" s="10" t="str">
        <f t="shared" si="15"/>
        <v>अष्ठम कालांश</v>
      </c>
      <c r="BA73" s="10">
        <f>TimeTable!AE74</f>
        <v>0</v>
      </c>
      <c r="BB73" s="10">
        <f>TimeTable!AF74</f>
        <v>0</v>
      </c>
      <c r="BC73" s="10" t="str">
        <f>TimeTable!AG74</f>
        <v/>
      </c>
    </row>
    <row r="74" spans="1:55" x14ac:dyDescent="0.2">
      <c r="A74" s="10">
        <f>TimeTable!B75</f>
        <v>0</v>
      </c>
      <c r="B74" s="10" t="str">
        <f>B73</f>
        <v>12th C</v>
      </c>
      <c r="C74" s="10" t="str">
        <f t="shared" si="8"/>
        <v>प्रथम कालांश</v>
      </c>
      <c r="D74" s="10">
        <f>TimeTable!C75</f>
        <v>0</v>
      </c>
      <c r="E74" s="10">
        <f>TimeTable!D75</f>
        <v>0</v>
      </c>
      <c r="F74" s="10" t="str">
        <f>TimeTable!E75</f>
        <v/>
      </c>
      <c r="H74" s="10">
        <f>TimeTable!F75</f>
        <v>0</v>
      </c>
      <c r="I74" s="10" t="s">
        <v>180</v>
      </c>
      <c r="J74" s="10" t="str">
        <f t="shared" si="9"/>
        <v>द्वितीय कालांश</v>
      </c>
      <c r="K74" s="10">
        <f>TimeTable!G75</f>
        <v>0</v>
      </c>
      <c r="L74" s="10">
        <f>TimeTable!H75</f>
        <v>0</v>
      </c>
      <c r="M74" s="10" t="str">
        <f>TimeTable!I75</f>
        <v/>
      </c>
      <c r="O74" s="10">
        <f>TimeTable!J75</f>
        <v>0</v>
      </c>
      <c r="P74" s="10" t="s">
        <v>180</v>
      </c>
      <c r="Q74" s="10" t="str">
        <f t="shared" si="10"/>
        <v>तृतीय कालांश</v>
      </c>
      <c r="R74" s="10">
        <f>TimeTable!K75</f>
        <v>0</v>
      </c>
      <c r="S74" s="10">
        <f>TimeTable!L75</f>
        <v>0</v>
      </c>
      <c r="T74" s="10" t="str">
        <f>TimeTable!M75</f>
        <v/>
      </c>
      <c r="V74" s="10">
        <f>TimeTable!N75</f>
        <v>0</v>
      </c>
      <c r="W74" s="10" t="s">
        <v>180</v>
      </c>
      <c r="X74" s="10" t="str">
        <f t="shared" si="11"/>
        <v>चतुर्थ कालांश</v>
      </c>
      <c r="Y74" s="10">
        <f>TimeTable!O75</f>
        <v>0</v>
      </c>
      <c r="Z74" s="10">
        <f>TimeTable!P75</f>
        <v>0</v>
      </c>
      <c r="AA74" s="10" t="str">
        <f>TimeTable!Q75</f>
        <v/>
      </c>
      <c r="AC74" s="10">
        <f>TimeTable!R75</f>
        <v>0</v>
      </c>
      <c r="AD74" s="10" t="s">
        <v>180</v>
      </c>
      <c r="AE74" s="10" t="str">
        <f t="shared" si="12"/>
        <v>पंचम कालांश</v>
      </c>
      <c r="AF74" s="10">
        <f>TimeTable!S75</f>
        <v>0</v>
      </c>
      <c r="AG74" s="10">
        <f>TimeTable!T75</f>
        <v>0</v>
      </c>
      <c r="AH74" s="10" t="str">
        <f>TimeTable!U75</f>
        <v/>
      </c>
      <c r="AJ74" s="10">
        <f>TimeTable!V75</f>
        <v>0</v>
      </c>
      <c r="AK74" s="10" t="s">
        <v>180</v>
      </c>
      <c r="AL74" s="10" t="str">
        <f t="shared" si="13"/>
        <v>षष्ठम् कालांश</v>
      </c>
      <c r="AM74" s="10">
        <f>TimeTable!W75</f>
        <v>0</v>
      </c>
      <c r="AN74" s="10">
        <f>TimeTable!X75</f>
        <v>0</v>
      </c>
      <c r="AO74" s="10" t="str">
        <f>TimeTable!Y75</f>
        <v/>
      </c>
      <c r="AQ74" s="10">
        <f>TimeTable!Z75</f>
        <v>0</v>
      </c>
      <c r="AR74" s="10" t="s">
        <v>180</v>
      </c>
      <c r="AS74" s="10" t="str">
        <f t="shared" si="14"/>
        <v>सप्तम कालांश</v>
      </c>
      <c r="AT74" s="10">
        <f>TimeTable!AA75</f>
        <v>0</v>
      </c>
      <c r="AU74" s="10">
        <f>TimeTable!AB75</f>
        <v>0</v>
      </c>
      <c r="AV74" s="10" t="str">
        <f>TimeTable!AC75</f>
        <v/>
      </c>
      <c r="AX74" s="10">
        <f>TimeTable!AD75</f>
        <v>0</v>
      </c>
      <c r="AY74" s="10" t="s">
        <v>180</v>
      </c>
      <c r="AZ74" s="10" t="str">
        <f t="shared" si="15"/>
        <v>अष्ठम कालांश</v>
      </c>
      <c r="BA74" s="10">
        <f>TimeTable!AE75</f>
        <v>0</v>
      </c>
      <c r="BB74" s="10">
        <f>TimeTable!AF75</f>
        <v>0</v>
      </c>
      <c r="BC74" s="10" t="str">
        <f>TimeTable!AG75</f>
        <v/>
      </c>
    </row>
    <row r="75" spans="1:55" x14ac:dyDescent="0.2">
      <c r="A75" s="10">
        <f>TimeTable!B76</f>
        <v>0</v>
      </c>
      <c r="B75" s="10" t="str">
        <f>B74</f>
        <v>12th C</v>
      </c>
      <c r="C75" s="10" t="str">
        <f t="shared" si="8"/>
        <v>प्रथम कालांश</v>
      </c>
      <c r="D75" s="10">
        <f>TimeTable!C76</f>
        <v>0</v>
      </c>
      <c r="E75" s="10">
        <f>TimeTable!D76</f>
        <v>0</v>
      </c>
      <c r="F75" s="10" t="str">
        <f>TimeTable!E76</f>
        <v/>
      </c>
      <c r="H75" s="10">
        <f>TimeTable!F76</f>
        <v>0</v>
      </c>
      <c r="I75" s="10" t="s">
        <v>180</v>
      </c>
      <c r="J75" s="10" t="str">
        <f t="shared" si="9"/>
        <v>द्वितीय कालांश</v>
      </c>
      <c r="K75" s="10">
        <f>TimeTable!G76</f>
        <v>0</v>
      </c>
      <c r="L75" s="10">
        <f>TimeTable!H76</f>
        <v>0</v>
      </c>
      <c r="M75" s="10" t="str">
        <f>TimeTable!I76</f>
        <v/>
      </c>
      <c r="O75" s="10">
        <f>TimeTable!J76</f>
        <v>0</v>
      </c>
      <c r="P75" s="10" t="s">
        <v>180</v>
      </c>
      <c r="Q75" s="10" t="str">
        <f t="shared" si="10"/>
        <v>तृतीय कालांश</v>
      </c>
      <c r="R75" s="10">
        <f>TimeTable!K76</f>
        <v>0</v>
      </c>
      <c r="S75" s="10">
        <f>TimeTable!L76</f>
        <v>0</v>
      </c>
      <c r="T75" s="10" t="str">
        <f>TimeTable!M76</f>
        <v/>
      </c>
      <c r="V75" s="10">
        <f>TimeTable!N76</f>
        <v>0</v>
      </c>
      <c r="W75" s="10" t="s">
        <v>180</v>
      </c>
      <c r="X75" s="10" t="str">
        <f t="shared" si="11"/>
        <v>चतुर्थ कालांश</v>
      </c>
      <c r="Y75" s="10">
        <f>TimeTable!O76</f>
        <v>0</v>
      </c>
      <c r="Z75" s="10">
        <f>TimeTable!P76</f>
        <v>0</v>
      </c>
      <c r="AA75" s="10" t="str">
        <f>TimeTable!Q76</f>
        <v/>
      </c>
      <c r="AC75" s="10">
        <f>TimeTable!R76</f>
        <v>0</v>
      </c>
      <c r="AD75" s="10" t="s">
        <v>180</v>
      </c>
      <c r="AE75" s="10" t="str">
        <f t="shared" si="12"/>
        <v>पंचम कालांश</v>
      </c>
      <c r="AF75" s="10">
        <f>TimeTable!S76</f>
        <v>0</v>
      </c>
      <c r="AG75" s="10">
        <f>TimeTable!T76</f>
        <v>0</v>
      </c>
      <c r="AH75" s="10" t="str">
        <f>TimeTable!U76</f>
        <v/>
      </c>
      <c r="AJ75" s="10">
        <f>TimeTable!V76</f>
        <v>0</v>
      </c>
      <c r="AK75" s="10" t="s">
        <v>180</v>
      </c>
      <c r="AL75" s="10" t="str">
        <f t="shared" si="13"/>
        <v>षष्ठम् कालांश</v>
      </c>
      <c r="AM75" s="10">
        <f>TimeTable!W76</f>
        <v>0</v>
      </c>
      <c r="AN75" s="10">
        <f>TimeTable!X76</f>
        <v>0</v>
      </c>
      <c r="AO75" s="10" t="str">
        <f>TimeTable!Y76</f>
        <v/>
      </c>
      <c r="AQ75" s="10">
        <f>TimeTable!Z76</f>
        <v>0</v>
      </c>
      <c r="AR75" s="10" t="s">
        <v>180</v>
      </c>
      <c r="AS75" s="10" t="str">
        <f t="shared" si="14"/>
        <v>सप्तम कालांश</v>
      </c>
      <c r="AT75" s="10">
        <f>TimeTable!AA76</f>
        <v>0</v>
      </c>
      <c r="AU75" s="10">
        <f>TimeTable!AB76</f>
        <v>0</v>
      </c>
      <c r="AV75" s="10" t="str">
        <f>TimeTable!AC76</f>
        <v/>
      </c>
      <c r="AX75" s="10">
        <f>TimeTable!AD76</f>
        <v>0</v>
      </c>
      <c r="AY75" s="10" t="s">
        <v>180</v>
      </c>
      <c r="AZ75" s="10" t="str">
        <f t="shared" si="15"/>
        <v>अष्ठम कालांश</v>
      </c>
      <c r="BA75" s="10">
        <f>TimeTable!AE76</f>
        <v>0</v>
      </c>
      <c r="BB75" s="10">
        <f>TimeTable!AF76</f>
        <v>0</v>
      </c>
      <c r="BC75" s="10" t="str">
        <f>TimeTable!AG76</f>
        <v/>
      </c>
    </row>
    <row r="76" spans="1:55" x14ac:dyDescent="0.2">
      <c r="A76" s="10">
        <f>TimeTable!B77</f>
        <v>0</v>
      </c>
      <c r="B76" s="10" t="str">
        <f>TimeTable!A77</f>
        <v>10th D</v>
      </c>
      <c r="C76" s="10" t="str">
        <f t="shared" si="8"/>
        <v>प्रथम कालांश</v>
      </c>
      <c r="D76" s="10">
        <f>TimeTable!C77</f>
        <v>0</v>
      </c>
      <c r="E76" s="10">
        <f>TimeTable!D77</f>
        <v>0</v>
      </c>
      <c r="F76" s="10" t="str">
        <f>TimeTable!E77</f>
        <v/>
      </c>
      <c r="H76" s="10">
        <f>TimeTable!F77</f>
        <v>0</v>
      </c>
      <c r="I76" s="10" t="s">
        <v>173</v>
      </c>
      <c r="J76" s="10" t="str">
        <f t="shared" si="9"/>
        <v>द्वितीय कालांश</v>
      </c>
      <c r="K76" s="10">
        <f>TimeTable!G77</f>
        <v>0</v>
      </c>
      <c r="L76" s="10">
        <f>TimeTable!H77</f>
        <v>0</v>
      </c>
      <c r="M76" s="10" t="str">
        <f>TimeTable!I77</f>
        <v/>
      </c>
      <c r="O76" s="10">
        <f>TimeTable!J77</f>
        <v>0</v>
      </c>
      <c r="P76" s="10" t="s">
        <v>173</v>
      </c>
      <c r="Q76" s="10" t="str">
        <f t="shared" si="10"/>
        <v>तृतीय कालांश</v>
      </c>
      <c r="R76" s="10">
        <f>TimeTable!K77</f>
        <v>0</v>
      </c>
      <c r="S76" s="10">
        <f>TimeTable!L77</f>
        <v>0</v>
      </c>
      <c r="T76" s="10" t="str">
        <f>TimeTable!M77</f>
        <v/>
      </c>
      <c r="V76" s="10">
        <f>TimeTable!N77</f>
        <v>0</v>
      </c>
      <c r="W76" s="10" t="s">
        <v>173</v>
      </c>
      <c r="X76" s="10" t="str">
        <f t="shared" si="11"/>
        <v>चतुर्थ कालांश</v>
      </c>
      <c r="Y76" s="10">
        <f>TimeTable!O77</f>
        <v>0</v>
      </c>
      <c r="Z76" s="10">
        <f>TimeTable!P77</f>
        <v>0</v>
      </c>
      <c r="AA76" s="10" t="str">
        <f>TimeTable!Q77</f>
        <v/>
      </c>
      <c r="AC76" s="10">
        <f>TimeTable!R77</f>
        <v>0</v>
      </c>
      <c r="AD76" s="10" t="s">
        <v>173</v>
      </c>
      <c r="AE76" s="10" t="str">
        <f t="shared" si="12"/>
        <v>पंचम कालांश</v>
      </c>
      <c r="AF76" s="10">
        <f>TimeTable!S77</f>
        <v>0</v>
      </c>
      <c r="AG76" s="10">
        <f>TimeTable!T77</f>
        <v>0</v>
      </c>
      <c r="AH76" s="10" t="str">
        <f>TimeTable!U77</f>
        <v/>
      </c>
      <c r="AJ76" s="10">
        <f>TimeTable!V77</f>
        <v>0</v>
      </c>
      <c r="AK76" s="10" t="s">
        <v>173</v>
      </c>
      <c r="AL76" s="10" t="str">
        <f t="shared" si="13"/>
        <v>षष्ठम् कालांश</v>
      </c>
      <c r="AM76" s="10">
        <f>TimeTable!W77</f>
        <v>0</v>
      </c>
      <c r="AN76" s="10">
        <f>TimeTable!X77</f>
        <v>0</v>
      </c>
      <c r="AO76" s="10" t="str">
        <f>TimeTable!Y77</f>
        <v/>
      </c>
      <c r="AQ76" s="10">
        <f>TimeTable!Z77</f>
        <v>0</v>
      </c>
      <c r="AR76" s="10" t="s">
        <v>173</v>
      </c>
      <c r="AS76" s="10" t="str">
        <f t="shared" si="14"/>
        <v>सप्तम कालांश</v>
      </c>
      <c r="AT76" s="10">
        <f>TimeTable!AA77</f>
        <v>0</v>
      </c>
      <c r="AU76" s="10">
        <f>TimeTable!AB77</f>
        <v>0</v>
      </c>
      <c r="AV76" s="10" t="str">
        <f>TimeTable!AC77</f>
        <v/>
      </c>
      <c r="AX76" s="10">
        <f>TimeTable!AD77</f>
        <v>0</v>
      </c>
      <c r="AY76" s="10" t="s">
        <v>173</v>
      </c>
      <c r="AZ76" s="10" t="str">
        <f t="shared" si="15"/>
        <v>अष्ठम कालांश</v>
      </c>
      <c r="BA76" s="10">
        <f>TimeTable!AE77</f>
        <v>0</v>
      </c>
      <c r="BB76" s="10">
        <f>TimeTable!AF77</f>
        <v>0</v>
      </c>
      <c r="BC76" s="10" t="str">
        <f>TimeTable!AG77</f>
        <v/>
      </c>
    </row>
    <row r="77" spans="1:55" x14ac:dyDescent="0.2">
      <c r="A77" s="10">
        <f>TimeTable!B78</f>
        <v>0</v>
      </c>
      <c r="B77" s="10" t="str">
        <f>B76</f>
        <v>10th D</v>
      </c>
      <c r="C77" s="10" t="str">
        <f t="shared" si="8"/>
        <v>प्रथम कालांश</v>
      </c>
      <c r="D77" s="10">
        <f>TimeTable!C78</f>
        <v>0</v>
      </c>
      <c r="E77" s="10">
        <f>TimeTable!D78</f>
        <v>0</v>
      </c>
      <c r="F77" s="10" t="str">
        <f>TimeTable!E78</f>
        <v/>
      </c>
      <c r="H77" s="10">
        <f>TimeTable!F78</f>
        <v>0</v>
      </c>
      <c r="I77" s="10" t="s">
        <v>173</v>
      </c>
      <c r="J77" s="10" t="str">
        <f t="shared" si="9"/>
        <v>द्वितीय कालांश</v>
      </c>
      <c r="K77" s="10">
        <f>TimeTable!G78</f>
        <v>0</v>
      </c>
      <c r="L77" s="10">
        <f>TimeTable!H78</f>
        <v>0</v>
      </c>
      <c r="M77" s="10" t="str">
        <f>TimeTable!I78</f>
        <v/>
      </c>
      <c r="O77" s="10">
        <f>TimeTable!J78</f>
        <v>0</v>
      </c>
      <c r="P77" s="10" t="s">
        <v>173</v>
      </c>
      <c r="Q77" s="10" t="str">
        <f t="shared" si="10"/>
        <v>तृतीय कालांश</v>
      </c>
      <c r="R77" s="10">
        <f>TimeTable!K78</f>
        <v>0</v>
      </c>
      <c r="S77" s="10">
        <f>TimeTable!L78</f>
        <v>0</v>
      </c>
      <c r="T77" s="10" t="str">
        <f>TimeTable!M78</f>
        <v/>
      </c>
      <c r="V77" s="10">
        <f>TimeTable!N78</f>
        <v>0</v>
      </c>
      <c r="W77" s="10" t="s">
        <v>173</v>
      </c>
      <c r="X77" s="10" t="str">
        <f t="shared" si="11"/>
        <v>चतुर्थ कालांश</v>
      </c>
      <c r="Y77" s="10">
        <f>TimeTable!O78</f>
        <v>0</v>
      </c>
      <c r="Z77" s="10">
        <f>TimeTable!P78</f>
        <v>0</v>
      </c>
      <c r="AA77" s="10" t="str">
        <f>TimeTable!Q78</f>
        <v/>
      </c>
      <c r="AC77" s="10">
        <f>TimeTable!R78</f>
        <v>0</v>
      </c>
      <c r="AD77" s="10" t="s">
        <v>173</v>
      </c>
      <c r="AE77" s="10" t="str">
        <f t="shared" si="12"/>
        <v>पंचम कालांश</v>
      </c>
      <c r="AF77" s="10">
        <f>TimeTable!S78</f>
        <v>0</v>
      </c>
      <c r="AG77" s="10">
        <f>TimeTable!T78</f>
        <v>0</v>
      </c>
      <c r="AH77" s="10" t="str">
        <f>TimeTable!U78</f>
        <v/>
      </c>
      <c r="AJ77" s="10">
        <f>TimeTable!V78</f>
        <v>0</v>
      </c>
      <c r="AK77" s="10" t="s">
        <v>173</v>
      </c>
      <c r="AL77" s="10" t="str">
        <f t="shared" si="13"/>
        <v>षष्ठम् कालांश</v>
      </c>
      <c r="AM77" s="10">
        <f>TimeTable!W78</f>
        <v>0</v>
      </c>
      <c r="AN77" s="10">
        <f>TimeTable!X78</f>
        <v>0</v>
      </c>
      <c r="AO77" s="10" t="str">
        <f>TimeTable!Y78</f>
        <v/>
      </c>
      <c r="AQ77" s="10">
        <f>TimeTable!Z78</f>
        <v>0</v>
      </c>
      <c r="AR77" s="10" t="s">
        <v>173</v>
      </c>
      <c r="AS77" s="10" t="str">
        <f t="shared" si="14"/>
        <v>सप्तम कालांश</v>
      </c>
      <c r="AT77" s="10">
        <f>TimeTable!AA78</f>
        <v>0</v>
      </c>
      <c r="AU77" s="10">
        <f>TimeTable!AB78</f>
        <v>0</v>
      </c>
      <c r="AV77" s="10" t="str">
        <f>TimeTable!AC78</f>
        <v/>
      </c>
      <c r="AX77" s="10">
        <f>TimeTable!AD78</f>
        <v>0</v>
      </c>
      <c r="AY77" s="10" t="s">
        <v>173</v>
      </c>
      <c r="AZ77" s="10" t="str">
        <f t="shared" si="15"/>
        <v>अष्ठम कालांश</v>
      </c>
      <c r="BA77" s="10">
        <f>TimeTable!AE78</f>
        <v>0</v>
      </c>
      <c r="BB77" s="10">
        <f>TimeTable!AF78</f>
        <v>0</v>
      </c>
      <c r="BC77" s="10" t="str">
        <f>TimeTable!AG78</f>
        <v/>
      </c>
    </row>
    <row r="78" spans="1:55" x14ac:dyDescent="0.2">
      <c r="A78" s="10">
        <f>TimeTable!B79</f>
        <v>0</v>
      </c>
      <c r="B78" s="10" t="str">
        <f>B77</f>
        <v>10th D</v>
      </c>
      <c r="C78" s="10" t="str">
        <f t="shared" si="8"/>
        <v>प्रथम कालांश</v>
      </c>
      <c r="D78" s="10">
        <f>TimeTable!C79</f>
        <v>0</v>
      </c>
      <c r="E78" s="10">
        <f>TimeTable!D79</f>
        <v>0</v>
      </c>
      <c r="F78" s="10" t="str">
        <f>TimeTable!E79</f>
        <v/>
      </c>
      <c r="H78" s="10">
        <f>TimeTable!F79</f>
        <v>0</v>
      </c>
      <c r="I78" s="10" t="s">
        <v>173</v>
      </c>
      <c r="J78" s="10" t="str">
        <f t="shared" si="9"/>
        <v>द्वितीय कालांश</v>
      </c>
      <c r="K78" s="10">
        <f>TimeTable!G79</f>
        <v>0</v>
      </c>
      <c r="L78" s="10">
        <f>TimeTable!H79</f>
        <v>0</v>
      </c>
      <c r="M78" s="10" t="str">
        <f>TimeTable!I79</f>
        <v/>
      </c>
      <c r="O78" s="10">
        <f>TimeTable!J79</f>
        <v>0</v>
      </c>
      <c r="P78" s="10" t="s">
        <v>173</v>
      </c>
      <c r="Q78" s="10" t="str">
        <f t="shared" si="10"/>
        <v>तृतीय कालांश</v>
      </c>
      <c r="R78" s="10">
        <f>TimeTable!K79</f>
        <v>0</v>
      </c>
      <c r="S78" s="10">
        <f>TimeTable!L79</f>
        <v>0</v>
      </c>
      <c r="T78" s="10" t="str">
        <f>TimeTable!M79</f>
        <v/>
      </c>
      <c r="V78" s="10">
        <f>TimeTable!N79</f>
        <v>0</v>
      </c>
      <c r="W78" s="10" t="s">
        <v>173</v>
      </c>
      <c r="X78" s="10" t="str">
        <f t="shared" si="11"/>
        <v>चतुर्थ कालांश</v>
      </c>
      <c r="Y78" s="10">
        <f>TimeTable!O79</f>
        <v>0</v>
      </c>
      <c r="Z78" s="10">
        <f>TimeTable!P79</f>
        <v>0</v>
      </c>
      <c r="AA78" s="10" t="str">
        <f>TimeTable!Q79</f>
        <v/>
      </c>
      <c r="AC78" s="10">
        <f>TimeTable!R79</f>
        <v>0</v>
      </c>
      <c r="AD78" s="10" t="s">
        <v>173</v>
      </c>
      <c r="AE78" s="10" t="str">
        <f t="shared" si="12"/>
        <v>पंचम कालांश</v>
      </c>
      <c r="AF78" s="10">
        <f>TimeTable!S79</f>
        <v>0</v>
      </c>
      <c r="AG78" s="10">
        <f>TimeTable!T79</f>
        <v>0</v>
      </c>
      <c r="AH78" s="10" t="str">
        <f>TimeTable!U79</f>
        <v/>
      </c>
      <c r="AJ78" s="10">
        <f>TimeTable!V79</f>
        <v>0</v>
      </c>
      <c r="AK78" s="10" t="s">
        <v>173</v>
      </c>
      <c r="AL78" s="10" t="str">
        <f t="shared" si="13"/>
        <v>षष्ठम् कालांश</v>
      </c>
      <c r="AM78" s="10">
        <f>TimeTable!W79</f>
        <v>0</v>
      </c>
      <c r="AN78" s="10">
        <f>TimeTable!X79</f>
        <v>0</v>
      </c>
      <c r="AO78" s="10" t="str">
        <f>TimeTable!Y79</f>
        <v/>
      </c>
      <c r="AQ78" s="10">
        <f>TimeTable!Z79</f>
        <v>0</v>
      </c>
      <c r="AR78" s="10" t="s">
        <v>173</v>
      </c>
      <c r="AS78" s="10" t="str">
        <f t="shared" si="14"/>
        <v>सप्तम कालांश</v>
      </c>
      <c r="AT78" s="10">
        <f>TimeTable!AA79</f>
        <v>0</v>
      </c>
      <c r="AU78" s="10">
        <f>TimeTable!AB79</f>
        <v>0</v>
      </c>
      <c r="AV78" s="10" t="str">
        <f>TimeTable!AC79</f>
        <v/>
      </c>
      <c r="AX78" s="10">
        <f>TimeTable!AD79</f>
        <v>0</v>
      </c>
      <c r="AY78" s="10" t="s">
        <v>173</v>
      </c>
      <c r="AZ78" s="10" t="str">
        <f t="shared" si="15"/>
        <v>अष्ठम कालांश</v>
      </c>
      <c r="BA78" s="10">
        <f>TimeTable!AE79</f>
        <v>0</v>
      </c>
      <c r="BB78" s="10">
        <f>TimeTable!AF79</f>
        <v>0</v>
      </c>
      <c r="BC78" s="10" t="str">
        <f>TimeTable!AG79</f>
        <v/>
      </c>
    </row>
    <row r="79" spans="1:55" x14ac:dyDescent="0.2">
      <c r="A79" s="10">
        <f>TimeTable!B80</f>
        <v>0</v>
      </c>
      <c r="B79" s="10" t="str">
        <f>TimeTable!A80</f>
        <v>11th D</v>
      </c>
      <c r="C79" s="10" t="str">
        <f t="shared" si="8"/>
        <v>प्रथम कालांश</v>
      </c>
      <c r="D79" s="10">
        <f>TimeTable!C80</f>
        <v>0</v>
      </c>
      <c r="E79" s="10">
        <f>TimeTable!D80</f>
        <v>0</v>
      </c>
      <c r="F79" s="10" t="str">
        <f>TimeTable!E80</f>
        <v/>
      </c>
      <c r="H79" s="10">
        <f>TimeTable!F80</f>
        <v>0</v>
      </c>
      <c r="I79" s="10" t="s">
        <v>177</v>
      </c>
      <c r="J79" s="10" t="str">
        <f t="shared" si="9"/>
        <v>द्वितीय कालांश</v>
      </c>
      <c r="K79" s="10">
        <f>TimeTable!G80</f>
        <v>0</v>
      </c>
      <c r="L79" s="10">
        <f>TimeTable!H80</f>
        <v>0</v>
      </c>
      <c r="M79" s="10" t="str">
        <f>TimeTable!I80</f>
        <v/>
      </c>
      <c r="O79" s="10">
        <f>TimeTable!J80</f>
        <v>0</v>
      </c>
      <c r="P79" s="10" t="s">
        <v>177</v>
      </c>
      <c r="Q79" s="10" t="str">
        <f t="shared" si="10"/>
        <v>तृतीय कालांश</v>
      </c>
      <c r="R79" s="10">
        <f>TimeTable!K80</f>
        <v>0</v>
      </c>
      <c r="S79" s="10">
        <f>TimeTable!L80</f>
        <v>0</v>
      </c>
      <c r="T79" s="10" t="str">
        <f>TimeTable!M80</f>
        <v/>
      </c>
      <c r="V79" s="10">
        <f>TimeTable!N80</f>
        <v>0</v>
      </c>
      <c r="W79" s="10" t="s">
        <v>177</v>
      </c>
      <c r="X79" s="10" t="str">
        <f t="shared" si="11"/>
        <v>चतुर्थ कालांश</v>
      </c>
      <c r="Y79" s="10">
        <f>TimeTable!O80</f>
        <v>0</v>
      </c>
      <c r="Z79" s="10">
        <f>TimeTable!P80</f>
        <v>0</v>
      </c>
      <c r="AA79" s="10" t="str">
        <f>TimeTable!Q80</f>
        <v/>
      </c>
      <c r="AC79" s="10">
        <f>TimeTable!R80</f>
        <v>0</v>
      </c>
      <c r="AD79" s="10" t="s">
        <v>177</v>
      </c>
      <c r="AE79" s="10" t="str">
        <f t="shared" si="12"/>
        <v>पंचम कालांश</v>
      </c>
      <c r="AF79" s="10">
        <f>TimeTable!S80</f>
        <v>0</v>
      </c>
      <c r="AG79" s="10">
        <f>TimeTable!T80</f>
        <v>0</v>
      </c>
      <c r="AH79" s="10" t="str">
        <f>TimeTable!U80</f>
        <v/>
      </c>
      <c r="AJ79" s="10">
        <f>TimeTable!V80</f>
        <v>0</v>
      </c>
      <c r="AK79" s="10" t="s">
        <v>177</v>
      </c>
      <c r="AL79" s="10" t="str">
        <f t="shared" si="13"/>
        <v>षष्ठम् कालांश</v>
      </c>
      <c r="AM79" s="10">
        <f>TimeTable!W80</f>
        <v>0</v>
      </c>
      <c r="AN79" s="10">
        <f>TimeTable!X80</f>
        <v>0</v>
      </c>
      <c r="AO79" s="10" t="str">
        <f>TimeTable!Y80</f>
        <v/>
      </c>
      <c r="AQ79" s="10">
        <f>TimeTable!Z80</f>
        <v>0</v>
      </c>
      <c r="AR79" s="10" t="s">
        <v>177</v>
      </c>
      <c r="AS79" s="10" t="str">
        <f t="shared" si="14"/>
        <v>सप्तम कालांश</v>
      </c>
      <c r="AT79" s="10">
        <f>TimeTable!AA80</f>
        <v>0</v>
      </c>
      <c r="AU79" s="10">
        <f>TimeTable!AB80</f>
        <v>0</v>
      </c>
      <c r="AV79" s="10" t="str">
        <f>TimeTable!AC80</f>
        <v/>
      </c>
      <c r="AX79" s="10">
        <f>TimeTable!AD80</f>
        <v>0</v>
      </c>
      <c r="AY79" s="10" t="s">
        <v>177</v>
      </c>
      <c r="AZ79" s="10" t="str">
        <f t="shared" si="15"/>
        <v>अष्ठम कालांश</v>
      </c>
      <c r="BA79" s="10">
        <f>TimeTable!AE80</f>
        <v>0</v>
      </c>
      <c r="BB79" s="10">
        <f>TimeTable!AF80</f>
        <v>0</v>
      </c>
      <c r="BC79" s="10" t="str">
        <f>TimeTable!AG80</f>
        <v/>
      </c>
    </row>
    <row r="80" spans="1:55" x14ac:dyDescent="0.2">
      <c r="A80" s="10">
        <f>TimeTable!B81</f>
        <v>0</v>
      </c>
      <c r="B80" s="10" t="str">
        <f>B79</f>
        <v>11th D</v>
      </c>
      <c r="C80" s="10" t="str">
        <f t="shared" si="8"/>
        <v>प्रथम कालांश</v>
      </c>
      <c r="D80" s="10">
        <f>TimeTable!C81</f>
        <v>0</v>
      </c>
      <c r="E80" s="10">
        <f>TimeTable!D81</f>
        <v>0</v>
      </c>
      <c r="F80" s="10" t="str">
        <f>TimeTable!E81</f>
        <v/>
      </c>
      <c r="H80" s="10">
        <f>TimeTable!F81</f>
        <v>0</v>
      </c>
      <c r="I80" s="10" t="s">
        <v>177</v>
      </c>
      <c r="J80" s="10" t="str">
        <f t="shared" si="9"/>
        <v>द्वितीय कालांश</v>
      </c>
      <c r="K80" s="10">
        <f>TimeTable!G81</f>
        <v>0</v>
      </c>
      <c r="L80" s="10">
        <f>TimeTable!H81</f>
        <v>0</v>
      </c>
      <c r="M80" s="10" t="str">
        <f>TimeTable!I81</f>
        <v/>
      </c>
      <c r="O80" s="10">
        <f>TimeTable!J81</f>
        <v>0</v>
      </c>
      <c r="P80" s="10" t="s">
        <v>177</v>
      </c>
      <c r="Q80" s="10" t="str">
        <f t="shared" si="10"/>
        <v>तृतीय कालांश</v>
      </c>
      <c r="R80" s="10">
        <f>TimeTable!K81</f>
        <v>0</v>
      </c>
      <c r="S80" s="10">
        <f>TimeTable!L81</f>
        <v>0</v>
      </c>
      <c r="T80" s="10" t="str">
        <f>TimeTable!M81</f>
        <v/>
      </c>
      <c r="V80" s="10">
        <f>TimeTable!N81</f>
        <v>0</v>
      </c>
      <c r="W80" s="10" t="s">
        <v>177</v>
      </c>
      <c r="X80" s="10" t="str">
        <f t="shared" si="11"/>
        <v>चतुर्थ कालांश</v>
      </c>
      <c r="Y80" s="10">
        <f>TimeTable!O81</f>
        <v>0</v>
      </c>
      <c r="Z80" s="10">
        <f>TimeTable!P81</f>
        <v>0</v>
      </c>
      <c r="AA80" s="10" t="str">
        <f>TimeTable!Q81</f>
        <v/>
      </c>
      <c r="AC80" s="10">
        <f>TimeTable!R81</f>
        <v>0</v>
      </c>
      <c r="AD80" s="10" t="s">
        <v>177</v>
      </c>
      <c r="AE80" s="10" t="str">
        <f t="shared" si="12"/>
        <v>पंचम कालांश</v>
      </c>
      <c r="AF80" s="10">
        <f>TimeTable!S81</f>
        <v>0</v>
      </c>
      <c r="AG80" s="10">
        <f>TimeTable!T81</f>
        <v>0</v>
      </c>
      <c r="AH80" s="10" t="str">
        <f>TimeTable!U81</f>
        <v/>
      </c>
      <c r="AJ80" s="10">
        <f>TimeTable!V81</f>
        <v>0</v>
      </c>
      <c r="AK80" s="10" t="s">
        <v>177</v>
      </c>
      <c r="AL80" s="10" t="str">
        <f t="shared" si="13"/>
        <v>षष्ठम् कालांश</v>
      </c>
      <c r="AM80" s="10">
        <f>TimeTable!W81</f>
        <v>0</v>
      </c>
      <c r="AN80" s="10">
        <f>TimeTable!X81</f>
        <v>0</v>
      </c>
      <c r="AO80" s="10" t="str">
        <f>TimeTable!Y81</f>
        <v/>
      </c>
      <c r="AQ80" s="10">
        <f>TimeTable!Z81</f>
        <v>0</v>
      </c>
      <c r="AR80" s="10" t="s">
        <v>177</v>
      </c>
      <c r="AS80" s="10" t="str">
        <f t="shared" si="14"/>
        <v>सप्तम कालांश</v>
      </c>
      <c r="AT80" s="10">
        <f>TimeTable!AA81</f>
        <v>0</v>
      </c>
      <c r="AU80" s="10">
        <f>TimeTable!AB81</f>
        <v>0</v>
      </c>
      <c r="AV80" s="10" t="str">
        <f>TimeTable!AC81</f>
        <v/>
      </c>
      <c r="AX80" s="10">
        <f>TimeTable!AD81</f>
        <v>0</v>
      </c>
      <c r="AY80" s="10" t="s">
        <v>177</v>
      </c>
      <c r="AZ80" s="10" t="str">
        <f t="shared" si="15"/>
        <v>अष्ठम कालांश</v>
      </c>
      <c r="BA80" s="10">
        <f>TimeTable!AE81</f>
        <v>0</v>
      </c>
      <c r="BB80" s="10">
        <f>TimeTable!AF81</f>
        <v>0</v>
      </c>
      <c r="BC80" s="10" t="str">
        <f>TimeTable!AG81</f>
        <v/>
      </c>
    </row>
    <row r="81" spans="1:55" x14ac:dyDescent="0.2">
      <c r="A81" s="10">
        <f>TimeTable!B82</f>
        <v>0</v>
      </c>
      <c r="B81" s="10" t="str">
        <f>B80</f>
        <v>11th D</v>
      </c>
      <c r="C81" s="10" t="str">
        <f t="shared" si="8"/>
        <v>प्रथम कालांश</v>
      </c>
      <c r="D81" s="10">
        <f>TimeTable!C82</f>
        <v>0</v>
      </c>
      <c r="E81" s="10">
        <f>TimeTable!D82</f>
        <v>0</v>
      </c>
      <c r="F81" s="10" t="str">
        <f>TimeTable!E82</f>
        <v/>
      </c>
      <c r="H81" s="10">
        <f>TimeTable!F82</f>
        <v>0</v>
      </c>
      <c r="I81" s="10" t="s">
        <v>177</v>
      </c>
      <c r="J81" s="10" t="str">
        <f t="shared" si="9"/>
        <v>द्वितीय कालांश</v>
      </c>
      <c r="K81" s="10">
        <f>TimeTable!G82</f>
        <v>0</v>
      </c>
      <c r="L81" s="10">
        <f>TimeTable!H82</f>
        <v>0</v>
      </c>
      <c r="M81" s="10" t="str">
        <f>TimeTable!I82</f>
        <v/>
      </c>
      <c r="O81" s="10">
        <f>TimeTable!J82</f>
        <v>0</v>
      </c>
      <c r="P81" s="10" t="s">
        <v>177</v>
      </c>
      <c r="Q81" s="10" t="str">
        <f t="shared" si="10"/>
        <v>तृतीय कालांश</v>
      </c>
      <c r="R81" s="10">
        <f>TimeTable!K82</f>
        <v>0</v>
      </c>
      <c r="S81" s="10">
        <f>TimeTable!L82</f>
        <v>0</v>
      </c>
      <c r="T81" s="10" t="str">
        <f>TimeTable!M82</f>
        <v/>
      </c>
      <c r="V81" s="10">
        <f>TimeTable!N82</f>
        <v>0</v>
      </c>
      <c r="W81" s="10" t="s">
        <v>177</v>
      </c>
      <c r="X81" s="10" t="str">
        <f t="shared" si="11"/>
        <v>चतुर्थ कालांश</v>
      </c>
      <c r="Y81" s="10">
        <f>TimeTable!O82</f>
        <v>0</v>
      </c>
      <c r="Z81" s="10">
        <f>TimeTable!P82</f>
        <v>0</v>
      </c>
      <c r="AA81" s="10" t="str">
        <f>TimeTable!Q82</f>
        <v/>
      </c>
      <c r="AC81" s="10">
        <f>TimeTable!R82</f>
        <v>0</v>
      </c>
      <c r="AD81" s="10" t="s">
        <v>177</v>
      </c>
      <c r="AE81" s="10" t="str">
        <f t="shared" si="12"/>
        <v>पंचम कालांश</v>
      </c>
      <c r="AF81" s="10">
        <f>TimeTable!S82</f>
        <v>0</v>
      </c>
      <c r="AG81" s="10">
        <f>TimeTable!T82</f>
        <v>0</v>
      </c>
      <c r="AH81" s="10" t="str">
        <f>TimeTable!U82</f>
        <v/>
      </c>
      <c r="AJ81" s="10">
        <f>TimeTable!V82</f>
        <v>0</v>
      </c>
      <c r="AK81" s="10" t="s">
        <v>177</v>
      </c>
      <c r="AL81" s="10" t="str">
        <f t="shared" si="13"/>
        <v>षष्ठम् कालांश</v>
      </c>
      <c r="AM81" s="10">
        <f>TimeTable!W82</f>
        <v>0</v>
      </c>
      <c r="AN81" s="10">
        <f>TimeTable!X82</f>
        <v>0</v>
      </c>
      <c r="AO81" s="10" t="str">
        <f>TimeTable!Y82</f>
        <v/>
      </c>
      <c r="AQ81" s="10">
        <f>TimeTable!Z82</f>
        <v>0</v>
      </c>
      <c r="AR81" s="10" t="s">
        <v>177</v>
      </c>
      <c r="AS81" s="10" t="str">
        <f t="shared" si="14"/>
        <v>सप्तम कालांश</v>
      </c>
      <c r="AT81" s="10">
        <f>TimeTable!AA82</f>
        <v>0</v>
      </c>
      <c r="AU81" s="10">
        <f>TimeTable!AB82</f>
        <v>0</v>
      </c>
      <c r="AV81" s="10" t="str">
        <f>TimeTable!AC82</f>
        <v/>
      </c>
      <c r="AX81" s="10">
        <f>TimeTable!AD82</f>
        <v>0</v>
      </c>
      <c r="AY81" s="10" t="s">
        <v>177</v>
      </c>
      <c r="AZ81" s="10" t="str">
        <f t="shared" si="15"/>
        <v>अष्ठम कालांश</v>
      </c>
      <c r="BA81" s="10">
        <f>TimeTable!AE82</f>
        <v>0</v>
      </c>
      <c r="BB81" s="10">
        <f>TimeTable!AF82</f>
        <v>0</v>
      </c>
      <c r="BC81" s="10" t="str">
        <f>TimeTable!AG82</f>
        <v/>
      </c>
    </row>
    <row r="82" spans="1:55" x14ac:dyDescent="0.2">
      <c r="A82" s="10">
        <f>TimeTable!B83</f>
        <v>0</v>
      </c>
      <c r="B82" s="10" t="str">
        <f>TimeTable!A83</f>
        <v>12th D</v>
      </c>
      <c r="C82" s="10" t="str">
        <f t="shared" si="8"/>
        <v>प्रथम कालांश</v>
      </c>
      <c r="D82" s="10">
        <f>TimeTable!C83</f>
        <v>0</v>
      </c>
      <c r="E82" s="10">
        <f>TimeTable!D83</f>
        <v>0</v>
      </c>
      <c r="F82" s="10" t="str">
        <f>TimeTable!E83</f>
        <v/>
      </c>
      <c r="H82" s="10">
        <f>TimeTable!F83</f>
        <v>0</v>
      </c>
      <c r="I82" s="10" t="s">
        <v>181</v>
      </c>
      <c r="J82" s="10" t="str">
        <f t="shared" si="9"/>
        <v>द्वितीय कालांश</v>
      </c>
      <c r="K82" s="10">
        <f>TimeTable!G83</f>
        <v>0</v>
      </c>
      <c r="L82" s="10">
        <f>TimeTable!H83</f>
        <v>0</v>
      </c>
      <c r="M82" s="10" t="str">
        <f>TimeTable!I83</f>
        <v/>
      </c>
      <c r="O82" s="10">
        <f>TimeTable!J83</f>
        <v>0</v>
      </c>
      <c r="P82" s="10" t="s">
        <v>181</v>
      </c>
      <c r="Q82" s="10" t="str">
        <f t="shared" si="10"/>
        <v>तृतीय कालांश</v>
      </c>
      <c r="R82" s="10">
        <f>TimeTable!K83</f>
        <v>0</v>
      </c>
      <c r="S82" s="10">
        <f>TimeTable!L83</f>
        <v>0</v>
      </c>
      <c r="T82" s="10" t="str">
        <f>TimeTable!M83</f>
        <v/>
      </c>
      <c r="V82" s="10">
        <f>TimeTable!N83</f>
        <v>0</v>
      </c>
      <c r="W82" s="10" t="s">
        <v>181</v>
      </c>
      <c r="X82" s="10" t="str">
        <f t="shared" si="11"/>
        <v>चतुर्थ कालांश</v>
      </c>
      <c r="Y82" s="10">
        <f>TimeTable!O83</f>
        <v>0</v>
      </c>
      <c r="Z82" s="10">
        <f>TimeTable!P83</f>
        <v>0</v>
      </c>
      <c r="AA82" s="10" t="str">
        <f>TimeTable!Q83</f>
        <v/>
      </c>
      <c r="AC82" s="10">
        <f>TimeTable!R83</f>
        <v>0</v>
      </c>
      <c r="AD82" s="10" t="s">
        <v>181</v>
      </c>
      <c r="AE82" s="10" t="str">
        <f t="shared" si="12"/>
        <v>पंचम कालांश</v>
      </c>
      <c r="AF82" s="10">
        <f>TimeTable!S83</f>
        <v>0</v>
      </c>
      <c r="AG82" s="10">
        <f>TimeTable!T83</f>
        <v>0</v>
      </c>
      <c r="AH82" s="10" t="str">
        <f>TimeTable!U83</f>
        <v/>
      </c>
      <c r="AJ82" s="10">
        <f>TimeTable!V83</f>
        <v>0</v>
      </c>
      <c r="AK82" s="10" t="s">
        <v>181</v>
      </c>
      <c r="AL82" s="10" t="str">
        <f t="shared" si="13"/>
        <v>षष्ठम् कालांश</v>
      </c>
      <c r="AM82" s="10">
        <f>TimeTable!W83</f>
        <v>0</v>
      </c>
      <c r="AN82" s="10">
        <f>TimeTable!X83</f>
        <v>0</v>
      </c>
      <c r="AO82" s="10" t="str">
        <f>TimeTable!Y83</f>
        <v/>
      </c>
      <c r="AQ82" s="10">
        <f>TimeTable!Z83</f>
        <v>0</v>
      </c>
      <c r="AR82" s="10" t="s">
        <v>181</v>
      </c>
      <c r="AS82" s="10" t="str">
        <f t="shared" si="14"/>
        <v>सप्तम कालांश</v>
      </c>
      <c r="AT82" s="10">
        <f>TimeTable!AA83</f>
        <v>0</v>
      </c>
      <c r="AU82" s="10">
        <f>TimeTable!AB83</f>
        <v>0</v>
      </c>
      <c r="AV82" s="10" t="str">
        <f>TimeTable!AC83</f>
        <v/>
      </c>
      <c r="AX82" s="10">
        <f>TimeTable!AD83</f>
        <v>0</v>
      </c>
      <c r="AY82" s="10" t="s">
        <v>181</v>
      </c>
      <c r="AZ82" s="10" t="str">
        <f t="shared" si="15"/>
        <v>अष्ठम कालांश</v>
      </c>
      <c r="BA82" s="10">
        <f>TimeTable!AE83</f>
        <v>0</v>
      </c>
      <c r="BB82" s="10">
        <f>TimeTable!AF83</f>
        <v>0</v>
      </c>
      <c r="BC82" s="10" t="str">
        <f>TimeTable!AG83</f>
        <v/>
      </c>
    </row>
    <row r="83" spans="1:55" x14ac:dyDescent="0.2">
      <c r="A83" s="10">
        <f>TimeTable!B84</f>
        <v>0</v>
      </c>
      <c r="B83" s="10" t="str">
        <f>B82</f>
        <v>12th D</v>
      </c>
      <c r="C83" s="10" t="str">
        <f t="shared" si="8"/>
        <v>प्रथम कालांश</v>
      </c>
      <c r="D83" s="10">
        <f>TimeTable!C84</f>
        <v>0</v>
      </c>
      <c r="E83" s="10">
        <f>TimeTable!D84</f>
        <v>0</v>
      </c>
      <c r="F83" s="10" t="str">
        <f>TimeTable!E84</f>
        <v/>
      </c>
      <c r="H83" s="10">
        <f>TimeTable!F84</f>
        <v>0</v>
      </c>
      <c r="I83" s="10" t="s">
        <v>181</v>
      </c>
      <c r="J83" s="10" t="str">
        <f t="shared" si="9"/>
        <v>द्वितीय कालांश</v>
      </c>
      <c r="K83" s="10">
        <f>TimeTable!G84</f>
        <v>0</v>
      </c>
      <c r="L83" s="10">
        <f>TimeTable!H84</f>
        <v>0</v>
      </c>
      <c r="M83" s="10" t="str">
        <f>TimeTable!I84</f>
        <v/>
      </c>
      <c r="O83" s="10">
        <f>TimeTable!J84</f>
        <v>0</v>
      </c>
      <c r="P83" s="10" t="s">
        <v>181</v>
      </c>
      <c r="Q83" s="10" t="str">
        <f t="shared" si="10"/>
        <v>तृतीय कालांश</v>
      </c>
      <c r="R83" s="10">
        <f>TimeTable!K84</f>
        <v>0</v>
      </c>
      <c r="S83" s="10">
        <f>TimeTable!L84</f>
        <v>0</v>
      </c>
      <c r="T83" s="10" t="str">
        <f>TimeTable!M84</f>
        <v/>
      </c>
      <c r="V83" s="10">
        <f>TimeTable!N84</f>
        <v>0</v>
      </c>
      <c r="W83" s="10" t="s">
        <v>181</v>
      </c>
      <c r="X83" s="10" t="str">
        <f t="shared" si="11"/>
        <v>चतुर्थ कालांश</v>
      </c>
      <c r="Y83" s="10">
        <f>TimeTable!O84</f>
        <v>0</v>
      </c>
      <c r="Z83" s="10">
        <f>TimeTable!P84</f>
        <v>0</v>
      </c>
      <c r="AA83" s="10" t="str">
        <f>TimeTable!Q84</f>
        <v/>
      </c>
      <c r="AC83" s="10">
        <f>TimeTable!R84</f>
        <v>0</v>
      </c>
      <c r="AD83" s="10" t="s">
        <v>181</v>
      </c>
      <c r="AE83" s="10" t="str">
        <f t="shared" si="12"/>
        <v>पंचम कालांश</v>
      </c>
      <c r="AF83" s="10">
        <f>TimeTable!S84</f>
        <v>0</v>
      </c>
      <c r="AG83" s="10">
        <f>TimeTable!T84</f>
        <v>0</v>
      </c>
      <c r="AH83" s="10" t="str">
        <f>TimeTable!U84</f>
        <v/>
      </c>
      <c r="AJ83" s="10">
        <f>TimeTable!V84</f>
        <v>0</v>
      </c>
      <c r="AK83" s="10" t="s">
        <v>181</v>
      </c>
      <c r="AL83" s="10" t="str">
        <f t="shared" si="13"/>
        <v>षष्ठम् कालांश</v>
      </c>
      <c r="AM83" s="10">
        <f>TimeTable!W84</f>
        <v>0</v>
      </c>
      <c r="AN83" s="10">
        <f>TimeTable!X84</f>
        <v>0</v>
      </c>
      <c r="AO83" s="10" t="str">
        <f>TimeTable!Y84</f>
        <v/>
      </c>
      <c r="AQ83" s="10">
        <f>TimeTable!Z84</f>
        <v>0</v>
      </c>
      <c r="AR83" s="10" t="s">
        <v>181</v>
      </c>
      <c r="AS83" s="10" t="str">
        <f t="shared" si="14"/>
        <v>सप्तम कालांश</v>
      </c>
      <c r="AT83" s="10">
        <f>TimeTable!AA84</f>
        <v>0</v>
      </c>
      <c r="AU83" s="10">
        <f>TimeTable!AB84</f>
        <v>0</v>
      </c>
      <c r="AV83" s="10" t="str">
        <f>TimeTable!AC84</f>
        <v/>
      </c>
      <c r="AX83" s="10">
        <f>TimeTable!AD84</f>
        <v>0</v>
      </c>
      <c r="AY83" s="10" t="s">
        <v>181</v>
      </c>
      <c r="AZ83" s="10" t="str">
        <f t="shared" si="15"/>
        <v>अष्ठम कालांश</v>
      </c>
      <c r="BA83" s="10">
        <f>TimeTable!AE84</f>
        <v>0</v>
      </c>
      <c r="BB83" s="10">
        <f>TimeTable!AF84</f>
        <v>0</v>
      </c>
      <c r="BC83" s="10" t="str">
        <f>TimeTable!AG84</f>
        <v/>
      </c>
    </row>
    <row r="84" spans="1:55" x14ac:dyDescent="0.2">
      <c r="A84" s="10">
        <f>TimeTable!B85</f>
        <v>0</v>
      </c>
      <c r="B84" s="10" t="str">
        <f>B83</f>
        <v>12th D</v>
      </c>
      <c r="C84" s="10" t="str">
        <f t="shared" si="8"/>
        <v>प्रथम कालांश</v>
      </c>
      <c r="D84" s="10">
        <f>TimeTable!C85</f>
        <v>0</v>
      </c>
      <c r="E84" s="10">
        <f>TimeTable!D85</f>
        <v>0</v>
      </c>
      <c r="F84" s="10" t="str">
        <f>TimeTable!E85</f>
        <v/>
      </c>
      <c r="H84" s="10">
        <f>TimeTable!F85</f>
        <v>0</v>
      </c>
      <c r="I84" s="10" t="s">
        <v>181</v>
      </c>
      <c r="J84" s="10" t="str">
        <f t="shared" si="9"/>
        <v>द्वितीय कालांश</v>
      </c>
      <c r="K84" s="10">
        <f>TimeTable!G85</f>
        <v>0</v>
      </c>
      <c r="L84" s="10">
        <f>TimeTable!H85</f>
        <v>0</v>
      </c>
      <c r="M84" s="10" t="str">
        <f>TimeTable!I85</f>
        <v/>
      </c>
      <c r="O84" s="10">
        <f>TimeTable!J85</f>
        <v>0</v>
      </c>
      <c r="P84" s="10" t="s">
        <v>181</v>
      </c>
      <c r="Q84" s="10" t="str">
        <f t="shared" si="10"/>
        <v>तृतीय कालांश</v>
      </c>
      <c r="R84" s="10">
        <f>TimeTable!K85</f>
        <v>0</v>
      </c>
      <c r="S84" s="10">
        <f>TimeTable!L85</f>
        <v>0</v>
      </c>
      <c r="T84" s="10" t="str">
        <f>TimeTable!M85</f>
        <v/>
      </c>
      <c r="V84" s="10">
        <f>TimeTable!N85</f>
        <v>0</v>
      </c>
      <c r="W84" s="10" t="s">
        <v>181</v>
      </c>
      <c r="X84" s="10" t="str">
        <f t="shared" si="11"/>
        <v>चतुर्थ कालांश</v>
      </c>
      <c r="Y84" s="10">
        <f>TimeTable!O85</f>
        <v>0</v>
      </c>
      <c r="Z84" s="10">
        <f>TimeTable!P85</f>
        <v>0</v>
      </c>
      <c r="AA84" s="10" t="str">
        <f>TimeTable!Q85</f>
        <v/>
      </c>
      <c r="AC84" s="10">
        <f>TimeTable!R85</f>
        <v>0</v>
      </c>
      <c r="AD84" s="10" t="s">
        <v>181</v>
      </c>
      <c r="AE84" s="10" t="str">
        <f t="shared" si="12"/>
        <v>पंचम कालांश</v>
      </c>
      <c r="AF84" s="10">
        <f>TimeTable!S85</f>
        <v>0</v>
      </c>
      <c r="AG84" s="10">
        <f>TimeTable!T85</f>
        <v>0</v>
      </c>
      <c r="AH84" s="10" t="str">
        <f>TimeTable!U85</f>
        <v/>
      </c>
      <c r="AJ84" s="10">
        <f>TimeTable!V85</f>
        <v>0</v>
      </c>
      <c r="AK84" s="10" t="s">
        <v>181</v>
      </c>
      <c r="AL84" s="10" t="str">
        <f t="shared" si="13"/>
        <v>षष्ठम् कालांश</v>
      </c>
      <c r="AM84" s="10">
        <f>TimeTable!W85</f>
        <v>0</v>
      </c>
      <c r="AN84" s="10">
        <f>TimeTable!X85</f>
        <v>0</v>
      </c>
      <c r="AO84" s="10" t="str">
        <f>TimeTable!Y85</f>
        <v/>
      </c>
      <c r="AQ84" s="10">
        <f>TimeTable!Z85</f>
        <v>0</v>
      </c>
      <c r="AR84" s="10" t="s">
        <v>181</v>
      </c>
      <c r="AS84" s="10" t="str">
        <f t="shared" si="14"/>
        <v>सप्तम कालांश</v>
      </c>
      <c r="AT84" s="10">
        <f>TimeTable!AA85</f>
        <v>0</v>
      </c>
      <c r="AU84" s="10">
        <f>TimeTable!AB85</f>
        <v>0</v>
      </c>
      <c r="AV84" s="10" t="str">
        <f>TimeTable!AC85</f>
        <v/>
      </c>
      <c r="AX84" s="10">
        <f>TimeTable!AD85</f>
        <v>0</v>
      </c>
      <c r="AY84" s="10" t="s">
        <v>181</v>
      </c>
      <c r="AZ84" s="10" t="str">
        <f t="shared" si="15"/>
        <v>अष्ठम कालांश</v>
      </c>
      <c r="BA84" s="10">
        <f>TimeTable!AE85</f>
        <v>0</v>
      </c>
      <c r="BB84" s="10">
        <f>TimeTable!AF85</f>
        <v>0</v>
      </c>
      <c r="BC84" s="10" t="str">
        <f>TimeTable!AG85</f>
        <v/>
      </c>
    </row>
    <row r="85" spans="1:55" x14ac:dyDescent="0.2">
      <c r="A85" s="10">
        <f>TimeTable!B86</f>
        <v>0</v>
      </c>
      <c r="B85" s="10" t="str">
        <f>TimeTable!A86</f>
        <v>11th E</v>
      </c>
      <c r="C85" s="10" t="str">
        <f t="shared" si="8"/>
        <v>प्रथम कालांश</v>
      </c>
      <c r="D85" s="10">
        <f>TimeTable!C86</f>
        <v>0</v>
      </c>
      <c r="E85" s="10">
        <f>TimeTable!D86</f>
        <v>0</v>
      </c>
      <c r="F85" s="10" t="str">
        <f>TimeTable!E86</f>
        <v/>
      </c>
      <c r="H85" s="10">
        <f>TimeTable!F86</f>
        <v>0</v>
      </c>
      <c r="I85" s="10" t="s">
        <v>178</v>
      </c>
      <c r="J85" s="10" t="str">
        <f t="shared" si="9"/>
        <v>द्वितीय कालांश</v>
      </c>
      <c r="K85" s="10">
        <f>TimeTable!G86</f>
        <v>0</v>
      </c>
      <c r="L85" s="10">
        <f>TimeTable!H86</f>
        <v>0</v>
      </c>
      <c r="M85" s="10" t="str">
        <f>TimeTable!I86</f>
        <v/>
      </c>
      <c r="O85" s="10">
        <f>TimeTable!J86</f>
        <v>0</v>
      </c>
      <c r="P85" s="10" t="s">
        <v>178</v>
      </c>
      <c r="Q85" s="10" t="str">
        <f t="shared" si="10"/>
        <v>तृतीय कालांश</v>
      </c>
      <c r="R85" s="10">
        <f>TimeTable!K86</f>
        <v>0</v>
      </c>
      <c r="S85" s="10">
        <f>TimeTable!L86</f>
        <v>0</v>
      </c>
      <c r="T85" s="10" t="str">
        <f>TimeTable!M86</f>
        <v/>
      </c>
      <c r="V85" s="10">
        <f>TimeTable!N86</f>
        <v>0</v>
      </c>
      <c r="W85" s="10" t="s">
        <v>178</v>
      </c>
      <c r="X85" s="10" t="str">
        <f t="shared" si="11"/>
        <v>चतुर्थ कालांश</v>
      </c>
      <c r="Y85" s="10">
        <f>TimeTable!O86</f>
        <v>0</v>
      </c>
      <c r="Z85" s="10">
        <f>TimeTable!P86</f>
        <v>0</v>
      </c>
      <c r="AA85" s="10" t="str">
        <f>TimeTable!Q86</f>
        <v/>
      </c>
      <c r="AC85" s="10">
        <f>TimeTable!R86</f>
        <v>0</v>
      </c>
      <c r="AD85" s="10" t="s">
        <v>178</v>
      </c>
      <c r="AE85" s="10" t="str">
        <f t="shared" si="12"/>
        <v>पंचम कालांश</v>
      </c>
      <c r="AF85" s="10">
        <f>TimeTable!S86</f>
        <v>0</v>
      </c>
      <c r="AG85" s="10">
        <f>TimeTable!T86</f>
        <v>0</v>
      </c>
      <c r="AH85" s="10" t="str">
        <f>TimeTable!U86</f>
        <v/>
      </c>
      <c r="AJ85" s="10">
        <f>TimeTable!V86</f>
        <v>0</v>
      </c>
      <c r="AK85" s="10" t="s">
        <v>178</v>
      </c>
      <c r="AL85" s="10" t="str">
        <f t="shared" si="13"/>
        <v>षष्ठम् कालांश</v>
      </c>
      <c r="AM85" s="10">
        <f>TimeTable!W86</f>
        <v>0</v>
      </c>
      <c r="AN85" s="10">
        <f>TimeTable!X86</f>
        <v>0</v>
      </c>
      <c r="AO85" s="10" t="str">
        <f>TimeTable!Y86</f>
        <v/>
      </c>
      <c r="AQ85" s="10">
        <f>TimeTable!Z86</f>
        <v>0</v>
      </c>
      <c r="AR85" s="10" t="s">
        <v>178</v>
      </c>
      <c r="AS85" s="10" t="str">
        <f t="shared" si="14"/>
        <v>सप्तम कालांश</v>
      </c>
      <c r="AT85" s="10">
        <f>TimeTable!AA86</f>
        <v>0</v>
      </c>
      <c r="AU85" s="10">
        <f>TimeTable!AB86</f>
        <v>0</v>
      </c>
      <c r="AV85" s="10" t="str">
        <f>TimeTable!AC86</f>
        <v/>
      </c>
      <c r="AX85" s="10">
        <f>TimeTable!AD86</f>
        <v>0</v>
      </c>
      <c r="AY85" s="10" t="s">
        <v>178</v>
      </c>
      <c r="AZ85" s="10" t="str">
        <f t="shared" si="15"/>
        <v>अष्ठम कालांश</v>
      </c>
      <c r="BA85" s="10">
        <f>TimeTable!AE86</f>
        <v>0</v>
      </c>
      <c r="BB85" s="10">
        <f>TimeTable!AF86</f>
        <v>0</v>
      </c>
      <c r="BC85" s="10" t="str">
        <f>TimeTable!AG86</f>
        <v/>
      </c>
    </row>
    <row r="86" spans="1:55" x14ac:dyDescent="0.2">
      <c r="A86" s="10">
        <f>TimeTable!B87</f>
        <v>0</v>
      </c>
      <c r="B86" s="10" t="str">
        <f>B85</f>
        <v>11th E</v>
      </c>
      <c r="C86" s="10" t="str">
        <f t="shared" si="8"/>
        <v>प्रथम कालांश</v>
      </c>
      <c r="D86" s="10">
        <f>TimeTable!C87</f>
        <v>0</v>
      </c>
      <c r="E86" s="10">
        <f>TimeTable!D87</f>
        <v>0</v>
      </c>
      <c r="F86" s="10" t="str">
        <f>TimeTable!E87</f>
        <v/>
      </c>
      <c r="H86" s="10">
        <f>TimeTable!F87</f>
        <v>0</v>
      </c>
      <c r="I86" s="10" t="s">
        <v>178</v>
      </c>
      <c r="J86" s="10" t="str">
        <f t="shared" si="9"/>
        <v>द्वितीय कालांश</v>
      </c>
      <c r="K86" s="10">
        <f>TimeTable!G87</f>
        <v>0</v>
      </c>
      <c r="L86" s="10">
        <f>TimeTable!H87</f>
        <v>0</v>
      </c>
      <c r="M86" s="10" t="str">
        <f>TimeTable!I87</f>
        <v/>
      </c>
      <c r="O86" s="10">
        <f>TimeTable!J87</f>
        <v>0</v>
      </c>
      <c r="P86" s="10" t="s">
        <v>178</v>
      </c>
      <c r="Q86" s="10" t="str">
        <f t="shared" si="10"/>
        <v>तृतीय कालांश</v>
      </c>
      <c r="R86" s="10">
        <f>TimeTable!K87</f>
        <v>0</v>
      </c>
      <c r="S86" s="10">
        <f>TimeTable!L87</f>
        <v>0</v>
      </c>
      <c r="T86" s="10" t="str">
        <f>TimeTable!M87</f>
        <v/>
      </c>
      <c r="V86" s="10">
        <f>TimeTable!N87</f>
        <v>0</v>
      </c>
      <c r="W86" s="10" t="s">
        <v>178</v>
      </c>
      <c r="X86" s="10" t="str">
        <f t="shared" si="11"/>
        <v>चतुर्थ कालांश</v>
      </c>
      <c r="Y86" s="10">
        <f>TimeTable!O87</f>
        <v>0</v>
      </c>
      <c r="Z86" s="10">
        <f>TimeTable!P87</f>
        <v>0</v>
      </c>
      <c r="AA86" s="10" t="str">
        <f>TimeTable!Q87</f>
        <v/>
      </c>
      <c r="AC86" s="10">
        <f>TimeTable!R87</f>
        <v>0</v>
      </c>
      <c r="AD86" s="10" t="s">
        <v>178</v>
      </c>
      <c r="AE86" s="10" t="str">
        <f t="shared" si="12"/>
        <v>पंचम कालांश</v>
      </c>
      <c r="AF86" s="10">
        <f>TimeTable!S87</f>
        <v>0</v>
      </c>
      <c r="AG86" s="10">
        <f>TimeTable!T87</f>
        <v>0</v>
      </c>
      <c r="AH86" s="10" t="str">
        <f>TimeTable!U87</f>
        <v/>
      </c>
      <c r="AJ86" s="10">
        <f>TimeTable!V87</f>
        <v>0</v>
      </c>
      <c r="AK86" s="10" t="s">
        <v>178</v>
      </c>
      <c r="AL86" s="10" t="str">
        <f t="shared" si="13"/>
        <v>षष्ठम् कालांश</v>
      </c>
      <c r="AM86" s="10">
        <f>TimeTable!W87</f>
        <v>0</v>
      </c>
      <c r="AN86" s="10">
        <f>TimeTable!X87</f>
        <v>0</v>
      </c>
      <c r="AO86" s="10" t="str">
        <f>TimeTable!Y87</f>
        <v/>
      </c>
      <c r="AQ86" s="10">
        <f>TimeTable!Z87</f>
        <v>0</v>
      </c>
      <c r="AR86" s="10" t="s">
        <v>178</v>
      </c>
      <c r="AS86" s="10" t="str">
        <f t="shared" si="14"/>
        <v>सप्तम कालांश</v>
      </c>
      <c r="AT86" s="10">
        <f>TimeTable!AA87</f>
        <v>0</v>
      </c>
      <c r="AU86" s="10">
        <f>TimeTable!AB87</f>
        <v>0</v>
      </c>
      <c r="AV86" s="10" t="str">
        <f>TimeTable!AC87</f>
        <v/>
      </c>
      <c r="AX86" s="10">
        <f>TimeTable!AD87</f>
        <v>0</v>
      </c>
      <c r="AY86" s="10" t="s">
        <v>178</v>
      </c>
      <c r="AZ86" s="10" t="str">
        <f t="shared" si="15"/>
        <v>अष्ठम कालांश</v>
      </c>
      <c r="BA86" s="10">
        <f>TimeTable!AE87</f>
        <v>0</v>
      </c>
      <c r="BB86" s="10">
        <f>TimeTable!AF87</f>
        <v>0</v>
      </c>
      <c r="BC86" s="10" t="str">
        <f>TimeTable!AG87</f>
        <v/>
      </c>
    </row>
    <row r="87" spans="1:55" x14ac:dyDescent="0.2">
      <c r="A87" s="10">
        <f>TimeTable!B88</f>
        <v>0</v>
      </c>
      <c r="B87" s="10" t="str">
        <f>B86</f>
        <v>11th E</v>
      </c>
      <c r="C87" s="10" t="str">
        <f t="shared" si="8"/>
        <v>प्रथम कालांश</v>
      </c>
      <c r="D87" s="10">
        <f>TimeTable!C88</f>
        <v>0</v>
      </c>
      <c r="E87" s="10">
        <f>TimeTable!D88</f>
        <v>0</v>
      </c>
      <c r="F87" s="10" t="str">
        <f>TimeTable!E88</f>
        <v/>
      </c>
      <c r="H87" s="10">
        <f>TimeTable!F88</f>
        <v>0</v>
      </c>
      <c r="I87" s="10" t="s">
        <v>178</v>
      </c>
      <c r="J87" s="10" t="str">
        <f t="shared" si="9"/>
        <v>द्वितीय कालांश</v>
      </c>
      <c r="K87" s="10">
        <f>TimeTable!G88</f>
        <v>0</v>
      </c>
      <c r="L87" s="10">
        <f>TimeTable!H88</f>
        <v>0</v>
      </c>
      <c r="M87" s="10" t="str">
        <f>TimeTable!I88</f>
        <v/>
      </c>
      <c r="O87" s="10">
        <f>TimeTable!J88</f>
        <v>0</v>
      </c>
      <c r="P87" s="10" t="s">
        <v>178</v>
      </c>
      <c r="Q87" s="10" t="str">
        <f t="shared" si="10"/>
        <v>तृतीय कालांश</v>
      </c>
      <c r="R87" s="10">
        <f>TimeTable!K88</f>
        <v>0</v>
      </c>
      <c r="S87" s="10">
        <f>TimeTable!L88</f>
        <v>0</v>
      </c>
      <c r="T87" s="10" t="str">
        <f>TimeTable!M88</f>
        <v/>
      </c>
      <c r="V87" s="10">
        <f>TimeTable!N88</f>
        <v>0</v>
      </c>
      <c r="W87" s="10" t="s">
        <v>178</v>
      </c>
      <c r="X87" s="10" t="str">
        <f t="shared" si="11"/>
        <v>चतुर्थ कालांश</v>
      </c>
      <c r="Y87" s="10">
        <f>TimeTable!O88</f>
        <v>0</v>
      </c>
      <c r="Z87" s="10">
        <f>TimeTable!P88</f>
        <v>0</v>
      </c>
      <c r="AA87" s="10" t="str">
        <f>TimeTable!Q88</f>
        <v/>
      </c>
      <c r="AC87" s="10">
        <f>TimeTable!R88</f>
        <v>0</v>
      </c>
      <c r="AD87" s="10" t="s">
        <v>178</v>
      </c>
      <c r="AE87" s="10" t="str">
        <f t="shared" si="12"/>
        <v>पंचम कालांश</v>
      </c>
      <c r="AF87" s="10">
        <f>TimeTable!S88</f>
        <v>0</v>
      </c>
      <c r="AG87" s="10">
        <f>TimeTable!T88</f>
        <v>0</v>
      </c>
      <c r="AH87" s="10" t="str">
        <f>TimeTable!U88</f>
        <v/>
      </c>
      <c r="AJ87" s="10">
        <f>TimeTable!V88</f>
        <v>0</v>
      </c>
      <c r="AK87" s="10" t="s">
        <v>178</v>
      </c>
      <c r="AL87" s="10" t="str">
        <f t="shared" si="13"/>
        <v>षष्ठम् कालांश</v>
      </c>
      <c r="AM87" s="10">
        <f>TimeTable!W88</f>
        <v>0</v>
      </c>
      <c r="AN87" s="10">
        <f>TimeTable!X88</f>
        <v>0</v>
      </c>
      <c r="AO87" s="10" t="str">
        <f>TimeTable!Y88</f>
        <v/>
      </c>
      <c r="AQ87" s="10">
        <f>TimeTable!Z88</f>
        <v>0</v>
      </c>
      <c r="AR87" s="10" t="s">
        <v>178</v>
      </c>
      <c r="AS87" s="10" t="str">
        <f t="shared" si="14"/>
        <v>सप्तम कालांश</v>
      </c>
      <c r="AT87" s="10">
        <f>TimeTable!AA88</f>
        <v>0</v>
      </c>
      <c r="AU87" s="10">
        <f>TimeTable!AB88</f>
        <v>0</v>
      </c>
      <c r="AV87" s="10" t="str">
        <f>TimeTable!AC88</f>
        <v/>
      </c>
      <c r="AX87" s="10">
        <f>TimeTable!AD88</f>
        <v>0</v>
      </c>
      <c r="AY87" s="10" t="s">
        <v>178</v>
      </c>
      <c r="AZ87" s="10" t="str">
        <f t="shared" si="15"/>
        <v>अष्ठम कालांश</v>
      </c>
      <c r="BA87" s="10">
        <f>TimeTable!AE88</f>
        <v>0</v>
      </c>
      <c r="BB87" s="10">
        <f>TimeTable!AF88</f>
        <v>0</v>
      </c>
      <c r="BC87" s="10" t="str">
        <f>TimeTable!AG88</f>
        <v/>
      </c>
    </row>
    <row r="88" spans="1:55" x14ac:dyDescent="0.2">
      <c r="A88" s="10">
        <f>TimeTable!B89</f>
        <v>0</v>
      </c>
      <c r="B88" s="10" t="str">
        <f>TimeTable!A89</f>
        <v>12th E</v>
      </c>
      <c r="C88" s="10" t="str">
        <f t="shared" si="8"/>
        <v>प्रथम कालांश</v>
      </c>
      <c r="D88" s="10">
        <f>TimeTable!C89</f>
        <v>0</v>
      </c>
      <c r="E88" s="10">
        <f>TimeTable!D89</f>
        <v>0</v>
      </c>
      <c r="F88" s="10" t="str">
        <f>TimeTable!E89</f>
        <v/>
      </c>
      <c r="H88" s="10">
        <f>TimeTable!F89</f>
        <v>0</v>
      </c>
      <c r="I88" s="10" t="s">
        <v>328</v>
      </c>
      <c r="J88" s="10" t="str">
        <f t="shared" si="9"/>
        <v>द्वितीय कालांश</v>
      </c>
      <c r="K88" s="10">
        <f>TimeTable!G89</f>
        <v>0</v>
      </c>
      <c r="L88" s="10">
        <f>TimeTable!H89</f>
        <v>0</v>
      </c>
      <c r="M88" s="10" t="str">
        <f>TimeTable!I89</f>
        <v/>
      </c>
      <c r="O88" s="10">
        <f>TimeTable!J89</f>
        <v>0</v>
      </c>
      <c r="P88" s="10" t="s">
        <v>328</v>
      </c>
      <c r="Q88" s="10" t="str">
        <f t="shared" si="10"/>
        <v>तृतीय कालांश</v>
      </c>
      <c r="R88" s="10">
        <f>TimeTable!K89</f>
        <v>0</v>
      </c>
      <c r="S88" s="10">
        <f>TimeTable!L89</f>
        <v>0</v>
      </c>
      <c r="T88" s="10" t="str">
        <f>TimeTable!M89</f>
        <v/>
      </c>
      <c r="V88" s="10">
        <f>TimeTable!N89</f>
        <v>0</v>
      </c>
      <c r="W88" s="10" t="s">
        <v>328</v>
      </c>
      <c r="X88" s="10" t="str">
        <f t="shared" si="11"/>
        <v>चतुर्थ कालांश</v>
      </c>
      <c r="Y88" s="10">
        <f>TimeTable!O89</f>
        <v>0</v>
      </c>
      <c r="Z88" s="10">
        <f>TimeTable!P89</f>
        <v>0</v>
      </c>
      <c r="AA88" s="10" t="str">
        <f>TimeTable!Q89</f>
        <v/>
      </c>
      <c r="AC88" s="10">
        <f>TimeTable!R89</f>
        <v>0</v>
      </c>
      <c r="AD88" s="10" t="s">
        <v>328</v>
      </c>
      <c r="AE88" s="10" t="str">
        <f t="shared" si="12"/>
        <v>पंचम कालांश</v>
      </c>
      <c r="AF88" s="10">
        <f>TimeTable!S89</f>
        <v>0</v>
      </c>
      <c r="AG88" s="10">
        <f>TimeTable!T89</f>
        <v>0</v>
      </c>
      <c r="AH88" s="10" t="str">
        <f>TimeTable!U89</f>
        <v/>
      </c>
      <c r="AJ88" s="10">
        <f>TimeTable!V89</f>
        <v>0</v>
      </c>
      <c r="AK88" s="10" t="s">
        <v>328</v>
      </c>
      <c r="AL88" s="10" t="str">
        <f t="shared" si="13"/>
        <v>षष्ठम् कालांश</v>
      </c>
      <c r="AM88" s="10">
        <f>TimeTable!W89</f>
        <v>0</v>
      </c>
      <c r="AN88" s="10">
        <f>TimeTable!X89</f>
        <v>0</v>
      </c>
      <c r="AO88" s="10" t="str">
        <f>TimeTable!Y89</f>
        <v/>
      </c>
      <c r="AQ88" s="10">
        <f>TimeTable!Z89</f>
        <v>0</v>
      </c>
      <c r="AR88" s="10" t="s">
        <v>328</v>
      </c>
      <c r="AS88" s="10" t="str">
        <f t="shared" si="14"/>
        <v>सप्तम कालांश</v>
      </c>
      <c r="AT88" s="10">
        <f>TimeTable!AA89</f>
        <v>0</v>
      </c>
      <c r="AU88" s="10">
        <f>TimeTable!AB89</f>
        <v>0</v>
      </c>
      <c r="AV88" s="10" t="str">
        <f>TimeTable!AC89</f>
        <v/>
      </c>
      <c r="AX88" s="10">
        <f>TimeTable!AD89</f>
        <v>0</v>
      </c>
      <c r="AY88" s="10" t="s">
        <v>328</v>
      </c>
      <c r="AZ88" s="10" t="str">
        <f t="shared" si="15"/>
        <v>अष्ठम कालांश</v>
      </c>
      <c r="BA88" s="10">
        <f>TimeTable!AE89</f>
        <v>0</v>
      </c>
      <c r="BB88" s="10">
        <f>TimeTable!AF89</f>
        <v>0</v>
      </c>
      <c r="BC88" s="10" t="str">
        <f>TimeTable!AG89</f>
        <v/>
      </c>
    </row>
    <row r="89" spans="1:55" x14ac:dyDescent="0.2">
      <c r="A89" s="10">
        <f>TimeTable!B90</f>
        <v>0</v>
      </c>
      <c r="B89" s="10" t="str">
        <f>B88</f>
        <v>12th E</v>
      </c>
      <c r="C89" s="10" t="str">
        <f t="shared" si="8"/>
        <v>प्रथम कालांश</v>
      </c>
      <c r="D89" s="10">
        <f>TimeTable!C90</f>
        <v>0</v>
      </c>
      <c r="E89" s="10">
        <f>TimeTable!D90</f>
        <v>0</v>
      </c>
      <c r="F89" s="10" t="str">
        <f>TimeTable!E90</f>
        <v/>
      </c>
      <c r="H89" s="10">
        <f>TimeTable!F90</f>
        <v>0</v>
      </c>
      <c r="I89" s="10" t="s">
        <v>328</v>
      </c>
      <c r="J89" s="10" t="str">
        <f t="shared" si="9"/>
        <v>द्वितीय कालांश</v>
      </c>
      <c r="K89" s="10">
        <f>TimeTable!G90</f>
        <v>0</v>
      </c>
      <c r="L89" s="10">
        <f>TimeTable!H90</f>
        <v>0</v>
      </c>
      <c r="M89" s="10" t="str">
        <f>TimeTable!I90</f>
        <v/>
      </c>
      <c r="O89" s="10">
        <f>TimeTable!J90</f>
        <v>0</v>
      </c>
      <c r="P89" s="10" t="s">
        <v>328</v>
      </c>
      <c r="Q89" s="10" t="str">
        <f t="shared" si="10"/>
        <v>तृतीय कालांश</v>
      </c>
      <c r="R89" s="10">
        <f>TimeTable!K90</f>
        <v>0</v>
      </c>
      <c r="S89" s="10">
        <f>TimeTable!L90</f>
        <v>0</v>
      </c>
      <c r="T89" s="10" t="str">
        <f>TimeTable!M90</f>
        <v/>
      </c>
      <c r="V89" s="10">
        <f>TimeTable!N90</f>
        <v>0</v>
      </c>
      <c r="W89" s="10" t="s">
        <v>328</v>
      </c>
      <c r="X89" s="10" t="str">
        <f t="shared" si="11"/>
        <v>चतुर्थ कालांश</v>
      </c>
      <c r="Y89" s="10">
        <f>TimeTable!O90</f>
        <v>0</v>
      </c>
      <c r="Z89" s="10">
        <f>TimeTable!P90</f>
        <v>0</v>
      </c>
      <c r="AA89" s="10" t="str">
        <f>TimeTable!Q90</f>
        <v/>
      </c>
      <c r="AC89" s="10">
        <f>TimeTable!R90</f>
        <v>0</v>
      </c>
      <c r="AD89" s="10" t="s">
        <v>328</v>
      </c>
      <c r="AE89" s="10" t="str">
        <f t="shared" si="12"/>
        <v>पंचम कालांश</v>
      </c>
      <c r="AF89" s="10">
        <f>TimeTable!S90</f>
        <v>0</v>
      </c>
      <c r="AG89" s="10">
        <f>TimeTable!T90</f>
        <v>0</v>
      </c>
      <c r="AH89" s="10" t="str">
        <f>TimeTable!U90</f>
        <v/>
      </c>
      <c r="AJ89" s="10">
        <f>TimeTable!V90</f>
        <v>0</v>
      </c>
      <c r="AK89" s="10" t="s">
        <v>328</v>
      </c>
      <c r="AL89" s="10" t="str">
        <f t="shared" si="13"/>
        <v>षष्ठम् कालांश</v>
      </c>
      <c r="AM89" s="10">
        <f>TimeTable!W90</f>
        <v>0</v>
      </c>
      <c r="AN89" s="10">
        <f>TimeTable!X90</f>
        <v>0</v>
      </c>
      <c r="AO89" s="10" t="str">
        <f>TimeTable!Y90</f>
        <v/>
      </c>
      <c r="AQ89" s="10">
        <f>TimeTable!Z90</f>
        <v>0</v>
      </c>
      <c r="AR89" s="10" t="s">
        <v>328</v>
      </c>
      <c r="AS89" s="10" t="str">
        <f t="shared" si="14"/>
        <v>सप्तम कालांश</v>
      </c>
      <c r="AT89" s="10">
        <f>TimeTable!AA90</f>
        <v>0</v>
      </c>
      <c r="AU89" s="10">
        <f>TimeTable!AB90</f>
        <v>0</v>
      </c>
      <c r="AV89" s="10" t="str">
        <f>TimeTable!AC90</f>
        <v/>
      </c>
      <c r="AX89" s="10">
        <f>TimeTable!AD90</f>
        <v>0</v>
      </c>
      <c r="AY89" s="10" t="s">
        <v>328</v>
      </c>
      <c r="AZ89" s="10" t="str">
        <f t="shared" si="15"/>
        <v>अष्ठम कालांश</v>
      </c>
      <c r="BA89" s="10">
        <f>TimeTable!AE90</f>
        <v>0</v>
      </c>
      <c r="BB89" s="10">
        <f>TimeTable!AF90</f>
        <v>0</v>
      </c>
      <c r="BC89" s="10" t="str">
        <f>TimeTable!AG90</f>
        <v/>
      </c>
    </row>
    <row r="90" spans="1:55" x14ac:dyDescent="0.2">
      <c r="A90" s="10">
        <f>TimeTable!B91</f>
        <v>0</v>
      </c>
      <c r="B90" s="10" t="str">
        <f>B89</f>
        <v>12th E</v>
      </c>
      <c r="C90" s="10" t="str">
        <f t="shared" si="8"/>
        <v>प्रथम कालांश</v>
      </c>
      <c r="D90" s="10">
        <f>TimeTable!C91</f>
        <v>0</v>
      </c>
      <c r="E90" s="10">
        <f>TimeTable!D91</f>
        <v>0</v>
      </c>
      <c r="F90" s="10" t="str">
        <f>TimeTable!E91</f>
        <v/>
      </c>
      <c r="H90" s="10">
        <f>TimeTable!F91</f>
        <v>0</v>
      </c>
      <c r="I90" s="10" t="s">
        <v>328</v>
      </c>
      <c r="J90" s="10" t="str">
        <f t="shared" si="9"/>
        <v>द्वितीय कालांश</v>
      </c>
      <c r="K90" s="10">
        <f>TimeTable!G91</f>
        <v>0</v>
      </c>
      <c r="L90" s="10">
        <f>TimeTable!H91</f>
        <v>0</v>
      </c>
      <c r="M90" s="10" t="str">
        <f>TimeTable!I91</f>
        <v/>
      </c>
      <c r="O90" s="10">
        <f>TimeTable!J91</f>
        <v>0</v>
      </c>
      <c r="P90" s="10" t="s">
        <v>328</v>
      </c>
      <c r="Q90" s="10" t="str">
        <f t="shared" si="10"/>
        <v>तृतीय कालांश</v>
      </c>
      <c r="R90" s="10">
        <f>TimeTable!K91</f>
        <v>0</v>
      </c>
      <c r="S90" s="10">
        <f>TimeTable!L91</f>
        <v>0</v>
      </c>
      <c r="T90" s="10" t="str">
        <f>TimeTable!M91</f>
        <v/>
      </c>
      <c r="V90" s="10">
        <f>TimeTable!N91</f>
        <v>0</v>
      </c>
      <c r="W90" s="10" t="s">
        <v>328</v>
      </c>
      <c r="X90" s="10" t="str">
        <f t="shared" si="11"/>
        <v>चतुर्थ कालांश</v>
      </c>
      <c r="Y90" s="10">
        <f>TimeTable!O91</f>
        <v>0</v>
      </c>
      <c r="Z90" s="10">
        <f>TimeTable!P91</f>
        <v>0</v>
      </c>
      <c r="AA90" s="10" t="str">
        <f>TimeTable!Q91</f>
        <v/>
      </c>
      <c r="AC90" s="10">
        <f>TimeTable!R91</f>
        <v>0</v>
      </c>
      <c r="AD90" s="10" t="s">
        <v>328</v>
      </c>
      <c r="AE90" s="10" t="str">
        <f t="shared" si="12"/>
        <v>पंचम कालांश</v>
      </c>
      <c r="AF90" s="10">
        <f>TimeTable!S91</f>
        <v>0</v>
      </c>
      <c r="AG90" s="10">
        <f>TimeTable!T91</f>
        <v>0</v>
      </c>
      <c r="AH90" s="10" t="str">
        <f>TimeTable!U91</f>
        <v/>
      </c>
      <c r="AJ90" s="10">
        <f>TimeTable!V91</f>
        <v>0</v>
      </c>
      <c r="AK90" s="10" t="s">
        <v>328</v>
      </c>
      <c r="AL90" s="10" t="str">
        <f t="shared" si="13"/>
        <v>षष्ठम् कालांश</v>
      </c>
      <c r="AM90" s="10">
        <f>TimeTable!W91</f>
        <v>0</v>
      </c>
      <c r="AN90" s="10">
        <f>TimeTable!X91</f>
        <v>0</v>
      </c>
      <c r="AO90" s="10" t="str">
        <f>TimeTable!Y91</f>
        <v/>
      </c>
      <c r="AQ90" s="10">
        <f>TimeTable!Z91</f>
        <v>0</v>
      </c>
      <c r="AR90" s="10" t="s">
        <v>328</v>
      </c>
      <c r="AS90" s="10" t="str">
        <f t="shared" si="14"/>
        <v>सप्तम कालांश</v>
      </c>
      <c r="AT90" s="10">
        <f>TimeTable!AA91</f>
        <v>0</v>
      </c>
      <c r="AU90" s="10">
        <f>TimeTable!AB91</f>
        <v>0</v>
      </c>
      <c r="AV90" s="10" t="str">
        <f>TimeTable!AC91</f>
        <v/>
      </c>
      <c r="AX90" s="10">
        <f>TimeTable!AD91</f>
        <v>0</v>
      </c>
      <c r="AY90" s="10" t="s">
        <v>328</v>
      </c>
      <c r="AZ90" s="10" t="str">
        <f t="shared" si="15"/>
        <v>अष्ठम कालांश</v>
      </c>
      <c r="BA90" s="10">
        <f>TimeTable!AE91</f>
        <v>0</v>
      </c>
      <c r="BB90" s="10">
        <f>TimeTable!AF91</f>
        <v>0</v>
      </c>
      <c r="BC90" s="10" t="str">
        <f>TimeTable!AG91</f>
        <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zoomScaleNormal="100" workbookViewId="0">
      <selection activeCell="C4" sqref="C4:D4"/>
    </sheetView>
  </sheetViews>
  <sheetFormatPr defaultRowHeight="12.75" x14ac:dyDescent="0.2"/>
  <cols>
    <col min="1" max="1" width="7.1640625" style="19" customWidth="1"/>
    <col min="2" max="2" width="13" style="19" customWidth="1"/>
    <col min="3" max="3" width="26.83203125" style="19" customWidth="1"/>
    <col min="4" max="4" width="33" style="19" customWidth="1"/>
    <col min="5" max="5" width="16.5" style="19" customWidth="1"/>
    <col min="6" max="6" width="9.6640625" style="19" customWidth="1"/>
    <col min="7" max="7" width="9.33203125" style="19"/>
    <col min="8" max="8" width="12.5" style="19" bestFit="1" customWidth="1"/>
    <col min="9" max="9" width="13.6640625" style="19" bestFit="1" customWidth="1"/>
    <col min="10" max="10" width="13.1640625" style="19" bestFit="1" customWidth="1"/>
    <col min="11" max="12" width="9.33203125" style="19"/>
    <col min="13" max="13" width="15.83203125" style="19" bestFit="1" customWidth="1"/>
    <col min="14" max="16384" width="9.33203125" style="19"/>
  </cols>
  <sheetData>
    <row r="1" spans="1:13" ht="33" customHeight="1" x14ac:dyDescent="0.2">
      <c r="A1" s="168" t="str">
        <f>'Teacher''s Data'!A1</f>
        <v>राजकीय उच्च माध्यमिक विद्यालय, रूपपुरा (कुचामन सिटी)</v>
      </c>
      <c r="B1" s="168"/>
      <c r="C1" s="168"/>
      <c r="D1" s="168"/>
      <c r="E1" s="168"/>
      <c r="F1" s="145"/>
      <c r="H1" s="209" t="s">
        <v>206</v>
      </c>
      <c r="I1" s="209"/>
      <c r="J1" s="209"/>
      <c r="K1" s="209"/>
      <c r="L1" s="209"/>
      <c r="M1" s="209"/>
    </row>
    <row r="2" spans="1:13" ht="12.75" customHeight="1" x14ac:dyDescent="0.2">
      <c r="H2" s="209"/>
      <c r="I2" s="209"/>
      <c r="J2" s="209"/>
      <c r="K2" s="209"/>
      <c r="L2" s="209"/>
      <c r="M2" s="209"/>
    </row>
    <row r="3" spans="1:13" ht="27.75" customHeight="1" x14ac:dyDescent="0.2">
      <c r="C3" s="212" t="s">
        <v>199</v>
      </c>
      <c r="D3" s="212"/>
      <c r="H3" s="144"/>
      <c r="I3" s="144"/>
      <c r="J3" s="144"/>
      <c r="K3" s="144"/>
      <c r="L3" s="144"/>
      <c r="M3" s="144"/>
    </row>
    <row r="4" spans="1:13" ht="30" customHeight="1" x14ac:dyDescent="0.2">
      <c r="A4" s="213"/>
      <c r="B4" s="213"/>
      <c r="C4" s="214" t="s">
        <v>70</v>
      </c>
      <c r="D4" s="214"/>
      <c r="H4" s="23"/>
      <c r="I4" s="23"/>
      <c r="J4" s="23"/>
      <c r="K4" s="23"/>
      <c r="L4" s="23"/>
    </row>
    <row r="5" spans="1:13" ht="30" customHeight="1" x14ac:dyDescent="0.2">
      <c r="A5" s="134"/>
      <c r="B5" s="134"/>
      <c r="C5" s="146" t="s">
        <v>4</v>
      </c>
      <c r="D5" s="150">
        <f>VLOOKUP($C$4,Table3[[#All],[नाम कर्मचारी]:[पद]],2,0)</f>
        <v>0</v>
      </c>
      <c r="E5" s="16"/>
      <c r="H5" s="209" t="s">
        <v>430</v>
      </c>
      <c r="I5" s="209"/>
      <c r="J5" s="209"/>
      <c r="K5" s="209"/>
      <c r="L5" s="209"/>
      <c r="M5" s="209"/>
    </row>
    <row r="6" spans="1:13" ht="30" customHeight="1" x14ac:dyDescent="0.2">
      <c r="A6" s="24"/>
      <c r="B6" s="24"/>
      <c r="C6" s="16"/>
      <c r="D6" s="16"/>
      <c r="H6" s="209"/>
      <c r="I6" s="209"/>
      <c r="J6" s="209"/>
      <c r="K6" s="209"/>
      <c r="L6" s="209"/>
      <c r="M6" s="209"/>
    </row>
    <row r="7" spans="1:13" ht="30" customHeight="1" x14ac:dyDescent="0.2">
      <c r="A7" s="139" t="s">
        <v>2</v>
      </c>
      <c r="B7" s="139" t="s">
        <v>24</v>
      </c>
      <c r="C7" s="139" t="s">
        <v>200</v>
      </c>
      <c r="D7" s="139" t="s">
        <v>25</v>
      </c>
      <c r="E7" s="140" t="s">
        <v>197</v>
      </c>
      <c r="F7" s="140" t="s">
        <v>422</v>
      </c>
      <c r="H7" s="209"/>
      <c r="I7" s="209"/>
      <c r="J7" s="209"/>
      <c r="K7" s="209"/>
      <c r="L7" s="209"/>
      <c r="M7" s="209"/>
    </row>
    <row r="8" spans="1:13" ht="30" customHeight="1" x14ac:dyDescent="0.2">
      <c r="A8" s="210">
        <v>1</v>
      </c>
      <c r="B8" s="91" t="str">
        <f>IFERROR(VLOOKUP($C$4,Ist!$A$3:$F$90,2,0),"Vacant")</f>
        <v>Vacant</v>
      </c>
      <c r="C8" s="91" t="str">
        <f>IFERROR(VLOOKUP($C$4,Ist!$A$3:$F$90,3,0),"Vacant")</f>
        <v>Vacant</v>
      </c>
      <c r="D8" s="91" t="str">
        <f>IFERROR(VLOOKUP($C$4,Ist!$A$3:$F$90,4,0),"Vacant")</f>
        <v>Vacant</v>
      </c>
      <c r="E8" s="91" t="str">
        <f>IFERROR(VLOOKUP($C$4,Ist!$A$3:$F$90,5,0),"Vacant")</f>
        <v>Vacant</v>
      </c>
      <c r="F8" s="91" t="str">
        <f>IFERROR(VLOOKUP($C$4,Ist!$A$3:$F$90,6,0),"")</f>
        <v/>
      </c>
    </row>
    <row r="9" spans="1:13" ht="30" hidden="1" customHeight="1" x14ac:dyDescent="0.2">
      <c r="A9" s="211"/>
      <c r="B9" s="147"/>
      <c r="C9" s="148"/>
      <c r="D9" s="148"/>
      <c r="E9" s="149"/>
      <c r="F9" s="92" t="str">
        <f>IFERROR(VLOOKUP(E9,days_data,3,0),"")</f>
        <v/>
      </c>
    </row>
    <row r="10" spans="1:13" ht="30" customHeight="1" x14ac:dyDescent="0.2">
      <c r="A10" s="210">
        <v>2</v>
      </c>
      <c r="B10" s="91" t="str">
        <f>IFERROR(VLOOKUP($C$4,Ist!$H$3:$M$90,2,0),"Vacant")</f>
        <v>2nd</v>
      </c>
      <c r="C10" s="91" t="str">
        <f>IFERROR(VLOOKUP($C$4,Ist!$H$3:$M$90,3,0),"Vacant")</f>
        <v>द्वितीय कालांश</v>
      </c>
      <c r="D10" s="91" t="str">
        <f>IFERROR(VLOOKUP($C$4,Ist!$H$3:$M$90,4,0),"Vacant")</f>
        <v>Chemistry Practical</v>
      </c>
      <c r="E10" s="91">
        <f>IFERROR(VLOOKUP($C$4,Ist!$H$3:$M$90,5,0),"Vacant")</f>
        <v>6</v>
      </c>
      <c r="F10" s="91">
        <f>IFERROR(VLOOKUP($C$4,Ist!$H$3:$M$90,6,0),"")</f>
        <v>1</v>
      </c>
    </row>
    <row r="11" spans="1:13" ht="30" hidden="1" customHeight="1" x14ac:dyDescent="0.2">
      <c r="A11" s="211"/>
      <c r="B11" s="147"/>
      <c r="C11" s="148"/>
      <c r="D11" s="148"/>
      <c r="E11" s="149"/>
      <c r="F11" s="92" t="str">
        <f>IFERROR(VLOOKUP(E11,days_data,3,0),"")</f>
        <v/>
      </c>
    </row>
    <row r="12" spans="1:13" ht="30" customHeight="1" x14ac:dyDescent="0.2">
      <c r="A12" s="210">
        <v>3</v>
      </c>
      <c r="B12" s="91" t="str">
        <f>IFERROR(VLOOKUP($C$4,Ist!$O$3:$T$90,2,0),"Vacant")</f>
        <v>Vacant</v>
      </c>
      <c r="C12" s="91" t="str">
        <f>IFERROR(VLOOKUP($C$4,Ist!$O$3:$T$90,3,0),"Vacant")</f>
        <v>Vacant</v>
      </c>
      <c r="D12" s="91" t="str">
        <f>IFERROR(VLOOKUP($C$4,Ist!$O$3:$T$90,4,0),"Vacant")</f>
        <v>Vacant</v>
      </c>
      <c r="E12" s="91" t="str">
        <f>IFERROR(VLOOKUP($C$4,Ist!$O$3:$T$90,5,0),"Vacant")</f>
        <v>Vacant</v>
      </c>
      <c r="F12" s="91" t="str">
        <f>IFERROR(VLOOKUP($C$4,Ist!$O$3:$T$90,6,0),"")</f>
        <v/>
      </c>
    </row>
    <row r="13" spans="1:13" ht="30" hidden="1" customHeight="1" x14ac:dyDescent="0.2">
      <c r="A13" s="211"/>
      <c r="B13" s="147"/>
      <c r="C13" s="148"/>
      <c r="D13" s="148"/>
      <c r="E13" s="149"/>
      <c r="F13" s="92" t="str">
        <f>IFERROR(VLOOKUP(E13,days_data,3,0),"")</f>
        <v/>
      </c>
    </row>
    <row r="14" spans="1:13" ht="30" customHeight="1" x14ac:dyDescent="0.2">
      <c r="A14" s="210">
        <v>4</v>
      </c>
      <c r="B14" s="91" t="str">
        <f>IFERROR(VLOOKUP($C$4,Ist!$V$3:$AA$90,2,0),"Vacant")</f>
        <v>Vacant</v>
      </c>
      <c r="C14" s="91" t="str">
        <f>IFERROR(VLOOKUP($C$4,Ist!$V$3:$AA$90,3,0),"Vacant")</f>
        <v>Vacant</v>
      </c>
      <c r="D14" s="91" t="str">
        <f>IFERROR(VLOOKUP($C$4,Ist!$V$3:$AA$90,4,0),"Vacant")</f>
        <v>Vacant</v>
      </c>
      <c r="E14" s="91" t="str">
        <f>IFERROR(VLOOKUP($C$4,Ist!$V$3:$AA$90,5,0),"Vacant")</f>
        <v>Vacant</v>
      </c>
      <c r="F14" s="91" t="str">
        <f>IFERROR(VLOOKUP($C$4,Ist!$V$3:$AA$90,6,0),"")</f>
        <v/>
      </c>
    </row>
    <row r="15" spans="1:13" ht="30" hidden="1" customHeight="1" x14ac:dyDescent="0.2">
      <c r="A15" s="211"/>
      <c r="B15" s="147"/>
      <c r="C15" s="148"/>
      <c r="D15" s="148"/>
      <c r="E15" s="149"/>
      <c r="F15" s="92" t="str">
        <f>IFERROR(VLOOKUP(E15,days_data,3,0),"")</f>
        <v/>
      </c>
    </row>
    <row r="16" spans="1:13" ht="30" customHeight="1" x14ac:dyDescent="0.2">
      <c r="A16" s="210">
        <v>5</v>
      </c>
      <c r="B16" s="91" t="str">
        <f>IFERROR(VLOOKUP($C$4,Ist!$AC$3:$AH$90,2,0),"Vacant")</f>
        <v>Vacant</v>
      </c>
      <c r="C16" s="91" t="str">
        <f>IFERROR(VLOOKUP($C$4,Ist!$AC$3:$AH$90,3,0),"Vacant")</f>
        <v>Vacant</v>
      </c>
      <c r="D16" s="91" t="str">
        <f>IFERROR(VLOOKUP($C$4,Ist!$AC$3:$AH$90,4,0),"Vacant")</f>
        <v>Vacant</v>
      </c>
      <c r="E16" s="91" t="str">
        <f>IFERROR(VLOOKUP($C$4,Ist!$AC$3:$AH$90,5,0),"Vacant")</f>
        <v>Vacant</v>
      </c>
      <c r="F16" s="91" t="str">
        <f>IFERROR(VLOOKUP($C$4,Ist!$AC$3:$AH$90,6,0),"")</f>
        <v/>
      </c>
      <c r="H16" s="207" t="s">
        <v>431</v>
      </c>
      <c r="I16" s="207"/>
      <c r="J16" s="207"/>
    </row>
    <row r="17" spans="1:14" ht="30" hidden="1" customHeight="1" x14ac:dyDescent="0.2">
      <c r="A17" s="211"/>
      <c r="B17" s="147"/>
      <c r="C17" s="148"/>
      <c r="D17" s="148"/>
      <c r="E17" s="149"/>
      <c r="F17" s="92" t="str">
        <f>IFERROR(VLOOKUP(E17,days_data,3,0),"")</f>
        <v/>
      </c>
      <c r="H17" s="207"/>
      <c r="I17" s="207"/>
      <c r="J17" s="207"/>
    </row>
    <row r="18" spans="1:14" ht="30" customHeight="1" x14ac:dyDescent="0.2">
      <c r="A18" s="210">
        <v>6</v>
      </c>
      <c r="B18" s="91" t="str">
        <f>IFERROR(VLOOKUP($C$4,Ist!$AJ$3:$AO$90,2,0),"Vacant")</f>
        <v>Vacant</v>
      </c>
      <c r="C18" s="91" t="str">
        <f>IFERROR(VLOOKUP($C$4,Ist!$AJ$3:$AO$90,3,0),"Vacant")</f>
        <v>Vacant</v>
      </c>
      <c r="D18" s="91" t="str">
        <f>IFERROR(VLOOKUP($C$4,Ist!$AJ$3:$AO$90,4,0),"Vacant")</f>
        <v>Vacant</v>
      </c>
      <c r="E18" s="91" t="str">
        <f>IFERROR(VLOOKUP($C$4,Ist!$AJ$3:$AO$90,5,0),"Vacant")</f>
        <v>Vacant</v>
      </c>
      <c r="F18" s="91" t="str">
        <f>IFERROR(VLOOKUP($C$4,Ist!$AJ$3:$AO$90,6,0),"")</f>
        <v/>
      </c>
      <c r="H18" s="207"/>
      <c r="I18" s="207"/>
      <c r="J18" s="207"/>
    </row>
    <row r="19" spans="1:14" ht="30" hidden="1" customHeight="1" x14ac:dyDescent="0.2">
      <c r="A19" s="211"/>
      <c r="B19" s="147"/>
      <c r="C19" s="148"/>
      <c r="D19" s="148"/>
      <c r="E19" s="149"/>
      <c r="F19" s="92" t="str">
        <f>IFERROR(VLOOKUP(E19,days_data,3,0),"")</f>
        <v/>
      </c>
      <c r="J19" s="90"/>
    </row>
    <row r="20" spans="1:14" ht="30" customHeight="1" x14ac:dyDescent="0.2">
      <c r="A20" s="210">
        <v>7</v>
      </c>
      <c r="B20" s="91" t="str">
        <f>IFERROR(VLOOKUP($C$4,Ist!$AQ$3:$AV$90,2,0),"Vacant")</f>
        <v>Vacant</v>
      </c>
      <c r="C20" s="91" t="str">
        <f>IFERROR(VLOOKUP($C$4,Ist!$AQ$3:$AV$90,3,0),"Vacant")</f>
        <v>Vacant</v>
      </c>
      <c r="D20" s="91" t="str">
        <f>IFERROR(VLOOKUP($C$4,Ist!$AQ$3:$AV$90,4,0),"Vacant")</f>
        <v>Vacant</v>
      </c>
      <c r="E20" s="91" t="str">
        <f>IFERROR(VLOOKUP($C$4,Ist!$AQ$3:$AV$90,5,0),"Vacant")</f>
        <v>Vacant</v>
      </c>
      <c r="F20" s="91" t="str">
        <f>IFERROR(VLOOKUP($C$4,Ist!$AQ$3:$AV$90,6,0),"")</f>
        <v/>
      </c>
      <c r="J20" s="90"/>
    </row>
    <row r="21" spans="1:14" ht="30" hidden="1" customHeight="1" x14ac:dyDescent="0.2">
      <c r="A21" s="211"/>
      <c r="B21" s="147"/>
      <c r="C21" s="148"/>
      <c r="D21" s="148"/>
      <c r="E21" s="149"/>
      <c r="F21" s="92" t="str">
        <f>IFERROR(VLOOKUP(E21,days_data,3,0),"")</f>
        <v/>
      </c>
      <c r="J21" s="90"/>
    </row>
    <row r="22" spans="1:14" ht="30" customHeight="1" x14ac:dyDescent="0.2">
      <c r="A22" s="208">
        <v>8</v>
      </c>
      <c r="B22" s="91" t="str">
        <f>IFERROR(VLOOKUP($C$4,Ist!$AX$3:$BC$90,2,0),"Vacant")</f>
        <v>Vacant</v>
      </c>
      <c r="C22" s="91" t="str">
        <f>IFERROR(VLOOKUP($C$4,Ist!$AX$3:$BC$90,3,0),"Vacant")</f>
        <v>Vacant</v>
      </c>
      <c r="D22" s="91" t="str">
        <f>IFERROR(VLOOKUP($C$4,Ist!$AX$3:$BC$90,4,0),"Vacant")</f>
        <v>Vacant</v>
      </c>
      <c r="E22" s="91" t="str">
        <f>IFERROR(VLOOKUP($C$4,Ist!$AX$3:$BC$90,5,0),"Vacant")</f>
        <v>Vacant</v>
      </c>
      <c r="F22" s="91" t="str">
        <f>IFERROR(VLOOKUP($C$4,Ist!$AX$3:$BC$90,6,0),"")</f>
        <v/>
      </c>
      <c r="J22" s="90"/>
    </row>
    <row r="23" spans="1:14" ht="30" hidden="1" customHeight="1" x14ac:dyDescent="0.2">
      <c r="A23" s="208"/>
      <c r="B23" s="147"/>
      <c r="C23" s="148"/>
      <c r="D23" s="148"/>
      <c r="E23" s="149"/>
      <c r="F23" s="92" t="str">
        <f>IFERROR(VLOOKUP(E23,days_data,3,0),"")</f>
        <v/>
      </c>
      <c r="J23" s="90"/>
    </row>
    <row r="24" spans="1:14" ht="26.25" customHeight="1" x14ac:dyDescent="0.2">
      <c r="J24" s="90"/>
    </row>
    <row r="25" spans="1:14" ht="37.5" customHeight="1" x14ac:dyDescent="0.2">
      <c r="C25" s="143" t="s">
        <v>423</v>
      </c>
      <c r="D25" s="151">
        <f>SUM(F8:F22)</f>
        <v>1</v>
      </c>
    </row>
    <row r="26" spans="1:14" ht="29.25" customHeight="1" x14ac:dyDescent="0.2"/>
    <row r="32" spans="1:14" x14ac:dyDescent="0.2">
      <c r="I32" s="16"/>
      <c r="J32" s="16"/>
      <c r="K32" s="16"/>
      <c r="L32" s="16"/>
      <c r="M32" s="16"/>
      <c r="N32" s="16"/>
    </row>
    <row r="33" spans="9:14" x14ac:dyDescent="0.2">
      <c r="I33" s="16"/>
      <c r="J33" s="16"/>
      <c r="K33" s="16"/>
      <c r="L33" s="16"/>
      <c r="M33" s="16"/>
      <c r="N33" s="16"/>
    </row>
    <row r="34" spans="9:14" x14ac:dyDescent="0.2">
      <c r="I34" s="16"/>
      <c r="J34" s="16"/>
      <c r="K34" s="16"/>
      <c r="L34" s="16"/>
      <c r="M34" s="16"/>
      <c r="N34" s="16"/>
    </row>
    <row r="35" spans="9:14" x14ac:dyDescent="0.2">
      <c r="I35" s="16"/>
      <c r="J35" s="16"/>
      <c r="K35" s="16"/>
      <c r="L35" s="16"/>
      <c r="M35" s="16"/>
      <c r="N35" s="16"/>
    </row>
    <row r="36" spans="9:14" x14ac:dyDescent="0.2">
      <c r="I36" s="16"/>
      <c r="J36" s="16"/>
      <c r="K36" s="16"/>
      <c r="L36" s="16"/>
      <c r="M36" s="16"/>
      <c r="N36" s="16"/>
    </row>
    <row r="37" spans="9:14" x14ac:dyDescent="0.2">
      <c r="I37" s="16"/>
      <c r="J37" s="16"/>
      <c r="K37" s="16"/>
      <c r="L37" s="16"/>
      <c r="M37" s="16"/>
      <c r="N37" s="16"/>
    </row>
    <row r="38" spans="9:14" x14ac:dyDescent="0.2">
      <c r="I38" s="16"/>
      <c r="J38" s="16"/>
      <c r="K38" s="16"/>
      <c r="L38" s="16"/>
      <c r="M38" s="16"/>
      <c r="N38" s="16"/>
    </row>
    <row r="39" spans="9:14" x14ac:dyDescent="0.2">
      <c r="I39" s="16"/>
      <c r="J39" s="16"/>
      <c r="K39" s="16"/>
      <c r="L39" s="16"/>
      <c r="M39" s="16"/>
      <c r="N39" s="16"/>
    </row>
    <row r="40" spans="9:14" x14ac:dyDescent="0.2">
      <c r="I40" s="16"/>
      <c r="J40" s="16"/>
      <c r="K40" s="16"/>
      <c r="L40" s="16"/>
      <c r="M40" s="16"/>
      <c r="N40" s="16"/>
    </row>
    <row r="41" spans="9:14" x14ac:dyDescent="0.2">
      <c r="I41" s="16"/>
      <c r="J41" s="16"/>
      <c r="K41" s="16"/>
      <c r="L41" s="16"/>
      <c r="M41" s="16"/>
      <c r="N41" s="16"/>
    </row>
  </sheetData>
  <sheetProtection password="CBF7" sheet="1" objects="1" scenarios="1"/>
  <mergeCells count="15">
    <mergeCell ref="H16:J18"/>
    <mergeCell ref="A22:A23"/>
    <mergeCell ref="H1:M2"/>
    <mergeCell ref="A10:A11"/>
    <mergeCell ref="A12:A13"/>
    <mergeCell ref="A14:A15"/>
    <mergeCell ref="A16:A17"/>
    <mergeCell ref="A18:A19"/>
    <mergeCell ref="A20:A21"/>
    <mergeCell ref="A1:E1"/>
    <mergeCell ref="C3:D3"/>
    <mergeCell ref="A4:B4"/>
    <mergeCell ref="C4:D4"/>
    <mergeCell ref="A8:A9"/>
    <mergeCell ref="H5:M7"/>
  </mergeCells>
  <conditionalFormatting sqref="C4:D4 A8 A10 A12 A14 A16 A18 A20 A22">
    <cfRule type="containsText" dxfId="28" priority="5" operator="containsText" text="VACANT">
      <formula>NOT(ISERROR(SEARCH("VACANT",A4)))</formula>
    </cfRule>
  </conditionalFormatting>
  <conditionalFormatting sqref="B8:F23">
    <cfRule type="containsText" dxfId="27" priority="3" operator="containsText" text="Vacant">
      <formula>NOT(ISERROR(SEARCH("Vacant",B8)))</formula>
    </cfRule>
  </conditionalFormatting>
  <conditionalFormatting sqref="D5">
    <cfRule type="containsText" dxfId="26" priority="2" operator="containsText" text="VACANT">
      <formula>NOT(ISERROR(SEARCH("VACANT",D5)))</formula>
    </cfRule>
  </conditionalFormatting>
  <conditionalFormatting sqref="A8:F23">
    <cfRule type="containsText" dxfId="25" priority="1" operator="containsText" text="Vacant">
      <formula>NOT(ISERROR(SEARCH("Vacant",A8)))</formula>
    </cfRule>
  </conditionalFormatting>
  <dataValidations count="5">
    <dataValidation type="list" allowBlank="1" showInputMessage="1" showErrorMessage="1" promptTitle="नाम चुने" prompt="जिस अध्यापक का timetable प्रिंट करना हो उसका नाम ड्राप डाउन लिस्ट में से चुने |" sqref="C4:D4">
      <formula1>teachers_name</formula1>
    </dataValidation>
    <dataValidation type="list" allowBlank="1" showInputMessage="1" showErrorMessage="1" sqref="B9 B11 B13 B15 B17 B19 B21 B23">
      <formula1>classes_section</formula1>
    </dataValidation>
    <dataValidation type="list" allowBlank="1" showInputMessage="1" showErrorMessage="1" sqref="C9 C11 C13 C15 C17 C19 C21 C23">
      <formula1>period_hindi</formula1>
    </dataValidation>
    <dataValidation type="list" allowBlank="1" showInputMessage="1" showErrorMessage="1" sqref="D9 D11 D13 D15 D17 D19 D21 D23">
      <formula1>subjects_name</formula1>
    </dataValidation>
    <dataValidation type="list" allowBlank="1" showInputMessage="1" showErrorMessage="1" sqref="E9 E11 E13 E15 E17 E19 E21 E23">
      <formula1>Days</formula1>
    </dataValidation>
  </dataValidations>
  <pageMargins left="0.39370078740157483" right="0.39370078740157483" top="0.39370078740157483" bottom="0.39370078740157483" header="0" footer="0"/>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0"/>
  <sheetViews>
    <sheetView view="pageBreakPreview" zoomScale="70" zoomScaleNormal="85" zoomScaleSheetLayoutView="70" workbookViewId="0">
      <selection activeCell="D9" sqref="D9"/>
    </sheetView>
  </sheetViews>
  <sheetFormatPr defaultRowHeight="12.75" x14ac:dyDescent="0.2"/>
  <cols>
    <col min="1" max="1" width="5.6640625" style="19" customWidth="1"/>
    <col min="2" max="2" width="8.1640625" style="19" customWidth="1"/>
    <col min="3" max="3" width="10.33203125" style="19" customWidth="1"/>
    <col min="4" max="4" width="31.6640625" style="19" customWidth="1"/>
    <col min="5" max="5" width="26.1640625" style="19" customWidth="1"/>
    <col min="6" max="6" width="15.1640625" style="19" customWidth="1"/>
    <col min="7" max="7" width="9.33203125" style="19"/>
    <col min="8" max="11" width="20.83203125" style="19" customWidth="1"/>
    <col min="12" max="16384" width="9.33203125" style="19"/>
  </cols>
  <sheetData>
    <row r="1" spans="1:11" ht="24.95" customHeight="1" x14ac:dyDescent="0.2">
      <c r="A1" s="168" t="str">
        <f>'Teacher''s Data'!$A$1</f>
        <v>राजकीय उच्च माध्यमिक विद्यालय, रूपपुरा (कुचामन सिटी)</v>
      </c>
      <c r="B1" s="168"/>
      <c r="C1" s="168"/>
      <c r="D1" s="168"/>
      <c r="E1" s="168"/>
      <c r="F1" s="168"/>
      <c r="H1" s="226" t="s">
        <v>394</v>
      </c>
      <c r="I1" s="226"/>
      <c r="J1" s="226"/>
      <c r="K1" s="226"/>
    </row>
    <row r="2" spans="1:11" ht="24.95" customHeight="1" x14ac:dyDescent="0.2">
      <c r="A2" s="26"/>
      <c r="B2" s="26"/>
      <c r="C2" s="26"/>
      <c r="D2" s="26"/>
      <c r="E2" s="26"/>
      <c r="F2" s="26"/>
      <c r="H2" s="226"/>
      <c r="I2" s="226"/>
      <c r="J2" s="226"/>
      <c r="K2" s="226"/>
    </row>
    <row r="3" spans="1:11" ht="24.95" customHeight="1" x14ac:dyDescent="0.2">
      <c r="A3" s="230" t="s">
        <v>24</v>
      </c>
      <c r="B3" s="230"/>
      <c r="C3" s="230"/>
      <c r="D3" s="230"/>
      <c r="E3" s="85" t="str">
        <f>TimeTable!A5</f>
        <v>1st</v>
      </c>
      <c r="H3" s="226"/>
      <c r="I3" s="226"/>
      <c r="J3" s="226"/>
      <c r="K3" s="226"/>
    </row>
    <row r="4" spans="1:11" ht="24.95" customHeight="1" x14ac:dyDescent="0.2">
      <c r="A4" s="71"/>
      <c r="B4" s="71"/>
      <c r="C4" s="71"/>
      <c r="D4" s="71"/>
      <c r="E4" s="16"/>
      <c r="H4" s="16"/>
      <c r="I4" s="16"/>
    </row>
    <row r="5" spans="1:11" ht="24.95" customHeight="1" x14ac:dyDescent="0.2">
      <c r="A5" s="27" t="s">
        <v>193</v>
      </c>
      <c r="B5" s="27" t="s">
        <v>194</v>
      </c>
      <c r="C5" s="27" t="s">
        <v>391</v>
      </c>
      <c r="D5" s="27" t="s">
        <v>195</v>
      </c>
      <c r="E5" s="27" t="s">
        <v>196</v>
      </c>
      <c r="F5" s="27" t="s">
        <v>197</v>
      </c>
      <c r="H5" s="72" t="s">
        <v>198</v>
      </c>
      <c r="I5" s="72" t="s">
        <v>364</v>
      </c>
      <c r="J5" s="72" t="s">
        <v>384</v>
      </c>
      <c r="K5" s="72" t="s">
        <v>365</v>
      </c>
    </row>
    <row r="6" spans="1:11" ht="24.95" customHeight="1" x14ac:dyDescent="0.2">
      <c r="A6" s="231">
        <v>1</v>
      </c>
      <c r="B6" s="217" t="s">
        <v>162</v>
      </c>
      <c r="C6" s="220" t="str">
        <f>$I$6</f>
        <v>07:55 to 08:30</v>
      </c>
      <c r="D6" s="29" t="str">
        <f>TimeTable!B5</f>
        <v>श्री अश्विनी कुमार</v>
      </c>
      <c r="E6" s="29" t="str">
        <f>TimeTable!C5</f>
        <v>English</v>
      </c>
      <c r="F6" s="70" t="str">
        <f>IFERROR(VLOOKUP(TimeTable!D5,days_data,2,0),"")</f>
        <v>MT</v>
      </c>
      <c r="H6" s="67" t="s">
        <v>162</v>
      </c>
      <c r="I6" s="67" t="s">
        <v>376</v>
      </c>
      <c r="J6" s="67" t="s">
        <v>162</v>
      </c>
      <c r="K6" s="67" t="s">
        <v>385</v>
      </c>
    </row>
    <row r="7" spans="1:11" ht="24.95" customHeight="1" x14ac:dyDescent="0.2">
      <c r="A7" s="232"/>
      <c r="B7" s="218"/>
      <c r="C7" s="221"/>
      <c r="D7" s="29" t="str">
        <f>TimeTable!B6</f>
        <v>श्री चेतन राम रियाड</v>
      </c>
      <c r="E7" s="29" t="str">
        <f>TimeTable!C6</f>
        <v>Economics</v>
      </c>
      <c r="F7" s="70" t="str">
        <f>IFERROR(VLOOKUP(TimeTable!D6,days_data,2,0),"")</f>
        <v>WT</v>
      </c>
      <c r="H7" s="67" t="s">
        <v>163</v>
      </c>
      <c r="I7" s="67" t="s">
        <v>377</v>
      </c>
      <c r="J7" s="67" t="s">
        <v>163</v>
      </c>
      <c r="K7" s="67" t="s">
        <v>366</v>
      </c>
    </row>
    <row r="8" spans="1:11" ht="24.95" customHeight="1" x14ac:dyDescent="0.2">
      <c r="A8" s="233"/>
      <c r="B8" s="219"/>
      <c r="C8" s="222"/>
      <c r="D8" s="29" t="str">
        <f>TimeTable!B7</f>
        <v>श्री प्रकाश कुमार गौड़</v>
      </c>
      <c r="E8" s="29" t="str">
        <f>TimeTable!C7</f>
        <v>Agriculture</v>
      </c>
      <c r="F8" s="70" t="str">
        <f>IFERROR(VLOOKUP(TimeTable!D7,days_data,2,0),"")</f>
        <v>FS</v>
      </c>
      <c r="H8" s="67" t="s">
        <v>164</v>
      </c>
      <c r="I8" s="67" t="s">
        <v>378</v>
      </c>
      <c r="J8" s="67" t="s">
        <v>164</v>
      </c>
      <c r="K8" s="67" t="s">
        <v>367</v>
      </c>
    </row>
    <row r="9" spans="1:11" ht="24.95" customHeight="1" x14ac:dyDescent="0.2">
      <c r="A9" s="231">
        <v>2</v>
      </c>
      <c r="B9" s="217" t="s">
        <v>163</v>
      </c>
      <c r="C9" s="220" t="str">
        <f>$I$7</f>
        <v>08:30 to 09:05</v>
      </c>
      <c r="D9" s="28">
        <f>TimeTable!F5</f>
        <v>0</v>
      </c>
      <c r="E9" s="28">
        <f>TimeTable!G5</f>
        <v>0</v>
      </c>
      <c r="F9" s="70" t="str">
        <f>IFERROR(VLOOKUP(TimeTable!H5,days_data,2,0),"")</f>
        <v/>
      </c>
      <c r="H9" s="67" t="s">
        <v>165</v>
      </c>
      <c r="I9" s="67" t="s">
        <v>379</v>
      </c>
      <c r="J9" s="67" t="s">
        <v>165</v>
      </c>
      <c r="K9" s="67" t="s">
        <v>368</v>
      </c>
    </row>
    <row r="10" spans="1:11" ht="24.95" customHeight="1" x14ac:dyDescent="0.2">
      <c r="A10" s="232"/>
      <c r="B10" s="218"/>
      <c r="C10" s="221"/>
      <c r="D10" s="28">
        <f>TimeTable!F6</f>
        <v>0</v>
      </c>
      <c r="E10" s="28">
        <f>TimeTable!G6</f>
        <v>0</v>
      </c>
      <c r="F10" s="70" t="str">
        <f>IFERROR(VLOOKUP(TimeTable!H6,days_data,2,0),"")</f>
        <v/>
      </c>
      <c r="H10" s="67" t="s">
        <v>373</v>
      </c>
      <c r="I10" s="67" t="s">
        <v>374</v>
      </c>
      <c r="J10" s="67" t="s">
        <v>373</v>
      </c>
      <c r="K10" s="67" t="s">
        <v>375</v>
      </c>
    </row>
    <row r="11" spans="1:11" ht="24.95" customHeight="1" x14ac:dyDescent="0.2">
      <c r="A11" s="233"/>
      <c r="B11" s="219"/>
      <c r="C11" s="222"/>
      <c r="D11" s="28">
        <f>TimeTable!F7</f>
        <v>0</v>
      </c>
      <c r="E11" s="28">
        <f>IFERROR(TimeTable!G7,"")</f>
        <v>0</v>
      </c>
      <c r="F11" s="70" t="str">
        <f>IFERROR(VLOOKUP(TimeTable!H7,days_data,2,0),"")</f>
        <v/>
      </c>
      <c r="H11" s="67" t="s">
        <v>166</v>
      </c>
      <c r="I11" s="67" t="s">
        <v>380</v>
      </c>
      <c r="J11" s="67" t="s">
        <v>166</v>
      </c>
      <c r="K11" s="67" t="s">
        <v>369</v>
      </c>
    </row>
    <row r="12" spans="1:11" ht="24.95" customHeight="1" x14ac:dyDescent="0.2">
      <c r="A12" s="231">
        <v>3</v>
      </c>
      <c r="B12" s="217" t="s">
        <v>164</v>
      </c>
      <c r="C12" s="220" t="str">
        <f>$I$8</f>
        <v>09:05 to 09:40</v>
      </c>
      <c r="D12" s="28">
        <f>TimeTable!J5</f>
        <v>0</v>
      </c>
      <c r="E12" s="28">
        <f>TimeTable!K5</f>
        <v>0</v>
      </c>
      <c r="F12" s="70" t="str">
        <f>IFERROR(VLOOKUP(TimeTable!L5,days_data,2,0),"")</f>
        <v/>
      </c>
      <c r="H12" s="67" t="s">
        <v>186</v>
      </c>
      <c r="I12" s="67" t="s">
        <v>381</v>
      </c>
      <c r="J12" s="67" t="s">
        <v>186</v>
      </c>
      <c r="K12" s="67" t="s">
        <v>370</v>
      </c>
    </row>
    <row r="13" spans="1:11" ht="24.95" customHeight="1" x14ac:dyDescent="0.2">
      <c r="A13" s="232"/>
      <c r="B13" s="218"/>
      <c r="C13" s="221"/>
      <c r="D13" s="28">
        <f>TimeTable!J6</f>
        <v>0</v>
      </c>
      <c r="E13" s="28">
        <f>TimeTable!K6</f>
        <v>0</v>
      </c>
      <c r="F13" s="70" t="str">
        <f>IFERROR(VLOOKUP(TimeTable!L6,days_data,2,0),"")</f>
        <v/>
      </c>
      <c r="H13" s="67" t="s">
        <v>187</v>
      </c>
      <c r="I13" s="67" t="s">
        <v>382</v>
      </c>
      <c r="J13" s="67" t="s">
        <v>187</v>
      </c>
      <c r="K13" s="67" t="s">
        <v>371</v>
      </c>
    </row>
    <row r="14" spans="1:11" ht="24.95" customHeight="1" x14ac:dyDescent="0.2">
      <c r="A14" s="233"/>
      <c r="B14" s="219"/>
      <c r="C14" s="222"/>
      <c r="D14" s="28">
        <f>TimeTable!J7</f>
        <v>0</v>
      </c>
      <c r="E14" s="28">
        <f>TimeTable!K7</f>
        <v>0</v>
      </c>
      <c r="F14" s="70" t="str">
        <f>IFERROR(VLOOKUP(TimeTable!L7,days_data,2,0),"")</f>
        <v/>
      </c>
      <c r="H14" s="67" t="s">
        <v>188</v>
      </c>
      <c r="I14" s="67" t="s">
        <v>383</v>
      </c>
      <c r="J14" s="67" t="s">
        <v>188</v>
      </c>
      <c r="K14" s="67" t="s">
        <v>372</v>
      </c>
    </row>
    <row r="15" spans="1:11" ht="24.95" customHeight="1" x14ac:dyDescent="0.2">
      <c r="A15" s="231">
        <v>4</v>
      </c>
      <c r="B15" s="217" t="s">
        <v>165</v>
      </c>
      <c r="C15" s="220" t="str">
        <f>$I$9</f>
        <v>09:40 to 10:15</v>
      </c>
      <c r="D15" s="28">
        <f>TimeTable!N5</f>
        <v>0</v>
      </c>
      <c r="E15" s="28">
        <f>TimeTable!O5</f>
        <v>0</v>
      </c>
      <c r="F15" s="70" t="str">
        <f>IFERROR(VLOOKUP(TimeTable!P5,days_data,2,0),"")</f>
        <v/>
      </c>
      <c r="H15" s="16"/>
      <c r="I15" s="16"/>
      <c r="J15" s="16"/>
      <c r="K15" s="16"/>
    </row>
    <row r="16" spans="1:11" ht="24.95" customHeight="1" x14ac:dyDescent="0.2">
      <c r="A16" s="232"/>
      <c r="B16" s="218"/>
      <c r="C16" s="221"/>
      <c r="D16" s="28">
        <f>TimeTable!N6</f>
        <v>0</v>
      </c>
      <c r="E16" s="28">
        <f>TimeTable!O6</f>
        <v>0</v>
      </c>
      <c r="F16" s="70" t="str">
        <f>IFERROR(VLOOKUP(TimeTable!P6,days_data,2,0),"")</f>
        <v/>
      </c>
      <c r="H16" s="16"/>
      <c r="I16" s="73" t="s">
        <v>197</v>
      </c>
      <c r="J16" s="74" t="s">
        <v>341</v>
      </c>
      <c r="K16" s="75" t="s">
        <v>329</v>
      </c>
    </row>
    <row r="17" spans="1:11" ht="24.95" customHeight="1" x14ac:dyDescent="0.2">
      <c r="A17" s="233"/>
      <c r="B17" s="219"/>
      <c r="C17" s="222"/>
      <c r="D17" s="28">
        <f>TimeTable!N7</f>
        <v>0</v>
      </c>
      <c r="E17" s="28">
        <f>TimeTable!O7</f>
        <v>0</v>
      </c>
      <c r="F17" s="70" t="str">
        <f>IFERROR(VLOOKUP(TimeTable!P7,days_data,2,0),"")</f>
        <v/>
      </c>
      <c r="H17" s="16"/>
      <c r="I17" s="76">
        <v>6</v>
      </c>
      <c r="J17" s="25" t="s">
        <v>347</v>
      </c>
      <c r="K17" s="77">
        <v>1</v>
      </c>
    </row>
    <row r="18" spans="1:11" ht="24.95" customHeight="1" x14ac:dyDescent="0.2">
      <c r="A18" s="227" t="s">
        <v>386</v>
      </c>
      <c r="B18" s="228"/>
      <c r="C18" s="228"/>
      <c r="D18" s="228"/>
      <c r="E18" s="228"/>
      <c r="F18" s="229"/>
      <c r="H18" s="16"/>
      <c r="I18" s="78" t="s">
        <v>330</v>
      </c>
      <c r="J18" s="25" t="s">
        <v>336</v>
      </c>
      <c r="K18" s="77">
        <v>2</v>
      </c>
    </row>
    <row r="19" spans="1:11" ht="24.95" customHeight="1" x14ac:dyDescent="0.2">
      <c r="A19" s="223">
        <v>5</v>
      </c>
      <c r="B19" s="217" t="s">
        <v>166</v>
      </c>
      <c r="C19" s="220" t="str">
        <f>$I$10</f>
        <v>10:15 to 10:40</v>
      </c>
      <c r="D19" s="29">
        <f>TimeTable!R5</f>
        <v>0</v>
      </c>
      <c r="E19" s="29">
        <f>TimeTable!S5</f>
        <v>0</v>
      </c>
      <c r="F19" s="70" t="str">
        <f>IFERROR(VLOOKUP(TimeTable!T5,days_data,2,0),"")</f>
        <v/>
      </c>
      <c r="H19" s="215" t="s">
        <v>432</v>
      </c>
      <c r="I19" s="76" t="s">
        <v>334</v>
      </c>
      <c r="J19" s="25" t="s">
        <v>339</v>
      </c>
      <c r="K19" s="77">
        <v>3</v>
      </c>
    </row>
    <row r="20" spans="1:11" ht="24.95" customHeight="1" x14ac:dyDescent="0.2">
      <c r="A20" s="224"/>
      <c r="B20" s="218"/>
      <c r="C20" s="221"/>
      <c r="D20" s="29">
        <f>TimeTable!R6</f>
        <v>0</v>
      </c>
      <c r="E20" s="29">
        <f>TimeTable!S6</f>
        <v>0</v>
      </c>
      <c r="F20" s="70" t="str">
        <f>IFERROR(VLOOKUP(TimeTable!T6,days_data,2,0),"")</f>
        <v/>
      </c>
      <c r="H20" s="215"/>
      <c r="I20" s="76" t="s">
        <v>344</v>
      </c>
      <c r="J20" s="25" t="s">
        <v>345</v>
      </c>
      <c r="K20" s="77">
        <v>4</v>
      </c>
    </row>
    <row r="21" spans="1:11" ht="24.95" customHeight="1" x14ac:dyDescent="0.2">
      <c r="A21" s="225"/>
      <c r="B21" s="219"/>
      <c r="C21" s="222"/>
      <c r="D21" s="29">
        <f>TimeTable!R7</f>
        <v>0</v>
      </c>
      <c r="E21" s="29">
        <f>TimeTable!S7</f>
        <v>0</v>
      </c>
      <c r="F21" s="70" t="str">
        <f>IFERROR(VLOOKUP(TimeTable!T7,days_data,2,0),"")</f>
        <v/>
      </c>
      <c r="H21" s="215"/>
      <c r="I21" s="76" t="s">
        <v>343</v>
      </c>
      <c r="J21" s="25" t="s">
        <v>392</v>
      </c>
      <c r="K21" s="77">
        <v>5</v>
      </c>
    </row>
    <row r="22" spans="1:11" ht="24.95" customHeight="1" x14ac:dyDescent="0.2">
      <c r="A22" s="223">
        <v>6</v>
      </c>
      <c r="B22" s="217" t="s">
        <v>186</v>
      </c>
      <c r="C22" s="220" t="str">
        <f>$I$11</f>
        <v>10:40 to 11:15</v>
      </c>
      <c r="D22" s="29">
        <f>TimeTable!V5</f>
        <v>0</v>
      </c>
      <c r="E22" s="29">
        <f>TimeTable!W5</f>
        <v>0</v>
      </c>
      <c r="F22" s="70" t="str">
        <f>IFERROR(VLOOKUP(TimeTable!X5,days_data,2,0),"")</f>
        <v/>
      </c>
      <c r="H22" s="16"/>
      <c r="I22" s="76" t="s">
        <v>332</v>
      </c>
      <c r="J22" s="25" t="s">
        <v>337</v>
      </c>
      <c r="K22" s="77">
        <v>2</v>
      </c>
    </row>
    <row r="23" spans="1:11" ht="24.95" customHeight="1" x14ac:dyDescent="0.2">
      <c r="A23" s="224"/>
      <c r="B23" s="218"/>
      <c r="C23" s="221"/>
      <c r="D23" s="29">
        <f>TimeTable!V6</f>
        <v>0</v>
      </c>
      <c r="E23" s="29">
        <f>TimeTable!W6</f>
        <v>0</v>
      </c>
      <c r="F23" s="70" t="str">
        <f>IFERROR(VLOOKUP(TimeTable!X6,days_data,2,0),"")</f>
        <v/>
      </c>
      <c r="H23" s="16"/>
      <c r="I23" s="76" t="s">
        <v>335</v>
      </c>
      <c r="J23" s="25" t="s">
        <v>340</v>
      </c>
      <c r="K23" s="77">
        <v>3</v>
      </c>
    </row>
    <row r="24" spans="1:11" ht="24.95" customHeight="1" x14ac:dyDescent="0.2">
      <c r="A24" s="225"/>
      <c r="B24" s="219"/>
      <c r="C24" s="222"/>
      <c r="D24" s="29">
        <f>TimeTable!V7</f>
        <v>0</v>
      </c>
      <c r="E24" s="29">
        <f>TimeTable!W7</f>
        <v>0</v>
      </c>
      <c r="F24" s="70" t="str">
        <f>IFERROR(VLOOKUP(TimeTable!X7,days_data,2,0),"")</f>
        <v/>
      </c>
      <c r="H24" s="16"/>
      <c r="I24" s="79" t="s">
        <v>333</v>
      </c>
      <c r="J24" s="80" t="s">
        <v>338</v>
      </c>
      <c r="K24" s="81">
        <v>2</v>
      </c>
    </row>
    <row r="25" spans="1:11" ht="24.95" customHeight="1" x14ac:dyDescent="0.2">
      <c r="A25" s="223">
        <v>7</v>
      </c>
      <c r="B25" s="217" t="s">
        <v>187</v>
      </c>
      <c r="C25" s="220" t="str">
        <f>$I$12</f>
        <v>11:15 to 11:50</v>
      </c>
      <c r="D25" s="29">
        <f>TimeTable!Z5</f>
        <v>0</v>
      </c>
      <c r="E25" s="29">
        <f>TimeTable!AA5</f>
        <v>0</v>
      </c>
      <c r="F25" s="70" t="str">
        <f>IFERROR(VLOOKUP(TimeTable!AB5,days_data,2,0),"")</f>
        <v/>
      </c>
      <c r="H25" s="16"/>
      <c r="I25" s="82" t="s">
        <v>393</v>
      </c>
      <c r="J25" s="83" t="s">
        <v>342</v>
      </c>
      <c r="K25" s="84">
        <v>6</v>
      </c>
    </row>
    <row r="26" spans="1:11" ht="24.95" customHeight="1" x14ac:dyDescent="0.2">
      <c r="A26" s="224"/>
      <c r="B26" s="218"/>
      <c r="C26" s="221"/>
      <c r="D26" s="29">
        <f>TimeTable!Z6</f>
        <v>0</v>
      </c>
      <c r="E26" s="29">
        <f>TimeTable!AA6</f>
        <v>0</v>
      </c>
      <c r="F26" s="70" t="str">
        <f>IFERROR(VLOOKUP(TimeTable!AB6,days_data,2,0),"")</f>
        <v/>
      </c>
      <c r="H26" s="16"/>
      <c r="I26" s="16"/>
      <c r="J26" s="16"/>
      <c r="K26" s="16"/>
    </row>
    <row r="27" spans="1:11" ht="24.95" customHeight="1" x14ac:dyDescent="0.2">
      <c r="A27" s="225"/>
      <c r="B27" s="219"/>
      <c r="C27" s="222"/>
      <c r="D27" s="29">
        <f>TimeTable!Z7</f>
        <v>0</v>
      </c>
      <c r="E27" s="29">
        <f>TimeTable!AA7</f>
        <v>0</v>
      </c>
      <c r="F27" s="70" t="str">
        <f>IFERROR(VLOOKUP(TimeTable!AB7,days_data,2,0),"")</f>
        <v/>
      </c>
      <c r="H27" s="16"/>
      <c r="I27" s="16"/>
      <c r="J27" s="16"/>
      <c r="K27" s="16"/>
    </row>
    <row r="28" spans="1:11" ht="24.95" customHeight="1" x14ac:dyDescent="0.2">
      <c r="A28" s="216">
        <v>8</v>
      </c>
      <c r="B28" s="217" t="s">
        <v>188</v>
      </c>
      <c r="C28" s="220" t="str">
        <f>$I$13</f>
        <v>11:50 to 12:25</v>
      </c>
      <c r="D28" s="29">
        <f>TimeTable!AD5</f>
        <v>0</v>
      </c>
      <c r="E28" s="29">
        <f>TimeTable!AE5</f>
        <v>0</v>
      </c>
      <c r="F28" s="70" t="str">
        <f>IFERROR(VLOOKUP(TimeTable!AF5,days_data,2,0),"")</f>
        <v/>
      </c>
      <c r="H28" s="16"/>
      <c r="I28" s="16"/>
      <c r="J28" s="16"/>
      <c r="K28" s="16"/>
    </row>
    <row r="29" spans="1:11" ht="24.95" customHeight="1" x14ac:dyDescent="0.2">
      <c r="A29" s="216"/>
      <c r="B29" s="218"/>
      <c r="C29" s="221"/>
      <c r="D29" s="29">
        <f>TimeTable!AD6</f>
        <v>0</v>
      </c>
      <c r="E29" s="29">
        <f>TimeTable!AE6</f>
        <v>0</v>
      </c>
      <c r="F29" s="70" t="str">
        <f>IFERROR(VLOOKUP(TimeTable!AF6,days_data,2,0),"")</f>
        <v/>
      </c>
      <c r="H29" s="66"/>
      <c r="I29" s="66"/>
      <c r="J29" s="66"/>
      <c r="K29" s="66"/>
    </row>
    <row r="30" spans="1:11" ht="24.95" customHeight="1" x14ac:dyDescent="0.2">
      <c r="A30" s="216"/>
      <c r="B30" s="219"/>
      <c r="C30" s="222"/>
      <c r="D30" s="29">
        <f>TimeTable!AD7</f>
        <v>0</v>
      </c>
      <c r="E30" s="29">
        <f>TimeTable!AE7</f>
        <v>0</v>
      </c>
      <c r="F30" s="70" t="str">
        <f>IFERROR(VLOOKUP(TimeTable!AF7,days_data,2,0),"")</f>
        <v/>
      </c>
      <c r="H30" s="66"/>
      <c r="I30" s="66"/>
      <c r="J30" s="66"/>
      <c r="K30" s="66"/>
    </row>
    <row r="31" spans="1:11" ht="24.95" customHeight="1" x14ac:dyDescent="0.2">
      <c r="A31" s="168" t="str">
        <f>'Teacher''s Data'!$A$1</f>
        <v>राजकीय उच्च माध्यमिक विद्यालय, रूपपुरा (कुचामन सिटी)</v>
      </c>
      <c r="B31" s="168"/>
      <c r="C31" s="168"/>
      <c r="D31" s="168"/>
      <c r="E31" s="168"/>
      <c r="F31" s="168"/>
    </row>
    <row r="32" spans="1:11" ht="24.95" customHeight="1" x14ac:dyDescent="0.2">
      <c r="A32" s="26"/>
      <c r="B32" s="26"/>
      <c r="C32" s="26"/>
      <c r="D32" s="26"/>
      <c r="E32" s="26"/>
      <c r="F32" s="26"/>
    </row>
    <row r="33" spans="1:6" ht="24.95" customHeight="1" x14ac:dyDescent="0.2">
      <c r="A33" s="230" t="s">
        <v>24</v>
      </c>
      <c r="B33" s="230"/>
      <c r="C33" s="230"/>
      <c r="D33" s="230"/>
      <c r="E33" s="85" t="str">
        <f>TimeTable!$A$8</f>
        <v>2nd</v>
      </c>
    </row>
    <row r="34" spans="1:6" ht="24.95" customHeight="1" x14ac:dyDescent="0.2">
      <c r="A34" s="71"/>
      <c r="B34" s="71"/>
      <c r="C34" s="71"/>
      <c r="D34" s="71"/>
      <c r="E34" s="16"/>
    </row>
    <row r="35" spans="1:6" ht="24.95" customHeight="1" x14ac:dyDescent="0.2">
      <c r="A35" s="27" t="s">
        <v>193</v>
      </c>
      <c r="B35" s="27" t="s">
        <v>194</v>
      </c>
      <c r="C35" s="27" t="s">
        <v>391</v>
      </c>
      <c r="D35" s="27" t="s">
        <v>195</v>
      </c>
      <c r="E35" s="27" t="s">
        <v>196</v>
      </c>
      <c r="F35" s="27" t="s">
        <v>197</v>
      </c>
    </row>
    <row r="36" spans="1:6" ht="24.95" customHeight="1" x14ac:dyDescent="0.2">
      <c r="A36" s="231">
        <v>1</v>
      </c>
      <c r="B36" s="217" t="s">
        <v>162</v>
      </c>
      <c r="C36" s="220" t="str">
        <f>$I$6</f>
        <v>07:55 to 08:30</v>
      </c>
      <c r="D36" s="29">
        <f>TimeTable!B8</f>
        <v>0</v>
      </c>
      <c r="E36" s="29">
        <f>TimeTable!C8</f>
        <v>0</v>
      </c>
      <c r="F36" s="29" t="str">
        <f>IFERROR(VLOOKUP(TimeTable!D8,days_data,2,0),"")</f>
        <v/>
      </c>
    </row>
    <row r="37" spans="1:6" ht="24.95" customHeight="1" x14ac:dyDescent="0.2">
      <c r="A37" s="232"/>
      <c r="B37" s="218"/>
      <c r="C37" s="221"/>
      <c r="D37" s="29">
        <f>TimeTable!B9</f>
        <v>0</v>
      </c>
      <c r="E37" s="29">
        <f>TimeTable!C9</f>
        <v>0</v>
      </c>
      <c r="F37" s="29" t="str">
        <f>IFERROR(VLOOKUP(TimeTable!D9,days_data,2,0),"")</f>
        <v/>
      </c>
    </row>
    <row r="38" spans="1:6" ht="24.95" customHeight="1" x14ac:dyDescent="0.2">
      <c r="A38" s="233"/>
      <c r="B38" s="219"/>
      <c r="C38" s="222"/>
      <c r="D38" s="29">
        <f>TimeTable!B10</f>
        <v>0</v>
      </c>
      <c r="E38" s="29">
        <f>TimeTable!C10</f>
        <v>0</v>
      </c>
      <c r="F38" s="29" t="str">
        <f>IFERROR(VLOOKUP(TimeTable!D10,days_data,2,0),"")</f>
        <v/>
      </c>
    </row>
    <row r="39" spans="1:6" ht="24.95" customHeight="1" x14ac:dyDescent="0.2">
      <c r="A39" s="231">
        <v>2</v>
      </c>
      <c r="B39" s="217" t="s">
        <v>163</v>
      </c>
      <c r="C39" s="220" t="str">
        <f>$I$7</f>
        <v>08:30 to 09:05</v>
      </c>
      <c r="D39" s="28" t="str">
        <f>TimeTable!F8</f>
        <v>श्री नन्द सिंह राठौड़</v>
      </c>
      <c r="E39" s="28" t="str">
        <f>TimeTable!G8</f>
        <v>Biology</v>
      </c>
      <c r="F39" s="28" t="str">
        <f>IFERROR(VLOOKUP(TimeTable!H8,days_data,2,0),"")</f>
        <v>MTWTF</v>
      </c>
    </row>
    <row r="40" spans="1:6" ht="24.95" customHeight="1" x14ac:dyDescent="0.2">
      <c r="A40" s="232"/>
      <c r="B40" s="218"/>
      <c r="C40" s="221"/>
      <c r="D40" s="28" t="str">
        <f>TimeTable!F9</f>
        <v>श्री 3</v>
      </c>
      <c r="E40" s="28" t="str">
        <f>TimeTable!G9</f>
        <v>Chemistry Practical</v>
      </c>
      <c r="F40" s="28" t="str">
        <f>IFERROR(VLOOKUP(TimeTable!H9,days_data,2,0),"")</f>
        <v>Saturday</v>
      </c>
    </row>
    <row r="41" spans="1:6" ht="24.95" customHeight="1" x14ac:dyDescent="0.2">
      <c r="A41" s="233"/>
      <c r="B41" s="219"/>
      <c r="C41" s="222"/>
      <c r="D41" s="28">
        <f>TimeTable!F10</f>
        <v>0</v>
      </c>
      <c r="E41" s="28">
        <f>TimeTable!G10</f>
        <v>0</v>
      </c>
      <c r="F41" s="28" t="str">
        <f>IFERROR(VLOOKUP(TimeTable!H10,days_data,2,0),"")</f>
        <v/>
      </c>
    </row>
    <row r="42" spans="1:6" ht="24.95" customHeight="1" x14ac:dyDescent="0.2">
      <c r="A42" s="231">
        <v>3</v>
      </c>
      <c r="B42" s="217" t="s">
        <v>164</v>
      </c>
      <c r="C42" s="220" t="str">
        <f>$I$8</f>
        <v>09:05 to 09:40</v>
      </c>
      <c r="D42" s="28">
        <f>TimeTable!J8</f>
        <v>0</v>
      </c>
      <c r="E42" s="28">
        <f>TimeTable!K8</f>
        <v>0</v>
      </c>
      <c r="F42" s="28" t="str">
        <f>IFERROR(VLOOKUP(TimeTable!L8,days_data,2,0),"")</f>
        <v/>
      </c>
    </row>
    <row r="43" spans="1:6" ht="24.95" customHeight="1" x14ac:dyDescent="0.2">
      <c r="A43" s="232"/>
      <c r="B43" s="218"/>
      <c r="C43" s="221"/>
      <c r="D43" s="28">
        <f>TimeTable!J9</f>
        <v>0</v>
      </c>
      <c r="E43" s="28">
        <f>TimeTable!K9</f>
        <v>0</v>
      </c>
      <c r="F43" s="28" t="str">
        <f>IFERROR(VLOOKUP(TimeTable!L9,days_data,2,0),"")</f>
        <v/>
      </c>
    </row>
    <row r="44" spans="1:6" ht="24.95" customHeight="1" x14ac:dyDescent="0.2">
      <c r="A44" s="233"/>
      <c r="B44" s="219"/>
      <c r="C44" s="222"/>
      <c r="D44" s="28">
        <f>TimeTable!J10</f>
        <v>0</v>
      </c>
      <c r="E44" s="28">
        <f>TimeTable!K10</f>
        <v>0</v>
      </c>
      <c r="F44" s="28" t="str">
        <f>IFERROR(VLOOKUP(TimeTable!L10,days_data,2,0),"")</f>
        <v/>
      </c>
    </row>
    <row r="45" spans="1:6" ht="24.95" customHeight="1" x14ac:dyDescent="0.2">
      <c r="A45" s="231">
        <v>4</v>
      </c>
      <c r="B45" s="217" t="s">
        <v>165</v>
      </c>
      <c r="C45" s="220" t="str">
        <f>$I$9</f>
        <v>09:40 to 10:15</v>
      </c>
      <c r="D45" s="28">
        <f>TimeTable!N8</f>
        <v>0</v>
      </c>
      <c r="E45" s="28">
        <f>TimeTable!O8</f>
        <v>0</v>
      </c>
      <c r="F45" s="28" t="str">
        <f>IFERROR(VLOOKUP(TimeTable!P8,days_data,2,0),"")</f>
        <v/>
      </c>
    </row>
    <row r="46" spans="1:6" ht="24.95" customHeight="1" x14ac:dyDescent="0.2">
      <c r="A46" s="232"/>
      <c r="B46" s="218"/>
      <c r="C46" s="221"/>
      <c r="D46" s="28">
        <f>TimeTable!N9</f>
        <v>0</v>
      </c>
      <c r="E46" s="28">
        <f>TimeTable!O9</f>
        <v>0</v>
      </c>
      <c r="F46" s="28" t="str">
        <f>IFERROR(VLOOKUP(TimeTable!P9,days_data,2,0),"")</f>
        <v/>
      </c>
    </row>
    <row r="47" spans="1:6" ht="24.95" customHeight="1" x14ac:dyDescent="0.2">
      <c r="A47" s="233"/>
      <c r="B47" s="219"/>
      <c r="C47" s="222"/>
      <c r="D47" s="28">
        <f>TimeTable!N10</f>
        <v>0</v>
      </c>
      <c r="E47" s="28">
        <f>TimeTable!O10</f>
        <v>0</v>
      </c>
      <c r="F47" s="28" t="str">
        <f>IFERROR(VLOOKUP(TimeTable!P10,days_data,2,0),"")</f>
        <v/>
      </c>
    </row>
    <row r="48" spans="1:6" ht="24.95" customHeight="1" x14ac:dyDescent="0.2">
      <c r="A48" s="227" t="s">
        <v>387</v>
      </c>
      <c r="B48" s="228"/>
      <c r="C48" s="228"/>
      <c r="D48" s="228"/>
      <c r="E48" s="228"/>
      <c r="F48" s="229"/>
    </row>
    <row r="49" spans="1:6" ht="24.95" customHeight="1" x14ac:dyDescent="0.2">
      <c r="A49" s="223">
        <v>5</v>
      </c>
      <c r="B49" s="217" t="s">
        <v>166</v>
      </c>
      <c r="C49" s="220" t="str">
        <f>$I$10</f>
        <v>10:15 to 10:40</v>
      </c>
      <c r="D49" s="29">
        <f>TimeTable!R8</f>
        <v>0</v>
      </c>
      <c r="E49" s="29">
        <f>TimeTable!S8</f>
        <v>0</v>
      </c>
      <c r="F49" s="29" t="str">
        <f>IFERROR(VLOOKUP(TimeTable!T8,days_data,2,0),"")</f>
        <v/>
      </c>
    </row>
    <row r="50" spans="1:6" ht="24.95" customHeight="1" x14ac:dyDescent="0.2">
      <c r="A50" s="224"/>
      <c r="B50" s="218"/>
      <c r="C50" s="221"/>
      <c r="D50" s="29">
        <f>TimeTable!R9</f>
        <v>0</v>
      </c>
      <c r="E50" s="29">
        <f>TimeTable!S9</f>
        <v>0</v>
      </c>
      <c r="F50" s="29" t="str">
        <f>IFERROR(VLOOKUP(TimeTable!T9,days_data,2,0),"")</f>
        <v/>
      </c>
    </row>
    <row r="51" spans="1:6" ht="24.95" customHeight="1" x14ac:dyDescent="0.2">
      <c r="A51" s="225"/>
      <c r="B51" s="219"/>
      <c r="C51" s="222"/>
      <c r="D51" s="29">
        <f>TimeTable!R10</f>
        <v>0</v>
      </c>
      <c r="E51" s="29">
        <f>TimeTable!S10</f>
        <v>0</v>
      </c>
      <c r="F51" s="29" t="str">
        <f>IFERROR(VLOOKUP(TimeTable!T10,days_data,2,0),"")</f>
        <v/>
      </c>
    </row>
    <row r="52" spans="1:6" ht="24.95" customHeight="1" x14ac:dyDescent="0.2">
      <c r="A52" s="223">
        <v>6</v>
      </c>
      <c r="B52" s="217" t="s">
        <v>186</v>
      </c>
      <c r="C52" s="220" t="str">
        <f>$I$11</f>
        <v>10:40 to 11:15</v>
      </c>
      <c r="D52" s="29">
        <f>TimeTable!V8</f>
        <v>0</v>
      </c>
      <c r="E52" s="29">
        <f>TimeTable!W8</f>
        <v>0</v>
      </c>
      <c r="F52" s="29" t="str">
        <f>IFERROR(VLOOKUP(TimeTable!X8,days_data,2,0),"")</f>
        <v/>
      </c>
    </row>
    <row r="53" spans="1:6" ht="24.95" customHeight="1" x14ac:dyDescent="0.2">
      <c r="A53" s="224"/>
      <c r="B53" s="218"/>
      <c r="C53" s="221"/>
      <c r="D53" s="29">
        <f>TimeTable!V9</f>
        <v>0</v>
      </c>
      <c r="E53" s="29">
        <f>TimeTable!W9</f>
        <v>0</v>
      </c>
      <c r="F53" s="29" t="str">
        <f>IFERROR(VLOOKUP(TimeTable!X9,days_data,2,0),"")</f>
        <v/>
      </c>
    </row>
    <row r="54" spans="1:6" ht="24.95" customHeight="1" x14ac:dyDescent="0.2">
      <c r="A54" s="225"/>
      <c r="B54" s="219"/>
      <c r="C54" s="222"/>
      <c r="D54" s="29">
        <f>TimeTable!V10</f>
        <v>0</v>
      </c>
      <c r="E54" s="29">
        <f>TimeTable!W10</f>
        <v>0</v>
      </c>
      <c r="F54" s="29" t="str">
        <f>IFERROR(VLOOKUP(TimeTable!X10,days_data,2,0),"")</f>
        <v/>
      </c>
    </row>
    <row r="55" spans="1:6" ht="24.95" customHeight="1" x14ac:dyDescent="0.2">
      <c r="A55" s="223">
        <v>7</v>
      </c>
      <c r="B55" s="217" t="s">
        <v>187</v>
      </c>
      <c r="C55" s="220" t="str">
        <f>$I$12</f>
        <v>11:15 to 11:50</v>
      </c>
      <c r="D55" s="29">
        <f>TimeTable!Z8</f>
        <v>0</v>
      </c>
      <c r="E55" s="29">
        <f>TimeTable!AA8</f>
        <v>0</v>
      </c>
      <c r="F55" s="29" t="str">
        <f>IFERROR(VLOOKUP(TimeTable!AB8,days_data,2,0),"")</f>
        <v/>
      </c>
    </row>
    <row r="56" spans="1:6" ht="24.95" customHeight="1" x14ac:dyDescent="0.2">
      <c r="A56" s="224"/>
      <c r="B56" s="218"/>
      <c r="C56" s="221"/>
      <c r="D56" s="29">
        <f>TimeTable!Z9</f>
        <v>0</v>
      </c>
      <c r="E56" s="29">
        <f>TimeTable!AA9</f>
        <v>0</v>
      </c>
      <c r="F56" s="29" t="str">
        <f>IFERROR(VLOOKUP(TimeTable!AB9,days_data,2,0),"")</f>
        <v/>
      </c>
    </row>
    <row r="57" spans="1:6" ht="24.95" customHeight="1" x14ac:dyDescent="0.2">
      <c r="A57" s="225"/>
      <c r="B57" s="219"/>
      <c r="C57" s="222"/>
      <c r="D57" s="29">
        <f>TimeTable!Z10</f>
        <v>0</v>
      </c>
      <c r="E57" s="29">
        <f>TimeTable!AA10</f>
        <v>0</v>
      </c>
      <c r="F57" s="29" t="str">
        <f>IFERROR(VLOOKUP(TimeTable!AB10,days_data,2,0),"")</f>
        <v/>
      </c>
    </row>
    <row r="58" spans="1:6" ht="24.95" customHeight="1" x14ac:dyDescent="0.2">
      <c r="A58" s="216">
        <v>8</v>
      </c>
      <c r="B58" s="217" t="s">
        <v>188</v>
      </c>
      <c r="C58" s="220" t="str">
        <f>$I$13</f>
        <v>11:50 to 12:25</v>
      </c>
      <c r="D58" s="29">
        <f>TimeTable!AD8</f>
        <v>0</v>
      </c>
      <c r="E58" s="29">
        <f>TimeTable!AE8</f>
        <v>0</v>
      </c>
      <c r="F58" s="29" t="str">
        <f>IFERROR(VLOOKUP(TimeTable!AF8,days_data,2,0),"")</f>
        <v/>
      </c>
    </row>
    <row r="59" spans="1:6" ht="24.95" customHeight="1" x14ac:dyDescent="0.2">
      <c r="A59" s="216"/>
      <c r="B59" s="218"/>
      <c r="C59" s="221"/>
      <c r="D59" s="29">
        <f>TimeTable!AD9</f>
        <v>0</v>
      </c>
      <c r="E59" s="29">
        <f>TimeTable!AE9</f>
        <v>0</v>
      </c>
      <c r="F59" s="29" t="str">
        <f>IFERROR(VLOOKUP(TimeTable!AF9,days_data,2,0),"")</f>
        <v/>
      </c>
    </row>
    <row r="60" spans="1:6" ht="24.95" customHeight="1" x14ac:dyDescent="0.2">
      <c r="A60" s="216"/>
      <c r="B60" s="219"/>
      <c r="C60" s="222"/>
      <c r="D60" s="29">
        <f>TimeTable!AD10</f>
        <v>0</v>
      </c>
      <c r="E60" s="29">
        <f>TimeTable!AE10</f>
        <v>0</v>
      </c>
      <c r="F60" s="29" t="str">
        <f>IFERROR(VLOOKUP(TimeTable!AF10,days_data,2,0),"")</f>
        <v/>
      </c>
    </row>
    <row r="61" spans="1:6" ht="24.95" customHeight="1" x14ac:dyDescent="0.2">
      <c r="A61" s="168" t="str">
        <f>'Teacher''s Data'!$A$1</f>
        <v>राजकीय उच्च माध्यमिक विद्यालय, रूपपुरा (कुचामन सिटी)</v>
      </c>
      <c r="B61" s="168"/>
      <c r="C61" s="168"/>
      <c r="D61" s="168"/>
      <c r="E61" s="168"/>
      <c r="F61" s="168"/>
    </row>
    <row r="62" spans="1:6" ht="24.95" customHeight="1" x14ac:dyDescent="0.2">
      <c r="A62" s="26"/>
      <c r="B62" s="26"/>
      <c r="C62" s="26"/>
      <c r="D62" s="26"/>
      <c r="E62" s="26"/>
      <c r="F62" s="26"/>
    </row>
    <row r="63" spans="1:6" ht="24.95" customHeight="1" x14ac:dyDescent="0.2">
      <c r="A63" s="230" t="s">
        <v>24</v>
      </c>
      <c r="B63" s="230"/>
      <c r="C63" s="230"/>
      <c r="D63" s="230"/>
      <c r="E63" s="85" t="str">
        <f>TimeTable!$A$11</f>
        <v>3rd</v>
      </c>
    </row>
    <row r="64" spans="1:6" ht="24.95" customHeight="1" x14ac:dyDescent="0.2">
      <c r="A64" s="71"/>
      <c r="B64" s="71"/>
      <c r="C64" s="71"/>
      <c r="D64" s="71"/>
      <c r="E64" s="16"/>
    </row>
    <row r="65" spans="1:6" ht="24.95" customHeight="1" x14ac:dyDescent="0.2">
      <c r="A65" s="27" t="s">
        <v>193</v>
      </c>
      <c r="B65" s="27" t="s">
        <v>194</v>
      </c>
      <c r="C65" s="27" t="s">
        <v>391</v>
      </c>
      <c r="D65" s="27" t="s">
        <v>195</v>
      </c>
      <c r="E65" s="27" t="s">
        <v>196</v>
      </c>
      <c r="F65" s="27" t="s">
        <v>197</v>
      </c>
    </row>
    <row r="66" spans="1:6" ht="24.95" customHeight="1" x14ac:dyDescent="0.2">
      <c r="A66" s="231">
        <v>1</v>
      </c>
      <c r="B66" s="217" t="s">
        <v>162</v>
      </c>
      <c r="C66" s="220" t="str">
        <f>$I$6</f>
        <v>07:55 to 08:30</v>
      </c>
      <c r="D66" s="29">
        <f>TimeTable!B11</f>
        <v>0</v>
      </c>
      <c r="E66" s="29">
        <f>TimeTable!C11</f>
        <v>0</v>
      </c>
      <c r="F66" s="29" t="str">
        <f>IFERROR(VLOOKUP(TimeTable!D11,days_data,2,0),"")</f>
        <v/>
      </c>
    </row>
    <row r="67" spans="1:6" ht="24.95" customHeight="1" x14ac:dyDescent="0.2">
      <c r="A67" s="232"/>
      <c r="B67" s="218"/>
      <c r="C67" s="221"/>
      <c r="D67" s="29">
        <f>TimeTable!B12</f>
        <v>0</v>
      </c>
      <c r="E67" s="29">
        <f>TimeTable!C12</f>
        <v>0</v>
      </c>
      <c r="F67" s="29" t="str">
        <f>IFERROR(VLOOKUP(TimeTable!D12,days_data,2,0),"")</f>
        <v/>
      </c>
    </row>
    <row r="68" spans="1:6" ht="24.95" customHeight="1" x14ac:dyDescent="0.2">
      <c r="A68" s="233"/>
      <c r="B68" s="219"/>
      <c r="C68" s="222"/>
      <c r="D68" s="29">
        <f>TimeTable!B13</f>
        <v>0</v>
      </c>
      <c r="E68" s="29">
        <f>TimeTable!C13</f>
        <v>0</v>
      </c>
      <c r="F68" s="29" t="str">
        <f>IFERROR(VLOOKUP(TimeTable!D13,days_data,2,0),"")</f>
        <v/>
      </c>
    </row>
    <row r="69" spans="1:6" ht="24.95" customHeight="1" x14ac:dyDescent="0.2">
      <c r="A69" s="231">
        <v>2</v>
      </c>
      <c r="B69" s="217" t="s">
        <v>163</v>
      </c>
      <c r="C69" s="220" t="str">
        <f>$I$7</f>
        <v>08:30 to 09:05</v>
      </c>
      <c r="D69" s="28">
        <f>TimeTable!F11</f>
        <v>0</v>
      </c>
      <c r="E69" s="28">
        <f>TimeTable!G11</f>
        <v>0</v>
      </c>
      <c r="F69" s="29" t="str">
        <f>IFERROR(VLOOKUP(TimeTable!H11,days_data,2,0),"")</f>
        <v/>
      </c>
    </row>
    <row r="70" spans="1:6" ht="24.95" customHeight="1" x14ac:dyDescent="0.2">
      <c r="A70" s="232"/>
      <c r="B70" s="218"/>
      <c r="C70" s="221"/>
      <c r="D70" s="28">
        <f>TimeTable!F12</f>
        <v>0</v>
      </c>
      <c r="E70" s="28">
        <f>TimeTable!G12</f>
        <v>0</v>
      </c>
      <c r="F70" s="29" t="str">
        <f>IFERROR(VLOOKUP(TimeTable!H12,days_data,2,0),"")</f>
        <v/>
      </c>
    </row>
    <row r="71" spans="1:6" ht="24.95" customHeight="1" x14ac:dyDescent="0.2">
      <c r="A71" s="233"/>
      <c r="B71" s="219"/>
      <c r="C71" s="222"/>
      <c r="D71" s="28">
        <f>TimeTable!F13</f>
        <v>0</v>
      </c>
      <c r="E71" s="28">
        <f>TimeTable!G13</f>
        <v>0</v>
      </c>
      <c r="F71" s="29" t="str">
        <f>IFERROR(VLOOKUP(TimeTable!H13,days_data,2,0),"")</f>
        <v/>
      </c>
    </row>
    <row r="72" spans="1:6" ht="24.95" customHeight="1" x14ac:dyDescent="0.2">
      <c r="A72" s="231">
        <v>3</v>
      </c>
      <c r="B72" s="217" t="s">
        <v>164</v>
      </c>
      <c r="C72" s="220" t="str">
        <f>$I$8</f>
        <v>09:05 to 09:40</v>
      </c>
      <c r="D72" s="28" t="str">
        <f>TimeTable!J11</f>
        <v>श्री 4</v>
      </c>
      <c r="E72" s="28" t="str">
        <f>TimeTable!K11</f>
        <v>Computer Science Practical</v>
      </c>
      <c r="F72" s="29" t="str">
        <f>IFERROR(VLOOKUP(TimeTable!L11,days_data,2,0),"")</f>
        <v>MTW</v>
      </c>
    </row>
    <row r="73" spans="1:6" ht="24.95" customHeight="1" x14ac:dyDescent="0.2">
      <c r="A73" s="232"/>
      <c r="B73" s="218"/>
      <c r="C73" s="221"/>
      <c r="D73" s="28" t="str">
        <f>TimeTable!J12</f>
        <v>श्री 5</v>
      </c>
      <c r="E73" s="28" t="str">
        <f>TimeTable!K12</f>
        <v>Hindi</v>
      </c>
      <c r="F73" s="29" t="str">
        <f>IFERROR(VLOOKUP(TimeTable!L12,days_data,2,0),"")</f>
        <v>TFS</v>
      </c>
    </row>
    <row r="74" spans="1:6" ht="24.95" customHeight="1" x14ac:dyDescent="0.2">
      <c r="A74" s="233"/>
      <c r="B74" s="219"/>
      <c r="C74" s="222"/>
      <c r="D74" s="28">
        <f>TimeTable!J13</f>
        <v>0</v>
      </c>
      <c r="E74" s="28">
        <f>TimeTable!K13</f>
        <v>0</v>
      </c>
      <c r="F74" s="29" t="str">
        <f>IFERROR(VLOOKUP(TimeTable!L13,days_data,2,0),"")</f>
        <v/>
      </c>
    </row>
    <row r="75" spans="1:6" ht="24.95" customHeight="1" x14ac:dyDescent="0.2">
      <c r="A75" s="231">
        <v>4</v>
      </c>
      <c r="B75" s="217" t="s">
        <v>165</v>
      </c>
      <c r="C75" s="220" t="str">
        <f>$I$9</f>
        <v>09:40 to 10:15</v>
      </c>
      <c r="D75" s="28">
        <f>TimeTable!N11</f>
        <v>0</v>
      </c>
      <c r="E75" s="28">
        <f>TimeTable!O11</f>
        <v>0</v>
      </c>
      <c r="F75" s="29" t="str">
        <f>IFERROR(VLOOKUP(TimeTable!P11,days_data,2,0),"")</f>
        <v/>
      </c>
    </row>
    <row r="76" spans="1:6" ht="24.95" customHeight="1" x14ac:dyDescent="0.2">
      <c r="A76" s="232"/>
      <c r="B76" s="218"/>
      <c r="C76" s="221"/>
      <c r="D76" s="28">
        <f>TimeTable!N12</f>
        <v>0</v>
      </c>
      <c r="E76" s="28">
        <f>TimeTable!O12</f>
        <v>0</v>
      </c>
      <c r="F76" s="29" t="str">
        <f>IFERROR(VLOOKUP(TimeTable!P12,days_data,2,0),"")</f>
        <v/>
      </c>
    </row>
    <row r="77" spans="1:6" ht="24.95" customHeight="1" x14ac:dyDescent="0.2">
      <c r="A77" s="233"/>
      <c r="B77" s="219"/>
      <c r="C77" s="222"/>
      <c r="D77" s="28">
        <f>TimeTable!N13</f>
        <v>0</v>
      </c>
      <c r="E77" s="28">
        <f>TimeTable!O13</f>
        <v>0</v>
      </c>
      <c r="F77" s="29" t="str">
        <f>IFERROR(VLOOKUP(TimeTable!P13,days_data,2,0),"")</f>
        <v/>
      </c>
    </row>
    <row r="78" spans="1:6" ht="24.95" customHeight="1" x14ac:dyDescent="0.2">
      <c r="A78" s="227" t="s">
        <v>387</v>
      </c>
      <c r="B78" s="228"/>
      <c r="C78" s="228"/>
      <c r="D78" s="228"/>
      <c r="E78" s="228"/>
      <c r="F78" s="229"/>
    </row>
    <row r="79" spans="1:6" ht="24.95" customHeight="1" x14ac:dyDescent="0.2">
      <c r="A79" s="223">
        <v>5</v>
      </c>
      <c r="B79" s="217" t="s">
        <v>166</v>
      </c>
      <c r="C79" s="220" t="str">
        <f>$I$10</f>
        <v>10:15 to 10:40</v>
      </c>
      <c r="D79" s="29">
        <f>TimeTable!R11</f>
        <v>0</v>
      </c>
      <c r="E79" s="29">
        <f>TimeTable!S11</f>
        <v>0</v>
      </c>
      <c r="F79" s="29" t="str">
        <f>IFERROR(VLOOKUP(TimeTable!T11,days_data,2,0),"")</f>
        <v/>
      </c>
    </row>
    <row r="80" spans="1:6" ht="24.95" customHeight="1" x14ac:dyDescent="0.2">
      <c r="A80" s="224"/>
      <c r="B80" s="218"/>
      <c r="C80" s="221"/>
      <c r="D80" s="29">
        <f>TimeTable!R12</f>
        <v>0</v>
      </c>
      <c r="E80" s="29">
        <f>TimeTable!S12</f>
        <v>0</v>
      </c>
      <c r="F80" s="29" t="str">
        <f>IFERROR(VLOOKUP(TimeTable!T12,days_data,2,0),"")</f>
        <v/>
      </c>
    </row>
    <row r="81" spans="1:6" ht="24.95" customHeight="1" x14ac:dyDescent="0.2">
      <c r="A81" s="225"/>
      <c r="B81" s="219"/>
      <c r="C81" s="222"/>
      <c r="D81" s="29">
        <f>TimeTable!R13</f>
        <v>0</v>
      </c>
      <c r="E81" s="29">
        <f>TimeTable!S13</f>
        <v>0</v>
      </c>
      <c r="F81" s="29" t="str">
        <f>IFERROR(VLOOKUP(TimeTable!T13,days_data,2,0),"")</f>
        <v/>
      </c>
    </row>
    <row r="82" spans="1:6" ht="24.95" customHeight="1" x14ac:dyDescent="0.2">
      <c r="A82" s="223">
        <v>6</v>
      </c>
      <c r="B82" s="217" t="s">
        <v>186</v>
      </c>
      <c r="C82" s="220" t="str">
        <f>$I$11</f>
        <v>10:40 to 11:15</v>
      </c>
      <c r="D82" s="29">
        <f>TimeTable!V11</f>
        <v>0</v>
      </c>
      <c r="E82" s="29">
        <f>TimeTable!W11</f>
        <v>0</v>
      </c>
      <c r="F82" s="29" t="str">
        <f>IFERROR(VLOOKUP(TimeTable!X11,days_data,2,0),"")</f>
        <v/>
      </c>
    </row>
    <row r="83" spans="1:6" ht="24.95" customHeight="1" x14ac:dyDescent="0.2">
      <c r="A83" s="224"/>
      <c r="B83" s="218"/>
      <c r="C83" s="221"/>
      <c r="D83" s="29">
        <f>TimeTable!V12</f>
        <v>0</v>
      </c>
      <c r="E83" s="29">
        <f>TimeTable!W12</f>
        <v>0</v>
      </c>
      <c r="F83" s="29" t="str">
        <f>IFERROR(VLOOKUP(TimeTable!X12,days_data,2,0),"")</f>
        <v/>
      </c>
    </row>
    <row r="84" spans="1:6" ht="24.95" customHeight="1" x14ac:dyDescent="0.2">
      <c r="A84" s="225"/>
      <c r="B84" s="219"/>
      <c r="C84" s="222"/>
      <c r="D84" s="29">
        <f>TimeTable!V13</f>
        <v>0</v>
      </c>
      <c r="E84" s="29">
        <f>TimeTable!W13</f>
        <v>0</v>
      </c>
      <c r="F84" s="29" t="str">
        <f>IFERROR(VLOOKUP(TimeTable!X13,days_data,2,0),"")</f>
        <v/>
      </c>
    </row>
    <row r="85" spans="1:6" ht="24.95" customHeight="1" x14ac:dyDescent="0.2">
      <c r="A85" s="223">
        <v>7</v>
      </c>
      <c r="B85" s="217" t="s">
        <v>187</v>
      </c>
      <c r="C85" s="220" t="str">
        <f>$I$12</f>
        <v>11:15 to 11:50</v>
      </c>
      <c r="D85" s="29">
        <f>TimeTable!Z11</f>
        <v>0</v>
      </c>
      <c r="E85" s="29">
        <f>TimeTable!AA11</f>
        <v>0</v>
      </c>
      <c r="F85" s="29" t="str">
        <f>IFERROR(VLOOKUP(TimeTable!AB11,days_data,2,0),"")</f>
        <v/>
      </c>
    </row>
    <row r="86" spans="1:6" ht="24.95" customHeight="1" x14ac:dyDescent="0.2">
      <c r="A86" s="224"/>
      <c r="B86" s="218"/>
      <c r="C86" s="221"/>
      <c r="D86" s="29">
        <f>TimeTable!Z12</f>
        <v>0</v>
      </c>
      <c r="E86" s="29">
        <f>TimeTable!AA12</f>
        <v>0</v>
      </c>
      <c r="F86" s="29" t="str">
        <f>IFERROR(VLOOKUP(TimeTable!AB12,days_data,2,0),"")</f>
        <v/>
      </c>
    </row>
    <row r="87" spans="1:6" ht="24.95" customHeight="1" x14ac:dyDescent="0.2">
      <c r="A87" s="225"/>
      <c r="B87" s="219"/>
      <c r="C87" s="222"/>
      <c r="D87" s="29">
        <f>TimeTable!Z13</f>
        <v>0</v>
      </c>
      <c r="E87" s="29">
        <f>TimeTable!AA13</f>
        <v>0</v>
      </c>
      <c r="F87" s="29" t="str">
        <f>IFERROR(VLOOKUP(TimeTable!AB13,days_data,2,0),"")</f>
        <v/>
      </c>
    </row>
    <row r="88" spans="1:6" ht="24.95" customHeight="1" x14ac:dyDescent="0.2">
      <c r="A88" s="223">
        <v>8</v>
      </c>
      <c r="B88" s="217" t="s">
        <v>188</v>
      </c>
      <c r="C88" s="220" t="str">
        <f>$I$13</f>
        <v>11:50 to 12:25</v>
      </c>
      <c r="D88" s="29">
        <f>TimeTable!AD11</f>
        <v>0</v>
      </c>
      <c r="E88" s="29">
        <f>TimeTable!AE11</f>
        <v>0</v>
      </c>
      <c r="F88" s="29" t="str">
        <f>IFERROR(VLOOKUP(TimeTable!AF11,days_data,2,0),"")</f>
        <v/>
      </c>
    </row>
    <row r="89" spans="1:6" ht="24.95" customHeight="1" x14ac:dyDescent="0.2">
      <c r="A89" s="224"/>
      <c r="B89" s="218"/>
      <c r="C89" s="221"/>
      <c r="D89" s="29">
        <f>TimeTable!AD12</f>
        <v>0</v>
      </c>
      <c r="E89" s="29">
        <f>TimeTable!AE12</f>
        <v>0</v>
      </c>
      <c r="F89" s="29" t="str">
        <f>IFERROR(VLOOKUP(TimeTable!AF12,days_data,2,0),"")</f>
        <v/>
      </c>
    </row>
    <row r="90" spans="1:6" ht="24.95" customHeight="1" x14ac:dyDescent="0.2">
      <c r="A90" s="225"/>
      <c r="B90" s="219"/>
      <c r="C90" s="222"/>
      <c r="D90" s="29">
        <f>TimeTable!AD13</f>
        <v>0</v>
      </c>
      <c r="E90" s="29">
        <f>TimeTable!AE13</f>
        <v>0</v>
      </c>
      <c r="F90" s="29" t="str">
        <f>IFERROR(VLOOKUP(TimeTable!AF13,days_data,2,0),"")</f>
        <v/>
      </c>
    </row>
    <row r="91" spans="1:6" ht="24.95" customHeight="1" x14ac:dyDescent="0.2">
      <c r="A91" s="168" t="str">
        <f>'Teacher''s Data'!$A$1</f>
        <v>राजकीय उच्च माध्यमिक विद्यालय, रूपपुरा (कुचामन सिटी)</v>
      </c>
      <c r="B91" s="168"/>
      <c r="C91" s="168"/>
      <c r="D91" s="168"/>
      <c r="E91" s="168"/>
      <c r="F91" s="168"/>
    </row>
    <row r="92" spans="1:6" ht="24.95" customHeight="1" x14ac:dyDescent="0.2">
      <c r="A92" s="26"/>
      <c r="B92" s="26"/>
      <c r="C92" s="26"/>
      <c r="D92" s="26"/>
      <c r="E92" s="26"/>
      <c r="F92" s="26"/>
    </row>
    <row r="93" spans="1:6" ht="24.95" customHeight="1" x14ac:dyDescent="0.2">
      <c r="A93" s="230" t="s">
        <v>24</v>
      </c>
      <c r="B93" s="230"/>
      <c r="C93" s="230"/>
      <c r="D93" s="230"/>
      <c r="E93" s="85" t="str">
        <f>TimeTable!A14</f>
        <v>4th</v>
      </c>
    </row>
    <row r="94" spans="1:6" ht="24.95" customHeight="1" x14ac:dyDescent="0.2">
      <c r="A94" s="71"/>
      <c r="B94" s="71"/>
      <c r="C94" s="71"/>
      <c r="D94" s="71"/>
      <c r="E94" s="16"/>
    </row>
    <row r="95" spans="1:6" ht="24.95" customHeight="1" x14ac:dyDescent="0.2">
      <c r="A95" s="27" t="s">
        <v>193</v>
      </c>
      <c r="B95" s="27" t="s">
        <v>194</v>
      </c>
      <c r="C95" s="27" t="s">
        <v>391</v>
      </c>
      <c r="D95" s="27" t="s">
        <v>195</v>
      </c>
      <c r="E95" s="27" t="s">
        <v>196</v>
      </c>
      <c r="F95" s="27" t="s">
        <v>197</v>
      </c>
    </row>
    <row r="96" spans="1:6" ht="24.95" customHeight="1" x14ac:dyDescent="0.2">
      <c r="A96" s="231">
        <v>1</v>
      </c>
      <c r="B96" s="217" t="s">
        <v>162</v>
      </c>
      <c r="C96" s="220" t="str">
        <f>$I$6</f>
        <v>07:55 to 08:30</v>
      </c>
      <c r="D96" s="29">
        <f>TimeTable!B14</f>
        <v>0</v>
      </c>
      <c r="E96" s="29">
        <f>TimeTable!C14</f>
        <v>0</v>
      </c>
      <c r="F96" s="29" t="str">
        <f>IFERROR(VLOOKUP(TimeTable!D14,days_data,2,0),"")</f>
        <v/>
      </c>
    </row>
    <row r="97" spans="1:6" ht="24.95" customHeight="1" x14ac:dyDescent="0.2">
      <c r="A97" s="232"/>
      <c r="B97" s="218"/>
      <c r="C97" s="221"/>
      <c r="D97" s="29">
        <f>TimeTable!B15</f>
        <v>0</v>
      </c>
      <c r="E97" s="29">
        <f>TimeTable!C15</f>
        <v>0</v>
      </c>
      <c r="F97" s="29" t="str">
        <f>IFERROR(VLOOKUP(TimeTable!D15,days_data,2,0),"")</f>
        <v/>
      </c>
    </row>
    <row r="98" spans="1:6" ht="24.95" customHeight="1" x14ac:dyDescent="0.2">
      <c r="A98" s="233"/>
      <c r="B98" s="219"/>
      <c r="C98" s="222"/>
      <c r="D98" s="29">
        <f>TimeTable!B16</f>
        <v>0</v>
      </c>
      <c r="E98" s="29">
        <f>TimeTable!C16</f>
        <v>0</v>
      </c>
      <c r="F98" s="29" t="str">
        <f>IFERROR(VLOOKUP(TimeTable!D16,days_data,2,0),"")</f>
        <v/>
      </c>
    </row>
    <row r="99" spans="1:6" ht="24.95" customHeight="1" x14ac:dyDescent="0.2">
      <c r="A99" s="231">
        <v>2</v>
      </c>
      <c r="B99" s="217" t="s">
        <v>163</v>
      </c>
      <c r="C99" s="220" t="str">
        <f>$I$7</f>
        <v>08:30 to 09:05</v>
      </c>
      <c r="D99" s="28">
        <f>TimeTable!F14</f>
        <v>0</v>
      </c>
      <c r="E99" s="28">
        <f>TimeTable!G14</f>
        <v>0</v>
      </c>
      <c r="F99" s="29" t="str">
        <f>IFERROR(VLOOKUP(TimeTable!H14,days_data,2,0),"")</f>
        <v/>
      </c>
    </row>
    <row r="100" spans="1:6" ht="24.95" customHeight="1" x14ac:dyDescent="0.2">
      <c r="A100" s="232"/>
      <c r="B100" s="218"/>
      <c r="C100" s="221"/>
      <c r="D100" s="28">
        <f>TimeTable!F15</f>
        <v>0</v>
      </c>
      <c r="E100" s="28">
        <f>TimeTable!G15</f>
        <v>0</v>
      </c>
      <c r="F100" s="29" t="str">
        <f>IFERROR(VLOOKUP(TimeTable!H15,days_data,2,0),"")</f>
        <v/>
      </c>
    </row>
    <row r="101" spans="1:6" ht="24.95" customHeight="1" x14ac:dyDescent="0.2">
      <c r="A101" s="233"/>
      <c r="B101" s="219"/>
      <c r="C101" s="222"/>
      <c r="D101" s="28">
        <f>TimeTable!F16</f>
        <v>0</v>
      </c>
      <c r="E101" s="28">
        <f>TimeTable!G16</f>
        <v>0</v>
      </c>
      <c r="F101" s="29" t="str">
        <f>IFERROR(VLOOKUP(TimeTable!H16,days_data,2,0),"")</f>
        <v/>
      </c>
    </row>
    <row r="102" spans="1:6" ht="24.95" customHeight="1" x14ac:dyDescent="0.2">
      <c r="A102" s="231">
        <v>3</v>
      </c>
      <c r="B102" s="217" t="s">
        <v>164</v>
      </c>
      <c r="C102" s="220" t="str">
        <f>$I$8</f>
        <v>09:05 to 09:40</v>
      </c>
      <c r="D102" s="28">
        <f>TimeTable!J14</f>
        <v>0</v>
      </c>
      <c r="E102" s="28">
        <f>TimeTable!K14</f>
        <v>0</v>
      </c>
      <c r="F102" s="29" t="str">
        <f>IFERROR(VLOOKUP(TimeTable!L14,days_data,2,0),"")</f>
        <v/>
      </c>
    </row>
    <row r="103" spans="1:6" ht="24.95" customHeight="1" x14ac:dyDescent="0.2">
      <c r="A103" s="232"/>
      <c r="B103" s="218"/>
      <c r="C103" s="221"/>
      <c r="D103" s="28">
        <f>TimeTable!J15</f>
        <v>0</v>
      </c>
      <c r="E103" s="28">
        <f>TimeTable!K15</f>
        <v>0</v>
      </c>
      <c r="F103" s="29" t="str">
        <f>IFERROR(VLOOKUP(TimeTable!L15,days_data,2,0),"")</f>
        <v/>
      </c>
    </row>
    <row r="104" spans="1:6" ht="24.95" customHeight="1" x14ac:dyDescent="0.2">
      <c r="A104" s="233"/>
      <c r="B104" s="219"/>
      <c r="C104" s="222"/>
      <c r="D104" s="28">
        <f>TimeTable!J16</f>
        <v>0</v>
      </c>
      <c r="E104" s="28">
        <f>TimeTable!K16</f>
        <v>0</v>
      </c>
      <c r="F104" s="29" t="str">
        <f>IFERROR(VLOOKUP(TimeTable!L16,days_data,2,0),"")</f>
        <v/>
      </c>
    </row>
    <row r="105" spans="1:6" ht="24.95" customHeight="1" x14ac:dyDescent="0.2">
      <c r="A105" s="231">
        <v>4</v>
      </c>
      <c r="B105" s="217" t="s">
        <v>165</v>
      </c>
      <c r="C105" s="220" t="str">
        <f>$I$9</f>
        <v>09:40 to 10:15</v>
      </c>
      <c r="D105" s="28" t="str">
        <f>TimeTable!N14</f>
        <v>श्री 6</v>
      </c>
      <c r="E105" s="28" t="str">
        <f>TimeTable!O14</f>
        <v>English Literature</v>
      </c>
      <c r="F105" s="29" t="str">
        <f>IFERROR(VLOOKUP(TimeTable!P14,days_data,2,0),"")</f>
        <v>MTWTFS</v>
      </c>
    </row>
    <row r="106" spans="1:6" ht="24.95" customHeight="1" x14ac:dyDescent="0.2">
      <c r="A106" s="232"/>
      <c r="B106" s="218"/>
      <c r="C106" s="221"/>
      <c r="D106" s="28">
        <f>TimeTable!N15</f>
        <v>0</v>
      </c>
      <c r="E106" s="28">
        <f>TimeTable!O15</f>
        <v>0</v>
      </c>
      <c r="F106" s="29" t="str">
        <f>IFERROR(VLOOKUP(TimeTable!P15,days_data,2,0),"")</f>
        <v/>
      </c>
    </row>
    <row r="107" spans="1:6" ht="24.95" customHeight="1" x14ac:dyDescent="0.2">
      <c r="A107" s="233"/>
      <c r="B107" s="219"/>
      <c r="C107" s="222"/>
      <c r="D107" s="28">
        <f>TimeTable!N16</f>
        <v>0</v>
      </c>
      <c r="E107" s="28">
        <f>TimeTable!O16</f>
        <v>0</v>
      </c>
      <c r="F107" s="29" t="str">
        <f>IFERROR(VLOOKUP(TimeTable!P16,days_data,2,0),"")</f>
        <v/>
      </c>
    </row>
    <row r="108" spans="1:6" ht="24.95" customHeight="1" x14ac:dyDescent="0.2">
      <c r="A108" s="227" t="s">
        <v>388</v>
      </c>
      <c r="B108" s="228"/>
      <c r="C108" s="228"/>
      <c r="D108" s="228"/>
      <c r="E108" s="228"/>
      <c r="F108" s="229"/>
    </row>
    <row r="109" spans="1:6" ht="24.95" customHeight="1" x14ac:dyDescent="0.2">
      <c r="A109" s="223">
        <v>5</v>
      </c>
      <c r="B109" s="217" t="s">
        <v>166</v>
      </c>
      <c r="C109" s="220" t="str">
        <f>$I$10</f>
        <v>10:15 to 10:40</v>
      </c>
      <c r="D109" s="29">
        <f>TimeTable!R14</f>
        <v>0</v>
      </c>
      <c r="E109" s="29">
        <f>TimeTable!S14</f>
        <v>0</v>
      </c>
      <c r="F109" s="29" t="str">
        <f>IFERROR(VLOOKUP(TimeTable!T14,days_data,2,0),"")</f>
        <v/>
      </c>
    </row>
    <row r="110" spans="1:6" ht="24.95" customHeight="1" x14ac:dyDescent="0.2">
      <c r="A110" s="224"/>
      <c r="B110" s="218"/>
      <c r="C110" s="221"/>
      <c r="D110" s="29">
        <f>TimeTable!R15</f>
        <v>0</v>
      </c>
      <c r="E110" s="29">
        <f>TimeTable!S15</f>
        <v>0</v>
      </c>
      <c r="F110" s="29" t="str">
        <f>IFERROR(VLOOKUP(TimeTable!T15,days_data,2,0),"")</f>
        <v/>
      </c>
    </row>
    <row r="111" spans="1:6" ht="24.95" customHeight="1" x14ac:dyDescent="0.2">
      <c r="A111" s="225"/>
      <c r="B111" s="219"/>
      <c r="C111" s="222"/>
      <c r="D111" s="29">
        <f>TimeTable!R16</f>
        <v>0</v>
      </c>
      <c r="E111" s="29">
        <f>TimeTable!S16</f>
        <v>0</v>
      </c>
      <c r="F111" s="29" t="str">
        <f>IFERROR(VLOOKUP(TimeTable!T16,days_data,2,0),"")</f>
        <v/>
      </c>
    </row>
    <row r="112" spans="1:6" ht="24.95" customHeight="1" x14ac:dyDescent="0.2">
      <c r="A112" s="223">
        <v>6</v>
      </c>
      <c r="B112" s="217" t="s">
        <v>186</v>
      </c>
      <c r="C112" s="220" t="str">
        <f>$I$11</f>
        <v>10:40 to 11:15</v>
      </c>
      <c r="D112" s="29">
        <f>TimeTable!V14</f>
        <v>0</v>
      </c>
      <c r="E112" s="29">
        <f>TimeTable!W14</f>
        <v>0</v>
      </c>
      <c r="F112" s="29" t="str">
        <f>IFERROR(VLOOKUP(TimeTable!X14,days_data,2,0),"")</f>
        <v/>
      </c>
    </row>
    <row r="113" spans="1:6" ht="24.95" customHeight="1" x14ac:dyDescent="0.2">
      <c r="A113" s="224"/>
      <c r="B113" s="218"/>
      <c r="C113" s="221"/>
      <c r="D113" s="29">
        <f>TimeTable!V15</f>
        <v>0</v>
      </c>
      <c r="E113" s="29">
        <f>TimeTable!W15</f>
        <v>0</v>
      </c>
      <c r="F113" s="29" t="str">
        <f>IFERROR(VLOOKUP(TimeTable!X15,days_data,2,0),"")</f>
        <v/>
      </c>
    </row>
    <row r="114" spans="1:6" ht="24.95" customHeight="1" x14ac:dyDescent="0.2">
      <c r="A114" s="225"/>
      <c r="B114" s="219"/>
      <c r="C114" s="222"/>
      <c r="D114" s="29">
        <f>TimeTable!V16</f>
        <v>0</v>
      </c>
      <c r="E114" s="29">
        <f>TimeTable!W16</f>
        <v>0</v>
      </c>
      <c r="F114" s="29" t="str">
        <f>IFERROR(VLOOKUP(TimeTable!X16,days_data,2,0),"")</f>
        <v/>
      </c>
    </row>
    <row r="115" spans="1:6" ht="24.95" customHeight="1" x14ac:dyDescent="0.2">
      <c r="A115" s="223">
        <v>7</v>
      </c>
      <c r="B115" s="217" t="s">
        <v>187</v>
      </c>
      <c r="C115" s="220" t="str">
        <f>$I$12</f>
        <v>11:15 to 11:50</v>
      </c>
      <c r="D115" s="29">
        <f>TimeTable!Z14</f>
        <v>0</v>
      </c>
      <c r="E115" s="29">
        <f>TimeTable!AA14</f>
        <v>0</v>
      </c>
      <c r="F115" s="29" t="str">
        <f>IFERROR(VLOOKUP(TimeTable!AB14,days_data,2,0),"")</f>
        <v/>
      </c>
    </row>
    <row r="116" spans="1:6" ht="24.95" customHeight="1" x14ac:dyDescent="0.2">
      <c r="A116" s="224"/>
      <c r="B116" s="218"/>
      <c r="C116" s="221"/>
      <c r="D116" s="29">
        <f>TimeTable!Z15</f>
        <v>0</v>
      </c>
      <c r="E116" s="29">
        <f>TimeTable!AA15</f>
        <v>0</v>
      </c>
      <c r="F116" s="29" t="str">
        <f>IFERROR(VLOOKUP(TimeTable!AB15,days_data,2,0),"")</f>
        <v/>
      </c>
    </row>
    <row r="117" spans="1:6" ht="24.95" customHeight="1" x14ac:dyDescent="0.2">
      <c r="A117" s="225"/>
      <c r="B117" s="219"/>
      <c r="C117" s="222"/>
      <c r="D117" s="29">
        <f>TimeTable!Z16</f>
        <v>0</v>
      </c>
      <c r="E117" s="29">
        <f>TimeTable!AA16</f>
        <v>0</v>
      </c>
      <c r="F117" s="29" t="str">
        <f>IFERROR(VLOOKUP(TimeTable!AB16,days_data,2,0),"")</f>
        <v/>
      </c>
    </row>
    <row r="118" spans="1:6" ht="24.95" customHeight="1" x14ac:dyDescent="0.2">
      <c r="A118" s="216">
        <v>8</v>
      </c>
      <c r="B118" s="217" t="s">
        <v>188</v>
      </c>
      <c r="C118" s="220" t="str">
        <f>$I$13</f>
        <v>11:50 to 12:25</v>
      </c>
      <c r="D118" s="29">
        <f>TimeTable!AD14</f>
        <v>0</v>
      </c>
      <c r="E118" s="29">
        <f>TimeTable!AE14</f>
        <v>0</v>
      </c>
      <c r="F118" s="29" t="str">
        <f>IFERROR(VLOOKUP(TimeTable!AF14,days_data,2,0),"")</f>
        <v/>
      </c>
    </row>
    <row r="119" spans="1:6" ht="24.95" customHeight="1" x14ac:dyDescent="0.2">
      <c r="A119" s="216"/>
      <c r="B119" s="218"/>
      <c r="C119" s="221"/>
      <c r="D119" s="29">
        <f>TimeTable!AD15</f>
        <v>0</v>
      </c>
      <c r="E119" s="29">
        <f>TimeTable!AE15</f>
        <v>0</v>
      </c>
      <c r="F119" s="29" t="str">
        <f>IFERROR(VLOOKUP(TimeTable!AF15,days_data,2,0),"")</f>
        <v/>
      </c>
    </row>
    <row r="120" spans="1:6" ht="24.95" customHeight="1" x14ac:dyDescent="0.2">
      <c r="A120" s="216"/>
      <c r="B120" s="219"/>
      <c r="C120" s="222"/>
      <c r="D120" s="29">
        <f>TimeTable!AD16</f>
        <v>0</v>
      </c>
      <c r="E120" s="29">
        <f>TimeTable!AE16</f>
        <v>0</v>
      </c>
      <c r="F120" s="29" t="str">
        <f>IFERROR(VLOOKUP(TimeTable!AF16,days_data,2,0),"")</f>
        <v/>
      </c>
    </row>
    <row r="121" spans="1:6" ht="24.95" customHeight="1" x14ac:dyDescent="0.2">
      <c r="A121" s="168" t="str">
        <f>'Teacher''s Data'!$A$1</f>
        <v>राजकीय उच्च माध्यमिक विद्यालय, रूपपुरा (कुचामन सिटी)</v>
      </c>
      <c r="B121" s="168"/>
      <c r="C121" s="168"/>
      <c r="D121" s="168"/>
      <c r="E121" s="168"/>
      <c r="F121" s="168"/>
    </row>
    <row r="122" spans="1:6" ht="24.95" customHeight="1" x14ac:dyDescent="0.2">
      <c r="A122" s="26"/>
      <c r="B122" s="26"/>
      <c r="C122" s="26"/>
      <c r="D122" s="26"/>
      <c r="E122" s="26"/>
      <c r="F122" s="26"/>
    </row>
    <row r="123" spans="1:6" ht="24.95" customHeight="1" x14ac:dyDescent="0.2">
      <c r="A123" s="230" t="s">
        <v>24</v>
      </c>
      <c r="B123" s="230"/>
      <c r="C123" s="230"/>
      <c r="D123" s="230"/>
      <c r="E123" s="85" t="str">
        <f>TimeTable!A17</f>
        <v>5th</v>
      </c>
    </row>
    <row r="124" spans="1:6" ht="24.95" customHeight="1" x14ac:dyDescent="0.2">
      <c r="A124" s="71"/>
      <c r="B124" s="71"/>
      <c r="C124" s="71"/>
      <c r="D124" s="71"/>
      <c r="E124" s="16"/>
    </row>
    <row r="125" spans="1:6" ht="24.95" customHeight="1" x14ac:dyDescent="0.2">
      <c r="A125" s="27" t="s">
        <v>193</v>
      </c>
      <c r="B125" s="27" t="s">
        <v>194</v>
      </c>
      <c r="C125" s="27" t="s">
        <v>391</v>
      </c>
      <c r="D125" s="27" t="s">
        <v>195</v>
      </c>
      <c r="E125" s="27" t="s">
        <v>196</v>
      </c>
      <c r="F125" s="27" t="s">
        <v>197</v>
      </c>
    </row>
    <row r="126" spans="1:6" ht="24.95" customHeight="1" x14ac:dyDescent="0.2">
      <c r="A126" s="231">
        <v>1</v>
      </c>
      <c r="B126" s="217" t="s">
        <v>162</v>
      </c>
      <c r="C126" s="220" t="str">
        <f>$I$6</f>
        <v>07:55 to 08:30</v>
      </c>
      <c r="D126" s="29">
        <f>TimeTable!B17</f>
        <v>0</v>
      </c>
      <c r="E126" s="29">
        <f>TimeTable!C17</f>
        <v>0</v>
      </c>
      <c r="F126" s="29" t="str">
        <f>IFERROR(VLOOKUP(TimeTable!D17,days_data,2,0),"")</f>
        <v/>
      </c>
    </row>
    <row r="127" spans="1:6" ht="24.95" customHeight="1" x14ac:dyDescent="0.2">
      <c r="A127" s="232"/>
      <c r="B127" s="218"/>
      <c r="C127" s="221"/>
      <c r="D127" s="29">
        <f>TimeTable!B18</f>
        <v>0</v>
      </c>
      <c r="E127" s="29">
        <f>TimeTable!C18</f>
        <v>0</v>
      </c>
      <c r="F127" s="29" t="str">
        <f>IFERROR(VLOOKUP(TimeTable!D18,days_data,2,0),"")</f>
        <v/>
      </c>
    </row>
    <row r="128" spans="1:6" ht="24.95" customHeight="1" x14ac:dyDescent="0.2">
      <c r="A128" s="233"/>
      <c r="B128" s="219"/>
      <c r="C128" s="222"/>
      <c r="D128" s="29">
        <f>TimeTable!B19</f>
        <v>0</v>
      </c>
      <c r="E128" s="29">
        <f>TimeTable!C19</f>
        <v>0</v>
      </c>
      <c r="F128" s="29" t="str">
        <f>IFERROR(VLOOKUP(TimeTable!D19,days_data,2,0),"")</f>
        <v/>
      </c>
    </row>
    <row r="129" spans="1:6" ht="24.95" customHeight="1" x14ac:dyDescent="0.2">
      <c r="A129" s="231">
        <v>2</v>
      </c>
      <c r="B129" s="217" t="s">
        <v>163</v>
      </c>
      <c r="C129" s="220" t="str">
        <f>$I$7</f>
        <v>08:30 to 09:05</v>
      </c>
      <c r="D129" s="28">
        <f>TimeTable!F17</f>
        <v>0</v>
      </c>
      <c r="E129" s="28">
        <f>TimeTable!G17</f>
        <v>0</v>
      </c>
      <c r="F129" s="29" t="str">
        <f>IFERROR(VLOOKUP(TimeTable!H17,days_data,2,0),"")</f>
        <v/>
      </c>
    </row>
    <row r="130" spans="1:6" ht="24.95" customHeight="1" x14ac:dyDescent="0.2">
      <c r="A130" s="232"/>
      <c r="B130" s="218"/>
      <c r="C130" s="221"/>
      <c r="D130" s="28">
        <f>TimeTable!F18</f>
        <v>0</v>
      </c>
      <c r="E130" s="28">
        <f>TimeTable!G18</f>
        <v>0</v>
      </c>
      <c r="F130" s="29" t="str">
        <f>IFERROR(VLOOKUP(TimeTable!H18,days_data,2,0),"")</f>
        <v/>
      </c>
    </row>
    <row r="131" spans="1:6" ht="24.95" customHeight="1" x14ac:dyDescent="0.2">
      <c r="A131" s="233"/>
      <c r="B131" s="219"/>
      <c r="C131" s="222"/>
      <c r="D131" s="28">
        <f>TimeTable!F19</f>
        <v>0</v>
      </c>
      <c r="E131" s="28">
        <f>TimeTable!G19</f>
        <v>0</v>
      </c>
      <c r="F131" s="29" t="str">
        <f>IFERROR(VLOOKUP(TimeTable!H19,days_data,2,0),"")</f>
        <v/>
      </c>
    </row>
    <row r="132" spans="1:6" ht="24.95" customHeight="1" x14ac:dyDescent="0.2">
      <c r="A132" s="231">
        <v>3</v>
      </c>
      <c r="B132" s="217" t="s">
        <v>164</v>
      </c>
      <c r="C132" s="220" t="str">
        <f>$I$8</f>
        <v>09:05 to 09:40</v>
      </c>
      <c r="D132" s="28">
        <f>TimeTable!J17</f>
        <v>0</v>
      </c>
      <c r="E132" s="28">
        <f>TimeTable!K17</f>
        <v>0</v>
      </c>
      <c r="F132" s="29" t="str">
        <f>IFERROR(VLOOKUP(TimeTable!L17,days_data,2,0),"")</f>
        <v/>
      </c>
    </row>
    <row r="133" spans="1:6" ht="24.95" customHeight="1" x14ac:dyDescent="0.2">
      <c r="A133" s="232"/>
      <c r="B133" s="218"/>
      <c r="C133" s="221"/>
      <c r="D133" s="28">
        <f>TimeTable!J18</f>
        <v>0</v>
      </c>
      <c r="E133" s="28">
        <f>TimeTable!K18</f>
        <v>0</v>
      </c>
      <c r="F133" s="29" t="str">
        <f>IFERROR(VLOOKUP(TimeTable!L18,days_data,2,0),"")</f>
        <v/>
      </c>
    </row>
    <row r="134" spans="1:6" ht="24.95" customHeight="1" x14ac:dyDescent="0.2">
      <c r="A134" s="233"/>
      <c r="B134" s="219"/>
      <c r="C134" s="222"/>
      <c r="D134" s="28">
        <f>TimeTable!J19</f>
        <v>0</v>
      </c>
      <c r="E134" s="28">
        <f>TimeTable!K19</f>
        <v>0</v>
      </c>
      <c r="F134" s="29" t="str">
        <f>IFERROR(VLOOKUP(TimeTable!L19,days_data,2,0),"")</f>
        <v/>
      </c>
    </row>
    <row r="135" spans="1:6" ht="24.95" customHeight="1" x14ac:dyDescent="0.2">
      <c r="A135" s="231">
        <v>4</v>
      </c>
      <c r="B135" s="217" t="s">
        <v>165</v>
      </c>
      <c r="C135" s="220" t="str">
        <f>$I$9</f>
        <v>09:40 to 10:15</v>
      </c>
      <c r="D135" s="28">
        <f>TimeTable!N17</f>
        <v>0</v>
      </c>
      <c r="E135" s="28">
        <f>TimeTable!O17</f>
        <v>0</v>
      </c>
      <c r="F135" s="29" t="str">
        <f>IFERROR(VLOOKUP(TimeTable!P17,days_data,2,0),"")</f>
        <v/>
      </c>
    </row>
    <row r="136" spans="1:6" ht="24.95" customHeight="1" x14ac:dyDescent="0.2">
      <c r="A136" s="232"/>
      <c r="B136" s="218"/>
      <c r="C136" s="221"/>
      <c r="D136" s="28">
        <f>TimeTable!N18</f>
        <v>0</v>
      </c>
      <c r="E136" s="28">
        <f>TimeTable!O18</f>
        <v>0</v>
      </c>
      <c r="F136" s="29" t="str">
        <f>IFERROR(VLOOKUP(TimeTable!P18,days_data,2,0),"")</f>
        <v/>
      </c>
    </row>
    <row r="137" spans="1:6" ht="24.95" customHeight="1" x14ac:dyDescent="0.2">
      <c r="A137" s="233"/>
      <c r="B137" s="219"/>
      <c r="C137" s="222"/>
      <c r="D137" s="28">
        <f>TimeTable!N19</f>
        <v>0</v>
      </c>
      <c r="E137" s="28">
        <f>TimeTable!O19</f>
        <v>0</v>
      </c>
      <c r="F137" s="29" t="str">
        <f>IFERROR(VLOOKUP(TimeTable!P19,days_data,2,0),"")</f>
        <v/>
      </c>
    </row>
    <row r="138" spans="1:6" ht="24.95" customHeight="1" x14ac:dyDescent="0.2">
      <c r="A138" s="227" t="s">
        <v>387</v>
      </c>
      <c r="B138" s="228"/>
      <c r="C138" s="228"/>
      <c r="D138" s="228"/>
      <c r="E138" s="228"/>
      <c r="F138" s="229"/>
    </row>
    <row r="139" spans="1:6" ht="24.95" customHeight="1" x14ac:dyDescent="0.2">
      <c r="A139" s="223">
        <v>5</v>
      </c>
      <c r="B139" s="217" t="s">
        <v>166</v>
      </c>
      <c r="C139" s="220" t="str">
        <f>$I$10</f>
        <v>10:15 to 10:40</v>
      </c>
      <c r="D139" s="29">
        <f>TimeTable!R17</f>
        <v>0</v>
      </c>
      <c r="E139" s="29">
        <f>TimeTable!S17</f>
        <v>0</v>
      </c>
      <c r="F139" s="29" t="str">
        <f>IFERROR(VLOOKUP(TimeTable!T17,days_data,2,0),"")</f>
        <v/>
      </c>
    </row>
    <row r="140" spans="1:6" ht="24.95" customHeight="1" x14ac:dyDescent="0.2">
      <c r="A140" s="224"/>
      <c r="B140" s="218"/>
      <c r="C140" s="221"/>
      <c r="D140" s="29">
        <f>TimeTable!R18</f>
        <v>0</v>
      </c>
      <c r="E140" s="29">
        <f>TimeTable!S18</f>
        <v>0</v>
      </c>
      <c r="F140" s="29" t="str">
        <f>IFERROR(VLOOKUP(TimeTable!T18,days_data,2,0),"")</f>
        <v/>
      </c>
    </row>
    <row r="141" spans="1:6" ht="24.95" customHeight="1" x14ac:dyDescent="0.2">
      <c r="A141" s="225"/>
      <c r="B141" s="219"/>
      <c r="C141" s="222"/>
      <c r="D141" s="29">
        <f>TimeTable!R19</f>
        <v>0</v>
      </c>
      <c r="E141" s="29">
        <f>TimeTable!S19</f>
        <v>0</v>
      </c>
      <c r="F141" s="29" t="str">
        <f>IFERROR(VLOOKUP(TimeTable!T19,days_data,2,0),"")</f>
        <v/>
      </c>
    </row>
    <row r="142" spans="1:6" ht="24.95" customHeight="1" x14ac:dyDescent="0.2">
      <c r="A142" s="223">
        <v>6</v>
      </c>
      <c r="B142" s="217" t="s">
        <v>186</v>
      </c>
      <c r="C142" s="220" t="str">
        <f>$I$11</f>
        <v>10:40 to 11:15</v>
      </c>
      <c r="D142" s="29">
        <f>TimeTable!V17</f>
        <v>0</v>
      </c>
      <c r="E142" s="29">
        <f>TimeTable!W17</f>
        <v>0</v>
      </c>
      <c r="F142" s="29" t="str">
        <f>IFERROR(VLOOKUP(TimeTable!X17,days_data,2,0),"")</f>
        <v/>
      </c>
    </row>
    <row r="143" spans="1:6" ht="24.95" customHeight="1" x14ac:dyDescent="0.2">
      <c r="A143" s="224"/>
      <c r="B143" s="218"/>
      <c r="C143" s="221"/>
      <c r="D143" s="29">
        <f>TimeTable!V18</f>
        <v>0</v>
      </c>
      <c r="E143" s="29">
        <f>TimeTable!W18</f>
        <v>0</v>
      </c>
      <c r="F143" s="29" t="str">
        <f>IFERROR(VLOOKUP(TimeTable!X18,days_data,2,0),"")</f>
        <v/>
      </c>
    </row>
    <row r="144" spans="1:6" ht="24.95" customHeight="1" x14ac:dyDescent="0.2">
      <c r="A144" s="225"/>
      <c r="B144" s="219"/>
      <c r="C144" s="222"/>
      <c r="D144" s="29">
        <f>TimeTable!V19</f>
        <v>0</v>
      </c>
      <c r="E144" s="29">
        <f>TimeTable!W19</f>
        <v>0</v>
      </c>
      <c r="F144" s="29" t="str">
        <f>IFERROR(VLOOKUP(TimeTable!X19,days_data,2,0),"")</f>
        <v/>
      </c>
    </row>
    <row r="145" spans="1:6" ht="24.95" customHeight="1" x14ac:dyDescent="0.2">
      <c r="A145" s="223">
        <v>7</v>
      </c>
      <c r="B145" s="217" t="s">
        <v>187</v>
      </c>
      <c r="C145" s="220" t="str">
        <f>$I$12</f>
        <v>11:15 to 11:50</v>
      </c>
      <c r="D145" s="29">
        <f>TimeTable!Z17</f>
        <v>0</v>
      </c>
      <c r="E145" s="29">
        <f>TimeTable!AA17</f>
        <v>0</v>
      </c>
      <c r="F145" s="29" t="str">
        <f>IFERROR(VLOOKUP(TimeTable!AB17,days_data,2,0),"")</f>
        <v/>
      </c>
    </row>
    <row r="146" spans="1:6" ht="24.95" customHeight="1" x14ac:dyDescent="0.2">
      <c r="A146" s="224"/>
      <c r="B146" s="218"/>
      <c r="C146" s="221"/>
      <c r="D146" s="29">
        <f>TimeTable!Z18</f>
        <v>0</v>
      </c>
      <c r="E146" s="29">
        <f>TimeTable!AA18</f>
        <v>0</v>
      </c>
      <c r="F146" s="29" t="str">
        <f>IFERROR(VLOOKUP(TimeTable!AB18,days_data,2,0),"")</f>
        <v/>
      </c>
    </row>
    <row r="147" spans="1:6" ht="24.95" customHeight="1" x14ac:dyDescent="0.2">
      <c r="A147" s="225"/>
      <c r="B147" s="219"/>
      <c r="C147" s="222"/>
      <c r="D147" s="29">
        <f>TimeTable!Z19</f>
        <v>0</v>
      </c>
      <c r="E147" s="29">
        <f>TimeTable!AA19</f>
        <v>0</v>
      </c>
      <c r="F147" s="29" t="str">
        <f>IFERROR(VLOOKUP(TimeTable!AB19,days_data,2,0),"")</f>
        <v/>
      </c>
    </row>
    <row r="148" spans="1:6" ht="24.95" customHeight="1" x14ac:dyDescent="0.2">
      <c r="A148" s="223">
        <v>8</v>
      </c>
      <c r="B148" s="217" t="s">
        <v>188</v>
      </c>
      <c r="C148" s="220" t="str">
        <f>$I$13</f>
        <v>11:50 to 12:25</v>
      </c>
      <c r="D148" s="29">
        <f>TimeTable!AD17</f>
        <v>0</v>
      </c>
      <c r="E148" s="29">
        <f>TimeTable!AE17</f>
        <v>0</v>
      </c>
      <c r="F148" s="29" t="str">
        <f>IFERROR(VLOOKUP(TimeTable!AF17,days_data,2,0),"")</f>
        <v/>
      </c>
    </row>
    <row r="149" spans="1:6" ht="24.95" customHeight="1" x14ac:dyDescent="0.2">
      <c r="A149" s="224"/>
      <c r="B149" s="218"/>
      <c r="C149" s="221"/>
      <c r="D149" s="29">
        <f>TimeTable!AD18</f>
        <v>0</v>
      </c>
      <c r="E149" s="29">
        <f>TimeTable!AE18</f>
        <v>0</v>
      </c>
      <c r="F149" s="29" t="str">
        <f>IFERROR(VLOOKUP(TimeTable!AF18,days_data,2,0),"")</f>
        <v/>
      </c>
    </row>
    <row r="150" spans="1:6" ht="24.95" customHeight="1" x14ac:dyDescent="0.2">
      <c r="A150" s="225"/>
      <c r="B150" s="219"/>
      <c r="C150" s="222"/>
      <c r="D150" s="29">
        <f>TimeTable!AD19</f>
        <v>0</v>
      </c>
      <c r="E150" s="29">
        <f>TimeTable!AE19</f>
        <v>0</v>
      </c>
      <c r="F150" s="29" t="str">
        <f>IFERROR(VLOOKUP(TimeTable!AF19,days_data,2,0),"")</f>
        <v/>
      </c>
    </row>
    <row r="151" spans="1:6" ht="24.95" customHeight="1" x14ac:dyDescent="0.2">
      <c r="A151" s="168" t="str">
        <f>'Teacher''s Data'!$A$1</f>
        <v>राजकीय उच्च माध्यमिक विद्यालय, रूपपुरा (कुचामन सिटी)</v>
      </c>
      <c r="B151" s="168"/>
      <c r="C151" s="168"/>
      <c r="D151" s="168"/>
      <c r="E151" s="168"/>
      <c r="F151" s="168"/>
    </row>
    <row r="152" spans="1:6" ht="24.95" customHeight="1" x14ac:dyDescent="0.2">
      <c r="A152" s="26"/>
      <c r="B152" s="26"/>
      <c r="C152" s="26"/>
      <c r="D152" s="26"/>
      <c r="E152" s="26"/>
      <c r="F152" s="26"/>
    </row>
    <row r="153" spans="1:6" ht="24.95" customHeight="1" x14ac:dyDescent="0.2">
      <c r="A153" s="230" t="s">
        <v>24</v>
      </c>
      <c r="B153" s="230"/>
      <c r="C153" s="230"/>
      <c r="D153" s="230"/>
      <c r="E153" s="85" t="str">
        <f>TimeTable!A20</f>
        <v>6th</v>
      </c>
    </row>
    <row r="154" spans="1:6" ht="24.95" customHeight="1" x14ac:dyDescent="0.2">
      <c r="A154" s="71"/>
      <c r="B154" s="71"/>
      <c r="C154" s="71"/>
      <c r="D154" s="71"/>
      <c r="E154" s="16"/>
    </row>
    <row r="155" spans="1:6" ht="24.95" customHeight="1" x14ac:dyDescent="0.2">
      <c r="A155" s="27" t="s">
        <v>193</v>
      </c>
      <c r="B155" s="27" t="s">
        <v>194</v>
      </c>
      <c r="C155" s="27" t="s">
        <v>391</v>
      </c>
      <c r="D155" s="27" t="s">
        <v>195</v>
      </c>
      <c r="E155" s="27" t="s">
        <v>196</v>
      </c>
      <c r="F155" s="27" t="s">
        <v>197</v>
      </c>
    </row>
    <row r="156" spans="1:6" ht="24.95" customHeight="1" x14ac:dyDescent="0.2">
      <c r="A156" s="231">
        <v>1</v>
      </c>
      <c r="B156" s="217" t="s">
        <v>162</v>
      </c>
      <c r="C156" s="220" t="str">
        <f>$I$6</f>
        <v>07:55 to 08:30</v>
      </c>
      <c r="D156" s="29">
        <f>TimeTable!B20</f>
        <v>0</v>
      </c>
      <c r="E156" s="29">
        <f>TimeTable!C20</f>
        <v>0</v>
      </c>
      <c r="F156" s="29" t="str">
        <f>IFERROR(VLOOKUP(TimeTable!D20,days_data,2,0),"")</f>
        <v/>
      </c>
    </row>
    <row r="157" spans="1:6" ht="24.95" customHeight="1" x14ac:dyDescent="0.2">
      <c r="A157" s="232"/>
      <c r="B157" s="218"/>
      <c r="C157" s="221"/>
      <c r="D157" s="29">
        <f>TimeTable!B21</f>
        <v>0</v>
      </c>
      <c r="E157" s="29">
        <f>TimeTable!C21</f>
        <v>0</v>
      </c>
      <c r="F157" s="29" t="str">
        <f>IFERROR(VLOOKUP(TimeTable!D21,days_data,2,0),"")</f>
        <v/>
      </c>
    </row>
    <row r="158" spans="1:6" ht="24.95" customHeight="1" x14ac:dyDescent="0.2">
      <c r="A158" s="233"/>
      <c r="B158" s="219"/>
      <c r="C158" s="222"/>
      <c r="D158" s="29">
        <f>TimeTable!B22</f>
        <v>0</v>
      </c>
      <c r="E158" s="29">
        <f>TimeTable!C22</f>
        <v>0</v>
      </c>
      <c r="F158" s="29" t="str">
        <f>IFERROR(VLOOKUP(TimeTable!D22,days_data,2,0),"")</f>
        <v/>
      </c>
    </row>
    <row r="159" spans="1:6" ht="24.95" customHeight="1" x14ac:dyDescent="0.2">
      <c r="A159" s="231">
        <v>2</v>
      </c>
      <c r="B159" s="217" t="s">
        <v>163</v>
      </c>
      <c r="C159" s="220" t="str">
        <f>$I$7</f>
        <v>08:30 to 09:05</v>
      </c>
      <c r="D159" s="28">
        <f>TimeTable!F20</f>
        <v>0</v>
      </c>
      <c r="E159" s="28">
        <f>TimeTable!G20</f>
        <v>0</v>
      </c>
      <c r="F159" s="29" t="str">
        <f>IFERROR(VLOOKUP(TimeTable!H20,days_data,2,0),"")</f>
        <v/>
      </c>
    </row>
    <row r="160" spans="1:6" ht="24.95" customHeight="1" x14ac:dyDescent="0.2">
      <c r="A160" s="232"/>
      <c r="B160" s="218"/>
      <c r="C160" s="221"/>
      <c r="D160" s="28">
        <f>TimeTable!F21</f>
        <v>0</v>
      </c>
      <c r="E160" s="28">
        <f>TimeTable!G21</f>
        <v>0</v>
      </c>
      <c r="F160" s="29" t="str">
        <f>IFERROR(VLOOKUP(TimeTable!H21,days_data,2,0),"")</f>
        <v/>
      </c>
    </row>
    <row r="161" spans="1:6" ht="24.95" customHeight="1" x14ac:dyDescent="0.2">
      <c r="A161" s="233"/>
      <c r="B161" s="219"/>
      <c r="C161" s="222"/>
      <c r="D161" s="28">
        <f>TimeTable!F22</f>
        <v>0</v>
      </c>
      <c r="E161" s="28">
        <f>TimeTable!G22</f>
        <v>0</v>
      </c>
      <c r="F161" s="29" t="str">
        <f>IFERROR(VLOOKUP(TimeTable!H22,days_data,2,0),"")</f>
        <v/>
      </c>
    </row>
    <row r="162" spans="1:6" ht="24.95" customHeight="1" x14ac:dyDescent="0.2">
      <c r="A162" s="231">
        <v>3</v>
      </c>
      <c r="B162" s="217" t="s">
        <v>164</v>
      </c>
      <c r="C162" s="220" t="str">
        <f>$I$8</f>
        <v>09:05 to 09:40</v>
      </c>
      <c r="D162" s="28">
        <f>TimeTable!J20</f>
        <v>0</v>
      </c>
      <c r="E162" s="28">
        <f>TimeTable!K20</f>
        <v>0</v>
      </c>
      <c r="F162" s="29" t="str">
        <f>IFERROR(VLOOKUP(TimeTable!L20,days_data,2,0),"")</f>
        <v/>
      </c>
    </row>
    <row r="163" spans="1:6" ht="24.95" customHeight="1" x14ac:dyDescent="0.2">
      <c r="A163" s="232"/>
      <c r="B163" s="218"/>
      <c r="C163" s="221"/>
      <c r="D163" s="28">
        <f>TimeTable!J21</f>
        <v>0</v>
      </c>
      <c r="E163" s="28">
        <f>TimeTable!K21</f>
        <v>0</v>
      </c>
      <c r="F163" s="29" t="str">
        <f>IFERROR(VLOOKUP(TimeTable!L21,days_data,2,0),"")</f>
        <v/>
      </c>
    </row>
    <row r="164" spans="1:6" ht="24.95" customHeight="1" x14ac:dyDescent="0.2">
      <c r="A164" s="233"/>
      <c r="B164" s="219"/>
      <c r="C164" s="222"/>
      <c r="D164" s="28">
        <f>TimeTable!J22</f>
        <v>0</v>
      </c>
      <c r="E164" s="28">
        <f>TimeTable!K22</f>
        <v>0</v>
      </c>
      <c r="F164" s="29" t="str">
        <f>IFERROR(VLOOKUP(TimeTable!L22,days_data,2,0),"")</f>
        <v/>
      </c>
    </row>
    <row r="165" spans="1:6" ht="24.95" customHeight="1" x14ac:dyDescent="0.2">
      <c r="A165" s="231">
        <v>4</v>
      </c>
      <c r="B165" s="217" t="s">
        <v>165</v>
      </c>
      <c r="C165" s="220" t="str">
        <f>$I$9</f>
        <v>09:40 to 10:15</v>
      </c>
      <c r="D165" s="28">
        <f>TimeTable!N20</f>
        <v>0</v>
      </c>
      <c r="E165" s="28">
        <f>TimeTable!O20</f>
        <v>0</v>
      </c>
      <c r="F165" s="29" t="str">
        <f>IFERROR(VLOOKUP(TimeTable!P20,days_data,2,0),"")</f>
        <v/>
      </c>
    </row>
    <row r="166" spans="1:6" ht="24.95" customHeight="1" x14ac:dyDescent="0.2">
      <c r="A166" s="232"/>
      <c r="B166" s="218"/>
      <c r="C166" s="221"/>
      <c r="D166" s="28">
        <f>TimeTable!N21</f>
        <v>0</v>
      </c>
      <c r="E166" s="28">
        <f>TimeTable!O21</f>
        <v>0</v>
      </c>
      <c r="F166" s="29" t="str">
        <f>IFERROR(VLOOKUP(TimeTable!P21,days_data,2,0),"")</f>
        <v/>
      </c>
    </row>
    <row r="167" spans="1:6" ht="24.95" customHeight="1" x14ac:dyDescent="0.2">
      <c r="A167" s="233"/>
      <c r="B167" s="219"/>
      <c r="C167" s="222"/>
      <c r="D167" s="28">
        <f>TimeTable!N22</f>
        <v>0</v>
      </c>
      <c r="E167" s="28">
        <f>TimeTable!O22</f>
        <v>0</v>
      </c>
      <c r="F167" s="29" t="str">
        <f>IFERROR(VLOOKUP(TimeTable!P22,days_data,2,0),"")</f>
        <v/>
      </c>
    </row>
    <row r="168" spans="1:6" ht="24.95" customHeight="1" x14ac:dyDescent="0.2">
      <c r="A168" s="227" t="s">
        <v>388</v>
      </c>
      <c r="B168" s="228"/>
      <c r="C168" s="228"/>
      <c r="D168" s="228"/>
      <c r="E168" s="228"/>
      <c r="F168" s="229"/>
    </row>
    <row r="169" spans="1:6" ht="24.95" customHeight="1" x14ac:dyDescent="0.2">
      <c r="A169" s="223">
        <v>5</v>
      </c>
      <c r="B169" s="217" t="s">
        <v>166</v>
      </c>
      <c r="C169" s="220" t="str">
        <f>$I$10</f>
        <v>10:15 to 10:40</v>
      </c>
      <c r="D169" s="29">
        <f>TimeTable!R20</f>
        <v>0</v>
      </c>
      <c r="E169" s="29">
        <f>TimeTable!S20</f>
        <v>0</v>
      </c>
      <c r="F169" s="29" t="str">
        <f>IFERROR(VLOOKUP(TimeTable!T20,days_data,2,0),"")</f>
        <v/>
      </c>
    </row>
    <row r="170" spans="1:6" ht="24.95" customHeight="1" x14ac:dyDescent="0.2">
      <c r="A170" s="224"/>
      <c r="B170" s="218"/>
      <c r="C170" s="221"/>
      <c r="D170" s="29">
        <f>TimeTable!R21</f>
        <v>0</v>
      </c>
      <c r="E170" s="29">
        <f>TimeTable!S21</f>
        <v>0</v>
      </c>
      <c r="F170" s="29" t="str">
        <f>IFERROR(VLOOKUP(TimeTable!T21,days_data,2,0),"")</f>
        <v/>
      </c>
    </row>
    <row r="171" spans="1:6" ht="24.95" customHeight="1" x14ac:dyDescent="0.2">
      <c r="A171" s="225"/>
      <c r="B171" s="219"/>
      <c r="C171" s="222"/>
      <c r="D171" s="29">
        <f>TimeTable!R22</f>
        <v>0</v>
      </c>
      <c r="E171" s="29">
        <f>TimeTable!S22</f>
        <v>0</v>
      </c>
      <c r="F171" s="29" t="str">
        <f>IFERROR(VLOOKUP(TimeTable!T22,days_data,2,0),"")</f>
        <v/>
      </c>
    </row>
    <row r="172" spans="1:6" ht="24.95" customHeight="1" x14ac:dyDescent="0.2">
      <c r="A172" s="223">
        <v>6</v>
      </c>
      <c r="B172" s="217" t="s">
        <v>186</v>
      </c>
      <c r="C172" s="220" t="str">
        <f>$I$11</f>
        <v>10:40 to 11:15</v>
      </c>
      <c r="D172" s="29">
        <f>TimeTable!V20</f>
        <v>0</v>
      </c>
      <c r="E172" s="29">
        <f>TimeTable!W20</f>
        <v>0</v>
      </c>
      <c r="F172" s="29" t="str">
        <f>IFERROR(VLOOKUP(TimeTable!X20,days_data,2,0),"")</f>
        <v/>
      </c>
    </row>
    <row r="173" spans="1:6" ht="24.95" customHeight="1" x14ac:dyDescent="0.2">
      <c r="A173" s="224"/>
      <c r="B173" s="218"/>
      <c r="C173" s="221"/>
      <c r="D173" s="29">
        <f>TimeTable!V21</f>
        <v>0</v>
      </c>
      <c r="E173" s="29">
        <f>TimeTable!W21</f>
        <v>0</v>
      </c>
      <c r="F173" s="29" t="str">
        <f>IFERROR(VLOOKUP(TimeTable!X21,days_data,2,0),"")</f>
        <v/>
      </c>
    </row>
    <row r="174" spans="1:6" ht="24.95" customHeight="1" x14ac:dyDescent="0.2">
      <c r="A174" s="225"/>
      <c r="B174" s="219"/>
      <c r="C174" s="222"/>
      <c r="D174" s="29">
        <f>TimeTable!V22</f>
        <v>0</v>
      </c>
      <c r="E174" s="29">
        <f>TimeTable!W22</f>
        <v>0</v>
      </c>
      <c r="F174" s="29" t="str">
        <f>IFERROR(VLOOKUP(TimeTable!X22,days_data,2,0),"")</f>
        <v/>
      </c>
    </row>
    <row r="175" spans="1:6" ht="24.95" customHeight="1" x14ac:dyDescent="0.2">
      <c r="A175" s="223">
        <v>7</v>
      </c>
      <c r="B175" s="217" t="s">
        <v>187</v>
      </c>
      <c r="C175" s="220" t="str">
        <f>$I$12</f>
        <v>11:15 to 11:50</v>
      </c>
      <c r="D175" s="29">
        <f>TimeTable!Z20</f>
        <v>0</v>
      </c>
      <c r="E175" s="29">
        <f>TimeTable!AA20</f>
        <v>0</v>
      </c>
      <c r="F175" s="29" t="str">
        <f>IFERROR(VLOOKUP(TimeTable!AB20,days_data,2,0),"")</f>
        <v/>
      </c>
    </row>
    <row r="176" spans="1:6" ht="24.95" customHeight="1" x14ac:dyDescent="0.2">
      <c r="A176" s="224"/>
      <c r="B176" s="218"/>
      <c r="C176" s="221"/>
      <c r="D176" s="29">
        <f>TimeTable!Z21</f>
        <v>0</v>
      </c>
      <c r="E176" s="29">
        <f>TimeTable!AA21</f>
        <v>0</v>
      </c>
      <c r="F176" s="29" t="str">
        <f>IFERROR(VLOOKUP(TimeTable!AB21,days_data,2,0),"")</f>
        <v/>
      </c>
    </row>
    <row r="177" spans="1:6" ht="24.95" customHeight="1" x14ac:dyDescent="0.2">
      <c r="A177" s="225"/>
      <c r="B177" s="219"/>
      <c r="C177" s="222"/>
      <c r="D177" s="29">
        <f>TimeTable!Z22</f>
        <v>0</v>
      </c>
      <c r="E177" s="29">
        <f>TimeTable!AA22</f>
        <v>0</v>
      </c>
      <c r="F177" s="29" t="str">
        <f>IFERROR(VLOOKUP(TimeTable!AB22,days_data,2,0),"")</f>
        <v/>
      </c>
    </row>
    <row r="178" spans="1:6" ht="24.95" customHeight="1" x14ac:dyDescent="0.2">
      <c r="A178" s="223">
        <v>8</v>
      </c>
      <c r="B178" s="217" t="s">
        <v>188</v>
      </c>
      <c r="C178" s="220" t="str">
        <f>$I$13</f>
        <v>11:50 to 12:25</v>
      </c>
      <c r="D178" s="29">
        <f>TimeTable!AD20</f>
        <v>0</v>
      </c>
      <c r="E178" s="29">
        <f>TimeTable!AE20</f>
        <v>0</v>
      </c>
      <c r="F178" s="29" t="str">
        <f>IFERROR(VLOOKUP(TimeTable!AF20,days_data,2,0),"")</f>
        <v/>
      </c>
    </row>
    <row r="179" spans="1:6" ht="24.95" customHeight="1" x14ac:dyDescent="0.2">
      <c r="A179" s="224"/>
      <c r="B179" s="218"/>
      <c r="C179" s="221"/>
      <c r="D179" s="29">
        <f>TimeTable!AD21</f>
        <v>0</v>
      </c>
      <c r="E179" s="29">
        <f>TimeTable!AE21</f>
        <v>0</v>
      </c>
      <c r="F179" s="29" t="str">
        <f>IFERROR(VLOOKUP(TimeTable!AF21,days_data,2,0),"")</f>
        <v/>
      </c>
    </row>
    <row r="180" spans="1:6" ht="24.95" customHeight="1" x14ac:dyDescent="0.2">
      <c r="A180" s="225"/>
      <c r="B180" s="219"/>
      <c r="C180" s="222"/>
      <c r="D180" s="29">
        <f>TimeTable!AD22</f>
        <v>0</v>
      </c>
      <c r="E180" s="29">
        <f>TimeTable!AE22</f>
        <v>0</v>
      </c>
      <c r="F180" s="29" t="str">
        <f>IFERROR(VLOOKUP(TimeTable!AF22,days_data,2,0),"")</f>
        <v/>
      </c>
    </row>
    <row r="181" spans="1:6" ht="24.95" customHeight="1" x14ac:dyDescent="0.2">
      <c r="A181" s="168" t="str">
        <f>'Teacher''s Data'!$A$1</f>
        <v>राजकीय उच्च माध्यमिक विद्यालय, रूपपुरा (कुचामन सिटी)</v>
      </c>
      <c r="B181" s="168"/>
      <c r="C181" s="168"/>
      <c r="D181" s="168"/>
      <c r="E181" s="168"/>
      <c r="F181" s="168"/>
    </row>
    <row r="182" spans="1:6" ht="24.95" customHeight="1" x14ac:dyDescent="0.2">
      <c r="A182" s="26"/>
      <c r="B182" s="26"/>
      <c r="C182" s="26"/>
      <c r="D182" s="26"/>
      <c r="E182" s="26"/>
      <c r="F182" s="26"/>
    </row>
    <row r="183" spans="1:6" ht="24.95" customHeight="1" x14ac:dyDescent="0.2">
      <c r="A183" s="230" t="s">
        <v>24</v>
      </c>
      <c r="B183" s="230"/>
      <c r="C183" s="230"/>
      <c r="D183" s="230"/>
      <c r="E183" s="85" t="str">
        <f>TimeTable!A23</f>
        <v>7th</v>
      </c>
    </row>
    <row r="184" spans="1:6" ht="24.95" customHeight="1" x14ac:dyDescent="0.2">
      <c r="A184" s="71"/>
      <c r="B184" s="71"/>
      <c r="C184" s="71"/>
      <c r="D184" s="71"/>
      <c r="E184" s="16"/>
    </row>
    <row r="185" spans="1:6" ht="24.95" customHeight="1" x14ac:dyDescent="0.2">
      <c r="A185" s="27" t="s">
        <v>193</v>
      </c>
      <c r="B185" s="27" t="s">
        <v>194</v>
      </c>
      <c r="C185" s="27" t="s">
        <v>391</v>
      </c>
      <c r="D185" s="27" t="s">
        <v>195</v>
      </c>
      <c r="E185" s="27" t="s">
        <v>196</v>
      </c>
      <c r="F185" s="27" t="s">
        <v>197</v>
      </c>
    </row>
    <row r="186" spans="1:6" ht="24.95" customHeight="1" x14ac:dyDescent="0.2">
      <c r="A186" s="231">
        <v>1</v>
      </c>
      <c r="B186" s="217" t="s">
        <v>162</v>
      </c>
      <c r="C186" s="220" t="str">
        <f>$I$6</f>
        <v>07:55 to 08:30</v>
      </c>
      <c r="D186" s="29">
        <f>TimeTable!B23</f>
        <v>0</v>
      </c>
      <c r="E186" s="29">
        <f>TimeTable!C23</f>
        <v>0</v>
      </c>
      <c r="F186" s="29" t="str">
        <f>IFERROR(VLOOKUP(TimeTable!D23,days_data,2,0),"")</f>
        <v/>
      </c>
    </row>
    <row r="187" spans="1:6" ht="24.95" customHeight="1" x14ac:dyDescent="0.2">
      <c r="A187" s="232"/>
      <c r="B187" s="218"/>
      <c r="C187" s="221"/>
      <c r="D187" s="29">
        <f>TimeTable!B24</f>
        <v>0</v>
      </c>
      <c r="E187" s="29">
        <f>TimeTable!C24</f>
        <v>0</v>
      </c>
      <c r="F187" s="29" t="str">
        <f>IFERROR(VLOOKUP(TimeTable!D24,days_data,2,0),"")</f>
        <v/>
      </c>
    </row>
    <row r="188" spans="1:6" ht="24.95" customHeight="1" x14ac:dyDescent="0.2">
      <c r="A188" s="233"/>
      <c r="B188" s="219"/>
      <c r="C188" s="222"/>
      <c r="D188" s="29">
        <f>TimeTable!B25</f>
        <v>0</v>
      </c>
      <c r="E188" s="29">
        <f>TimeTable!C25</f>
        <v>0</v>
      </c>
      <c r="F188" s="29" t="str">
        <f>IFERROR(VLOOKUP(TimeTable!D25,days_data,2,0),"")</f>
        <v/>
      </c>
    </row>
    <row r="189" spans="1:6" ht="24.95" customHeight="1" x14ac:dyDescent="0.2">
      <c r="A189" s="231">
        <v>2</v>
      </c>
      <c r="B189" s="217" t="s">
        <v>163</v>
      </c>
      <c r="C189" s="220" t="str">
        <f>$I$7</f>
        <v>08:30 to 09:05</v>
      </c>
      <c r="D189" s="28">
        <f>TimeTable!F23</f>
        <v>0</v>
      </c>
      <c r="E189" s="28">
        <f>TimeTable!G23</f>
        <v>0</v>
      </c>
      <c r="F189" s="29" t="str">
        <f>IFERROR(VLOOKUP(TimeTable!H23,days_data,2,0),"")</f>
        <v/>
      </c>
    </row>
    <row r="190" spans="1:6" ht="24.95" customHeight="1" x14ac:dyDescent="0.2">
      <c r="A190" s="232"/>
      <c r="B190" s="218"/>
      <c r="C190" s="221"/>
      <c r="D190" s="28">
        <f>TimeTable!F24</f>
        <v>0</v>
      </c>
      <c r="E190" s="28">
        <f>TimeTable!G24</f>
        <v>0</v>
      </c>
      <c r="F190" s="29" t="str">
        <f>IFERROR(VLOOKUP(TimeTable!H24,days_data,2,0),"")</f>
        <v/>
      </c>
    </row>
    <row r="191" spans="1:6" ht="24.95" customHeight="1" x14ac:dyDescent="0.2">
      <c r="A191" s="233"/>
      <c r="B191" s="219"/>
      <c r="C191" s="222"/>
      <c r="D191" s="28">
        <f>TimeTable!F25</f>
        <v>0</v>
      </c>
      <c r="E191" s="28">
        <f>TimeTable!G25</f>
        <v>0</v>
      </c>
      <c r="F191" s="29" t="str">
        <f>IFERROR(VLOOKUP(TimeTable!H25,days_data,2,0),"")</f>
        <v/>
      </c>
    </row>
    <row r="192" spans="1:6" ht="24.95" customHeight="1" x14ac:dyDescent="0.2">
      <c r="A192" s="231">
        <v>3</v>
      </c>
      <c r="B192" s="217" t="s">
        <v>164</v>
      </c>
      <c r="C192" s="220" t="str">
        <f>$I$8</f>
        <v>09:05 to 09:40</v>
      </c>
      <c r="D192" s="28">
        <f>TimeTable!J23</f>
        <v>0</v>
      </c>
      <c r="E192" s="28">
        <f>TimeTable!K23</f>
        <v>0</v>
      </c>
      <c r="F192" s="29" t="str">
        <f>IFERROR(VLOOKUP(TimeTable!L23,days_data,2,0),"")</f>
        <v/>
      </c>
    </row>
    <row r="193" spans="1:6" ht="24.95" customHeight="1" x14ac:dyDescent="0.2">
      <c r="A193" s="232"/>
      <c r="B193" s="218"/>
      <c r="C193" s="221"/>
      <c r="D193" s="28">
        <f>TimeTable!J24</f>
        <v>0</v>
      </c>
      <c r="E193" s="28">
        <f>TimeTable!K24</f>
        <v>0</v>
      </c>
      <c r="F193" s="29" t="str">
        <f>IFERROR(VLOOKUP(TimeTable!L24,days_data,2,0),"")</f>
        <v/>
      </c>
    </row>
    <row r="194" spans="1:6" ht="24.95" customHeight="1" x14ac:dyDescent="0.2">
      <c r="A194" s="233"/>
      <c r="B194" s="219"/>
      <c r="C194" s="222"/>
      <c r="D194" s="28">
        <f>TimeTable!J25</f>
        <v>0</v>
      </c>
      <c r="E194" s="28">
        <f>TimeTable!K25</f>
        <v>0</v>
      </c>
      <c r="F194" s="29" t="str">
        <f>IFERROR(VLOOKUP(TimeTable!L25,days_data,2,0),"")</f>
        <v/>
      </c>
    </row>
    <row r="195" spans="1:6" ht="24.95" customHeight="1" x14ac:dyDescent="0.2">
      <c r="A195" s="231">
        <v>4</v>
      </c>
      <c r="B195" s="217" t="s">
        <v>165</v>
      </c>
      <c r="C195" s="220" t="str">
        <f>$I$9</f>
        <v>09:40 to 10:15</v>
      </c>
      <c r="D195" s="28">
        <f>TimeTable!N23</f>
        <v>0</v>
      </c>
      <c r="E195" s="28">
        <f>TimeTable!O23</f>
        <v>0</v>
      </c>
      <c r="F195" s="29" t="str">
        <f>IFERROR(VLOOKUP(TimeTable!P23,days_data,2,0),"")</f>
        <v/>
      </c>
    </row>
    <row r="196" spans="1:6" ht="24.95" customHeight="1" x14ac:dyDescent="0.2">
      <c r="A196" s="232"/>
      <c r="B196" s="218"/>
      <c r="C196" s="221"/>
      <c r="D196" s="28">
        <f>TimeTable!N24</f>
        <v>0</v>
      </c>
      <c r="E196" s="28">
        <f>TimeTable!O24</f>
        <v>0</v>
      </c>
      <c r="F196" s="29" t="str">
        <f>IFERROR(VLOOKUP(TimeTable!P24,days_data,2,0),"")</f>
        <v/>
      </c>
    </row>
    <row r="197" spans="1:6" ht="24.95" customHeight="1" x14ac:dyDescent="0.2">
      <c r="A197" s="233"/>
      <c r="B197" s="219"/>
      <c r="C197" s="222"/>
      <c r="D197" s="28">
        <f>TimeTable!N25</f>
        <v>0</v>
      </c>
      <c r="E197" s="28">
        <f>TimeTable!O25</f>
        <v>0</v>
      </c>
      <c r="F197" s="29" t="str">
        <f>IFERROR(VLOOKUP(TimeTable!P25,days_data,2,0),"")</f>
        <v/>
      </c>
    </row>
    <row r="198" spans="1:6" ht="24.95" customHeight="1" x14ac:dyDescent="0.2">
      <c r="A198" s="227" t="s">
        <v>388</v>
      </c>
      <c r="B198" s="228"/>
      <c r="C198" s="228"/>
      <c r="D198" s="228"/>
      <c r="E198" s="228"/>
      <c r="F198" s="229"/>
    </row>
    <row r="199" spans="1:6" ht="24.95" customHeight="1" x14ac:dyDescent="0.2">
      <c r="A199" s="223">
        <v>5</v>
      </c>
      <c r="B199" s="217" t="s">
        <v>166</v>
      </c>
      <c r="C199" s="220" t="str">
        <f>$I$10</f>
        <v>10:15 to 10:40</v>
      </c>
      <c r="D199" s="29">
        <f>TimeTable!R23</f>
        <v>0</v>
      </c>
      <c r="E199" s="29">
        <f>TimeTable!S23</f>
        <v>0</v>
      </c>
      <c r="F199" s="29" t="str">
        <f>IFERROR(VLOOKUP(TimeTable!T23,days_data,2,0),"")</f>
        <v/>
      </c>
    </row>
    <row r="200" spans="1:6" ht="24.95" customHeight="1" x14ac:dyDescent="0.2">
      <c r="A200" s="224"/>
      <c r="B200" s="218"/>
      <c r="C200" s="221"/>
      <c r="D200" s="29">
        <f>TimeTable!R24</f>
        <v>0</v>
      </c>
      <c r="E200" s="29">
        <f>TimeTable!S24</f>
        <v>0</v>
      </c>
      <c r="F200" s="29" t="str">
        <f>IFERROR(VLOOKUP(TimeTable!T24,days_data,2,0),"")</f>
        <v/>
      </c>
    </row>
    <row r="201" spans="1:6" ht="24.95" customHeight="1" x14ac:dyDescent="0.2">
      <c r="A201" s="225"/>
      <c r="B201" s="219"/>
      <c r="C201" s="222"/>
      <c r="D201" s="29">
        <f>TimeTable!R25</f>
        <v>0</v>
      </c>
      <c r="E201" s="29">
        <f>TimeTable!S25</f>
        <v>0</v>
      </c>
      <c r="F201" s="29" t="str">
        <f>IFERROR(VLOOKUP(TimeTable!T25,days_data,2,0),"")</f>
        <v/>
      </c>
    </row>
    <row r="202" spans="1:6" ht="24.95" customHeight="1" x14ac:dyDescent="0.2">
      <c r="A202" s="223">
        <v>6</v>
      </c>
      <c r="B202" s="217" t="s">
        <v>186</v>
      </c>
      <c r="C202" s="220" t="str">
        <f>$I$11</f>
        <v>10:40 to 11:15</v>
      </c>
      <c r="D202" s="29">
        <f>TimeTable!V23</f>
        <v>0</v>
      </c>
      <c r="E202" s="29">
        <f>TimeTable!W23</f>
        <v>0</v>
      </c>
      <c r="F202" s="29" t="str">
        <f>IFERROR(VLOOKUP(TimeTable!X23,days_data,2,0),"")</f>
        <v/>
      </c>
    </row>
    <row r="203" spans="1:6" ht="24.95" customHeight="1" x14ac:dyDescent="0.2">
      <c r="A203" s="224"/>
      <c r="B203" s="218"/>
      <c r="C203" s="221"/>
      <c r="D203" s="29">
        <f>TimeTable!V24</f>
        <v>0</v>
      </c>
      <c r="E203" s="29">
        <f>TimeTable!W24</f>
        <v>0</v>
      </c>
      <c r="F203" s="29" t="str">
        <f>IFERROR(VLOOKUP(TimeTable!X24,days_data,2,0),"")</f>
        <v/>
      </c>
    </row>
    <row r="204" spans="1:6" ht="24.95" customHeight="1" x14ac:dyDescent="0.2">
      <c r="A204" s="225"/>
      <c r="B204" s="219"/>
      <c r="C204" s="222"/>
      <c r="D204" s="29">
        <f>TimeTable!V25</f>
        <v>0</v>
      </c>
      <c r="E204" s="29">
        <f>TimeTable!W25</f>
        <v>0</v>
      </c>
      <c r="F204" s="29" t="str">
        <f>IFERROR(VLOOKUP(TimeTable!X25,days_data,2,0),"")</f>
        <v/>
      </c>
    </row>
    <row r="205" spans="1:6" ht="24.95" customHeight="1" x14ac:dyDescent="0.2">
      <c r="A205" s="223">
        <v>7</v>
      </c>
      <c r="B205" s="217" t="s">
        <v>187</v>
      </c>
      <c r="C205" s="220" t="str">
        <f>$I$12</f>
        <v>11:15 to 11:50</v>
      </c>
      <c r="D205" s="29">
        <f>TimeTable!Z23</f>
        <v>0</v>
      </c>
      <c r="E205" s="29">
        <f>TimeTable!AA23</f>
        <v>0</v>
      </c>
      <c r="F205" s="29" t="str">
        <f>IFERROR(VLOOKUP(TimeTable!AB23,days_data,2,0),"")</f>
        <v/>
      </c>
    </row>
    <row r="206" spans="1:6" ht="24.95" customHeight="1" x14ac:dyDescent="0.2">
      <c r="A206" s="224"/>
      <c r="B206" s="218"/>
      <c r="C206" s="221"/>
      <c r="D206" s="29">
        <f>TimeTable!Z24</f>
        <v>0</v>
      </c>
      <c r="E206" s="29">
        <f>TimeTable!AA24</f>
        <v>0</v>
      </c>
      <c r="F206" s="29" t="str">
        <f>IFERROR(VLOOKUP(TimeTable!AB24,days_data,2,0),"")</f>
        <v/>
      </c>
    </row>
    <row r="207" spans="1:6" ht="24.95" customHeight="1" x14ac:dyDescent="0.2">
      <c r="A207" s="225"/>
      <c r="B207" s="219"/>
      <c r="C207" s="222"/>
      <c r="D207" s="29">
        <f>TimeTable!Z25</f>
        <v>0</v>
      </c>
      <c r="E207" s="29">
        <f>TimeTable!AA25</f>
        <v>0</v>
      </c>
      <c r="F207" s="29" t="str">
        <f>IFERROR(VLOOKUP(TimeTable!AB25,days_data,2,0),"")</f>
        <v/>
      </c>
    </row>
    <row r="208" spans="1:6" ht="24.95" customHeight="1" x14ac:dyDescent="0.2">
      <c r="A208" s="223">
        <v>8</v>
      </c>
      <c r="B208" s="217" t="s">
        <v>188</v>
      </c>
      <c r="C208" s="220" t="str">
        <f>$I$13</f>
        <v>11:50 to 12:25</v>
      </c>
      <c r="D208" s="29">
        <f>TimeTable!AD23</f>
        <v>0</v>
      </c>
      <c r="E208" s="29">
        <f>TimeTable!AE23</f>
        <v>0</v>
      </c>
      <c r="F208" s="29" t="str">
        <f>IFERROR(VLOOKUP(TimeTable!AF23,days_data,2,0),"")</f>
        <v/>
      </c>
    </row>
    <row r="209" spans="1:6" ht="24.95" customHeight="1" x14ac:dyDescent="0.2">
      <c r="A209" s="224"/>
      <c r="B209" s="218"/>
      <c r="C209" s="221"/>
      <c r="D209" s="29">
        <f>TimeTable!AD24</f>
        <v>0</v>
      </c>
      <c r="E209" s="29">
        <f>TimeTable!AE24</f>
        <v>0</v>
      </c>
      <c r="F209" s="29" t="str">
        <f>IFERROR(VLOOKUP(TimeTable!AF24,days_data,2,0),"")</f>
        <v/>
      </c>
    </row>
    <row r="210" spans="1:6" ht="24.95" customHeight="1" x14ac:dyDescent="0.2">
      <c r="A210" s="225"/>
      <c r="B210" s="219"/>
      <c r="C210" s="222"/>
      <c r="D210" s="29">
        <f>TimeTable!AD25</f>
        <v>0</v>
      </c>
      <c r="E210" s="29">
        <f>TimeTable!AE25</f>
        <v>0</v>
      </c>
      <c r="F210" s="29" t="str">
        <f>IFERROR(VLOOKUP(TimeTable!AF25,days_data,2,0),"")</f>
        <v/>
      </c>
    </row>
    <row r="211" spans="1:6" ht="24.95" customHeight="1" x14ac:dyDescent="0.2">
      <c r="A211" s="168" t="str">
        <f>'Teacher''s Data'!$A$1</f>
        <v>राजकीय उच्च माध्यमिक विद्यालय, रूपपुरा (कुचामन सिटी)</v>
      </c>
      <c r="B211" s="168"/>
      <c r="C211" s="168"/>
      <c r="D211" s="168"/>
      <c r="E211" s="168"/>
      <c r="F211" s="168"/>
    </row>
    <row r="212" spans="1:6" ht="24.95" customHeight="1" x14ac:dyDescent="0.2">
      <c r="A212" s="26"/>
      <c r="B212" s="26"/>
      <c r="C212" s="26"/>
      <c r="D212" s="26"/>
      <c r="E212" s="26"/>
      <c r="F212" s="26"/>
    </row>
    <row r="213" spans="1:6" ht="24.95" customHeight="1" x14ac:dyDescent="0.2">
      <c r="A213" s="230" t="s">
        <v>24</v>
      </c>
      <c r="B213" s="230"/>
      <c r="C213" s="230"/>
      <c r="D213" s="230"/>
      <c r="E213" s="85" t="str">
        <f>TimeTable!A26</f>
        <v>8th</v>
      </c>
    </row>
    <row r="214" spans="1:6" ht="24.95" customHeight="1" x14ac:dyDescent="0.2">
      <c r="A214" s="71"/>
      <c r="B214" s="71"/>
      <c r="C214" s="71"/>
      <c r="D214" s="71"/>
      <c r="E214" s="16"/>
    </row>
    <row r="215" spans="1:6" ht="24.95" customHeight="1" x14ac:dyDescent="0.2">
      <c r="A215" s="27" t="s">
        <v>193</v>
      </c>
      <c r="B215" s="27" t="s">
        <v>194</v>
      </c>
      <c r="C215" s="27" t="s">
        <v>391</v>
      </c>
      <c r="D215" s="27" t="s">
        <v>195</v>
      </c>
      <c r="E215" s="27" t="s">
        <v>196</v>
      </c>
      <c r="F215" s="27" t="s">
        <v>197</v>
      </c>
    </row>
    <row r="216" spans="1:6" ht="24.95" customHeight="1" x14ac:dyDescent="0.2">
      <c r="A216" s="231">
        <v>1</v>
      </c>
      <c r="B216" s="217" t="s">
        <v>162</v>
      </c>
      <c r="C216" s="220" t="str">
        <f>$I$6</f>
        <v>07:55 to 08:30</v>
      </c>
      <c r="D216" s="29">
        <f>TimeTable!B26</f>
        <v>0</v>
      </c>
      <c r="E216" s="29">
        <f>TimeTable!C26</f>
        <v>0</v>
      </c>
      <c r="F216" s="29" t="str">
        <f>IFERROR(VLOOKUP(TimeTable!D26,days_data,2,0),"")</f>
        <v/>
      </c>
    </row>
    <row r="217" spans="1:6" ht="24.95" customHeight="1" x14ac:dyDescent="0.2">
      <c r="A217" s="232"/>
      <c r="B217" s="218"/>
      <c r="C217" s="221"/>
      <c r="D217" s="29">
        <f>TimeTable!B27</f>
        <v>0</v>
      </c>
      <c r="E217" s="29">
        <f>TimeTable!C27</f>
        <v>0</v>
      </c>
      <c r="F217" s="29" t="str">
        <f>IFERROR(VLOOKUP(TimeTable!D27,days_data,2,0),"")</f>
        <v/>
      </c>
    </row>
    <row r="218" spans="1:6" ht="24.95" customHeight="1" x14ac:dyDescent="0.2">
      <c r="A218" s="233"/>
      <c r="B218" s="219"/>
      <c r="C218" s="222"/>
      <c r="D218" s="29">
        <f>TimeTable!B28</f>
        <v>0</v>
      </c>
      <c r="E218" s="29">
        <f>TimeTable!C28</f>
        <v>0</v>
      </c>
      <c r="F218" s="29" t="str">
        <f>IFERROR(VLOOKUP(TimeTable!D28,days_data,2,0),"")</f>
        <v/>
      </c>
    </row>
    <row r="219" spans="1:6" ht="24.95" customHeight="1" x14ac:dyDescent="0.2">
      <c r="A219" s="231">
        <v>2</v>
      </c>
      <c r="B219" s="217" t="s">
        <v>163</v>
      </c>
      <c r="C219" s="220" t="str">
        <f>$I$7</f>
        <v>08:30 to 09:05</v>
      </c>
      <c r="D219" s="28">
        <f>TimeTable!F26</f>
        <v>0</v>
      </c>
      <c r="E219" s="28">
        <f>TimeTable!G26</f>
        <v>0</v>
      </c>
      <c r="F219" s="29" t="str">
        <f>IFERROR(VLOOKUP(TimeTable!H26,days_data,2,0),"")</f>
        <v/>
      </c>
    </row>
    <row r="220" spans="1:6" ht="24.95" customHeight="1" x14ac:dyDescent="0.2">
      <c r="A220" s="232"/>
      <c r="B220" s="218"/>
      <c r="C220" s="221"/>
      <c r="D220" s="28">
        <f>TimeTable!F27</f>
        <v>0</v>
      </c>
      <c r="E220" s="28">
        <f>TimeTable!G27</f>
        <v>0</v>
      </c>
      <c r="F220" s="29" t="str">
        <f>IFERROR(VLOOKUP(TimeTable!H27,days_data,2,0),"")</f>
        <v/>
      </c>
    </row>
    <row r="221" spans="1:6" ht="24.95" customHeight="1" x14ac:dyDescent="0.2">
      <c r="A221" s="233"/>
      <c r="B221" s="219"/>
      <c r="C221" s="222"/>
      <c r="D221" s="28">
        <f>TimeTable!F28</f>
        <v>0</v>
      </c>
      <c r="E221" s="28">
        <f>TimeTable!G28</f>
        <v>0</v>
      </c>
      <c r="F221" s="29" t="str">
        <f>IFERROR(VLOOKUP(TimeTable!H28,days_data,2,0),"")</f>
        <v/>
      </c>
    </row>
    <row r="222" spans="1:6" ht="24.95" customHeight="1" x14ac:dyDescent="0.2">
      <c r="A222" s="231">
        <v>3</v>
      </c>
      <c r="B222" s="217" t="s">
        <v>164</v>
      </c>
      <c r="C222" s="220" t="str">
        <f>$I$8</f>
        <v>09:05 to 09:40</v>
      </c>
      <c r="D222" s="28">
        <f>TimeTable!J26</f>
        <v>0</v>
      </c>
      <c r="E222" s="28">
        <f>TimeTable!K26</f>
        <v>0</v>
      </c>
      <c r="F222" s="29" t="str">
        <f>IFERROR(VLOOKUP(TimeTable!L26,days_data,2,0),"")</f>
        <v/>
      </c>
    </row>
    <row r="223" spans="1:6" ht="24.95" customHeight="1" x14ac:dyDescent="0.2">
      <c r="A223" s="232"/>
      <c r="B223" s="218"/>
      <c r="C223" s="221"/>
      <c r="D223" s="28">
        <f>TimeTable!J27</f>
        <v>0</v>
      </c>
      <c r="E223" s="28">
        <f>TimeTable!K27</f>
        <v>0</v>
      </c>
      <c r="F223" s="29" t="str">
        <f>IFERROR(VLOOKUP(TimeTable!L27,days_data,2,0),"")</f>
        <v/>
      </c>
    </row>
    <row r="224" spans="1:6" ht="24.95" customHeight="1" x14ac:dyDescent="0.2">
      <c r="A224" s="233"/>
      <c r="B224" s="219"/>
      <c r="C224" s="222"/>
      <c r="D224" s="28">
        <f>TimeTable!J28</f>
        <v>0</v>
      </c>
      <c r="E224" s="28">
        <f>TimeTable!K28</f>
        <v>0</v>
      </c>
      <c r="F224" s="29" t="str">
        <f>IFERROR(VLOOKUP(TimeTable!L28,days_data,2,0),"")</f>
        <v/>
      </c>
    </row>
    <row r="225" spans="1:6" ht="24.95" customHeight="1" x14ac:dyDescent="0.2">
      <c r="A225" s="231">
        <v>4</v>
      </c>
      <c r="B225" s="217" t="s">
        <v>165</v>
      </c>
      <c r="C225" s="220" t="str">
        <f>$I$9</f>
        <v>09:40 to 10:15</v>
      </c>
      <c r="D225" s="28">
        <f>TimeTable!N26</f>
        <v>0</v>
      </c>
      <c r="E225" s="28">
        <f>TimeTable!O26</f>
        <v>0</v>
      </c>
      <c r="F225" s="29" t="str">
        <f>IFERROR(VLOOKUP(TimeTable!P26,days_data,2,0),"")</f>
        <v/>
      </c>
    </row>
    <row r="226" spans="1:6" ht="24.95" customHeight="1" x14ac:dyDescent="0.2">
      <c r="A226" s="232"/>
      <c r="B226" s="218"/>
      <c r="C226" s="221"/>
      <c r="D226" s="28">
        <f>TimeTable!N27</f>
        <v>0</v>
      </c>
      <c r="E226" s="28">
        <f>TimeTable!O27</f>
        <v>0</v>
      </c>
      <c r="F226" s="29" t="str">
        <f>IFERROR(VLOOKUP(TimeTable!P27,days_data,2,0),"")</f>
        <v/>
      </c>
    </row>
    <row r="227" spans="1:6" ht="24.95" customHeight="1" x14ac:dyDescent="0.2">
      <c r="A227" s="233"/>
      <c r="B227" s="219"/>
      <c r="C227" s="222"/>
      <c r="D227" s="28">
        <f>TimeTable!N28</f>
        <v>0</v>
      </c>
      <c r="E227" s="28">
        <f>TimeTable!O28</f>
        <v>0</v>
      </c>
      <c r="F227" s="29" t="str">
        <f>IFERROR(VLOOKUP(TimeTable!P28,days_data,2,0),"")</f>
        <v/>
      </c>
    </row>
    <row r="228" spans="1:6" ht="24.95" customHeight="1" x14ac:dyDescent="0.2">
      <c r="A228" s="227" t="s">
        <v>389</v>
      </c>
      <c r="B228" s="228"/>
      <c r="C228" s="228"/>
      <c r="D228" s="228"/>
      <c r="E228" s="228"/>
      <c r="F228" s="229"/>
    </row>
    <row r="229" spans="1:6" ht="24.95" customHeight="1" x14ac:dyDescent="0.2">
      <c r="A229" s="223">
        <v>5</v>
      </c>
      <c r="B229" s="217" t="s">
        <v>166</v>
      </c>
      <c r="C229" s="220" t="str">
        <f>$I$10</f>
        <v>10:15 to 10:40</v>
      </c>
      <c r="D229" s="29">
        <f>TimeTable!R26</f>
        <v>0</v>
      </c>
      <c r="E229" s="29">
        <f>TimeTable!S26</f>
        <v>0</v>
      </c>
      <c r="F229" s="29" t="str">
        <f>IFERROR(VLOOKUP(TimeTable!T26,days_data,2,0),"")</f>
        <v/>
      </c>
    </row>
    <row r="230" spans="1:6" ht="24.95" customHeight="1" x14ac:dyDescent="0.2">
      <c r="A230" s="224"/>
      <c r="B230" s="218"/>
      <c r="C230" s="221"/>
      <c r="D230" s="29">
        <f>TimeTable!R27</f>
        <v>0</v>
      </c>
      <c r="E230" s="29">
        <f>TimeTable!S27</f>
        <v>0</v>
      </c>
      <c r="F230" s="29" t="str">
        <f>IFERROR(VLOOKUP(TimeTable!T27,days_data,2,0),"")</f>
        <v/>
      </c>
    </row>
    <row r="231" spans="1:6" ht="24.95" customHeight="1" x14ac:dyDescent="0.2">
      <c r="A231" s="225"/>
      <c r="B231" s="219"/>
      <c r="C231" s="222"/>
      <c r="D231" s="29">
        <f>TimeTable!R28</f>
        <v>0</v>
      </c>
      <c r="E231" s="29">
        <f>TimeTable!S28</f>
        <v>0</v>
      </c>
      <c r="F231" s="29" t="str">
        <f>IFERROR(VLOOKUP(TimeTable!T28,days_data,2,0),"")</f>
        <v/>
      </c>
    </row>
    <row r="232" spans="1:6" ht="24.95" customHeight="1" x14ac:dyDescent="0.2">
      <c r="A232" s="223">
        <v>6</v>
      </c>
      <c r="B232" s="217" t="s">
        <v>186</v>
      </c>
      <c r="C232" s="220" t="str">
        <f>$I$11</f>
        <v>10:40 to 11:15</v>
      </c>
      <c r="D232" s="29">
        <f>TimeTable!V26</f>
        <v>0</v>
      </c>
      <c r="E232" s="29">
        <f>TimeTable!W26</f>
        <v>0</v>
      </c>
      <c r="F232" s="29" t="str">
        <f>IFERROR(VLOOKUP(TimeTable!X26,days_data,2,0),"")</f>
        <v/>
      </c>
    </row>
    <row r="233" spans="1:6" ht="24.95" customHeight="1" x14ac:dyDescent="0.2">
      <c r="A233" s="224"/>
      <c r="B233" s="218"/>
      <c r="C233" s="221"/>
      <c r="D233" s="29">
        <f>TimeTable!V27</f>
        <v>0</v>
      </c>
      <c r="E233" s="29">
        <f>TimeTable!W27</f>
        <v>0</v>
      </c>
      <c r="F233" s="29" t="str">
        <f>IFERROR(VLOOKUP(TimeTable!X27,days_data,2,0),"")</f>
        <v/>
      </c>
    </row>
    <row r="234" spans="1:6" ht="24.95" customHeight="1" x14ac:dyDescent="0.2">
      <c r="A234" s="225"/>
      <c r="B234" s="219"/>
      <c r="C234" s="222"/>
      <c r="D234" s="29">
        <f>TimeTable!V28</f>
        <v>0</v>
      </c>
      <c r="E234" s="29">
        <f>TimeTable!W28</f>
        <v>0</v>
      </c>
      <c r="F234" s="29" t="str">
        <f>IFERROR(VLOOKUP(TimeTable!X28,days_data,2,0),"")</f>
        <v/>
      </c>
    </row>
    <row r="235" spans="1:6" ht="24.95" customHeight="1" x14ac:dyDescent="0.2">
      <c r="A235" s="223">
        <v>7</v>
      </c>
      <c r="B235" s="217" t="s">
        <v>187</v>
      </c>
      <c r="C235" s="220" t="str">
        <f>$I$12</f>
        <v>11:15 to 11:50</v>
      </c>
      <c r="D235" s="29">
        <f>TimeTable!Z26</f>
        <v>0</v>
      </c>
      <c r="E235" s="29">
        <f>TimeTable!AA26</f>
        <v>0</v>
      </c>
      <c r="F235" s="29" t="str">
        <f>IFERROR(VLOOKUP(TimeTable!AB26,days_data,2,0),"")</f>
        <v/>
      </c>
    </row>
    <row r="236" spans="1:6" ht="24.95" customHeight="1" x14ac:dyDescent="0.2">
      <c r="A236" s="224"/>
      <c r="B236" s="218"/>
      <c r="C236" s="221"/>
      <c r="D236" s="29">
        <f>TimeTable!Z27</f>
        <v>0</v>
      </c>
      <c r="E236" s="29">
        <f>TimeTable!AA27</f>
        <v>0</v>
      </c>
      <c r="F236" s="29" t="str">
        <f>IFERROR(VLOOKUP(TimeTable!AB27,days_data,2,0),"")</f>
        <v/>
      </c>
    </row>
    <row r="237" spans="1:6" ht="24.95" customHeight="1" x14ac:dyDescent="0.2">
      <c r="A237" s="225"/>
      <c r="B237" s="219"/>
      <c r="C237" s="222"/>
      <c r="D237" s="29">
        <f>TimeTable!Z28</f>
        <v>0</v>
      </c>
      <c r="E237" s="29">
        <f>TimeTable!AA28</f>
        <v>0</v>
      </c>
      <c r="F237" s="29" t="str">
        <f>IFERROR(VLOOKUP(TimeTable!AB28,days_data,2,0),"")</f>
        <v/>
      </c>
    </row>
    <row r="238" spans="1:6" ht="24.95" customHeight="1" x14ac:dyDescent="0.2">
      <c r="A238" s="223">
        <v>8</v>
      </c>
      <c r="B238" s="217" t="s">
        <v>188</v>
      </c>
      <c r="C238" s="220" t="str">
        <f>$I$13</f>
        <v>11:50 to 12:25</v>
      </c>
      <c r="D238" s="29">
        <f>TimeTable!AD26</f>
        <v>0</v>
      </c>
      <c r="E238" s="29">
        <f>TimeTable!AE26</f>
        <v>0</v>
      </c>
      <c r="F238" s="29" t="str">
        <f>IFERROR(VLOOKUP(TimeTable!AF26,days_data,2,0),"")</f>
        <v/>
      </c>
    </row>
    <row r="239" spans="1:6" ht="24.95" customHeight="1" x14ac:dyDescent="0.2">
      <c r="A239" s="224"/>
      <c r="B239" s="218"/>
      <c r="C239" s="221"/>
      <c r="D239" s="29">
        <f>TimeTable!AD27</f>
        <v>0</v>
      </c>
      <c r="E239" s="29">
        <f>TimeTable!AE27</f>
        <v>0</v>
      </c>
      <c r="F239" s="29" t="str">
        <f>IFERROR(VLOOKUP(TimeTable!AF27,days_data,2,0),"")</f>
        <v/>
      </c>
    </row>
    <row r="240" spans="1:6" ht="24.95" customHeight="1" x14ac:dyDescent="0.2">
      <c r="A240" s="225"/>
      <c r="B240" s="219"/>
      <c r="C240" s="222"/>
      <c r="D240" s="29">
        <f>TimeTable!AD28</f>
        <v>0</v>
      </c>
      <c r="E240" s="29">
        <f>TimeTable!AE28</f>
        <v>0</v>
      </c>
      <c r="F240" s="29" t="str">
        <f>IFERROR(VLOOKUP(TimeTable!AF28,days_data,2,0),"")</f>
        <v/>
      </c>
    </row>
    <row r="241" spans="1:6" ht="24.95" customHeight="1" x14ac:dyDescent="0.2">
      <c r="A241" s="168" t="str">
        <f>'Teacher''s Data'!$A$1</f>
        <v>राजकीय उच्च माध्यमिक विद्यालय, रूपपुरा (कुचामन सिटी)</v>
      </c>
      <c r="B241" s="168"/>
      <c r="C241" s="168"/>
      <c r="D241" s="168"/>
      <c r="E241" s="168"/>
      <c r="F241" s="168"/>
    </row>
    <row r="242" spans="1:6" ht="24.95" customHeight="1" x14ac:dyDescent="0.2">
      <c r="A242" s="26"/>
      <c r="B242" s="26"/>
      <c r="C242" s="26"/>
      <c r="D242" s="26"/>
      <c r="E242" s="26"/>
      <c r="F242" s="26"/>
    </row>
    <row r="243" spans="1:6" ht="24.95" customHeight="1" x14ac:dyDescent="0.2">
      <c r="A243" s="230" t="s">
        <v>24</v>
      </c>
      <c r="B243" s="230"/>
      <c r="C243" s="230"/>
      <c r="D243" s="230"/>
      <c r="E243" s="85" t="str">
        <f>TimeTable!A29</f>
        <v>9th</v>
      </c>
    </row>
    <row r="244" spans="1:6" ht="24.95" customHeight="1" x14ac:dyDescent="0.2">
      <c r="A244" s="71"/>
      <c r="B244" s="71"/>
      <c r="C244" s="71"/>
      <c r="D244" s="71"/>
      <c r="E244" s="16"/>
    </row>
    <row r="245" spans="1:6" ht="24.95" customHeight="1" x14ac:dyDescent="0.2">
      <c r="A245" s="27" t="s">
        <v>193</v>
      </c>
      <c r="B245" s="27" t="s">
        <v>194</v>
      </c>
      <c r="C245" s="27" t="s">
        <v>391</v>
      </c>
      <c r="D245" s="27" t="s">
        <v>195</v>
      </c>
      <c r="E245" s="27" t="s">
        <v>196</v>
      </c>
      <c r="F245" s="27" t="s">
        <v>197</v>
      </c>
    </row>
    <row r="246" spans="1:6" ht="24.95" customHeight="1" x14ac:dyDescent="0.2">
      <c r="A246" s="231">
        <v>1</v>
      </c>
      <c r="B246" s="217" t="s">
        <v>162</v>
      </c>
      <c r="C246" s="220" t="str">
        <f>$I$6</f>
        <v>07:55 to 08:30</v>
      </c>
      <c r="D246" s="29">
        <f>TimeTable!B29</f>
        <v>0</v>
      </c>
      <c r="E246" s="29">
        <f>TimeTable!C29</f>
        <v>0</v>
      </c>
      <c r="F246" s="29" t="str">
        <f>IFERROR(VLOOKUP(TimeTable!D29,days_data,2,0),"")</f>
        <v/>
      </c>
    </row>
    <row r="247" spans="1:6" ht="24.95" customHeight="1" x14ac:dyDescent="0.2">
      <c r="A247" s="232"/>
      <c r="B247" s="218"/>
      <c r="C247" s="221"/>
      <c r="D247" s="29">
        <f>TimeTable!B30</f>
        <v>0</v>
      </c>
      <c r="E247" s="29">
        <f>TimeTable!C30</f>
        <v>0</v>
      </c>
      <c r="F247" s="29" t="str">
        <f>IFERROR(VLOOKUP(TimeTable!D30,days_data,2,0),"")</f>
        <v/>
      </c>
    </row>
    <row r="248" spans="1:6" ht="24.95" customHeight="1" x14ac:dyDescent="0.2">
      <c r="A248" s="233"/>
      <c r="B248" s="219"/>
      <c r="C248" s="222"/>
      <c r="D248" s="29">
        <f>TimeTable!B31</f>
        <v>0</v>
      </c>
      <c r="E248" s="29">
        <f>TimeTable!C31</f>
        <v>0</v>
      </c>
      <c r="F248" s="29" t="str">
        <f>IFERROR(VLOOKUP(TimeTable!D31,days_data,2,0),"")</f>
        <v/>
      </c>
    </row>
    <row r="249" spans="1:6" ht="24.95" customHeight="1" x14ac:dyDescent="0.2">
      <c r="A249" s="231">
        <v>2</v>
      </c>
      <c r="B249" s="217" t="s">
        <v>163</v>
      </c>
      <c r="C249" s="220" t="str">
        <f>$I$7</f>
        <v>08:30 to 09:05</v>
      </c>
      <c r="D249" s="28">
        <f>TimeTable!F29</f>
        <v>0</v>
      </c>
      <c r="E249" s="28">
        <f>TimeTable!G29</f>
        <v>0</v>
      </c>
      <c r="F249" s="29" t="str">
        <f>IFERROR(VLOOKUP(TimeTable!H29,days_data,2,0),"")</f>
        <v/>
      </c>
    </row>
    <row r="250" spans="1:6" ht="24.95" customHeight="1" x14ac:dyDescent="0.2">
      <c r="A250" s="232"/>
      <c r="B250" s="218"/>
      <c r="C250" s="221"/>
      <c r="D250" s="28">
        <f>TimeTable!F30</f>
        <v>0</v>
      </c>
      <c r="E250" s="28">
        <f>TimeTable!G30</f>
        <v>0</v>
      </c>
      <c r="F250" s="29" t="str">
        <f>IFERROR(VLOOKUP(TimeTable!H30,days_data,2,0),"")</f>
        <v/>
      </c>
    </row>
    <row r="251" spans="1:6" ht="24.95" customHeight="1" x14ac:dyDescent="0.2">
      <c r="A251" s="233"/>
      <c r="B251" s="219"/>
      <c r="C251" s="222"/>
      <c r="D251" s="28">
        <f>TimeTable!F31</f>
        <v>0</v>
      </c>
      <c r="E251" s="28">
        <f>TimeTable!G31</f>
        <v>0</v>
      </c>
      <c r="F251" s="29" t="str">
        <f>IFERROR(VLOOKUP(TimeTable!H31,days_data,2,0),"")</f>
        <v/>
      </c>
    </row>
    <row r="252" spans="1:6" ht="24.95" customHeight="1" x14ac:dyDescent="0.2">
      <c r="A252" s="231">
        <v>3</v>
      </c>
      <c r="B252" s="217" t="s">
        <v>164</v>
      </c>
      <c r="C252" s="220" t="str">
        <f>$I$8</f>
        <v>09:05 to 09:40</v>
      </c>
      <c r="D252" s="28">
        <f>TimeTable!J29</f>
        <v>0</v>
      </c>
      <c r="E252" s="28">
        <f>TimeTable!K29</f>
        <v>0</v>
      </c>
      <c r="F252" s="29" t="str">
        <f>IFERROR(VLOOKUP(TimeTable!L29,days_data,2,0),"")</f>
        <v/>
      </c>
    </row>
    <row r="253" spans="1:6" ht="24.95" customHeight="1" x14ac:dyDescent="0.2">
      <c r="A253" s="232"/>
      <c r="B253" s="218"/>
      <c r="C253" s="221"/>
      <c r="D253" s="28">
        <f>TimeTable!J30</f>
        <v>0</v>
      </c>
      <c r="E253" s="28">
        <f>TimeTable!K30</f>
        <v>0</v>
      </c>
      <c r="F253" s="29" t="str">
        <f>IFERROR(VLOOKUP(TimeTable!L30,days_data,2,0),"")</f>
        <v/>
      </c>
    </row>
    <row r="254" spans="1:6" ht="24.95" customHeight="1" x14ac:dyDescent="0.2">
      <c r="A254" s="233"/>
      <c r="B254" s="219"/>
      <c r="C254" s="222"/>
      <c r="D254" s="28">
        <f>TimeTable!J31</f>
        <v>0</v>
      </c>
      <c r="E254" s="28">
        <f>TimeTable!K31</f>
        <v>0</v>
      </c>
      <c r="F254" s="29" t="str">
        <f>IFERROR(VLOOKUP(TimeTable!L31,days_data,2,0),"")</f>
        <v/>
      </c>
    </row>
    <row r="255" spans="1:6" ht="24.95" customHeight="1" x14ac:dyDescent="0.2">
      <c r="A255" s="231">
        <v>4</v>
      </c>
      <c r="B255" s="217" t="s">
        <v>165</v>
      </c>
      <c r="C255" s="220" t="str">
        <f>$I$9</f>
        <v>09:40 to 10:15</v>
      </c>
      <c r="D255" s="28">
        <f>TimeTable!N29</f>
        <v>0</v>
      </c>
      <c r="E255" s="28">
        <f>TimeTable!O29</f>
        <v>0</v>
      </c>
      <c r="F255" s="29" t="str">
        <f>IFERROR(VLOOKUP(TimeTable!P29,days_data,2,0),"")</f>
        <v/>
      </c>
    </row>
    <row r="256" spans="1:6" ht="24.95" customHeight="1" x14ac:dyDescent="0.2">
      <c r="A256" s="232"/>
      <c r="B256" s="218"/>
      <c r="C256" s="221"/>
      <c r="D256" s="28">
        <f>TimeTable!N30</f>
        <v>0</v>
      </c>
      <c r="E256" s="28">
        <f>TimeTable!O30</f>
        <v>0</v>
      </c>
      <c r="F256" s="29" t="str">
        <f>IFERROR(VLOOKUP(TimeTable!P30,days_data,2,0),"")</f>
        <v/>
      </c>
    </row>
    <row r="257" spans="1:6" ht="24.95" customHeight="1" x14ac:dyDescent="0.2">
      <c r="A257" s="233"/>
      <c r="B257" s="219"/>
      <c r="C257" s="222"/>
      <c r="D257" s="28">
        <f>TimeTable!N31</f>
        <v>0</v>
      </c>
      <c r="E257" s="28">
        <f>TimeTable!O31</f>
        <v>0</v>
      </c>
      <c r="F257" s="29" t="str">
        <f>IFERROR(VLOOKUP(TimeTable!P31,days_data,2,0),"")</f>
        <v/>
      </c>
    </row>
    <row r="258" spans="1:6" ht="24.95" customHeight="1" x14ac:dyDescent="0.2">
      <c r="A258" s="227" t="s">
        <v>387</v>
      </c>
      <c r="B258" s="228"/>
      <c r="C258" s="228"/>
      <c r="D258" s="228"/>
      <c r="E258" s="228"/>
      <c r="F258" s="229"/>
    </row>
    <row r="259" spans="1:6" ht="24.95" customHeight="1" x14ac:dyDescent="0.2">
      <c r="A259" s="223">
        <v>5</v>
      </c>
      <c r="B259" s="217" t="s">
        <v>166</v>
      </c>
      <c r="C259" s="220" t="str">
        <f>$I$10</f>
        <v>10:15 to 10:40</v>
      </c>
      <c r="D259" s="29">
        <f>TimeTable!R29</f>
        <v>0</v>
      </c>
      <c r="E259" s="29">
        <f>TimeTable!S29</f>
        <v>0</v>
      </c>
      <c r="F259" s="29" t="str">
        <f>IFERROR(VLOOKUP(TimeTable!T29,days_data,2,0),"")</f>
        <v/>
      </c>
    </row>
    <row r="260" spans="1:6" ht="24.95" customHeight="1" x14ac:dyDescent="0.2">
      <c r="A260" s="224"/>
      <c r="B260" s="218"/>
      <c r="C260" s="221"/>
      <c r="D260" s="29">
        <f>TimeTable!R30</f>
        <v>0</v>
      </c>
      <c r="E260" s="29">
        <f>TimeTable!S30</f>
        <v>0</v>
      </c>
      <c r="F260" s="29" t="str">
        <f>IFERROR(VLOOKUP(TimeTable!T30,days_data,2,0),"")</f>
        <v/>
      </c>
    </row>
    <row r="261" spans="1:6" ht="24.95" customHeight="1" x14ac:dyDescent="0.2">
      <c r="A261" s="225"/>
      <c r="B261" s="219"/>
      <c r="C261" s="222"/>
      <c r="D261" s="29">
        <f>TimeTable!R31</f>
        <v>0</v>
      </c>
      <c r="E261" s="29">
        <f>TimeTable!S31</f>
        <v>0</v>
      </c>
      <c r="F261" s="29" t="str">
        <f>IFERROR(VLOOKUP(TimeTable!T31,days_data,2,0),"")</f>
        <v/>
      </c>
    </row>
    <row r="262" spans="1:6" ht="24.95" customHeight="1" x14ac:dyDescent="0.2">
      <c r="A262" s="223">
        <v>6</v>
      </c>
      <c r="B262" s="217" t="s">
        <v>186</v>
      </c>
      <c r="C262" s="220" t="str">
        <f>$I$11</f>
        <v>10:40 to 11:15</v>
      </c>
      <c r="D262" s="29">
        <f>TimeTable!V29</f>
        <v>0</v>
      </c>
      <c r="E262" s="29">
        <f>TimeTable!W29</f>
        <v>0</v>
      </c>
      <c r="F262" s="29" t="str">
        <f>IFERROR(VLOOKUP(TimeTable!X29,days_data,2,0),"")</f>
        <v/>
      </c>
    </row>
    <row r="263" spans="1:6" ht="24.95" customHeight="1" x14ac:dyDescent="0.2">
      <c r="A263" s="224"/>
      <c r="B263" s="218"/>
      <c r="C263" s="221"/>
      <c r="D263" s="29">
        <f>TimeTable!V30</f>
        <v>0</v>
      </c>
      <c r="E263" s="29">
        <f>TimeTable!W30</f>
        <v>0</v>
      </c>
      <c r="F263" s="29" t="str">
        <f>IFERROR(VLOOKUP(TimeTable!X30,days_data,2,0),"")</f>
        <v/>
      </c>
    </row>
    <row r="264" spans="1:6" ht="24.95" customHeight="1" x14ac:dyDescent="0.2">
      <c r="A264" s="225"/>
      <c r="B264" s="219"/>
      <c r="C264" s="222"/>
      <c r="D264" s="29">
        <f>TimeTable!V31</f>
        <v>0</v>
      </c>
      <c r="E264" s="29">
        <f>TimeTable!W31</f>
        <v>0</v>
      </c>
      <c r="F264" s="29" t="str">
        <f>IFERROR(VLOOKUP(TimeTable!X31,days_data,2,0),"")</f>
        <v/>
      </c>
    </row>
    <row r="265" spans="1:6" ht="24.95" customHeight="1" x14ac:dyDescent="0.2">
      <c r="A265" s="223">
        <v>7</v>
      </c>
      <c r="B265" s="217" t="s">
        <v>187</v>
      </c>
      <c r="C265" s="220" t="str">
        <f>$I$12</f>
        <v>11:15 to 11:50</v>
      </c>
      <c r="D265" s="29">
        <f>TimeTable!Z29</f>
        <v>0</v>
      </c>
      <c r="E265" s="29">
        <f>TimeTable!AA29</f>
        <v>0</v>
      </c>
      <c r="F265" s="29" t="str">
        <f>IFERROR(VLOOKUP(TimeTable!AB29,days_data,2,0),"")</f>
        <v/>
      </c>
    </row>
    <row r="266" spans="1:6" ht="24.95" customHeight="1" x14ac:dyDescent="0.2">
      <c r="A266" s="224"/>
      <c r="B266" s="218"/>
      <c r="C266" s="221"/>
      <c r="D266" s="29">
        <f>TimeTable!Z30</f>
        <v>0</v>
      </c>
      <c r="E266" s="29">
        <f>TimeTable!AA30</f>
        <v>0</v>
      </c>
      <c r="F266" s="29" t="str">
        <f>IFERROR(VLOOKUP(TimeTable!AB30,days_data,2,0),"")</f>
        <v/>
      </c>
    </row>
    <row r="267" spans="1:6" ht="24.95" customHeight="1" x14ac:dyDescent="0.2">
      <c r="A267" s="225"/>
      <c r="B267" s="219"/>
      <c r="C267" s="222"/>
      <c r="D267" s="29">
        <f>TimeTable!Z31</f>
        <v>0</v>
      </c>
      <c r="E267" s="29">
        <f>TimeTable!AA31</f>
        <v>0</v>
      </c>
      <c r="F267" s="29" t="str">
        <f>IFERROR(VLOOKUP(TimeTable!AB31,days_data,2,0),"")</f>
        <v/>
      </c>
    </row>
    <row r="268" spans="1:6" ht="24.95" customHeight="1" x14ac:dyDescent="0.2">
      <c r="A268" s="223">
        <v>8</v>
      </c>
      <c r="B268" s="217" t="s">
        <v>188</v>
      </c>
      <c r="C268" s="220" t="str">
        <f>$I$13</f>
        <v>11:50 to 12:25</v>
      </c>
      <c r="D268" s="29">
        <f>TimeTable!AD29</f>
        <v>0</v>
      </c>
      <c r="E268" s="29">
        <f>TimeTable!AE29</f>
        <v>0</v>
      </c>
      <c r="F268" s="29" t="str">
        <f>IFERROR(VLOOKUP(TimeTable!AF29,days_data,2,0),"")</f>
        <v/>
      </c>
    </row>
    <row r="269" spans="1:6" ht="24.95" customHeight="1" x14ac:dyDescent="0.2">
      <c r="A269" s="224"/>
      <c r="B269" s="218"/>
      <c r="C269" s="221"/>
      <c r="D269" s="29">
        <f>TimeTable!AD30</f>
        <v>0</v>
      </c>
      <c r="E269" s="29">
        <f>TimeTable!AE30</f>
        <v>0</v>
      </c>
      <c r="F269" s="29" t="str">
        <f>IFERROR(VLOOKUP(TimeTable!AF30,days_data,2,0),"")</f>
        <v/>
      </c>
    </row>
    <row r="270" spans="1:6" ht="24.95" customHeight="1" x14ac:dyDescent="0.2">
      <c r="A270" s="225"/>
      <c r="B270" s="219"/>
      <c r="C270" s="222"/>
      <c r="D270" s="29">
        <f>TimeTable!AD31</f>
        <v>0</v>
      </c>
      <c r="E270" s="29">
        <f>TimeTable!AE31</f>
        <v>0</v>
      </c>
      <c r="F270" s="29" t="str">
        <f>IFERROR(VLOOKUP(TimeTable!AF31,days_data,2,0),"")</f>
        <v/>
      </c>
    </row>
    <row r="271" spans="1:6" ht="24.95" customHeight="1" x14ac:dyDescent="0.2">
      <c r="A271" s="168" t="str">
        <f>'Teacher''s Data'!$A$1</f>
        <v>राजकीय उच्च माध्यमिक विद्यालय, रूपपुरा (कुचामन सिटी)</v>
      </c>
      <c r="B271" s="168"/>
      <c r="C271" s="168"/>
      <c r="D271" s="168"/>
      <c r="E271" s="168"/>
      <c r="F271" s="168"/>
    </row>
    <row r="272" spans="1:6" ht="24.95" customHeight="1" x14ac:dyDescent="0.2">
      <c r="A272" s="26"/>
      <c r="B272" s="26"/>
      <c r="C272" s="26"/>
      <c r="D272" s="26"/>
      <c r="E272" s="26"/>
      <c r="F272" s="26"/>
    </row>
    <row r="273" spans="1:6" ht="24.95" customHeight="1" x14ac:dyDescent="0.2">
      <c r="A273" s="230" t="s">
        <v>24</v>
      </c>
      <c r="B273" s="230"/>
      <c r="C273" s="230"/>
      <c r="D273" s="230"/>
      <c r="E273" s="85" t="str">
        <f>TimeTable!A32</f>
        <v>10th</v>
      </c>
    </row>
    <row r="274" spans="1:6" ht="24.95" customHeight="1" x14ac:dyDescent="0.2">
      <c r="A274" s="71"/>
      <c r="B274" s="71"/>
      <c r="C274" s="71"/>
      <c r="D274" s="71"/>
      <c r="E274" s="16"/>
    </row>
    <row r="275" spans="1:6" ht="24.95" customHeight="1" x14ac:dyDescent="0.2">
      <c r="A275" s="27" t="s">
        <v>193</v>
      </c>
      <c r="B275" s="27" t="s">
        <v>194</v>
      </c>
      <c r="C275" s="27" t="s">
        <v>391</v>
      </c>
      <c r="D275" s="27" t="s">
        <v>195</v>
      </c>
      <c r="E275" s="27" t="s">
        <v>196</v>
      </c>
      <c r="F275" s="27" t="s">
        <v>197</v>
      </c>
    </row>
    <row r="276" spans="1:6" ht="24.95" customHeight="1" x14ac:dyDescent="0.2">
      <c r="A276" s="231">
        <v>1</v>
      </c>
      <c r="B276" s="217" t="s">
        <v>162</v>
      </c>
      <c r="C276" s="220" t="str">
        <f>$I$6</f>
        <v>07:55 to 08:30</v>
      </c>
      <c r="D276" s="29">
        <f>TimeTable!B32</f>
        <v>0</v>
      </c>
      <c r="E276" s="29">
        <f>TimeTable!C32</f>
        <v>0</v>
      </c>
      <c r="F276" s="29" t="str">
        <f>IFERROR(VLOOKUP(TimeTable!D32,days_data,2,0),"")</f>
        <v/>
      </c>
    </row>
    <row r="277" spans="1:6" ht="24.95" customHeight="1" x14ac:dyDescent="0.2">
      <c r="A277" s="232"/>
      <c r="B277" s="218"/>
      <c r="C277" s="221"/>
      <c r="D277" s="29">
        <f>TimeTable!B33</f>
        <v>0</v>
      </c>
      <c r="E277" s="29">
        <f>TimeTable!C33</f>
        <v>0</v>
      </c>
      <c r="F277" s="29" t="str">
        <f>IFERROR(VLOOKUP(TimeTable!D33,days_data,2,0),"")</f>
        <v/>
      </c>
    </row>
    <row r="278" spans="1:6" ht="24.95" customHeight="1" x14ac:dyDescent="0.2">
      <c r="A278" s="233"/>
      <c r="B278" s="219"/>
      <c r="C278" s="222"/>
      <c r="D278" s="29">
        <f>TimeTable!B34</f>
        <v>0</v>
      </c>
      <c r="E278" s="29">
        <f>TimeTable!C34</f>
        <v>0</v>
      </c>
      <c r="F278" s="29" t="str">
        <f>IFERROR(VLOOKUP(TimeTable!D34,days_data,2,0),"")</f>
        <v/>
      </c>
    </row>
    <row r="279" spans="1:6" ht="24.95" customHeight="1" x14ac:dyDescent="0.2">
      <c r="A279" s="231">
        <v>2</v>
      </c>
      <c r="B279" s="217" t="s">
        <v>163</v>
      </c>
      <c r="C279" s="220" t="str">
        <f>$I$7</f>
        <v>08:30 to 09:05</v>
      </c>
      <c r="D279" s="28">
        <f>TimeTable!F32</f>
        <v>0</v>
      </c>
      <c r="E279" s="28">
        <f>TimeTable!G32</f>
        <v>0</v>
      </c>
      <c r="F279" s="29" t="str">
        <f>IFERROR(VLOOKUP(TimeTable!H32,days_data,2,0),"")</f>
        <v/>
      </c>
    </row>
    <row r="280" spans="1:6" ht="24.95" customHeight="1" x14ac:dyDescent="0.2">
      <c r="A280" s="232"/>
      <c r="B280" s="218"/>
      <c r="C280" s="221"/>
      <c r="D280" s="28">
        <f>TimeTable!F33</f>
        <v>0</v>
      </c>
      <c r="E280" s="28">
        <f>TimeTable!G33</f>
        <v>0</v>
      </c>
      <c r="F280" s="29" t="str">
        <f>IFERROR(VLOOKUP(TimeTable!H33,days_data,2,0),"")</f>
        <v/>
      </c>
    </row>
    <row r="281" spans="1:6" ht="24.95" customHeight="1" x14ac:dyDescent="0.2">
      <c r="A281" s="233"/>
      <c r="B281" s="219"/>
      <c r="C281" s="222"/>
      <c r="D281" s="28">
        <f>TimeTable!F34</f>
        <v>0</v>
      </c>
      <c r="E281" s="28">
        <f>TimeTable!G34</f>
        <v>0</v>
      </c>
      <c r="F281" s="29" t="str">
        <f>IFERROR(VLOOKUP(TimeTable!H34,days_data,2,0),"")</f>
        <v/>
      </c>
    </row>
    <row r="282" spans="1:6" ht="24.95" customHeight="1" x14ac:dyDescent="0.2">
      <c r="A282" s="231">
        <v>3</v>
      </c>
      <c r="B282" s="217" t="s">
        <v>164</v>
      </c>
      <c r="C282" s="220" t="str">
        <f>$I$8</f>
        <v>09:05 to 09:40</v>
      </c>
      <c r="D282" s="28">
        <f>TimeTable!J32</f>
        <v>0</v>
      </c>
      <c r="E282" s="28">
        <f>TimeTable!K32</f>
        <v>0</v>
      </c>
      <c r="F282" s="29" t="str">
        <f>IFERROR(VLOOKUP(TimeTable!L32,days_data,2,0),"")</f>
        <v/>
      </c>
    </row>
    <row r="283" spans="1:6" ht="24.95" customHeight="1" x14ac:dyDescent="0.2">
      <c r="A283" s="232"/>
      <c r="B283" s="218"/>
      <c r="C283" s="221"/>
      <c r="D283" s="28">
        <f>TimeTable!J33</f>
        <v>0</v>
      </c>
      <c r="E283" s="28">
        <f>TimeTable!K33</f>
        <v>0</v>
      </c>
      <c r="F283" s="29" t="str">
        <f>IFERROR(VLOOKUP(TimeTable!L33,days_data,2,0),"")</f>
        <v/>
      </c>
    </row>
    <row r="284" spans="1:6" ht="24.95" customHeight="1" x14ac:dyDescent="0.2">
      <c r="A284" s="233"/>
      <c r="B284" s="219"/>
      <c r="C284" s="222"/>
      <c r="D284" s="28">
        <f>TimeTable!J34</f>
        <v>0</v>
      </c>
      <c r="E284" s="28">
        <f>TimeTable!K34</f>
        <v>0</v>
      </c>
      <c r="F284" s="29" t="str">
        <f>IFERROR(VLOOKUP(TimeTable!L34,days_data,2,0),"")</f>
        <v/>
      </c>
    </row>
    <row r="285" spans="1:6" ht="24.95" customHeight="1" x14ac:dyDescent="0.2">
      <c r="A285" s="231">
        <v>4</v>
      </c>
      <c r="B285" s="217" t="s">
        <v>165</v>
      </c>
      <c r="C285" s="220" t="str">
        <f>$I$9</f>
        <v>09:40 to 10:15</v>
      </c>
      <c r="D285" s="28">
        <f>TimeTable!N32</f>
        <v>0</v>
      </c>
      <c r="E285" s="28">
        <f>TimeTable!O32</f>
        <v>0</v>
      </c>
      <c r="F285" s="29" t="str">
        <f>IFERROR(VLOOKUP(TimeTable!P32,days_data,2,0),"")</f>
        <v/>
      </c>
    </row>
    <row r="286" spans="1:6" ht="24.95" customHeight="1" x14ac:dyDescent="0.2">
      <c r="A286" s="232"/>
      <c r="B286" s="218"/>
      <c r="C286" s="221"/>
      <c r="D286" s="28">
        <f>TimeTable!N33</f>
        <v>0</v>
      </c>
      <c r="E286" s="28">
        <f>TimeTable!O33</f>
        <v>0</v>
      </c>
      <c r="F286" s="29" t="str">
        <f>IFERROR(VLOOKUP(TimeTable!P33,days_data,2,0),"")</f>
        <v/>
      </c>
    </row>
    <row r="287" spans="1:6" ht="24.95" customHeight="1" x14ac:dyDescent="0.2">
      <c r="A287" s="233"/>
      <c r="B287" s="219"/>
      <c r="C287" s="222"/>
      <c r="D287" s="28">
        <f>TimeTable!N34</f>
        <v>0</v>
      </c>
      <c r="E287" s="28">
        <f>TimeTable!O34</f>
        <v>0</v>
      </c>
      <c r="F287" s="29" t="str">
        <f>IFERROR(VLOOKUP(TimeTable!P34,days_data,2,0),"")</f>
        <v/>
      </c>
    </row>
    <row r="288" spans="1:6" ht="24.95" customHeight="1" x14ac:dyDescent="0.2">
      <c r="A288" s="227" t="s">
        <v>388</v>
      </c>
      <c r="B288" s="228"/>
      <c r="C288" s="228"/>
      <c r="D288" s="228"/>
      <c r="E288" s="228"/>
      <c r="F288" s="229"/>
    </row>
    <row r="289" spans="1:6" ht="24.95" customHeight="1" x14ac:dyDescent="0.2">
      <c r="A289" s="223">
        <v>5</v>
      </c>
      <c r="B289" s="217" t="s">
        <v>166</v>
      </c>
      <c r="C289" s="220" t="str">
        <f>$I$10</f>
        <v>10:15 to 10:40</v>
      </c>
      <c r="D289" s="29">
        <f>TimeTable!R32</f>
        <v>0</v>
      </c>
      <c r="E289" s="29">
        <f>TimeTable!S32</f>
        <v>0</v>
      </c>
      <c r="F289" s="29" t="str">
        <f>IFERROR(VLOOKUP(TimeTable!T32,days_data,2,0),"")</f>
        <v/>
      </c>
    </row>
    <row r="290" spans="1:6" ht="24.95" customHeight="1" x14ac:dyDescent="0.2">
      <c r="A290" s="224"/>
      <c r="B290" s="218"/>
      <c r="C290" s="221"/>
      <c r="D290" s="29">
        <f>TimeTable!R33</f>
        <v>0</v>
      </c>
      <c r="E290" s="29">
        <f>TimeTable!S33</f>
        <v>0</v>
      </c>
      <c r="F290" s="29" t="str">
        <f>IFERROR(VLOOKUP(TimeTable!T33,days_data,2,0),"")</f>
        <v/>
      </c>
    </row>
    <row r="291" spans="1:6" ht="24.95" customHeight="1" x14ac:dyDescent="0.2">
      <c r="A291" s="225"/>
      <c r="B291" s="219"/>
      <c r="C291" s="222"/>
      <c r="D291" s="29">
        <f>TimeTable!R34</f>
        <v>0</v>
      </c>
      <c r="E291" s="29">
        <f>TimeTable!S34</f>
        <v>0</v>
      </c>
      <c r="F291" s="29" t="str">
        <f>IFERROR(VLOOKUP(TimeTable!T34,days_data,2,0),"")</f>
        <v/>
      </c>
    </row>
    <row r="292" spans="1:6" ht="24.95" customHeight="1" x14ac:dyDescent="0.2">
      <c r="A292" s="223">
        <v>6</v>
      </c>
      <c r="B292" s="217" t="s">
        <v>186</v>
      </c>
      <c r="C292" s="220" t="str">
        <f>$I$11</f>
        <v>10:40 to 11:15</v>
      </c>
      <c r="D292" s="29">
        <f>TimeTable!V32</f>
        <v>0</v>
      </c>
      <c r="E292" s="29">
        <f>TimeTable!W32</f>
        <v>0</v>
      </c>
      <c r="F292" s="29" t="str">
        <f>IFERROR(VLOOKUP(TimeTable!X32,days_data,2,0),"")</f>
        <v/>
      </c>
    </row>
    <row r="293" spans="1:6" ht="24.95" customHeight="1" x14ac:dyDescent="0.2">
      <c r="A293" s="224"/>
      <c r="B293" s="218"/>
      <c r="C293" s="221"/>
      <c r="D293" s="29">
        <f>TimeTable!V33</f>
        <v>0</v>
      </c>
      <c r="E293" s="29">
        <f>TimeTable!W33</f>
        <v>0</v>
      </c>
      <c r="F293" s="29" t="str">
        <f>IFERROR(VLOOKUP(TimeTable!X33,days_data,2,0),"")</f>
        <v/>
      </c>
    </row>
    <row r="294" spans="1:6" ht="24.95" customHeight="1" x14ac:dyDescent="0.2">
      <c r="A294" s="225"/>
      <c r="B294" s="219"/>
      <c r="C294" s="222"/>
      <c r="D294" s="29">
        <f>TimeTable!V34</f>
        <v>0</v>
      </c>
      <c r="E294" s="29">
        <f>TimeTable!W34</f>
        <v>0</v>
      </c>
      <c r="F294" s="29" t="str">
        <f>IFERROR(VLOOKUP(TimeTable!X34,days_data,2,0),"")</f>
        <v/>
      </c>
    </row>
    <row r="295" spans="1:6" ht="24.95" customHeight="1" x14ac:dyDescent="0.2">
      <c r="A295" s="223">
        <v>7</v>
      </c>
      <c r="B295" s="217" t="s">
        <v>187</v>
      </c>
      <c r="C295" s="220" t="str">
        <f>$I$12</f>
        <v>11:15 to 11:50</v>
      </c>
      <c r="D295" s="29">
        <f>TimeTable!Z32</f>
        <v>0</v>
      </c>
      <c r="E295" s="29">
        <f>TimeTable!AA32</f>
        <v>0</v>
      </c>
      <c r="F295" s="29" t="str">
        <f>IFERROR(VLOOKUP(TimeTable!AB32,days_data,2,0),"")</f>
        <v/>
      </c>
    </row>
    <row r="296" spans="1:6" ht="24.95" customHeight="1" x14ac:dyDescent="0.2">
      <c r="A296" s="224"/>
      <c r="B296" s="218"/>
      <c r="C296" s="221"/>
      <c r="D296" s="29">
        <f>TimeTable!Z33</f>
        <v>0</v>
      </c>
      <c r="E296" s="29">
        <f>TimeTable!AA33</f>
        <v>0</v>
      </c>
      <c r="F296" s="29" t="str">
        <f>IFERROR(VLOOKUP(TimeTable!AB33,days_data,2,0),"")</f>
        <v/>
      </c>
    </row>
    <row r="297" spans="1:6" ht="24.95" customHeight="1" x14ac:dyDescent="0.2">
      <c r="A297" s="225"/>
      <c r="B297" s="219"/>
      <c r="C297" s="222"/>
      <c r="D297" s="29">
        <f>TimeTable!Z34</f>
        <v>0</v>
      </c>
      <c r="E297" s="29">
        <f>TimeTable!AA34</f>
        <v>0</v>
      </c>
      <c r="F297" s="29" t="str">
        <f>IFERROR(VLOOKUP(TimeTable!AB34,days_data,2,0),"")</f>
        <v/>
      </c>
    </row>
    <row r="298" spans="1:6" ht="24.95" customHeight="1" x14ac:dyDescent="0.2">
      <c r="A298" s="223">
        <v>8</v>
      </c>
      <c r="B298" s="217" t="s">
        <v>188</v>
      </c>
      <c r="C298" s="220" t="str">
        <f>$I$13</f>
        <v>11:50 to 12:25</v>
      </c>
      <c r="D298" s="29">
        <f>TimeTable!AD32</f>
        <v>0</v>
      </c>
      <c r="E298" s="29">
        <f>TimeTable!AE32</f>
        <v>0</v>
      </c>
      <c r="F298" s="29" t="str">
        <f>IFERROR(VLOOKUP(TimeTable!AF32,days_data,2,0),"")</f>
        <v/>
      </c>
    </row>
    <row r="299" spans="1:6" ht="24.95" customHeight="1" x14ac:dyDescent="0.2">
      <c r="A299" s="224"/>
      <c r="B299" s="218"/>
      <c r="C299" s="221"/>
      <c r="D299" s="29">
        <f>TimeTable!AD33</f>
        <v>0</v>
      </c>
      <c r="E299" s="29">
        <f>TimeTable!AE33</f>
        <v>0</v>
      </c>
      <c r="F299" s="29" t="str">
        <f>IFERROR(VLOOKUP(TimeTable!AF33,days_data,2,0),"")</f>
        <v/>
      </c>
    </row>
    <row r="300" spans="1:6" ht="24.95" customHeight="1" x14ac:dyDescent="0.2">
      <c r="A300" s="225"/>
      <c r="B300" s="219"/>
      <c r="C300" s="222"/>
      <c r="D300" s="29">
        <f>TimeTable!AD34</f>
        <v>0</v>
      </c>
      <c r="E300" s="29">
        <f>TimeTable!AE34</f>
        <v>0</v>
      </c>
      <c r="F300" s="29" t="str">
        <f>IFERROR(VLOOKUP(TimeTable!AF34,days_data,2,0),"")</f>
        <v/>
      </c>
    </row>
    <row r="301" spans="1:6" ht="24.95" customHeight="1" x14ac:dyDescent="0.2">
      <c r="A301" s="168" t="str">
        <f>'Teacher''s Data'!$A$1</f>
        <v>राजकीय उच्च माध्यमिक विद्यालय, रूपपुरा (कुचामन सिटी)</v>
      </c>
      <c r="B301" s="168"/>
      <c r="C301" s="168"/>
      <c r="D301" s="168"/>
      <c r="E301" s="168"/>
      <c r="F301" s="168"/>
    </row>
    <row r="302" spans="1:6" ht="24.95" customHeight="1" x14ac:dyDescent="0.2">
      <c r="A302" s="26"/>
      <c r="B302" s="26"/>
      <c r="C302" s="26"/>
      <c r="D302" s="26"/>
      <c r="E302" s="26"/>
      <c r="F302" s="26"/>
    </row>
    <row r="303" spans="1:6" ht="24.95" customHeight="1" x14ac:dyDescent="0.2">
      <c r="A303" s="230" t="s">
        <v>24</v>
      </c>
      <c r="B303" s="230"/>
      <c r="C303" s="230"/>
      <c r="D303" s="230"/>
      <c r="E303" s="85" t="str">
        <f>TimeTable!A35</f>
        <v>11th</v>
      </c>
    </row>
    <row r="304" spans="1:6" ht="24.95" customHeight="1" x14ac:dyDescent="0.2">
      <c r="A304" s="71"/>
      <c r="B304" s="71"/>
      <c r="C304" s="71"/>
      <c r="D304" s="71"/>
      <c r="E304" s="16"/>
    </row>
    <row r="305" spans="1:6" ht="24.95" customHeight="1" x14ac:dyDescent="0.2">
      <c r="A305" s="27" t="s">
        <v>193</v>
      </c>
      <c r="B305" s="27" t="s">
        <v>194</v>
      </c>
      <c r="C305" s="27" t="s">
        <v>391</v>
      </c>
      <c r="D305" s="27" t="s">
        <v>195</v>
      </c>
      <c r="E305" s="27" t="s">
        <v>196</v>
      </c>
      <c r="F305" s="27" t="s">
        <v>197</v>
      </c>
    </row>
    <row r="306" spans="1:6" ht="24.95" customHeight="1" x14ac:dyDescent="0.2">
      <c r="A306" s="231">
        <v>1</v>
      </c>
      <c r="B306" s="217" t="s">
        <v>162</v>
      </c>
      <c r="C306" s="220" t="str">
        <f>$I$6</f>
        <v>07:55 to 08:30</v>
      </c>
      <c r="D306" s="29">
        <f>TimeTable!B35</f>
        <v>0</v>
      </c>
      <c r="E306" s="29">
        <f>TimeTable!C35</f>
        <v>0</v>
      </c>
      <c r="F306" s="29" t="str">
        <f>IFERROR(VLOOKUP(TimeTable!D35,days_data,2,0),"")</f>
        <v/>
      </c>
    </row>
    <row r="307" spans="1:6" ht="24.95" customHeight="1" x14ac:dyDescent="0.2">
      <c r="A307" s="232"/>
      <c r="B307" s="218"/>
      <c r="C307" s="221"/>
      <c r="D307" s="29">
        <f>TimeTable!B36</f>
        <v>0</v>
      </c>
      <c r="E307" s="29">
        <f>TimeTable!C36</f>
        <v>0</v>
      </c>
      <c r="F307" s="29" t="str">
        <f>IFERROR(VLOOKUP(TimeTable!D36,days_data,2,0),"")</f>
        <v/>
      </c>
    </row>
    <row r="308" spans="1:6" ht="24.95" customHeight="1" x14ac:dyDescent="0.2">
      <c r="A308" s="233"/>
      <c r="B308" s="219"/>
      <c r="C308" s="222"/>
      <c r="D308" s="29">
        <f>TimeTable!B37</f>
        <v>0</v>
      </c>
      <c r="E308" s="29">
        <f>TimeTable!C37</f>
        <v>0</v>
      </c>
      <c r="F308" s="29" t="str">
        <f>IFERROR(VLOOKUP(TimeTable!D37,days_data,2,0),"")</f>
        <v/>
      </c>
    </row>
    <row r="309" spans="1:6" ht="24.95" customHeight="1" x14ac:dyDescent="0.2">
      <c r="A309" s="231">
        <v>2</v>
      </c>
      <c r="B309" s="217" t="s">
        <v>163</v>
      </c>
      <c r="C309" s="220" t="str">
        <f>$I$7</f>
        <v>08:30 to 09:05</v>
      </c>
      <c r="D309" s="28">
        <f>TimeTable!F35</f>
        <v>0</v>
      </c>
      <c r="E309" s="28">
        <f>TimeTable!G35</f>
        <v>0</v>
      </c>
      <c r="F309" s="29" t="str">
        <f>IFERROR(VLOOKUP(TimeTable!H35,days_data,2,0),"")</f>
        <v/>
      </c>
    </row>
    <row r="310" spans="1:6" ht="24.95" customHeight="1" x14ac:dyDescent="0.2">
      <c r="A310" s="232"/>
      <c r="B310" s="218"/>
      <c r="C310" s="221"/>
      <c r="D310" s="28">
        <f>TimeTable!F36</f>
        <v>0</v>
      </c>
      <c r="E310" s="28">
        <f>TimeTable!G36</f>
        <v>0</v>
      </c>
      <c r="F310" s="29" t="str">
        <f>IFERROR(VLOOKUP(TimeTable!H36,days_data,2,0),"")</f>
        <v/>
      </c>
    </row>
    <row r="311" spans="1:6" ht="24.95" customHeight="1" x14ac:dyDescent="0.2">
      <c r="A311" s="233"/>
      <c r="B311" s="219"/>
      <c r="C311" s="222"/>
      <c r="D311" s="28">
        <f>TimeTable!F37</f>
        <v>0</v>
      </c>
      <c r="E311" s="28">
        <f>TimeTable!G37</f>
        <v>0</v>
      </c>
      <c r="F311" s="29" t="str">
        <f>IFERROR(VLOOKUP(TimeTable!H37,days_data,2,0),"")</f>
        <v/>
      </c>
    </row>
    <row r="312" spans="1:6" ht="24.95" customHeight="1" x14ac:dyDescent="0.2">
      <c r="A312" s="231">
        <v>3</v>
      </c>
      <c r="B312" s="217" t="s">
        <v>164</v>
      </c>
      <c r="C312" s="220" t="str">
        <f>$I$8</f>
        <v>09:05 to 09:40</v>
      </c>
      <c r="D312" s="28">
        <f>TimeTable!J35</f>
        <v>0</v>
      </c>
      <c r="E312" s="28">
        <f>TimeTable!K35</f>
        <v>0</v>
      </c>
      <c r="F312" s="29" t="str">
        <f>IFERROR(VLOOKUP(TimeTable!L35,days_data,2,0),"")</f>
        <v/>
      </c>
    </row>
    <row r="313" spans="1:6" ht="24.95" customHeight="1" x14ac:dyDescent="0.2">
      <c r="A313" s="232"/>
      <c r="B313" s="218"/>
      <c r="C313" s="221"/>
      <c r="D313" s="28">
        <f>TimeTable!J36</f>
        <v>0</v>
      </c>
      <c r="E313" s="28">
        <f>TimeTable!K36</f>
        <v>0</v>
      </c>
      <c r="F313" s="29" t="str">
        <f>IFERROR(VLOOKUP(TimeTable!L36,days_data,2,0),"")</f>
        <v/>
      </c>
    </row>
    <row r="314" spans="1:6" ht="24.95" customHeight="1" x14ac:dyDescent="0.2">
      <c r="A314" s="233"/>
      <c r="B314" s="219"/>
      <c r="C314" s="222"/>
      <c r="D314" s="28">
        <f>TimeTable!J37</f>
        <v>0</v>
      </c>
      <c r="E314" s="28">
        <f>TimeTable!K37</f>
        <v>0</v>
      </c>
      <c r="F314" s="29" t="str">
        <f>IFERROR(VLOOKUP(TimeTable!L37,days_data,2,0),"")</f>
        <v/>
      </c>
    </row>
    <row r="315" spans="1:6" ht="24.95" customHeight="1" x14ac:dyDescent="0.2">
      <c r="A315" s="231">
        <v>4</v>
      </c>
      <c r="B315" s="217" t="s">
        <v>165</v>
      </c>
      <c r="C315" s="220" t="str">
        <f>$I$9</f>
        <v>09:40 to 10:15</v>
      </c>
      <c r="D315" s="28">
        <f>TimeTable!N35</f>
        <v>0</v>
      </c>
      <c r="E315" s="28">
        <f>TimeTable!O35</f>
        <v>0</v>
      </c>
      <c r="F315" s="29" t="str">
        <f>IFERROR(VLOOKUP(TimeTable!P35,days_data,2,0),"")</f>
        <v/>
      </c>
    </row>
    <row r="316" spans="1:6" ht="24.95" customHeight="1" x14ac:dyDescent="0.2">
      <c r="A316" s="232"/>
      <c r="B316" s="218"/>
      <c r="C316" s="221"/>
      <c r="D316" s="28">
        <f>TimeTable!N36</f>
        <v>0</v>
      </c>
      <c r="E316" s="28">
        <f>TimeTable!O36</f>
        <v>0</v>
      </c>
      <c r="F316" s="29" t="str">
        <f>IFERROR(VLOOKUP(TimeTable!P36,days_data,2,0),"")</f>
        <v/>
      </c>
    </row>
    <row r="317" spans="1:6" ht="24.95" customHeight="1" x14ac:dyDescent="0.2">
      <c r="A317" s="233"/>
      <c r="B317" s="219"/>
      <c r="C317" s="222"/>
      <c r="D317" s="28">
        <f>TimeTable!N37</f>
        <v>0</v>
      </c>
      <c r="E317" s="28">
        <f>TimeTable!O37</f>
        <v>0</v>
      </c>
      <c r="F317" s="29" t="str">
        <f>IFERROR(VLOOKUP(TimeTable!P37,days_data,2,0),"")</f>
        <v/>
      </c>
    </row>
    <row r="318" spans="1:6" ht="24.95" customHeight="1" x14ac:dyDescent="0.2">
      <c r="A318" s="227" t="s">
        <v>388</v>
      </c>
      <c r="B318" s="228"/>
      <c r="C318" s="228"/>
      <c r="D318" s="228"/>
      <c r="E318" s="228"/>
      <c r="F318" s="229"/>
    </row>
    <row r="319" spans="1:6" ht="24.95" customHeight="1" x14ac:dyDescent="0.2">
      <c r="A319" s="223">
        <v>5</v>
      </c>
      <c r="B319" s="217" t="s">
        <v>166</v>
      </c>
      <c r="C319" s="220" t="str">
        <f>$I$10</f>
        <v>10:15 to 10:40</v>
      </c>
      <c r="D319" s="29">
        <f>TimeTable!R35</f>
        <v>0</v>
      </c>
      <c r="E319" s="29">
        <f>TimeTable!S35</f>
        <v>0</v>
      </c>
      <c r="F319" s="29" t="str">
        <f>IFERROR(VLOOKUP(TimeTable!T35,days_data,2,0),"")</f>
        <v/>
      </c>
    </row>
    <row r="320" spans="1:6" ht="24.95" customHeight="1" x14ac:dyDescent="0.2">
      <c r="A320" s="224"/>
      <c r="B320" s="218"/>
      <c r="C320" s="221"/>
      <c r="D320" s="29">
        <f>TimeTable!R36</f>
        <v>0</v>
      </c>
      <c r="E320" s="29">
        <f>TimeTable!S36</f>
        <v>0</v>
      </c>
      <c r="F320" s="29" t="str">
        <f>IFERROR(VLOOKUP(TimeTable!T36,days_data,2,0),"")</f>
        <v/>
      </c>
    </row>
    <row r="321" spans="1:6" ht="24.95" customHeight="1" x14ac:dyDescent="0.2">
      <c r="A321" s="225"/>
      <c r="B321" s="219"/>
      <c r="C321" s="222"/>
      <c r="D321" s="29">
        <f>TimeTable!R37</f>
        <v>0</v>
      </c>
      <c r="E321" s="29">
        <f>TimeTable!S37</f>
        <v>0</v>
      </c>
      <c r="F321" s="29" t="str">
        <f>IFERROR(VLOOKUP(TimeTable!T37,days_data,2,0),"")</f>
        <v/>
      </c>
    </row>
    <row r="322" spans="1:6" ht="24.95" customHeight="1" x14ac:dyDescent="0.2">
      <c r="A322" s="223">
        <v>6</v>
      </c>
      <c r="B322" s="217" t="s">
        <v>186</v>
      </c>
      <c r="C322" s="220" t="str">
        <f>$I$11</f>
        <v>10:40 to 11:15</v>
      </c>
      <c r="D322" s="29">
        <f>TimeTable!V35</f>
        <v>0</v>
      </c>
      <c r="E322" s="29">
        <f>TimeTable!W35</f>
        <v>0</v>
      </c>
      <c r="F322" s="29" t="str">
        <f>IFERROR(VLOOKUP(TimeTable!X35,days_data,2,0),"")</f>
        <v/>
      </c>
    </row>
    <row r="323" spans="1:6" ht="24.95" customHeight="1" x14ac:dyDescent="0.2">
      <c r="A323" s="224"/>
      <c r="B323" s="218"/>
      <c r="C323" s="221"/>
      <c r="D323" s="29">
        <f>TimeTable!V36</f>
        <v>0</v>
      </c>
      <c r="E323" s="29">
        <f>TimeTable!W36</f>
        <v>0</v>
      </c>
      <c r="F323" s="29" t="str">
        <f>IFERROR(VLOOKUP(TimeTable!X36,days_data,2,0),"")</f>
        <v/>
      </c>
    </row>
    <row r="324" spans="1:6" ht="24.95" customHeight="1" x14ac:dyDescent="0.2">
      <c r="A324" s="225"/>
      <c r="B324" s="219"/>
      <c r="C324" s="222"/>
      <c r="D324" s="29">
        <f>TimeTable!V37</f>
        <v>0</v>
      </c>
      <c r="E324" s="29">
        <f>TimeTable!W37</f>
        <v>0</v>
      </c>
      <c r="F324" s="29" t="str">
        <f>IFERROR(VLOOKUP(TimeTable!X37,days_data,2,0),"")</f>
        <v/>
      </c>
    </row>
    <row r="325" spans="1:6" ht="24.95" customHeight="1" x14ac:dyDescent="0.2">
      <c r="A325" s="223">
        <v>7</v>
      </c>
      <c r="B325" s="217" t="s">
        <v>187</v>
      </c>
      <c r="C325" s="220" t="str">
        <f>$I$12</f>
        <v>11:15 to 11:50</v>
      </c>
      <c r="D325" s="29">
        <f>TimeTable!Z35</f>
        <v>0</v>
      </c>
      <c r="E325" s="29">
        <f>TimeTable!AA35</f>
        <v>0</v>
      </c>
      <c r="F325" s="29" t="str">
        <f>IFERROR(VLOOKUP(TimeTable!AB35,days_data,2,0),"")</f>
        <v/>
      </c>
    </row>
    <row r="326" spans="1:6" ht="24.95" customHeight="1" x14ac:dyDescent="0.2">
      <c r="A326" s="224"/>
      <c r="B326" s="218"/>
      <c r="C326" s="221"/>
      <c r="D326" s="29">
        <f>TimeTable!Z36</f>
        <v>0</v>
      </c>
      <c r="E326" s="29">
        <f>TimeTable!AA36</f>
        <v>0</v>
      </c>
      <c r="F326" s="29" t="str">
        <f>IFERROR(VLOOKUP(TimeTable!AB36,days_data,2,0),"")</f>
        <v/>
      </c>
    </row>
    <row r="327" spans="1:6" ht="24.95" customHeight="1" x14ac:dyDescent="0.2">
      <c r="A327" s="225"/>
      <c r="B327" s="219"/>
      <c r="C327" s="222"/>
      <c r="D327" s="29">
        <f>TimeTable!Z37</f>
        <v>0</v>
      </c>
      <c r="E327" s="29">
        <f>TimeTable!AA37</f>
        <v>0</v>
      </c>
      <c r="F327" s="29" t="str">
        <f>IFERROR(VLOOKUP(TimeTable!AB37,days_data,2,0),"")</f>
        <v/>
      </c>
    </row>
    <row r="328" spans="1:6" ht="24.95" customHeight="1" x14ac:dyDescent="0.2">
      <c r="A328" s="223">
        <v>8</v>
      </c>
      <c r="B328" s="217" t="s">
        <v>188</v>
      </c>
      <c r="C328" s="220" t="str">
        <f>$I$13</f>
        <v>11:50 to 12:25</v>
      </c>
      <c r="D328" s="29">
        <f>TimeTable!AD35</f>
        <v>0</v>
      </c>
      <c r="E328" s="29">
        <f>TimeTable!AE35</f>
        <v>0</v>
      </c>
      <c r="F328" s="29" t="str">
        <f>IFERROR(VLOOKUP(TimeTable!AF335,days_data,2,0),"")</f>
        <v/>
      </c>
    </row>
    <row r="329" spans="1:6" ht="24.95" customHeight="1" x14ac:dyDescent="0.2">
      <c r="A329" s="224"/>
      <c r="B329" s="218"/>
      <c r="C329" s="221"/>
      <c r="D329" s="29">
        <f>TimeTable!AD36</f>
        <v>0</v>
      </c>
      <c r="E329" s="29">
        <f>TimeTable!AE36</f>
        <v>0</v>
      </c>
      <c r="F329" s="29" t="str">
        <f>IFERROR(VLOOKUP(TimeTable!AF336,days_data,2,0),"")</f>
        <v/>
      </c>
    </row>
    <row r="330" spans="1:6" ht="24.95" customHeight="1" x14ac:dyDescent="0.2">
      <c r="A330" s="225"/>
      <c r="B330" s="219"/>
      <c r="C330" s="222"/>
      <c r="D330" s="29">
        <f>TimeTable!AD37</f>
        <v>0</v>
      </c>
      <c r="E330" s="29">
        <f>TimeTable!AE37</f>
        <v>0</v>
      </c>
      <c r="F330" s="29" t="str">
        <f>IFERROR(VLOOKUP(TimeTable!AF337,days_data,2,0),"")</f>
        <v/>
      </c>
    </row>
    <row r="331" spans="1:6" ht="24.95" customHeight="1" x14ac:dyDescent="0.2">
      <c r="A331" s="168" t="str">
        <f>'Teacher''s Data'!$A$1</f>
        <v>राजकीय उच्च माध्यमिक विद्यालय, रूपपुरा (कुचामन सिटी)</v>
      </c>
      <c r="B331" s="168"/>
      <c r="C331" s="168"/>
      <c r="D331" s="168"/>
      <c r="E331" s="168"/>
      <c r="F331" s="168"/>
    </row>
    <row r="332" spans="1:6" ht="24.95" customHeight="1" x14ac:dyDescent="0.2">
      <c r="A332" s="26"/>
      <c r="B332" s="26"/>
      <c r="C332" s="26"/>
      <c r="D332" s="26"/>
      <c r="E332" s="26"/>
      <c r="F332" s="26"/>
    </row>
    <row r="333" spans="1:6" ht="24.95" customHeight="1" x14ac:dyDescent="0.2">
      <c r="A333" s="230" t="s">
        <v>24</v>
      </c>
      <c r="B333" s="230"/>
      <c r="C333" s="230"/>
      <c r="D333" s="230"/>
      <c r="E333" s="85" t="str">
        <f>TimeTable!A38</f>
        <v>12th</v>
      </c>
    </row>
    <row r="334" spans="1:6" ht="24.95" customHeight="1" x14ac:dyDescent="0.2">
      <c r="A334" s="71"/>
      <c r="B334" s="71"/>
      <c r="C334" s="71"/>
      <c r="D334" s="71"/>
      <c r="E334" s="16"/>
    </row>
    <row r="335" spans="1:6" ht="24.95" customHeight="1" x14ac:dyDescent="0.2">
      <c r="A335" s="27" t="s">
        <v>193</v>
      </c>
      <c r="B335" s="27" t="s">
        <v>194</v>
      </c>
      <c r="C335" s="27" t="s">
        <v>391</v>
      </c>
      <c r="D335" s="27" t="s">
        <v>195</v>
      </c>
      <c r="E335" s="27" t="s">
        <v>196</v>
      </c>
      <c r="F335" s="27" t="s">
        <v>197</v>
      </c>
    </row>
    <row r="336" spans="1:6" ht="24.95" customHeight="1" x14ac:dyDescent="0.2">
      <c r="A336" s="231">
        <v>1</v>
      </c>
      <c r="B336" s="217" t="s">
        <v>162</v>
      </c>
      <c r="C336" s="220" t="str">
        <f>$I$6</f>
        <v>07:55 to 08:30</v>
      </c>
      <c r="D336" s="29">
        <f>TimeTable!B38</f>
        <v>0</v>
      </c>
      <c r="E336" s="29">
        <f>TimeTable!C38</f>
        <v>0</v>
      </c>
      <c r="F336" s="29" t="str">
        <f>IFERROR(VLOOKUP(TimeTable!D38,days_data,2,0),"")</f>
        <v/>
      </c>
    </row>
    <row r="337" spans="1:6" ht="24.95" customHeight="1" x14ac:dyDescent="0.2">
      <c r="A337" s="232"/>
      <c r="B337" s="218"/>
      <c r="C337" s="221"/>
      <c r="D337" s="29">
        <f>TimeTable!B39</f>
        <v>0</v>
      </c>
      <c r="E337" s="29">
        <f>TimeTable!C39</f>
        <v>0</v>
      </c>
      <c r="F337" s="29" t="str">
        <f>IFERROR(VLOOKUP(TimeTable!D39,days_data,2,0),"")</f>
        <v/>
      </c>
    </row>
    <row r="338" spans="1:6" ht="24.95" customHeight="1" x14ac:dyDescent="0.2">
      <c r="A338" s="233"/>
      <c r="B338" s="219"/>
      <c r="C338" s="222"/>
      <c r="D338" s="29">
        <f>TimeTable!B40</f>
        <v>0</v>
      </c>
      <c r="E338" s="29">
        <f>TimeTable!C40</f>
        <v>0</v>
      </c>
      <c r="F338" s="29" t="str">
        <f>IFERROR(VLOOKUP(TimeTable!D40,days_data,2,0),"")</f>
        <v/>
      </c>
    </row>
    <row r="339" spans="1:6" ht="24.95" customHeight="1" x14ac:dyDescent="0.2">
      <c r="A339" s="231">
        <v>2</v>
      </c>
      <c r="B339" s="217" t="s">
        <v>163</v>
      </c>
      <c r="C339" s="220" t="str">
        <f>$I$7</f>
        <v>08:30 to 09:05</v>
      </c>
      <c r="D339" s="28">
        <f>TimeTable!F38</f>
        <v>0</v>
      </c>
      <c r="E339" s="28">
        <f>TimeTable!G38</f>
        <v>0</v>
      </c>
      <c r="F339" s="29" t="str">
        <f>IFERROR(VLOOKUP(TimeTable!H38,days_data,2,0),"")</f>
        <v/>
      </c>
    </row>
    <row r="340" spans="1:6" ht="24.95" customHeight="1" x14ac:dyDescent="0.2">
      <c r="A340" s="232"/>
      <c r="B340" s="218"/>
      <c r="C340" s="221"/>
      <c r="D340" s="28">
        <f>TimeTable!F39</f>
        <v>0</v>
      </c>
      <c r="E340" s="28">
        <f>TimeTable!G39</f>
        <v>0</v>
      </c>
      <c r="F340" s="29" t="str">
        <f>IFERROR(VLOOKUP(TimeTable!H39,days_data,2,0),"")</f>
        <v/>
      </c>
    </row>
    <row r="341" spans="1:6" ht="24.95" customHeight="1" x14ac:dyDescent="0.2">
      <c r="A341" s="233"/>
      <c r="B341" s="219"/>
      <c r="C341" s="222"/>
      <c r="D341" s="28">
        <f>TimeTable!F40</f>
        <v>0</v>
      </c>
      <c r="E341" s="28">
        <f>TimeTable!G40</f>
        <v>0</v>
      </c>
      <c r="F341" s="29" t="str">
        <f>IFERROR(VLOOKUP(TimeTable!H40,days_data,2,0),"")</f>
        <v/>
      </c>
    </row>
    <row r="342" spans="1:6" ht="24.95" customHeight="1" x14ac:dyDescent="0.2">
      <c r="A342" s="231">
        <v>3</v>
      </c>
      <c r="B342" s="217" t="s">
        <v>164</v>
      </c>
      <c r="C342" s="220" t="str">
        <f>$I$8</f>
        <v>09:05 to 09:40</v>
      </c>
      <c r="D342" s="28">
        <f>TimeTable!J38</f>
        <v>0</v>
      </c>
      <c r="E342" s="28">
        <f>TimeTable!K38</f>
        <v>0</v>
      </c>
      <c r="F342" s="29" t="str">
        <f>IFERROR(VLOOKUP(TimeTable!L38,days_data,2,0),"")</f>
        <v/>
      </c>
    </row>
    <row r="343" spans="1:6" ht="24.95" customHeight="1" x14ac:dyDescent="0.2">
      <c r="A343" s="232"/>
      <c r="B343" s="218"/>
      <c r="C343" s="221"/>
      <c r="D343" s="28">
        <f>TimeTable!J39</f>
        <v>0</v>
      </c>
      <c r="E343" s="28">
        <f>TimeTable!K39</f>
        <v>0</v>
      </c>
      <c r="F343" s="29" t="str">
        <f>IFERROR(VLOOKUP(TimeTable!L39,days_data,2,0),"")</f>
        <v/>
      </c>
    </row>
    <row r="344" spans="1:6" ht="24.95" customHeight="1" x14ac:dyDescent="0.2">
      <c r="A344" s="233"/>
      <c r="B344" s="219"/>
      <c r="C344" s="222"/>
      <c r="D344" s="28">
        <f>TimeTable!J40</f>
        <v>0</v>
      </c>
      <c r="E344" s="28">
        <f>TimeTable!K40</f>
        <v>0</v>
      </c>
      <c r="F344" s="29" t="str">
        <f>IFERROR(VLOOKUP(TimeTable!L40,days_data,2,0),"")</f>
        <v/>
      </c>
    </row>
    <row r="345" spans="1:6" ht="24.95" customHeight="1" x14ac:dyDescent="0.2">
      <c r="A345" s="231">
        <v>4</v>
      </c>
      <c r="B345" s="217" t="s">
        <v>165</v>
      </c>
      <c r="C345" s="220" t="str">
        <f>$I$9</f>
        <v>09:40 to 10:15</v>
      </c>
      <c r="D345" s="28">
        <f>TimeTable!N38</f>
        <v>0</v>
      </c>
      <c r="E345" s="28">
        <f>TimeTable!O38</f>
        <v>0</v>
      </c>
      <c r="F345" s="29" t="str">
        <f>IFERROR(VLOOKUP(TimeTable!P38,days_data,2,0),"")</f>
        <v/>
      </c>
    </row>
    <row r="346" spans="1:6" ht="24.95" customHeight="1" x14ac:dyDescent="0.2">
      <c r="A346" s="232"/>
      <c r="B346" s="218"/>
      <c r="C346" s="221"/>
      <c r="D346" s="28">
        <f>TimeTable!N39</f>
        <v>0</v>
      </c>
      <c r="E346" s="28">
        <f>TimeTable!O39</f>
        <v>0</v>
      </c>
      <c r="F346" s="29" t="str">
        <f>IFERROR(VLOOKUP(TimeTable!P39,days_data,2,0),"")</f>
        <v/>
      </c>
    </row>
    <row r="347" spans="1:6" ht="24.95" customHeight="1" x14ac:dyDescent="0.2">
      <c r="A347" s="233"/>
      <c r="B347" s="219"/>
      <c r="C347" s="222"/>
      <c r="D347" s="28">
        <f>TimeTable!N40</f>
        <v>0</v>
      </c>
      <c r="E347" s="28">
        <f>TimeTable!O40</f>
        <v>0</v>
      </c>
      <c r="F347" s="29" t="str">
        <f>IFERROR(VLOOKUP(TimeTable!P40,days_data,2,0),"")</f>
        <v/>
      </c>
    </row>
    <row r="348" spans="1:6" ht="24.95" customHeight="1" x14ac:dyDescent="0.2">
      <c r="A348" s="227" t="s">
        <v>389</v>
      </c>
      <c r="B348" s="228"/>
      <c r="C348" s="228"/>
      <c r="D348" s="228"/>
      <c r="E348" s="228"/>
      <c r="F348" s="229"/>
    </row>
    <row r="349" spans="1:6" ht="24.95" customHeight="1" x14ac:dyDescent="0.2">
      <c r="A349" s="223">
        <v>5</v>
      </c>
      <c r="B349" s="217" t="s">
        <v>166</v>
      </c>
      <c r="C349" s="220" t="str">
        <f>$I$10</f>
        <v>10:15 to 10:40</v>
      </c>
      <c r="D349" s="29">
        <f>TimeTable!R38</f>
        <v>0</v>
      </c>
      <c r="E349" s="29">
        <f>TimeTable!S38</f>
        <v>0</v>
      </c>
      <c r="F349" s="29" t="str">
        <f>IFERROR(VLOOKUP(TimeTable!T38,days_data,2,0),"")</f>
        <v/>
      </c>
    </row>
    <row r="350" spans="1:6" ht="24.95" customHeight="1" x14ac:dyDescent="0.2">
      <c r="A350" s="224"/>
      <c r="B350" s="218"/>
      <c r="C350" s="221"/>
      <c r="D350" s="29">
        <f>TimeTable!R39</f>
        <v>0</v>
      </c>
      <c r="E350" s="29">
        <f>TimeTable!S39</f>
        <v>0</v>
      </c>
      <c r="F350" s="29" t="str">
        <f>IFERROR(VLOOKUP(TimeTable!T39,days_data,2,0),"")</f>
        <v/>
      </c>
    </row>
    <row r="351" spans="1:6" ht="24.95" customHeight="1" x14ac:dyDescent="0.2">
      <c r="A351" s="225"/>
      <c r="B351" s="219"/>
      <c r="C351" s="222"/>
      <c r="D351" s="29">
        <f>TimeTable!R40</f>
        <v>0</v>
      </c>
      <c r="E351" s="29">
        <f>TimeTable!S40</f>
        <v>0</v>
      </c>
      <c r="F351" s="29" t="str">
        <f>IFERROR(VLOOKUP(TimeTable!T40,days_data,2,0),"")</f>
        <v/>
      </c>
    </row>
    <row r="352" spans="1:6" ht="24.95" customHeight="1" x14ac:dyDescent="0.2">
      <c r="A352" s="223">
        <v>6</v>
      </c>
      <c r="B352" s="217" t="s">
        <v>186</v>
      </c>
      <c r="C352" s="220" t="str">
        <f>$I$11</f>
        <v>10:40 to 11:15</v>
      </c>
      <c r="D352" s="29">
        <f>TimeTable!V38</f>
        <v>0</v>
      </c>
      <c r="E352" s="29">
        <f>TimeTable!W38</f>
        <v>0</v>
      </c>
      <c r="F352" s="29" t="str">
        <f>IFERROR(VLOOKUP(TimeTable!X38,days_data,2,0),"")</f>
        <v/>
      </c>
    </row>
    <row r="353" spans="1:6" ht="24.95" customHeight="1" x14ac:dyDescent="0.2">
      <c r="A353" s="224"/>
      <c r="B353" s="218"/>
      <c r="C353" s="221"/>
      <c r="D353" s="29">
        <f>TimeTable!V39</f>
        <v>0</v>
      </c>
      <c r="E353" s="29">
        <f>TimeTable!W39</f>
        <v>0</v>
      </c>
      <c r="F353" s="29" t="str">
        <f>IFERROR(VLOOKUP(TimeTable!X39,days_data,2,0),"")</f>
        <v/>
      </c>
    </row>
    <row r="354" spans="1:6" ht="24.95" customHeight="1" x14ac:dyDescent="0.2">
      <c r="A354" s="225"/>
      <c r="B354" s="219"/>
      <c r="C354" s="222"/>
      <c r="D354" s="29">
        <f>TimeTable!V40</f>
        <v>0</v>
      </c>
      <c r="E354" s="29">
        <f>TimeTable!W40</f>
        <v>0</v>
      </c>
      <c r="F354" s="29" t="str">
        <f>IFERROR(VLOOKUP(TimeTable!X40,days_data,2,0),"")</f>
        <v/>
      </c>
    </row>
    <row r="355" spans="1:6" ht="24.95" customHeight="1" x14ac:dyDescent="0.2">
      <c r="A355" s="223">
        <v>7</v>
      </c>
      <c r="B355" s="217" t="s">
        <v>187</v>
      </c>
      <c r="C355" s="220" t="str">
        <f>$I$12</f>
        <v>11:15 to 11:50</v>
      </c>
      <c r="D355" s="29">
        <f>TimeTable!Z38</f>
        <v>0</v>
      </c>
      <c r="E355" s="29">
        <f>TimeTable!AA38</f>
        <v>0</v>
      </c>
      <c r="F355" s="29" t="str">
        <f>IFERROR(VLOOKUP(TimeTable!AB38,days_data,2,0),"")</f>
        <v/>
      </c>
    </row>
    <row r="356" spans="1:6" ht="24.95" customHeight="1" x14ac:dyDescent="0.2">
      <c r="A356" s="224"/>
      <c r="B356" s="218"/>
      <c r="C356" s="221"/>
      <c r="D356" s="29">
        <f>TimeTable!Z39</f>
        <v>0</v>
      </c>
      <c r="E356" s="29">
        <f>TimeTable!AA39</f>
        <v>0</v>
      </c>
      <c r="F356" s="29" t="str">
        <f>IFERROR(VLOOKUP(TimeTable!AB39,days_data,2,0),"")</f>
        <v/>
      </c>
    </row>
    <row r="357" spans="1:6" ht="24.95" customHeight="1" x14ac:dyDescent="0.2">
      <c r="A357" s="225"/>
      <c r="B357" s="219"/>
      <c r="C357" s="222"/>
      <c r="D357" s="29">
        <f>TimeTable!Z40</f>
        <v>0</v>
      </c>
      <c r="E357" s="29">
        <f>TimeTable!AA40</f>
        <v>0</v>
      </c>
      <c r="F357" s="29" t="str">
        <f>IFERROR(VLOOKUP(TimeTable!AB40,days_data,2,0),"")</f>
        <v/>
      </c>
    </row>
    <row r="358" spans="1:6" ht="24.95" customHeight="1" x14ac:dyDescent="0.2">
      <c r="A358" s="223">
        <v>8</v>
      </c>
      <c r="B358" s="217" t="s">
        <v>188</v>
      </c>
      <c r="C358" s="220" t="str">
        <f>$I$13</f>
        <v>11:50 to 12:25</v>
      </c>
      <c r="D358" s="29">
        <f>TimeTable!AD38</f>
        <v>0</v>
      </c>
      <c r="E358" s="29">
        <f>TimeTable!AE38</f>
        <v>0</v>
      </c>
      <c r="F358" s="29" t="str">
        <f>IFERROR(VLOOKUP(TimeTable!AF38,days_data,2,0),"")</f>
        <v/>
      </c>
    </row>
    <row r="359" spans="1:6" ht="24.95" customHeight="1" x14ac:dyDescent="0.2">
      <c r="A359" s="224"/>
      <c r="B359" s="218"/>
      <c r="C359" s="221"/>
      <c r="D359" s="29">
        <f>TimeTable!AD39</f>
        <v>0</v>
      </c>
      <c r="E359" s="29">
        <f>TimeTable!AE39</f>
        <v>0</v>
      </c>
      <c r="F359" s="29" t="str">
        <f>IFERROR(VLOOKUP(TimeTable!AF39,days_data,2,0),"")</f>
        <v/>
      </c>
    </row>
    <row r="360" spans="1:6" ht="24.95" customHeight="1" x14ac:dyDescent="0.2">
      <c r="A360" s="225"/>
      <c r="B360" s="219"/>
      <c r="C360" s="222"/>
      <c r="D360" s="29">
        <f>TimeTable!AD40</f>
        <v>0</v>
      </c>
      <c r="E360" s="29">
        <f>TimeTable!AE40</f>
        <v>0</v>
      </c>
      <c r="F360" s="29" t="str">
        <f>IFERROR(VLOOKUP(TimeTable!AF40,days_data,2,0),"")</f>
        <v/>
      </c>
    </row>
    <row r="361" spans="1:6" ht="24.95" customHeight="1" x14ac:dyDescent="0.2">
      <c r="A361" s="168" t="str">
        <f>'Teacher''s Data'!$A$1</f>
        <v>राजकीय उच्च माध्यमिक विद्यालय, रूपपुरा (कुचामन सिटी)</v>
      </c>
      <c r="B361" s="168"/>
      <c r="C361" s="168"/>
      <c r="D361" s="168"/>
      <c r="E361" s="168"/>
      <c r="F361" s="168"/>
    </row>
    <row r="362" spans="1:6" ht="24.95" customHeight="1" x14ac:dyDescent="0.2">
      <c r="A362" s="26"/>
      <c r="B362" s="26"/>
      <c r="C362" s="26"/>
      <c r="D362" s="26"/>
      <c r="E362" s="26"/>
      <c r="F362" s="26"/>
    </row>
    <row r="363" spans="1:6" ht="24.95" customHeight="1" x14ac:dyDescent="0.2">
      <c r="A363" s="230" t="s">
        <v>24</v>
      </c>
      <c r="B363" s="230"/>
      <c r="C363" s="230"/>
      <c r="D363" s="230"/>
      <c r="E363" s="85" t="str">
        <f>TimeTable!A41</f>
        <v>9th B</v>
      </c>
    </row>
    <row r="364" spans="1:6" ht="24.95" customHeight="1" x14ac:dyDescent="0.2">
      <c r="A364" s="71"/>
      <c r="B364" s="71"/>
      <c r="C364" s="71"/>
      <c r="D364" s="71"/>
      <c r="E364" s="16"/>
    </row>
    <row r="365" spans="1:6" ht="24.95" customHeight="1" x14ac:dyDescent="0.2">
      <c r="A365" s="27" t="s">
        <v>193</v>
      </c>
      <c r="B365" s="27" t="s">
        <v>194</v>
      </c>
      <c r="C365" s="27" t="s">
        <v>391</v>
      </c>
      <c r="D365" s="27" t="s">
        <v>195</v>
      </c>
      <c r="E365" s="27" t="s">
        <v>196</v>
      </c>
      <c r="F365" s="27" t="s">
        <v>197</v>
      </c>
    </row>
    <row r="366" spans="1:6" ht="24.95" customHeight="1" x14ac:dyDescent="0.2">
      <c r="A366" s="231">
        <v>1</v>
      </c>
      <c r="B366" s="217" t="s">
        <v>162</v>
      </c>
      <c r="C366" s="220" t="str">
        <f>$I$6</f>
        <v>07:55 to 08:30</v>
      </c>
      <c r="D366" s="29">
        <f>TimeTable!B41</f>
        <v>0</v>
      </c>
      <c r="E366" s="29">
        <f>TimeTable!C41</f>
        <v>0</v>
      </c>
      <c r="F366" s="29" t="str">
        <f>IFERROR(VLOOKUP(TimeTable!D41,days_data,2,0),"")</f>
        <v/>
      </c>
    </row>
    <row r="367" spans="1:6" ht="24.95" customHeight="1" x14ac:dyDescent="0.2">
      <c r="A367" s="232"/>
      <c r="B367" s="218"/>
      <c r="C367" s="221"/>
      <c r="D367" s="29">
        <f>TimeTable!B42</f>
        <v>0</v>
      </c>
      <c r="E367" s="29">
        <f>TimeTable!C42</f>
        <v>0</v>
      </c>
      <c r="F367" s="29" t="str">
        <f>IFERROR(VLOOKUP(TimeTable!D42,days_data,2,0),"")</f>
        <v/>
      </c>
    </row>
    <row r="368" spans="1:6" ht="24.95" customHeight="1" x14ac:dyDescent="0.2">
      <c r="A368" s="233"/>
      <c r="B368" s="219"/>
      <c r="C368" s="222"/>
      <c r="D368" s="29">
        <f>TimeTable!B43</f>
        <v>0</v>
      </c>
      <c r="E368" s="29">
        <f>TimeTable!C43</f>
        <v>0</v>
      </c>
      <c r="F368" s="29" t="str">
        <f>IFERROR(VLOOKUP(TimeTable!D43,days_data,2,0),"")</f>
        <v/>
      </c>
    </row>
    <row r="369" spans="1:6" ht="24.95" customHeight="1" x14ac:dyDescent="0.2">
      <c r="A369" s="231">
        <v>2</v>
      </c>
      <c r="B369" s="217" t="s">
        <v>163</v>
      </c>
      <c r="C369" s="220" t="str">
        <f>$I$7</f>
        <v>08:30 to 09:05</v>
      </c>
      <c r="D369" s="28">
        <f>TimeTable!F41</f>
        <v>0</v>
      </c>
      <c r="E369" s="28">
        <f>TimeTable!G41</f>
        <v>0</v>
      </c>
      <c r="F369" s="29" t="str">
        <f>IFERROR(VLOOKUP(TimeTable!H41,days_data,2,0),"")</f>
        <v/>
      </c>
    </row>
    <row r="370" spans="1:6" ht="24.95" customHeight="1" x14ac:dyDescent="0.2">
      <c r="A370" s="232"/>
      <c r="B370" s="218"/>
      <c r="C370" s="221"/>
      <c r="D370" s="28">
        <f>TimeTable!F42</f>
        <v>0</v>
      </c>
      <c r="E370" s="28">
        <f>TimeTable!G42</f>
        <v>0</v>
      </c>
      <c r="F370" s="29" t="str">
        <f>IFERROR(VLOOKUP(TimeTable!H42,days_data,2,0),"")</f>
        <v/>
      </c>
    </row>
    <row r="371" spans="1:6" ht="24.95" customHeight="1" x14ac:dyDescent="0.2">
      <c r="A371" s="233"/>
      <c r="B371" s="219"/>
      <c r="C371" s="222"/>
      <c r="D371" s="28">
        <f>TimeTable!F43</f>
        <v>0</v>
      </c>
      <c r="E371" s="28">
        <f>TimeTable!G43</f>
        <v>0</v>
      </c>
      <c r="F371" s="29" t="str">
        <f>IFERROR(VLOOKUP(TimeTable!H43,days_data,2,0),"")</f>
        <v/>
      </c>
    </row>
    <row r="372" spans="1:6" ht="24.95" customHeight="1" x14ac:dyDescent="0.2">
      <c r="A372" s="231">
        <v>3</v>
      </c>
      <c r="B372" s="217" t="s">
        <v>164</v>
      </c>
      <c r="C372" s="220" t="str">
        <f>$I$8</f>
        <v>09:05 to 09:40</v>
      </c>
      <c r="D372" s="28">
        <f>TimeTable!J41</f>
        <v>0</v>
      </c>
      <c r="E372" s="28">
        <f>TimeTable!K41</f>
        <v>0</v>
      </c>
      <c r="F372" s="29" t="str">
        <f>IFERROR(VLOOKUP(TimeTable!L41,days_data,2,0),"")</f>
        <v/>
      </c>
    </row>
    <row r="373" spans="1:6" ht="24.95" customHeight="1" x14ac:dyDescent="0.2">
      <c r="A373" s="232"/>
      <c r="B373" s="218"/>
      <c r="C373" s="221"/>
      <c r="D373" s="28">
        <f>TimeTable!J42</f>
        <v>0</v>
      </c>
      <c r="E373" s="28">
        <f>TimeTable!K42</f>
        <v>0</v>
      </c>
      <c r="F373" s="29" t="str">
        <f>IFERROR(VLOOKUP(TimeTable!L42,days_data,2,0),"")</f>
        <v/>
      </c>
    </row>
    <row r="374" spans="1:6" ht="24.95" customHeight="1" x14ac:dyDescent="0.2">
      <c r="A374" s="233"/>
      <c r="B374" s="219"/>
      <c r="C374" s="222"/>
      <c r="D374" s="28">
        <f>TimeTable!J43</f>
        <v>0</v>
      </c>
      <c r="E374" s="28">
        <f>TimeTable!K43</f>
        <v>0</v>
      </c>
      <c r="F374" s="29" t="str">
        <f>IFERROR(VLOOKUP(TimeTable!L43,days_data,2,0),"")</f>
        <v/>
      </c>
    </row>
    <row r="375" spans="1:6" ht="24.95" customHeight="1" x14ac:dyDescent="0.2">
      <c r="A375" s="231">
        <v>4</v>
      </c>
      <c r="B375" s="217" t="s">
        <v>165</v>
      </c>
      <c r="C375" s="220" t="str">
        <f>$I$9</f>
        <v>09:40 to 10:15</v>
      </c>
      <c r="D375" s="28">
        <f>TimeTable!N41</f>
        <v>0</v>
      </c>
      <c r="E375" s="28">
        <f>TimeTable!O41</f>
        <v>0</v>
      </c>
      <c r="F375" s="29" t="str">
        <f>IFERROR(VLOOKUP(TimeTable!P41,days_data,2,0),"")</f>
        <v/>
      </c>
    </row>
    <row r="376" spans="1:6" ht="24.95" customHeight="1" x14ac:dyDescent="0.2">
      <c r="A376" s="232"/>
      <c r="B376" s="218"/>
      <c r="C376" s="221"/>
      <c r="D376" s="28">
        <f>TimeTable!N42</f>
        <v>0</v>
      </c>
      <c r="E376" s="28">
        <f>TimeTable!O42</f>
        <v>0</v>
      </c>
      <c r="F376" s="29" t="str">
        <f>IFERROR(VLOOKUP(TimeTable!P42,days_data,2,0),"")</f>
        <v/>
      </c>
    </row>
    <row r="377" spans="1:6" ht="24.95" customHeight="1" x14ac:dyDescent="0.2">
      <c r="A377" s="233"/>
      <c r="B377" s="219"/>
      <c r="C377" s="222"/>
      <c r="D377" s="28">
        <f>TimeTable!N43</f>
        <v>0</v>
      </c>
      <c r="E377" s="28">
        <f>TimeTable!O43</f>
        <v>0</v>
      </c>
      <c r="F377" s="29" t="str">
        <f>IFERROR(VLOOKUP(TimeTable!P43,days_data,2,0),"")</f>
        <v/>
      </c>
    </row>
    <row r="378" spans="1:6" ht="24.95" customHeight="1" x14ac:dyDescent="0.2">
      <c r="A378" s="227" t="s">
        <v>388</v>
      </c>
      <c r="B378" s="228"/>
      <c r="C378" s="228"/>
      <c r="D378" s="228"/>
      <c r="E378" s="228"/>
      <c r="F378" s="229"/>
    </row>
    <row r="379" spans="1:6" ht="24.95" customHeight="1" x14ac:dyDescent="0.2">
      <c r="A379" s="223">
        <v>5</v>
      </c>
      <c r="B379" s="217" t="s">
        <v>166</v>
      </c>
      <c r="C379" s="220" t="str">
        <f>$I$10</f>
        <v>10:15 to 10:40</v>
      </c>
      <c r="D379" s="29">
        <f>TimeTable!R41</f>
        <v>0</v>
      </c>
      <c r="E379" s="29">
        <f>TimeTable!S41</f>
        <v>0</v>
      </c>
      <c r="F379" s="29" t="str">
        <f>IFERROR(VLOOKUP(TimeTable!T41,days_data,2,0),"")</f>
        <v/>
      </c>
    </row>
    <row r="380" spans="1:6" ht="24.95" customHeight="1" x14ac:dyDescent="0.2">
      <c r="A380" s="224"/>
      <c r="B380" s="218"/>
      <c r="C380" s="221"/>
      <c r="D380" s="29">
        <f>TimeTable!R42</f>
        <v>0</v>
      </c>
      <c r="E380" s="29">
        <f>TimeTable!S42</f>
        <v>0</v>
      </c>
      <c r="F380" s="29" t="str">
        <f>IFERROR(VLOOKUP(TimeTable!T42,days_data,2,0),"")</f>
        <v/>
      </c>
    </row>
    <row r="381" spans="1:6" ht="24.95" customHeight="1" x14ac:dyDescent="0.2">
      <c r="A381" s="225"/>
      <c r="B381" s="219"/>
      <c r="C381" s="222"/>
      <c r="D381" s="29">
        <f>TimeTable!R43</f>
        <v>0</v>
      </c>
      <c r="E381" s="29">
        <f>TimeTable!S43</f>
        <v>0</v>
      </c>
      <c r="F381" s="29" t="str">
        <f>IFERROR(VLOOKUP(TimeTable!T43,days_data,2,0),"")</f>
        <v/>
      </c>
    </row>
    <row r="382" spans="1:6" ht="24.95" customHeight="1" x14ac:dyDescent="0.2">
      <c r="A382" s="223">
        <v>6</v>
      </c>
      <c r="B382" s="217" t="s">
        <v>186</v>
      </c>
      <c r="C382" s="220" t="str">
        <f>$I$11</f>
        <v>10:40 to 11:15</v>
      </c>
      <c r="D382" s="29">
        <f>TimeTable!V41</f>
        <v>0</v>
      </c>
      <c r="E382" s="29">
        <f>TimeTable!W41</f>
        <v>0</v>
      </c>
      <c r="F382" s="29" t="str">
        <f>IFERROR(VLOOKUP(TimeTable!X41,days_data,2,0),"")</f>
        <v/>
      </c>
    </row>
    <row r="383" spans="1:6" ht="24.95" customHeight="1" x14ac:dyDescent="0.2">
      <c r="A383" s="224"/>
      <c r="B383" s="218"/>
      <c r="C383" s="221"/>
      <c r="D383" s="29">
        <f>TimeTable!V42</f>
        <v>0</v>
      </c>
      <c r="E383" s="29">
        <f>TimeTable!W42</f>
        <v>0</v>
      </c>
      <c r="F383" s="29" t="str">
        <f>IFERROR(VLOOKUP(TimeTable!X42,days_data,2,0),"")</f>
        <v/>
      </c>
    </row>
    <row r="384" spans="1:6" ht="24.95" customHeight="1" x14ac:dyDescent="0.2">
      <c r="A384" s="225"/>
      <c r="B384" s="219"/>
      <c r="C384" s="222"/>
      <c r="D384" s="29">
        <f>TimeTable!V43</f>
        <v>0</v>
      </c>
      <c r="E384" s="29">
        <f>TimeTable!W43</f>
        <v>0</v>
      </c>
      <c r="F384" s="29" t="str">
        <f>IFERROR(VLOOKUP(TimeTable!X43,days_data,2,0),"")</f>
        <v/>
      </c>
    </row>
    <row r="385" spans="1:6" ht="24.95" customHeight="1" x14ac:dyDescent="0.2">
      <c r="A385" s="223">
        <v>7</v>
      </c>
      <c r="B385" s="217" t="s">
        <v>187</v>
      </c>
      <c r="C385" s="220" t="str">
        <f>$I$12</f>
        <v>11:15 to 11:50</v>
      </c>
      <c r="D385" s="29">
        <f>TimeTable!Z41</f>
        <v>0</v>
      </c>
      <c r="E385" s="29">
        <f>TimeTable!AA41</f>
        <v>0</v>
      </c>
      <c r="F385" s="29" t="str">
        <f>IFERROR(VLOOKUP(TimeTable!AB41,days_data,2,0),"")</f>
        <v/>
      </c>
    </row>
    <row r="386" spans="1:6" ht="24.95" customHeight="1" x14ac:dyDescent="0.2">
      <c r="A386" s="224"/>
      <c r="B386" s="218"/>
      <c r="C386" s="221"/>
      <c r="D386" s="29">
        <f>TimeTable!Z42</f>
        <v>0</v>
      </c>
      <c r="E386" s="29">
        <f>TimeTable!AA42</f>
        <v>0</v>
      </c>
      <c r="F386" s="29" t="str">
        <f>IFERROR(VLOOKUP(TimeTable!AB42,days_data,2,0),"")</f>
        <v/>
      </c>
    </row>
    <row r="387" spans="1:6" ht="24.95" customHeight="1" x14ac:dyDescent="0.2">
      <c r="A387" s="225"/>
      <c r="B387" s="219"/>
      <c r="C387" s="222"/>
      <c r="D387" s="29">
        <f>TimeTable!Z43</f>
        <v>0</v>
      </c>
      <c r="E387" s="29">
        <f>TimeTable!AA43</f>
        <v>0</v>
      </c>
      <c r="F387" s="29" t="str">
        <f>IFERROR(VLOOKUP(TimeTable!AB43,days_data,2,0),"")</f>
        <v/>
      </c>
    </row>
    <row r="388" spans="1:6" ht="24.95" customHeight="1" x14ac:dyDescent="0.2">
      <c r="A388" s="223">
        <v>8</v>
      </c>
      <c r="B388" s="217" t="s">
        <v>188</v>
      </c>
      <c r="C388" s="220" t="str">
        <f>$I$13</f>
        <v>11:50 to 12:25</v>
      </c>
      <c r="D388" s="29">
        <f>TimeTable!AD41</f>
        <v>0</v>
      </c>
      <c r="E388" s="29">
        <f>TimeTable!AE41</f>
        <v>0</v>
      </c>
      <c r="F388" s="29" t="str">
        <f>IFERROR(VLOOKUP(TimeTable!AF41,days_data,2,0),"")</f>
        <v/>
      </c>
    </row>
    <row r="389" spans="1:6" ht="24.95" customHeight="1" x14ac:dyDescent="0.2">
      <c r="A389" s="224"/>
      <c r="B389" s="218"/>
      <c r="C389" s="221"/>
      <c r="D389" s="29">
        <f>TimeTable!AD42</f>
        <v>0</v>
      </c>
      <c r="E389" s="29">
        <f>TimeTable!AE42</f>
        <v>0</v>
      </c>
      <c r="F389" s="29" t="str">
        <f>IFERROR(VLOOKUP(TimeTable!AF42,days_data,2,0),"")</f>
        <v/>
      </c>
    </row>
    <row r="390" spans="1:6" ht="24.95" customHeight="1" x14ac:dyDescent="0.2">
      <c r="A390" s="225"/>
      <c r="B390" s="219"/>
      <c r="C390" s="222"/>
      <c r="D390" s="29">
        <f>TimeTable!AD43</f>
        <v>0</v>
      </c>
      <c r="E390" s="29">
        <f>TimeTable!AE43</f>
        <v>0</v>
      </c>
      <c r="F390" s="29" t="str">
        <f>IFERROR(VLOOKUP(TimeTable!AF43,days_data,2,0),"")</f>
        <v/>
      </c>
    </row>
    <row r="391" spans="1:6" ht="24.95" customHeight="1" x14ac:dyDescent="0.2">
      <c r="A391" s="168" t="str">
        <f>'Teacher''s Data'!$A$1</f>
        <v>राजकीय उच्च माध्यमिक विद्यालय, रूपपुरा (कुचामन सिटी)</v>
      </c>
      <c r="B391" s="168"/>
      <c r="C391" s="168"/>
      <c r="D391" s="168"/>
      <c r="E391" s="168"/>
      <c r="F391" s="168"/>
    </row>
    <row r="392" spans="1:6" ht="24.95" customHeight="1" x14ac:dyDescent="0.2">
      <c r="A392" s="26"/>
      <c r="B392" s="26"/>
      <c r="C392" s="26"/>
      <c r="D392" s="26"/>
      <c r="E392" s="26"/>
      <c r="F392" s="26"/>
    </row>
    <row r="393" spans="1:6" ht="24.95" customHeight="1" x14ac:dyDescent="0.2">
      <c r="A393" s="230" t="s">
        <v>24</v>
      </c>
      <c r="B393" s="230"/>
      <c r="C393" s="230"/>
      <c r="D393" s="230"/>
      <c r="E393" s="85" t="str">
        <f>TimeTable!A44</f>
        <v>10th B</v>
      </c>
    </row>
    <row r="394" spans="1:6" ht="24.95" customHeight="1" x14ac:dyDescent="0.2">
      <c r="A394" s="71"/>
      <c r="B394" s="71"/>
      <c r="C394" s="71"/>
      <c r="D394" s="71"/>
      <c r="E394" s="16"/>
    </row>
    <row r="395" spans="1:6" ht="24.95" customHeight="1" x14ac:dyDescent="0.2">
      <c r="A395" s="27" t="s">
        <v>193</v>
      </c>
      <c r="B395" s="27" t="s">
        <v>194</v>
      </c>
      <c r="C395" s="27" t="s">
        <v>391</v>
      </c>
      <c r="D395" s="27" t="s">
        <v>195</v>
      </c>
      <c r="E395" s="27" t="s">
        <v>196</v>
      </c>
      <c r="F395" s="27" t="s">
        <v>197</v>
      </c>
    </row>
    <row r="396" spans="1:6" ht="24.95" customHeight="1" x14ac:dyDescent="0.2">
      <c r="A396" s="231">
        <v>1</v>
      </c>
      <c r="B396" s="217" t="s">
        <v>162</v>
      </c>
      <c r="C396" s="220" t="str">
        <f>$I$6</f>
        <v>07:55 to 08:30</v>
      </c>
      <c r="D396" s="29">
        <f>TimeTable!B44</f>
        <v>0</v>
      </c>
      <c r="E396" s="29">
        <f>TimeTable!C44</f>
        <v>0</v>
      </c>
      <c r="F396" s="29" t="str">
        <f>IFERROR(VLOOKUP(TimeTable!D44,days_data,2,0),"")</f>
        <v/>
      </c>
    </row>
    <row r="397" spans="1:6" ht="24.95" customHeight="1" x14ac:dyDescent="0.2">
      <c r="A397" s="232"/>
      <c r="B397" s="218"/>
      <c r="C397" s="221"/>
      <c r="D397" s="29">
        <f>TimeTable!B45</f>
        <v>0</v>
      </c>
      <c r="E397" s="29">
        <f>TimeTable!C45</f>
        <v>0</v>
      </c>
      <c r="F397" s="29" t="str">
        <f>IFERROR(VLOOKUP(TimeTable!D45,days_data,2,0),"")</f>
        <v/>
      </c>
    </row>
    <row r="398" spans="1:6" ht="24.95" customHeight="1" x14ac:dyDescent="0.2">
      <c r="A398" s="233"/>
      <c r="B398" s="219"/>
      <c r="C398" s="222"/>
      <c r="D398" s="29">
        <f>TimeTable!B46</f>
        <v>0</v>
      </c>
      <c r="E398" s="29">
        <f>TimeTable!C46</f>
        <v>0</v>
      </c>
      <c r="F398" s="29" t="str">
        <f>IFERROR(VLOOKUP(TimeTable!D46,days_data,2,0),"")</f>
        <v/>
      </c>
    </row>
    <row r="399" spans="1:6" ht="24.95" customHeight="1" x14ac:dyDescent="0.2">
      <c r="A399" s="231">
        <v>2</v>
      </c>
      <c r="B399" s="217" t="s">
        <v>163</v>
      </c>
      <c r="C399" s="220" t="str">
        <f>$I$7</f>
        <v>08:30 to 09:05</v>
      </c>
      <c r="D399" s="28">
        <f>TimeTable!F44</f>
        <v>0</v>
      </c>
      <c r="E399" s="28">
        <f>TimeTable!G44</f>
        <v>0</v>
      </c>
      <c r="F399" s="29" t="str">
        <f>IFERROR(VLOOKUP(TimeTable!H44,days_data,2,0),"")</f>
        <v/>
      </c>
    </row>
    <row r="400" spans="1:6" ht="24.95" customHeight="1" x14ac:dyDescent="0.2">
      <c r="A400" s="232"/>
      <c r="B400" s="218"/>
      <c r="C400" s="221"/>
      <c r="D400" s="28">
        <f>TimeTable!F45</f>
        <v>0</v>
      </c>
      <c r="E400" s="28">
        <f>TimeTable!G45</f>
        <v>0</v>
      </c>
      <c r="F400" s="29" t="str">
        <f>IFERROR(VLOOKUP(TimeTable!H45,days_data,2,0),"")</f>
        <v/>
      </c>
    </row>
    <row r="401" spans="1:6" ht="24.95" customHeight="1" x14ac:dyDescent="0.2">
      <c r="A401" s="233"/>
      <c r="B401" s="219"/>
      <c r="C401" s="222"/>
      <c r="D401" s="28">
        <f>TimeTable!F46</f>
        <v>0</v>
      </c>
      <c r="E401" s="28">
        <f>TimeTable!G46</f>
        <v>0</v>
      </c>
      <c r="F401" s="29" t="str">
        <f>IFERROR(VLOOKUP(TimeTable!H46,days_data,2,0),"")</f>
        <v/>
      </c>
    </row>
    <row r="402" spans="1:6" ht="24.95" customHeight="1" x14ac:dyDescent="0.2">
      <c r="A402" s="231">
        <v>3</v>
      </c>
      <c r="B402" s="217" t="s">
        <v>164</v>
      </c>
      <c r="C402" s="220" t="str">
        <f>$I$8</f>
        <v>09:05 to 09:40</v>
      </c>
      <c r="D402" s="28">
        <f>TimeTable!J44</f>
        <v>0</v>
      </c>
      <c r="E402" s="28">
        <f>TimeTable!K44</f>
        <v>0</v>
      </c>
      <c r="F402" s="29" t="str">
        <f>IFERROR(VLOOKUP(TimeTable!L44,days_data,2,0),"")</f>
        <v/>
      </c>
    </row>
    <row r="403" spans="1:6" ht="24.95" customHeight="1" x14ac:dyDescent="0.2">
      <c r="A403" s="232"/>
      <c r="B403" s="218"/>
      <c r="C403" s="221"/>
      <c r="D403" s="28">
        <f>TimeTable!J45</f>
        <v>0</v>
      </c>
      <c r="E403" s="28">
        <f>TimeTable!K45</f>
        <v>0</v>
      </c>
      <c r="F403" s="29" t="str">
        <f>IFERROR(VLOOKUP(TimeTable!L45,days_data,2,0),"")</f>
        <v/>
      </c>
    </row>
    <row r="404" spans="1:6" ht="24.95" customHeight="1" x14ac:dyDescent="0.2">
      <c r="A404" s="233"/>
      <c r="B404" s="219"/>
      <c r="C404" s="222"/>
      <c r="D404" s="28">
        <f>TimeTable!J46</f>
        <v>0</v>
      </c>
      <c r="E404" s="28">
        <f>TimeTable!K46</f>
        <v>0</v>
      </c>
      <c r="F404" s="29" t="str">
        <f>IFERROR(VLOOKUP(TimeTable!L46,days_data,2,0),"")</f>
        <v/>
      </c>
    </row>
    <row r="405" spans="1:6" ht="24.95" customHeight="1" x14ac:dyDescent="0.2">
      <c r="A405" s="231">
        <v>4</v>
      </c>
      <c r="B405" s="217" t="s">
        <v>165</v>
      </c>
      <c r="C405" s="220" t="str">
        <f>$I$9</f>
        <v>09:40 to 10:15</v>
      </c>
      <c r="D405" s="28">
        <f>TimeTable!N44</f>
        <v>0</v>
      </c>
      <c r="E405" s="28">
        <f>TimeTable!O44</f>
        <v>0</v>
      </c>
      <c r="F405" s="29" t="str">
        <f>IFERROR(VLOOKUP(TimeTable!P44,days_data,2,0),"")</f>
        <v/>
      </c>
    </row>
    <row r="406" spans="1:6" ht="24.95" customHeight="1" x14ac:dyDescent="0.2">
      <c r="A406" s="232"/>
      <c r="B406" s="218"/>
      <c r="C406" s="221"/>
      <c r="D406" s="28">
        <f>TimeTable!N45</f>
        <v>0</v>
      </c>
      <c r="E406" s="28">
        <f>TimeTable!O45</f>
        <v>0</v>
      </c>
      <c r="F406" s="29" t="str">
        <f>IFERROR(VLOOKUP(TimeTable!P45,days_data,2,0),"")</f>
        <v/>
      </c>
    </row>
    <row r="407" spans="1:6" ht="24.95" customHeight="1" x14ac:dyDescent="0.2">
      <c r="A407" s="233"/>
      <c r="B407" s="219"/>
      <c r="C407" s="222"/>
      <c r="D407" s="28">
        <f>TimeTable!N46</f>
        <v>0</v>
      </c>
      <c r="E407" s="28">
        <f>TimeTable!O46</f>
        <v>0</v>
      </c>
      <c r="F407" s="29" t="str">
        <f>IFERROR(VLOOKUP(TimeTable!P46,days_data,2,0),"")</f>
        <v/>
      </c>
    </row>
    <row r="408" spans="1:6" ht="24.95" customHeight="1" x14ac:dyDescent="0.2">
      <c r="A408" s="227" t="s">
        <v>389</v>
      </c>
      <c r="B408" s="228"/>
      <c r="C408" s="228"/>
      <c r="D408" s="228"/>
      <c r="E408" s="228"/>
      <c r="F408" s="229"/>
    </row>
    <row r="409" spans="1:6" ht="24.95" customHeight="1" x14ac:dyDescent="0.2">
      <c r="A409" s="223">
        <v>5</v>
      </c>
      <c r="B409" s="217" t="s">
        <v>166</v>
      </c>
      <c r="C409" s="220" t="str">
        <f>$I$10</f>
        <v>10:15 to 10:40</v>
      </c>
      <c r="D409" s="29">
        <f>TimeTable!R44</f>
        <v>0</v>
      </c>
      <c r="E409" s="29">
        <f>TimeTable!S44</f>
        <v>0</v>
      </c>
      <c r="F409" s="29" t="str">
        <f>IFERROR(VLOOKUP(TimeTable!T44,days_data,2,0),"")</f>
        <v/>
      </c>
    </row>
    <row r="410" spans="1:6" ht="24.95" customHeight="1" x14ac:dyDescent="0.2">
      <c r="A410" s="224"/>
      <c r="B410" s="218"/>
      <c r="C410" s="221"/>
      <c r="D410" s="29">
        <f>TimeTable!R45</f>
        <v>0</v>
      </c>
      <c r="E410" s="29">
        <f>TimeTable!S45</f>
        <v>0</v>
      </c>
      <c r="F410" s="29" t="str">
        <f>IFERROR(VLOOKUP(TimeTable!T45,days_data,2,0),"")</f>
        <v/>
      </c>
    </row>
    <row r="411" spans="1:6" ht="24.95" customHeight="1" x14ac:dyDescent="0.2">
      <c r="A411" s="225"/>
      <c r="B411" s="219"/>
      <c r="C411" s="222"/>
      <c r="D411" s="29">
        <f>TimeTable!R46</f>
        <v>0</v>
      </c>
      <c r="E411" s="29">
        <f>TimeTable!S46</f>
        <v>0</v>
      </c>
      <c r="F411" s="29" t="str">
        <f>IFERROR(VLOOKUP(TimeTable!T46,days_data,2,0),"")</f>
        <v/>
      </c>
    </row>
    <row r="412" spans="1:6" ht="24.95" customHeight="1" x14ac:dyDescent="0.2">
      <c r="A412" s="223">
        <v>6</v>
      </c>
      <c r="B412" s="217" t="s">
        <v>186</v>
      </c>
      <c r="C412" s="220" t="str">
        <f>$I$11</f>
        <v>10:40 to 11:15</v>
      </c>
      <c r="D412" s="29">
        <f>TimeTable!V44</f>
        <v>0</v>
      </c>
      <c r="E412" s="29">
        <f>TimeTable!W44</f>
        <v>0</v>
      </c>
      <c r="F412" s="29" t="str">
        <f>IFERROR(VLOOKUP(TimeTable!X44,days_data,2,0),"")</f>
        <v/>
      </c>
    </row>
    <row r="413" spans="1:6" ht="24.95" customHeight="1" x14ac:dyDescent="0.2">
      <c r="A413" s="224"/>
      <c r="B413" s="218"/>
      <c r="C413" s="221"/>
      <c r="D413" s="29">
        <f>TimeTable!V45</f>
        <v>0</v>
      </c>
      <c r="E413" s="29">
        <f>TimeTable!W45</f>
        <v>0</v>
      </c>
      <c r="F413" s="29" t="str">
        <f>IFERROR(VLOOKUP(TimeTable!X45,days_data,2,0),"")</f>
        <v/>
      </c>
    </row>
    <row r="414" spans="1:6" ht="24.95" customHeight="1" x14ac:dyDescent="0.2">
      <c r="A414" s="225"/>
      <c r="B414" s="219"/>
      <c r="C414" s="222"/>
      <c r="D414" s="29">
        <f>TimeTable!V46</f>
        <v>0</v>
      </c>
      <c r="E414" s="29">
        <f>TimeTable!W46</f>
        <v>0</v>
      </c>
      <c r="F414" s="29" t="str">
        <f>IFERROR(VLOOKUP(TimeTable!X46,days_data,2,0),"")</f>
        <v/>
      </c>
    </row>
    <row r="415" spans="1:6" ht="24.95" customHeight="1" x14ac:dyDescent="0.2">
      <c r="A415" s="223">
        <v>7</v>
      </c>
      <c r="B415" s="217" t="s">
        <v>187</v>
      </c>
      <c r="C415" s="220" t="str">
        <f>$I$12</f>
        <v>11:15 to 11:50</v>
      </c>
      <c r="D415" s="29">
        <f>TimeTable!Z44</f>
        <v>0</v>
      </c>
      <c r="E415" s="29">
        <f>TimeTable!AA44</f>
        <v>0</v>
      </c>
      <c r="F415" s="29" t="str">
        <f>IFERROR(VLOOKUP(TimeTable!AB44,days_data,2,0),"")</f>
        <v/>
      </c>
    </row>
    <row r="416" spans="1:6" ht="24.95" customHeight="1" x14ac:dyDescent="0.2">
      <c r="A416" s="224"/>
      <c r="B416" s="218"/>
      <c r="C416" s="221"/>
      <c r="D416" s="29">
        <f>TimeTable!Z45</f>
        <v>0</v>
      </c>
      <c r="E416" s="29">
        <f>TimeTable!AA45</f>
        <v>0</v>
      </c>
      <c r="F416" s="29" t="str">
        <f>IFERROR(VLOOKUP(TimeTable!AB45,days_data,2,0),"")</f>
        <v/>
      </c>
    </row>
    <row r="417" spans="1:6" ht="24.95" customHeight="1" x14ac:dyDescent="0.2">
      <c r="A417" s="225"/>
      <c r="B417" s="219"/>
      <c r="C417" s="222"/>
      <c r="D417" s="29">
        <f>TimeTable!Z46</f>
        <v>0</v>
      </c>
      <c r="E417" s="29">
        <f>TimeTable!AA46</f>
        <v>0</v>
      </c>
      <c r="F417" s="29" t="str">
        <f>IFERROR(VLOOKUP(TimeTable!AB46,days_data,2,0),"")</f>
        <v/>
      </c>
    </row>
    <row r="418" spans="1:6" ht="24.95" customHeight="1" x14ac:dyDescent="0.2">
      <c r="A418" s="223">
        <v>8</v>
      </c>
      <c r="B418" s="217" t="s">
        <v>188</v>
      </c>
      <c r="C418" s="220" t="str">
        <f>$I$13</f>
        <v>11:50 to 12:25</v>
      </c>
      <c r="D418" s="29">
        <f>TimeTable!AD44</f>
        <v>0</v>
      </c>
      <c r="E418" s="29">
        <f>TimeTable!AE44</f>
        <v>0</v>
      </c>
      <c r="F418" s="29" t="str">
        <f>IFERROR(VLOOKUP(TimeTable!AF44,days_data,2,0),"")</f>
        <v/>
      </c>
    </row>
    <row r="419" spans="1:6" ht="24.95" customHeight="1" x14ac:dyDescent="0.2">
      <c r="A419" s="224"/>
      <c r="B419" s="218"/>
      <c r="C419" s="221"/>
      <c r="D419" s="29">
        <f>TimeTable!AD45</f>
        <v>0</v>
      </c>
      <c r="E419" s="29">
        <f>TimeTable!AE45</f>
        <v>0</v>
      </c>
      <c r="F419" s="29" t="str">
        <f>IFERROR(VLOOKUP(TimeTable!AF45,days_data,2,0),"")</f>
        <v/>
      </c>
    </row>
    <row r="420" spans="1:6" ht="24.95" customHeight="1" x14ac:dyDescent="0.2">
      <c r="A420" s="225"/>
      <c r="B420" s="219"/>
      <c r="C420" s="222"/>
      <c r="D420" s="29">
        <f>TimeTable!AD46</f>
        <v>0</v>
      </c>
      <c r="E420" s="29">
        <f>TimeTable!AE46</f>
        <v>0</v>
      </c>
      <c r="F420" s="29" t="str">
        <f>IFERROR(VLOOKUP(TimeTable!AF46,days_data,2,0),"")</f>
        <v/>
      </c>
    </row>
    <row r="421" spans="1:6" ht="24.95" customHeight="1" x14ac:dyDescent="0.2">
      <c r="A421" s="168" t="str">
        <f>'Teacher''s Data'!$A$1</f>
        <v>राजकीय उच्च माध्यमिक विद्यालय, रूपपुरा (कुचामन सिटी)</v>
      </c>
      <c r="B421" s="168"/>
      <c r="C421" s="168"/>
      <c r="D421" s="168"/>
      <c r="E421" s="168"/>
      <c r="F421" s="168"/>
    </row>
    <row r="422" spans="1:6" ht="24.95" customHeight="1" x14ac:dyDescent="0.2">
      <c r="A422" s="26"/>
      <c r="B422" s="26"/>
      <c r="C422" s="26"/>
      <c r="D422" s="26"/>
      <c r="E422" s="26"/>
      <c r="F422" s="26"/>
    </row>
    <row r="423" spans="1:6" ht="24.95" customHeight="1" x14ac:dyDescent="0.2">
      <c r="A423" s="230" t="s">
        <v>24</v>
      </c>
      <c r="B423" s="230"/>
      <c r="C423" s="230"/>
      <c r="D423" s="230"/>
      <c r="E423" s="85" t="str">
        <f>TimeTable!A47</f>
        <v>11th B</v>
      </c>
    </row>
    <row r="424" spans="1:6" ht="24.95" customHeight="1" x14ac:dyDescent="0.2">
      <c r="A424" s="71"/>
      <c r="B424" s="71"/>
      <c r="C424" s="71"/>
      <c r="D424" s="71"/>
      <c r="E424" s="16"/>
    </row>
    <row r="425" spans="1:6" ht="24.95" customHeight="1" x14ac:dyDescent="0.2">
      <c r="A425" s="27" t="s">
        <v>193</v>
      </c>
      <c r="B425" s="27" t="s">
        <v>194</v>
      </c>
      <c r="C425" s="27" t="s">
        <v>391</v>
      </c>
      <c r="D425" s="27" t="s">
        <v>195</v>
      </c>
      <c r="E425" s="27" t="s">
        <v>196</v>
      </c>
      <c r="F425" s="27" t="s">
        <v>197</v>
      </c>
    </row>
    <row r="426" spans="1:6" ht="24.95" customHeight="1" x14ac:dyDescent="0.2">
      <c r="A426" s="231">
        <v>1</v>
      </c>
      <c r="B426" s="217" t="s">
        <v>162</v>
      </c>
      <c r="C426" s="220" t="str">
        <f>$I$6</f>
        <v>07:55 to 08:30</v>
      </c>
      <c r="D426" s="29">
        <f>TimeTable!B47</f>
        <v>0</v>
      </c>
      <c r="E426" s="29">
        <f>TimeTable!C47</f>
        <v>0</v>
      </c>
      <c r="F426" s="29" t="str">
        <f>IFERROR(VLOOKUP(TimeTable!D47,days_data,2,0),"")</f>
        <v/>
      </c>
    </row>
    <row r="427" spans="1:6" ht="24.95" customHeight="1" x14ac:dyDescent="0.2">
      <c r="A427" s="232"/>
      <c r="B427" s="218"/>
      <c r="C427" s="221"/>
      <c r="D427" s="29">
        <f>TimeTable!B48</f>
        <v>0</v>
      </c>
      <c r="E427" s="29">
        <f>TimeTable!C48</f>
        <v>0</v>
      </c>
      <c r="F427" s="29" t="str">
        <f>IFERROR(VLOOKUP(TimeTable!D48,days_data,2,0),"")</f>
        <v/>
      </c>
    </row>
    <row r="428" spans="1:6" ht="24.95" customHeight="1" x14ac:dyDescent="0.2">
      <c r="A428" s="233"/>
      <c r="B428" s="219"/>
      <c r="C428" s="222"/>
      <c r="D428" s="29">
        <f>TimeTable!B49</f>
        <v>0</v>
      </c>
      <c r="E428" s="29">
        <f>TimeTable!C49</f>
        <v>0</v>
      </c>
      <c r="F428" s="29" t="str">
        <f>IFERROR(VLOOKUP(TimeTable!D49,days_data,2,0),"")</f>
        <v/>
      </c>
    </row>
    <row r="429" spans="1:6" ht="24.95" customHeight="1" x14ac:dyDescent="0.2">
      <c r="A429" s="231">
        <v>2</v>
      </c>
      <c r="B429" s="217" t="s">
        <v>163</v>
      </c>
      <c r="C429" s="220" t="str">
        <f>$I$7</f>
        <v>08:30 to 09:05</v>
      </c>
      <c r="D429" s="28">
        <f>TimeTable!F47</f>
        <v>0</v>
      </c>
      <c r="E429" s="28">
        <f>TimeTable!G47</f>
        <v>0</v>
      </c>
      <c r="F429" s="29" t="str">
        <f>IFERROR(VLOOKUP(TimeTable!H47,days_data,2,0),"")</f>
        <v/>
      </c>
    </row>
    <row r="430" spans="1:6" ht="24.95" customHeight="1" x14ac:dyDescent="0.2">
      <c r="A430" s="232"/>
      <c r="B430" s="218"/>
      <c r="C430" s="221"/>
      <c r="D430" s="28">
        <f>TimeTable!F48</f>
        <v>0</v>
      </c>
      <c r="E430" s="28">
        <f>TimeTable!G48</f>
        <v>0</v>
      </c>
      <c r="F430" s="29" t="str">
        <f>IFERROR(VLOOKUP(TimeTable!H48,days_data,2,0),"")</f>
        <v/>
      </c>
    </row>
    <row r="431" spans="1:6" ht="24.95" customHeight="1" x14ac:dyDescent="0.2">
      <c r="A431" s="233"/>
      <c r="B431" s="219"/>
      <c r="C431" s="222"/>
      <c r="D431" s="28">
        <f>TimeTable!F49</f>
        <v>0</v>
      </c>
      <c r="E431" s="28">
        <f>TimeTable!G49</f>
        <v>0</v>
      </c>
      <c r="F431" s="29" t="str">
        <f>IFERROR(VLOOKUP(TimeTable!H49,days_data,2,0),"")</f>
        <v/>
      </c>
    </row>
    <row r="432" spans="1:6" ht="24.95" customHeight="1" x14ac:dyDescent="0.2">
      <c r="A432" s="231">
        <v>3</v>
      </c>
      <c r="B432" s="217" t="s">
        <v>164</v>
      </c>
      <c r="C432" s="220" t="str">
        <f>$I$8</f>
        <v>09:05 to 09:40</v>
      </c>
      <c r="D432" s="28">
        <f>TimeTable!J47</f>
        <v>0</v>
      </c>
      <c r="E432" s="28">
        <f>TimeTable!K47</f>
        <v>0</v>
      </c>
      <c r="F432" s="29" t="str">
        <f>IFERROR(VLOOKUP(TimeTable!L47,days_data,2,0),"")</f>
        <v/>
      </c>
    </row>
    <row r="433" spans="1:6" ht="24.95" customHeight="1" x14ac:dyDescent="0.2">
      <c r="A433" s="232"/>
      <c r="B433" s="218"/>
      <c r="C433" s="221"/>
      <c r="D433" s="28">
        <f>TimeTable!J48</f>
        <v>0</v>
      </c>
      <c r="E433" s="28">
        <f>TimeTable!K48</f>
        <v>0</v>
      </c>
      <c r="F433" s="29" t="str">
        <f>IFERROR(VLOOKUP(TimeTable!L48,days_data,2,0),"")</f>
        <v/>
      </c>
    </row>
    <row r="434" spans="1:6" ht="24.95" customHeight="1" x14ac:dyDescent="0.2">
      <c r="A434" s="233"/>
      <c r="B434" s="219"/>
      <c r="C434" s="222"/>
      <c r="D434" s="28">
        <f>TimeTable!J49</f>
        <v>0</v>
      </c>
      <c r="E434" s="28">
        <f>TimeTable!K49</f>
        <v>0</v>
      </c>
      <c r="F434" s="29" t="str">
        <f>IFERROR(VLOOKUP(TimeTable!L49,days_data,2,0),"")</f>
        <v/>
      </c>
    </row>
    <row r="435" spans="1:6" ht="24.95" customHeight="1" x14ac:dyDescent="0.2">
      <c r="A435" s="231">
        <v>4</v>
      </c>
      <c r="B435" s="217" t="s">
        <v>165</v>
      </c>
      <c r="C435" s="220" t="str">
        <f>$I$9</f>
        <v>09:40 to 10:15</v>
      </c>
      <c r="D435" s="28">
        <f>TimeTable!N47</f>
        <v>0</v>
      </c>
      <c r="E435" s="28">
        <f>TimeTable!O47</f>
        <v>0</v>
      </c>
      <c r="F435" s="29" t="str">
        <f>IFERROR(VLOOKUP(TimeTable!P47,days_data,2,0),"")</f>
        <v/>
      </c>
    </row>
    <row r="436" spans="1:6" ht="24.95" customHeight="1" x14ac:dyDescent="0.2">
      <c r="A436" s="232"/>
      <c r="B436" s="218"/>
      <c r="C436" s="221"/>
      <c r="D436" s="28">
        <f>TimeTable!N48</f>
        <v>0</v>
      </c>
      <c r="E436" s="28">
        <f>TimeTable!O48</f>
        <v>0</v>
      </c>
      <c r="F436" s="29" t="str">
        <f>IFERROR(VLOOKUP(TimeTable!P48,days_data,2,0),"")</f>
        <v/>
      </c>
    </row>
    <row r="437" spans="1:6" ht="24.95" customHeight="1" x14ac:dyDescent="0.2">
      <c r="A437" s="233"/>
      <c r="B437" s="219"/>
      <c r="C437" s="222"/>
      <c r="D437" s="28">
        <f>TimeTable!N49</f>
        <v>0</v>
      </c>
      <c r="E437" s="28">
        <f>TimeTable!O49</f>
        <v>0</v>
      </c>
      <c r="F437" s="29" t="str">
        <f>IFERROR(VLOOKUP(TimeTable!P49,days_data,2,0),"")</f>
        <v/>
      </c>
    </row>
    <row r="438" spans="1:6" ht="24.95" customHeight="1" x14ac:dyDescent="0.2">
      <c r="A438" s="227" t="s">
        <v>389</v>
      </c>
      <c r="B438" s="228"/>
      <c r="C438" s="228"/>
      <c r="D438" s="228"/>
      <c r="E438" s="228"/>
      <c r="F438" s="229"/>
    </row>
    <row r="439" spans="1:6" ht="24.95" customHeight="1" x14ac:dyDescent="0.2">
      <c r="A439" s="223">
        <v>5</v>
      </c>
      <c r="B439" s="217" t="s">
        <v>166</v>
      </c>
      <c r="C439" s="220" t="str">
        <f>$I$10</f>
        <v>10:15 to 10:40</v>
      </c>
      <c r="D439" s="29">
        <f>TimeTable!R47</f>
        <v>0</v>
      </c>
      <c r="E439" s="29">
        <f>TimeTable!S47</f>
        <v>0</v>
      </c>
      <c r="F439" s="29" t="str">
        <f>IFERROR(VLOOKUP(TimeTable!T47,days_data,2,0),"")</f>
        <v/>
      </c>
    </row>
    <row r="440" spans="1:6" ht="24.95" customHeight="1" x14ac:dyDescent="0.2">
      <c r="A440" s="224"/>
      <c r="B440" s="218"/>
      <c r="C440" s="221"/>
      <c r="D440" s="29">
        <f>TimeTable!R48</f>
        <v>0</v>
      </c>
      <c r="E440" s="29">
        <f>TimeTable!S48</f>
        <v>0</v>
      </c>
      <c r="F440" s="29" t="str">
        <f>IFERROR(VLOOKUP(TimeTable!T48,days_data,2,0),"")</f>
        <v/>
      </c>
    </row>
    <row r="441" spans="1:6" ht="24.95" customHeight="1" x14ac:dyDescent="0.2">
      <c r="A441" s="225"/>
      <c r="B441" s="219"/>
      <c r="C441" s="222"/>
      <c r="D441" s="29">
        <f>TimeTable!R49</f>
        <v>0</v>
      </c>
      <c r="E441" s="29">
        <f>TimeTable!S49</f>
        <v>0</v>
      </c>
      <c r="F441" s="29" t="str">
        <f>IFERROR(VLOOKUP(TimeTable!T49,days_data,2,0),"")</f>
        <v/>
      </c>
    </row>
    <row r="442" spans="1:6" ht="24.95" customHeight="1" x14ac:dyDescent="0.2">
      <c r="A442" s="223">
        <v>6</v>
      </c>
      <c r="B442" s="217" t="s">
        <v>186</v>
      </c>
      <c r="C442" s="220" t="str">
        <f>$I$11</f>
        <v>10:40 to 11:15</v>
      </c>
      <c r="D442" s="29">
        <f>TimeTable!V47</f>
        <v>0</v>
      </c>
      <c r="E442" s="29">
        <f>TimeTable!W47</f>
        <v>0</v>
      </c>
      <c r="F442" s="29" t="str">
        <f>IFERROR(VLOOKUP(TimeTable!X47,days_data,2,0),"")</f>
        <v/>
      </c>
    </row>
    <row r="443" spans="1:6" ht="24.95" customHeight="1" x14ac:dyDescent="0.2">
      <c r="A443" s="224"/>
      <c r="B443" s="218"/>
      <c r="C443" s="221"/>
      <c r="D443" s="29">
        <f>TimeTable!V48</f>
        <v>0</v>
      </c>
      <c r="E443" s="29">
        <f>TimeTable!W48</f>
        <v>0</v>
      </c>
      <c r="F443" s="29" t="str">
        <f>IFERROR(VLOOKUP(TimeTable!X48,days_data,2,0),"")</f>
        <v/>
      </c>
    </row>
    <row r="444" spans="1:6" ht="24.95" customHeight="1" x14ac:dyDescent="0.2">
      <c r="A444" s="225"/>
      <c r="B444" s="219"/>
      <c r="C444" s="222"/>
      <c r="D444" s="29">
        <f>TimeTable!V49</f>
        <v>0</v>
      </c>
      <c r="E444" s="29">
        <f>TimeTable!W49</f>
        <v>0</v>
      </c>
      <c r="F444" s="29" t="str">
        <f>IFERROR(VLOOKUP(TimeTable!X49,days_data,2,0),"")</f>
        <v/>
      </c>
    </row>
    <row r="445" spans="1:6" ht="24.95" customHeight="1" x14ac:dyDescent="0.2">
      <c r="A445" s="223">
        <v>7</v>
      </c>
      <c r="B445" s="217" t="s">
        <v>187</v>
      </c>
      <c r="C445" s="220" t="str">
        <f>$I$12</f>
        <v>11:15 to 11:50</v>
      </c>
      <c r="D445" s="29">
        <f>TimeTable!Z47</f>
        <v>0</v>
      </c>
      <c r="E445" s="29">
        <f>TimeTable!AA47</f>
        <v>0</v>
      </c>
      <c r="F445" s="29" t="str">
        <f>IFERROR(VLOOKUP(TimeTable!AB47,days_data,2,0),"")</f>
        <v/>
      </c>
    </row>
    <row r="446" spans="1:6" ht="24.95" customHeight="1" x14ac:dyDescent="0.2">
      <c r="A446" s="224"/>
      <c r="B446" s="218"/>
      <c r="C446" s="221"/>
      <c r="D446" s="29">
        <f>TimeTable!Z48</f>
        <v>0</v>
      </c>
      <c r="E446" s="29">
        <f>TimeTable!AA48</f>
        <v>0</v>
      </c>
      <c r="F446" s="29" t="str">
        <f>IFERROR(VLOOKUP(TimeTable!AB48,days_data,2,0),"")</f>
        <v/>
      </c>
    </row>
    <row r="447" spans="1:6" ht="24.95" customHeight="1" x14ac:dyDescent="0.2">
      <c r="A447" s="225"/>
      <c r="B447" s="219"/>
      <c r="C447" s="222"/>
      <c r="D447" s="29">
        <f>TimeTable!Z49</f>
        <v>0</v>
      </c>
      <c r="E447" s="29">
        <f>TimeTable!AA49</f>
        <v>0</v>
      </c>
      <c r="F447" s="29" t="str">
        <f>IFERROR(VLOOKUP(TimeTable!AB49,days_data,2,0),"")</f>
        <v/>
      </c>
    </row>
    <row r="448" spans="1:6" ht="24.95" customHeight="1" x14ac:dyDescent="0.2">
      <c r="A448" s="223">
        <v>8</v>
      </c>
      <c r="B448" s="217" t="s">
        <v>188</v>
      </c>
      <c r="C448" s="220" t="str">
        <f>$I$13</f>
        <v>11:50 to 12:25</v>
      </c>
      <c r="D448" s="29">
        <f>TimeTable!AD47</f>
        <v>0</v>
      </c>
      <c r="E448" s="29">
        <f>TimeTable!AE47</f>
        <v>0</v>
      </c>
      <c r="F448" s="29" t="str">
        <f>IFERROR(VLOOKUP(TimeTable!AF47,days_data,2,0),"")</f>
        <v/>
      </c>
    </row>
    <row r="449" spans="1:6" ht="24.95" customHeight="1" x14ac:dyDescent="0.2">
      <c r="A449" s="224"/>
      <c r="B449" s="218"/>
      <c r="C449" s="221"/>
      <c r="D449" s="29">
        <f>TimeTable!AD48</f>
        <v>0</v>
      </c>
      <c r="E449" s="29">
        <f>TimeTable!AE48</f>
        <v>0</v>
      </c>
      <c r="F449" s="29" t="str">
        <f>IFERROR(VLOOKUP(TimeTable!AF48,days_data,2,0),"")</f>
        <v/>
      </c>
    </row>
    <row r="450" spans="1:6" ht="24.95" customHeight="1" x14ac:dyDescent="0.2">
      <c r="A450" s="225"/>
      <c r="B450" s="219"/>
      <c r="C450" s="222"/>
      <c r="D450" s="29">
        <f>TimeTable!AD49</f>
        <v>0</v>
      </c>
      <c r="E450" s="29">
        <f>TimeTable!AE49</f>
        <v>0</v>
      </c>
      <c r="F450" s="29" t="str">
        <f>IFERROR(VLOOKUP(TimeTable!AF49,days_data,2,0),"")</f>
        <v/>
      </c>
    </row>
    <row r="451" spans="1:6" ht="24.95" customHeight="1" x14ac:dyDescent="0.2">
      <c r="A451" s="168" t="str">
        <f>'Teacher''s Data'!$A$1</f>
        <v>राजकीय उच्च माध्यमिक विद्यालय, रूपपुरा (कुचामन सिटी)</v>
      </c>
      <c r="B451" s="168"/>
      <c r="C451" s="168"/>
      <c r="D451" s="168"/>
      <c r="E451" s="168"/>
      <c r="F451" s="168"/>
    </row>
    <row r="452" spans="1:6" ht="24.95" customHeight="1" x14ac:dyDescent="0.2">
      <c r="A452" s="26"/>
      <c r="B452" s="26"/>
      <c r="C452" s="26"/>
      <c r="D452" s="26"/>
      <c r="E452" s="26"/>
      <c r="F452" s="26"/>
    </row>
    <row r="453" spans="1:6" ht="24.95" customHeight="1" x14ac:dyDescent="0.2">
      <c r="A453" s="230" t="s">
        <v>24</v>
      </c>
      <c r="B453" s="230"/>
      <c r="C453" s="230"/>
      <c r="D453" s="230"/>
      <c r="E453" s="85" t="str">
        <f>TimeTable!A50</f>
        <v>12th B</v>
      </c>
    </row>
    <row r="454" spans="1:6" ht="24.95" customHeight="1" x14ac:dyDescent="0.2">
      <c r="A454" s="71"/>
      <c r="B454" s="71"/>
      <c r="C454" s="71"/>
      <c r="D454" s="71"/>
      <c r="E454" s="16"/>
    </row>
    <row r="455" spans="1:6" ht="24.95" customHeight="1" x14ac:dyDescent="0.2">
      <c r="A455" s="27" t="s">
        <v>193</v>
      </c>
      <c r="B455" s="27" t="s">
        <v>194</v>
      </c>
      <c r="C455" s="27" t="s">
        <v>391</v>
      </c>
      <c r="D455" s="27" t="s">
        <v>195</v>
      </c>
      <c r="E455" s="27" t="s">
        <v>196</v>
      </c>
      <c r="F455" s="27" t="s">
        <v>197</v>
      </c>
    </row>
    <row r="456" spans="1:6" ht="24.95" customHeight="1" x14ac:dyDescent="0.2">
      <c r="A456" s="231">
        <v>1</v>
      </c>
      <c r="B456" s="217" t="s">
        <v>162</v>
      </c>
      <c r="C456" s="220" t="str">
        <f>$I$6</f>
        <v>07:55 to 08:30</v>
      </c>
      <c r="D456" s="29">
        <f>TimeTable!B50</f>
        <v>0</v>
      </c>
      <c r="E456" s="29">
        <f>TimeTable!C50</f>
        <v>0</v>
      </c>
      <c r="F456" s="29" t="str">
        <f>IFERROR(VLOOKUP(TimeTable!D50,days_data,2,0),"")</f>
        <v/>
      </c>
    </row>
    <row r="457" spans="1:6" ht="24.95" customHeight="1" x14ac:dyDescent="0.2">
      <c r="A457" s="232"/>
      <c r="B457" s="218"/>
      <c r="C457" s="221"/>
      <c r="D457" s="29">
        <f>TimeTable!B51</f>
        <v>0</v>
      </c>
      <c r="E457" s="29">
        <f>TimeTable!C51</f>
        <v>0</v>
      </c>
      <c r="F457" s="29" t="str">
        <f>IFERROR(VLOOKUP(TimeTable!D51,days_data,2,0),"")</f>
        <v/>
      </c>
    </row>
    <row r="458" spans="1:6" ht="24.95" customHeight="1" x14ac:dyDescent="0.2">
      <c r="A458" s="233"/>
      <c r="B458" s="219"/>
      <c r="C458" s="222"/>
      <c r="D458" s="29">
        <f>TimeTable!B52</f>
        <v>0</v>
      </c>
      <c r="E458" s="29">
        <f>TimeTable!C52</f>
        <v>0</v>
      </c>
      <c r="F458" s="29" t="str">
        <f>IFERROR(VLOOKUP(TimeTable!D52,days_data,2,0),"")</f>
        <v/>
      </c>
    </row>
    <row r="459" spans="1:6" ht="24.95" customHeight="1" x14ac:dyDescent="0.2">
      <c r="A459" s="231">
        <v>2</v>
      </c>
      <c r="B459" s="217" t="s">
        <v>163</v>
      </c>
      <c r="C459" s="220" t="str">
        <f>$I$7</f>
        <v>08:30 to 09:05</v>
      </c>
      <c r="D459" s="28">
        <f>TimeTable!F50</f>
        <v>0</v>
      </c>
      <c r="E459" s="28">
        <f>TimeTable!G50</f>
        <v>0</v>
      </c>
      <c r="F459" s="29" t="str">
        <f>IFERROR(VLOOKUP(TimeTable!H50,days_data,2,0),"")</f>
        <v/>
      </c>
    </row>
    <row r="460" spans="1:6" ht="24.95" customHeight="1" x14ac:dyDescent="0.2">
      <c r="A460" s="232"/>
      <c r="B460" s="218"/>
      <c r="C460" s="221"/>
      <c r="D460" s="28">
        <f>TimeTable!F51</f>
        <v>0</v>
      </c>
      <c r="E460" s="28">
        <f>TimeTable!G51</f>
        <v>0</v>
      </c>
      <c r="F460" s="29" t="str">
        <f>IFERROR(VLOOKUP(TimeTable!H51,days_data,2,0),"")</f>
        <v/>
      </c>
    </row>
    <row r="461" spans="1:6" ht="24.95" customHeight="1" x14ac:dyDescent="0.2">
      <c r="A461" s="233"/>
      <c r="B461" s="219"/>
      <c r="C461" s="222"/>
      <c r="D461" s="28">
        <f>TimeTable!F52</f>
        <v>0</v>
      </c>
      <c r="E461" s="28">
        <f>TimeTable!G52</f>
        <v>0</v>
      </c>
      <c r="F461" s="29" t="str">
        <f>IFERROR(VLOOKUP(TimeTable!H52,days_data,2,0),"")</f>
        <v/>
      </c>
    </row>
    <row r="462" spans="1:6" ht="24.95" customHeight="1" x14ac:dyDescent="0.2">
      <c r="A462" s="231">
        <v>3</v>
      </c>
      <c r="B462" s="217" t="s">
        <v>164</v>
      </c>
      <c r="C462" s="220" t="str">
        <f>$I$8</f>
        <v>09:05 to 09:40</v>
      </c>
      <c r="D462" s="28">
        <f>TimeTable!J50</f>
        <v>0</v>
      </c>
      <c r="E462" s="28">
        <f>TimeTable!K50</f>
        <v>0</v>
      </c>
      <c r="F462" s="29" t="str">
        <f>IFERROR(VLOOKUP(TimeTable!L50,days_data,2,0),"")</f>
        <v/>
      </c>
    </row>
    <row r="463" spans="1:6" ht="24.95" customHeight="1" x14ac:dyDescent="0.2">
      <c r="A463" s="232"/>
      <c r="B463" s="218"/>
      <c r="C463" s="221"/>
      <c r="D463" s="28">
        <f>TimeTable!J51</f>
        <v>0</v>
      </c>
      <c r="E463" s="28">
        <f>TimeTable!K51</f>
        <v>0</v>
      </c>
      <c r="F463" s="29" t="str">
        <f>IFERROR(VLOOKUP(TimeTable!L51,days_data,2,0),"")</f>
        <v/>
      </c>
    </row>
    <row r="464" spans="1:6" ht="24.95" customHeight="1" x14ac:dyDescent="0.2">
      <c r="A464" s="233"/>
      <c r="B464" s="219"/>
      <c r="C464" s="222"/>
      <c r="D464" s="28">
        <f>TimeTable!J52</f>
        <v>0</v>
      </c>
      <c r="E464" s="28">
        <f>TimeTable!K52</f>
        <v>0</v>
      </c>
      <c r="F464" s="29" t="str">
        <f>IFERROR(VLOOKUP(TimeTable!L52,days_data,2,0),"")</f>
        <v/>
      </c>
    </row>
    <row r="465" spans="1:6" ht="24.95" customHeight="1" x14ac:dyDescent="0.2">
      <c r="A465" s="231">
        <v>4</v>
      </c>
      <c r="B465" s="217" t="s">
        <v>165</v>
      </c>
      <c r="C465" s="220" t="str">
        <f>$I$9</f>
        <v>09:40 to 10:15</v>
      </c>
      <c r="D465" s="28">
        <f>TimeTable!N50</f>
        <v>0</v>
      </c>
      <c r="E465" s="28">
        <f>TimeTable!O50</f>
        <v>0</v>
      </c>
      <c r="F465" s="29" t="str">
        <f>IFERROR(VLOOKUP(TimeTable!P50,days_data,2,0),"")</f>
        <v/>
      </c>
    </row>
    <row r="466" spans="1:6" ht="24.95" customHeight="1" x14ac:dyDescent="0.2">
      <c r="A466" s="232"/>
      <c r="B466" s="218"/>
      <c r="C466" s="221"/>
      <c r="D466" s="28">
        <f>TimeTable!N51</f>
        <v>0</v>
      </c>
      <c r="E466" s="28">
        <f>TimeTable!O51</f>
        <v>0</v>
      </c>
      <c r="F466" s="29" t="str">
        <f>IFERROR(VLOOKUP(TimeTable!P51,days_data,2,0),"")</f>
        <v/>
      </c>
    </row>
    <row r="467" spans="1:6" ht="24.95" customHeight="1" x14ac:dyDescent="0.2">
      <c r="A467" s="233"/>
      <c r="B467" s="219"/>
      <c r="C467" s="222"/>
      <c r="D467" s="28">
        <f>TimeTable!N52</f>
        <v>0</v>
      </c>
      <c r="E467" s="28">
        <f>TimeTable!O52</f>
        <v>0</v>
      </c>
      <c r="F467" s="29" t="str">
        <f>IFERROR(VLOOKUP(TimeTable!P52,days_data,2,0),"")</f>
        <v/>
      </c>
    </row>
    <row r="468" spans="1:6" ht="24.95" customHeight="1" x14ac:dyDescent="0.2">
      <c r="A468" s="227" t="s">
        <v>390</v>
      </c>
      <c r="B468" s="228"/>
      <c r="C468" s="228"/>
      <c r="D468" s="228"/>
      <c r="E468" s="228"/>
      <c r="F468" s="229"/>
    </row>
    <row r="469" spans="1:6" ht="24.95" customHeight="1" x14ac:dyDescent="0.2">
      <c r="A469" s="223">
        <v>5</v>
      </c>
      <c r="B469" s="217" t="s">
        <v>166</v>
      </c>
      <c r="C469" s="220" t="str">
        <f>$I$10</f>
        <v>10:15 to 10:40</v>
      </c>
      <c r="D469" s="29">
        <f>TimeTable!R50</f>
        <v>0</v>
      </c>
      <c r="E469" s="29">
        <f>TimeTable!S50</f>
        <v>0</v>
      </c>
      <c r="F469" s="29" t="str">
        <f>IFERROR(VLOOKUP(TimeTable!T50,days_data,2,0),"")</f>
        <v/>
      </c>
    </row>
    <row r="470" spans="1:6" ht="24.95" customHeight="1" x14ac:dyDescent="0.2">
      <c r="A470" s="224"/>
      <c r="B470" s="218"/>
      <c r="C470" s="221"/>
      <c r="D470" s="29">
        <f>TimeTable!R51</f>
        <v>0</v>
      </c>
      <c r="E470" s="29">
        <f>TimeTable!S51</f>
        <v>0</v>
      </c>
      <c r="F470" s="29" t="str">
        <f>IFERROR(VLOOKUP(TimeTable!T51,days_data,2,0),"")</f>
        <v/>
      </c>
    </row>
    <row r="471" spans="1:6" ht="24.95" customHeight="1" x14ac:dyDescent="0.2">
      <c r="A471" s="225"/>
      <c r="B471" s="219"/>
      <c r="C471" s="222"/>
      <c r="D471" s="29">
        <f>TimeTable!R52</f>
        <v>0</v>
      </c>
      <c r="E471" s="29">
        <f>TimeTable!S52</f>
        <v>0</v>
      </c>
      <c r="F471" s="29" t="str">
        <f>IFERROR(VLOOKUP(TimeTable!T52,days_data,2,0),"")</f>
        <v/>
      </c>
    </row>
    <row r="472" spans="1:6" ht="24.95" customHeight="1" x14ac:dyDescent="0.2">
      <c r="A472" s="223">
        <v>6</v>
      </c>
      <c r="B472" s="217" t="s">
        <v>186</v>
      </c>
      <c r="C472" s="220" t="str">
        <f>$I$11</f>
        <v>10:40 to 11:15</v>
      </c>
      <c r="D472" s="29">
        <f>TimeTable!V50</f>
        <v>0</v>
      </c>
      <c r="E472" s="29">
        <f>TimeTable!W50</f>
        <v>0</v>
      </c>
      <c r="F472" s="29" t="str">
        <f>IFERROR(VLOOKUP(TimeTable!X50,days_data,2,0),"")</f>
        <v/>
      </c>
    </row>
    <row r="473" spans="1:6" ht="24.95" customHeight="1" x14ac:dyDescent="0.2">
      <c r="A473" s="224"/>
      <c r="B473" s="218"/>
      <c r="C473" s="221"/>
      <c r="D473" s="29">
        <f>TimeTable!V51</f>
        <v>0</v>
      </c>
      <c r="E473" s="29">
        <f>TimeTable!W51</f>
        <v>0</v>
      </c>
      <c r="F473" s="29" t="str">
        <f>IFERROR(VLOOKUP(TimeTable!X51,days_data,2,0),"")</f>
        <v/>
      </c>
    </row>
    <row r="474" spans="1:6" ht="24.95" customHeight="1" x14ac:dyDescent="0.2">
      <c r="A474" s="225"/>
      <c r="B474" s="219"/>
      <c r="C474" s="222"/>
      <c r="D474" s="29">
        <f>TimeTable!V52</f>
        <v>0</v>
      </c>
      <c r="E474" s="29">
        <f>TimeTable!W52</f>
        <v>0</v>
      </c>
      <c r="F474" s="29" t="str">
        <f>IFERROR(VLOOKUP(TimeTable!X52,days_data,2,0),"")</f>
        <v/>
      </c>
    </row>
    <row r="475" spans="1:6" ht="24.95" customHeight="1" x14ac:dyDescent="0.2">
      <c r="A475" s="223">
        <v>7</v>
      </c>
      <c r="B475" s="217" t="s">
        <v>187</v>
      </c>
      <c r="C475" s="220" t="str">
        <f>$I$12</f>
        <v>11:15 to 11:50</v>
      </c>
      <c r="D475" s="29">
        <f>TimeTable!Z50</f>
        <v>0</v>
      </c>
      <c r="E475" s="29">
        <f>TimeTable!AA50</f>
        <v>0</v>
      </c>
      <c r="F475" s="29" t="str">
        <f>IFERROR(VLOOKUP(TimeTable!AB50,days_data,2,0),"")</f>
        <v/>
      </c>
    </row>
    <row r="476" spans="1:6" ht="24.95" customHeight="1" x14ac:dyDescent="0.2">
      <c r="A476" s="224"/>
      <c r="B476" s="218"/>
      <c r="C476" s="221"/>
      <c r="D476" s="29">
        <f>TimeTable!Z51</f>
        <v>0</v>
      </c>
      <c r="E476" s="29">
        <f>TimeTable!AA51</f>
        <v>0</v>
      </c>
      <c r="F476" s="29" t="str">
        <f>IFERROR(VLOOKUP(TimeTable!AB51,days_data,2,0),"")</f>
        <v/>
      </c>
    </row>
    <row r="477" spans="1:6" ht="24.95" customHeight="1" x14ac:dyDescent="0.2">
      <c r="A477" s="225"/>
      <c r="B477" s="219"/>
      <c r="C477" s="222"/>
      <c r="D477" s="29">
        <f>TimeTable!Z52</f>
        <v>0</v>
      </c>
      <c r="E477" s="29">
        <f>TimeTable!AA52</f>
        <v>0</v>
      </c>
      <c r="F477" s="29" t="str">
        <f>IFERROR(VLOOKUP(TimeTable!AB52,days_data,2,0),"")</f>
        <v/>
      </c>
    </row>
    <row r="478" spans="1:6" ht="24.95" customHeight="1" x14ac:dyDescent="0.2">
      <c r="A478" s="223">
        <v>8</v>
      </c>
      <c r="B478" s="217" t="s">
        <v>188</v>
      </c>
      <c r="C478" s="220" t="str">
        <f>$I$13</f>
        <v>11:50 to 12:25</v>
      </c>
      <c r="D478" s="29">
        <f>TimeTable!AD50</f>
        <v>0</v>
      </c>
      <c r="E478" s="29">
        <f>TimeTable!AE50</f>
        <v>0</v>
      </c>
      <c r="F478" s="29" t="str">
        <f>IFERROR(VLOOKUP(TimeTable!AF50,days_data,2,0),"")</f>
        <v/>
      </c>
    </row>
    <row r="479" spans="1:6" ht="24.95" customHeight="1" x14ac:dyDescent="0.2">
      <c r="A479" s="224"/>
      <c r="B479" s="218"/>
      <c r="C479" s="221"/>
      <c r="D479" s="29">
        <f>TimeTable!AD51</f>
        <v>0</v>
      </c>
      <c r="E479" s="29">
        <f>TimeTable!AE51</f>
        <v>0</v>
      </c>
      <c r="F479" s="29" t="str">
        <f>IFERROR(VLOOKUP(TimeTable!AF51,days_data,2,0),"")</f>
        <v/>
      </c>
    </row>
    <row r="480" spans="1:6" ht="24.95" customHeight="1" x14ac:dyDescent="0.2">
      <c r="A480" s="225"/>
      <c r="B480" s="219"/>
      <c r="C480" s="222"/>
      <c r="D480" s="29">
        <f>TimeTable!AD52</f>
        <v>0</v>
      </c>
      <c r="E480" s="29">
        <f>TimeTable!AE52</f>
        <v>0</v>
      </c>
      <c r="F480" s="29" t="str">
        <f>IFERROR(VLOOKUP(TimeTable!AF52,days_data,2,0),"")</f>
        <v/>
      </c>
    </row>
    <row r="481" spans="1:6" ht="24.95" customHeight="1" x14ac:dyDescent="0.2">
      <c r="A481" s="168" t="str">
        <f>'Teacher''s Data'!$A$1</f>
        <v>राजकीय उच्च माध्यमिक विद्यालय, रूपपुरा (कुचामन सिटी)</v>
      </c>
      <c r="B481" s="168"/>
      <c r="C481" s="168"/>
      <c r="D481" s="168"/>
      <c r="E481" s="168"/>
      <c r="F481" s="168"/>
    </row>
    <row r="482" spans="1:6" ht="24.95" customHeight="1" x14ac:dyDescent="0.2">
      <c r="A482" s="26"/>
      <c r="B482" s="26"/>
      <c r="C482" s="26"/>
      <c r="D482" s="26"/>
      <c r="E482" s="26"/>
      <c r="F482" s="26"/>
    </row>
    <row r="483" spans="1:6" ht="24.95" customHeight="1" x14ac:dyDescent="0.2">
      <c r="A483" s="230" t="s">
        <v>24</v>
      </c>
      <c r="B483" s="230"/>
      <c r="C483" s="230"/>
      <c r="D483" s="230"/>
      <c r="E483" s="85" t="str">
        <f>TimeTable!A53</f>
        <v>9th C</v>
      </c>
    </row>
    <row r="484" spans="1:6" ht="24.95" customHeight="1" x14ac:dyDescent="0.2">
      <c r="A484" s="71"/>
      <c r="B484" s="71"/>
      <c r="C484" s="71"/>
      <c r="D484" s="71"/>
      <c r="E484" s="16"/>
    </row>
    <row r="485" spans="1:6" ht="24.95" customHeight="1" x14ac:dyDescent="0.2">
      <c r="A485" s="27" t="s">
        <v>193</v>
      </c>
      <c r="B485" s="27" t="s">
        <v>194</v>
      </c>
      <c r="C485" s="27" t="s">
        <v>391</v>
      </c>
      <c r="D485" s="27" t="s">
        <v>195</v>
      </c>
      <c r="E485" s="27" t="s">
        <v>196</v>
      </c>
      <c r="F485" s="27" t="s">
        <v>197</v>
      </c>
    </row>
    <row r="486" spans="1:6" ht="24.95" customHeight="1" x14ac:dyDescent="0.2">
      <c r="A486" s="231">
        <v>1</v>
      </c>
      <c r="B486" s="217" t="s">
        <v>162</v>
      </c>
      <c r="C486" s="220" t="str">
        <f>$I$6</f>
        <v>07:55 to 08:30</v>
      </c>
      <c r="D486" s="29">
        <f>TimeTable!B53</f>
        <v>0</v>
      </c>
      <c r="E486" s="29">
        <f>TimeTable!C53</f>
        <v>0</v>
      </c>
      <c r="F486" s="29" t="str">
        <f>IFERROR(VLOOKUP(TimeTable!D53,days_data,2,0),"")</f>
        <v/>
      </c>
    </row>
    <row r="487" spans="1:6" ht="24.95" customHeight="1" x14ac:dyDescent="0.2">
      <c r="A487" s="232"/>
      <c r="B487" s="218"/>
      <c r="C487" s="221"/>
      <c r="D487" s="29">
        <f>TimeTable!B54</f>
        <v>0</v>
      </c>
      <c r="E487" s="29">
        <f>TimeTable!C54</f>
        <v>0</v>
      </c>
      <c r="F487" s="29" t="str">
        <f>IFERROR(VLOOKUP(TimeTable!D54,days_data,2,0),"")</f>
        <v/>
      </c>
    </row>
    <row r="488" spans="1:6" ht="24.95" customHeight="1" x14ac:dyDescent="0.2">
      <c r="A488" s="233"/>
      <c r="B488" s="219"/>
      <c r="C488" s="222"/>
      <c r="D488" s="29">
        <f>TimeTable!B55</f>
        <v>0</v>
      </c>
      <c r="E488" s="29">
        <f>TimeTable!C55</f>
        <v>0</v>
      </c>
      <c r="F488" s="29" t="str">
        <f>IFERROR(VLOOKUP(TimeTable!D55,days_data,2,0),"")</f>
        <v/>
      </c>
    </row>
    <row r="489" spans="1:6" ht="24.95" customHeight="1" x14ac:dyDescent="0.2">
      <c r="A489" s="231">
        <v>2</v>
      </c>
      <c r="B489" s="217" t="s">
        <v>163</v>
      </c>
      <c r="C489" s="220" t="str">
        <f>$I$7</f>
        <v>08:30 to 09:05</v>
      </c>
      <c r="D489" s="28">
        <f>TimeTable!F53</f>
        <v>0</v>
      </c>
      <c r="E489" s="28">
        <f>TimeTable!G53</f>
        <v>0</v>
      </c>
      <c r="F489" s="29" t="str">
        <f>IFERROR(VLOOKUP(TimeTable!H53,days_data,2,0),"")</f>
        <v/>
      </c>
    </row>
    <row r="490" spans="1:6" ht="24.95" customHeight="1" x14ac:dyDescent="0.2">
      <c r="A490" s="232"/>
      <c r="B490" s="218"/>
      <c r="C490" s="221"/>
      <c r="D490" s="28">
        <f>TimeTable!F54</f>
        <v>0</v>
      </c>
      <c r="E490" s="28">
        <f>TimeTable!G54</f>
        <v>0</v>
      </c>
      <c r="F490" s="29" t="str">
        <f>IFERROR(VLOOKUP(TimeTable!H54,days_data,2,0),"")</f>
        <v/>
      </c>
    </row>
    <row r="491" spans="1:6" ht="24.95" customHeight="1" x14ac:dyDescent="0.2">
      <c r="A491" s="233"/>
      <c r="B491" s="219"/>
      <c r="C491" s="222"/>
      <c r="D491" s="28">
        <f>TimeTable!F55</f>
        <v>0</v>
      </c>
      <c r="E491" s="28">
        <f>TimeTable!G55</f>
        <v>0</v>
      </c>
      <c r="F491" s="29" t="str">
        <f>IFERROR(VLOOKUP(TimeTable!H55,days_data,2,0),"")</f>
        <v/>
      </c>
    </row>
    <row r="492" spans="1:6" ht="24.95" customHeight="1" x14ac:dyDescent="0.2">
      <c r="A492" s="231">
        <v>3</v>
      </c>
      <c r="B492" s="217" t="s">
        <v>164</v>
      </c>
      <c r="C492" s="220" t="str">
        <f>$I$8</f>
        <v>09:05 to 09:40</v>
      </c>
      <c r="D492" s="28">
        <f>TimeTable!J53</f>
        <v>0</v>
      </c>
      <c r="E492" s="28">
        <f>TimeTable!K53</f>
        <v>0</v>
      </c>
      <c r="F492" s="29" t="str">
        <f>IFERROR(VLOOKUP(TimeTable!L53,days_data,2,0),"")</f>
        <v/>
      </c>
    </row>
    <row r="493" spans="1:6" ht="24.95" customHeight="1" x14ac:dyDescent="0.2">
      <c r="A493" s="232"/>
      <c r="B493" s="218"/>
      <c r="C493" s="221"/>
      <c r="D493" s="28">
        <f>TimeTable!J54</f>
        <v>0</v>
      </c>
      <c r="E493" s="28">
        <f>TimeTable!K54</f>
        <v>0</v>
      </c>
      <c r="F493" s="29" t="str">
        <f>IFERROR(VLOOKUP(TimeTable!L54,days_data,2,0),"")</f>
        <v/>
      </c>
    </row>
    <row r="494" spans="1:6" ht="24.95" customHeight="1" x14ac:dyDescent="0.2">
      <c r="A494" s="233"/>
      <c r="B494" s="219"/>
      <c r="C494" s="222"/>
      <c r="D494" s="28">
        <f>TimeTable!J55</f>
        <v>0</v>
      </c>
      <c r="E494" s="28">
        <f>TimeTable!K55</f>
        <v>0</v>
      </c>
      <c r="F494" s="29" t="str">
        <f>IFERROR(VLOOKUP(TimeTable!L55,days_data,2,0),"")</f>
        <v/>
      </c>
    </row>
    <row r="495" spans="1:6" ht="24.95" customHeight="1" x14ac:dyDescent="0.2">
      <c r="A495" s="231">
        <v>4</v>
      </c>
      <c r="B495" s="217" t="s">
        <v>165</v>
      </c>
      <c r="C495" s="220" t="str">
        <f>$I$9</f>
        <v>09:40 to 10:15</v>
      </c>
      <c r="D495" s="28">
        <f>TimeTable!N53</f>
        <v>0</v>
      </c>
      <c r="E495" s="28">
        <f>TimeTable!O53</f>
        <v>0</v>
      </c>
      <c r="F495" s="29" t="str">
        <f>IFERROR(VLOOKUP(TimeTable!P53,days_data,2,0),"")</f>
        <v/>
      </c>
    </row>
    <row r="496" spans="1:6" ht="24.95" customHeight="1" x14ac:dyDescent="0.2">
      <c r="A496" s="232"/>
      <c r="B496" s="218"/>
      <c r="C496" s="221"/>
      <c r="D496" s="28">
        <f>TimeTable!N54</f>
        <v>0</v>
      </c>
      <c r="E496" s="28">
        <f>TimeTable!O54</f>
        <v>0</v>
      </c>
      <c r="F496" s="29" t="str">
        <f>IFERROR(VLOOKUP(TimeTable!P54,days_data,2,0),"")</f>
        <v/>
      </c>
    </row>
    <row r="497" spans="1:6" ht="24.95" customHeight="1" x14ac:dyDescent="0.2">
      <c r="A497" s="233"/>
      <c r="B497" s="219"/>
      <c r="C497" s="222"/>
      <c r="D497" s="28">
        <f>TimeTable!N55</f>
        <v>0</v>
      </c>
      <c r="E497" s="28">
        <f>TimeTable!O55</f>
        <v>0</v>
      </c>
      <c r="F497" s="29" t="str">
        <f>IFERROR(VLOOKUP(TimeTable!P55,days_data,2,0),"")</f>
        <v/>
      </c>
    </row>
    <row r="498" spans="1:6" ht="24.95" customHeight="1" x14ac:dyDescent="0.2">
      <c r="A498" s="227" t="s">
        <v>387</v>
      </c>
      <c r="B498" s="228"/>
      <c r="C498" s="228"/>
      <c r="D498" s="228"/>
      <c r="E498" s="228"/>
      <c r="F498" s="229"/>
    </row>
    <row r="499" spans="1:6" ht="24.95" customHeight="1" x14ac:dyDescent="0.2">
      <c r="A499" s="223">
        <v>5</v>
      </c>
      <c r="B499" s="217" t="s">
        <v>166</v>
      </c>
      <c r="C499" s="220" t="str">
        <f>$I$10</f>
        <v>10:15 to 10:40</v>
      </c>
      <c r="D499" s="29">
        <f>TimeTable!R53</f>
        <v>0</v>
      </c>
      <c r="E499" s="29">
        <f>TimeTable!S53</f>
        <v>0</v>
      </c>
      <c r="F499" s="29" t="str">
        <f>IFERROR(VLOOKUP(TimeTable!T53,days_data,2,0),"")</f>
        <v/>
      </c>
    </row>
    <row r="500" spans="1:6" ht="24.95" customHeight="1" x14ac:dyDescent="0.2">
      <c r="A500" s="224"/>
      <c r="B500" s="218"/>
      <c r="C500" s="221"/>
      <c r="D500" s="29">
        <f>TimeTable!R54</f>
        <v>0</v>
      </c>
      <c r="E500" s="29">
        <f>TimeTable!S54</f>
        <v>0</v>
      </c>
      <c r="F500" s="29" t="str">
        <f>IFERROR(VLOOKUP(TimeTable!T54,days_data,2,0),"")</f>
        <v/>
      </c>
    </row>
    <row r="501" spans="1:6" ht="24.95" customHeight="1" x14ac:dyDescent="0.2">
      <c r="A501" s="225"/>
      <c r="B501" s="219"/>
      <c r="C501" s="222"/>
      <c r="D501" s="29">
        <f>TimeTable!R55</f>
        <v>0</v>
      </c>
      <c r="E501" s="29">
        <f>TimeTable!S55</f>
        <v>0</v>
      </c>
      <c r="F501" s="29" t="str">
        <f>IFERROR(VLOOKUP(TimeTable!T55,days_data,2,0),"")</f>
        <v/>
      </c>
    </row>
    <row r="502" spans="1:6" ht="24.95" customHeight="1" x14ac:dyDescent="0.2">
      <c r="A502" s="223">
        <v>6</v>
      </c>
      <c r="B502" s="217" t="s">
        <v>186</v>
      </c>
      <c r="C502" s="220" t="str">
        <f>$I$11</f>
        <v>10:40 to 11:15</v>
      </c>
      <c r="D502" s="29">
        <f>TimeTable!V53</f>
        <v>0</v>
      </c>
      <c r="E502" s="29">
        <f>TimeTable!W53</f>
        <v>0</v>
      </c>
      <c r="F502" s="29" t="str">
        <f>IFERROR(VLOOKUP(TimeTable!X53,days_data,2,0),"")</f>
        <v/>
      </c>
    </row>
    <row r="503" spans="1:6" ht="24.95" customHeight="1" x14ac:dyDescent="0.2">
      <c r="A503" s="224"/>
      <c r="B503" s="218"/>
      <c r="C503" s="221"/>
      <c r="D503" s="29">
        <f>TimeTable!V54</f>
        <v>0</v>
      </c>
      <c r="E503" s="29">
        <f>TimeTable!W54</f>
        <v>0</v>
      </c>
      <c r="F503" s="29" t="str">
        <f>IFERROR(VLOOKUP(TimeTable!X54,days_data,2,0),"")</f>
        <v/>
      </c>
    </row>
    <row r="504" spans="1:6" ht="24.95" customHeight="1" x14ac:dyDescent="0.2">
      <c r="A504" s="225"/>
      <c r="B504" s="219"/>
      <c r="C504" s="222"/>
      <c r="D504" s="29">
        <f>TimeTable!V55</f>
        <v>0</v>
      </c>
      <c r="E504" s="29">
        <f>TimeTable!W55</f>
        <v>0</v>
      </c>
      <c r="F504" s="29" t="str">
        <f>IFERROR(VLOOKUP(TimeTable!X55,days_data,2,0),"")</f>
        <v/>
      </c>
    </row>
    <row r="505" spans="1:6" ht="24.95" customHeight="1" x14ac:dyDescent="0.2">
      <c r="A505" s="223">
        <v>7</v>
      </c>
      <c r="B505" s="217" t="s">
        <v>187</v>
      </c>
      <c r="C505" s="220" t="str">
        <f>$I$12</f>
        <v>11:15 to 11:50</v>
      </c>
      <c r="D505" s="29">
        <f>TimeTable!Z53</f>
        <v>0</v>
      </c>
      <c r="E505" s="29">
        <f>TimeTable!AA53</f>
        <v>0</v>
      </c>
      <c r="F505" s="29" t="str">
        <f>IFERROR(VLOOKUP(TimeTable!AB53,days_data,2,0),"")</f>
        <v/>
      </c>
    </row>
    <row r="506" spans="1:6" ht="24.95" customHeight="1" x14ac:dyDescent="0.2">
      <c r="A506" s="224"/>
      <c r="B506" s="218"/>
      <c r="C506" s="221"/>
      <c r="D506" s="29">
        <f>TimeTable!Z54</f>
        <v>0</v>
      </c>
      <c r="E506" s="29">
        <f>TimeTable!AA54</f>
        <v>0</v>
      </c>
      <c r="F506" s="29" t="str">
        <f>IFERROR(VLOOKUP(TimeTable!AB54,days_data,2,0),"")</f>
        <v/>
      </c>
    </row>
    <row r="507" spans="1:6" ht="24.95" customHeight="1" x14ac:dyDescent="0.2">
      <c r="A507" s="225"/>
      <c r="B507" s="219"/>
      <c r="C507" s="222"/>
      <c r="D507" s="29">
        <f>TimeTable!Z55</f>
        <v>0</v>
      </c>
      <c r="E507" s="29">
        <f>TimeTable!AA55</f>
        <v>0</v>
      </c>
      <c r="F507" s="29" t="str">
        <f>IFERROR(VLOOKUP(TimeTable!AB55,days_data,2,0),"")</f>
        <v/>
      </c>
    </row>
    <row r="508" spans="1:6" ht="24.95" customHeight="1" x14ac:dyDescent="0.2">
      <c r="A508" s="223">
        <v>8</v>
      </c>
      <c r="B508" s="217" t="s">
        <v>188</v>
      </c>
      <c r="C508" s="220" t="str">
        <f>$I$13</f>
        <v>11:50 to 12:25</v>
      </c>
      <c r="D508" s="29">
        <f>TimeTable!AD53</f>
        <v>0</v>
      </c>
      <c r="E508" s="29">
        <f>TimeTable!AE53</f>
        <v>0</v>
      </c>
      <c r="F508" s="29" t="str">
        <f>IFERROR(VLOOKUP(TimeTable!AF53,days_data,2,0),"")</f>
        <v/>
      </c>
    </row>
    <row r="509" spans="1:6" ht="24.95" customHeight="1" x14ac:dyDescent="0.2">
      <c r="A509" s="224"/>
      <c r="B509" s="218"/>
      <c r="C509" s="221"/>
      <c r="D509" s="29">
        <f>TimeTable!AD54</f>
        <v>0</v>
      </c>
      <c r="E509" s="29">
        <f>TimeTable!AE54</f>
        <v>0</v>
      </c>
      <c r="F509" s="29" t="str">
        <f>IFERROR(VLOOKUP(TimeTable!AF54,days_data,2,0),"")</f>
        <v/>
      </c>
    </row>
    <row r="510" spans="1:6" ht="24.95" customHeight="1" x14ac:dyDescent="0.2">
      <c r="A510" s="225"/>
      <c r="B510" s="219"/>
      <c r="C510" s="222"/>
      <c r="D510" s="29">
        <f>TimeTable!AD55</f>
        <v>0</v>
      </c>
      <c r="E510" s="29">
        <f>TimeTable!AE55</f>
        <v>0</v>
      </c>
      <c r="F510" s="29" t="str">
        <f>IFERROR(VLOOKUP(TimeTable!AF55,days_data,2,0),"")</f>
        <v/>
      </c>
    </row>
    <row r="511" spans="1:6" ht="24.95" customHeight="1" x14ac:dyDescent="0.2">
      <c r="A511" s="168" t="str">
        <f>'Teacher''s Data'!$A$1</f>
        <v>राजकीय उच्च माध्यमिक विद्यालय, रूपपुरा (कुचामन सिटी)</v>
      </c>
      <c r="B511" s="168"/>
      <c r="C511" s="168"/>
      <c r="D511" s="168"/>
      <c r="E511" s="168"/>
      <c r="F511" s="168"/>
    </row>
    <row r="512" spans="1:6" ht="24.95" customHeight="1" x14ac:dyDescent="0.2">
      <c r="A512" s="26"/>
      <c r="B512" s="26"/>
      <c r="C512" s="26"/>
      <c r="D512" s="26"/>
      <c r="E512" s="26"/>
      <c r="F512" s="26"/>
    </row>
    <row r="513" spans="1:6" ht="24.95" customHeight="1" x14ac:dyDescent="0.2">
      <c r="A513" s="230" t="s">
        <v>24</v>
      </c>
      <c r="B513" s="230"/>
      <c r="C513" s="230"/>
      <c r="D513" s="230"/>
      <c r="E513" s="85" t="str">
        <f>TimeTable!A56</f>
        <v>10th C</v>
      </c>
    </row>
    <row r="514" spans="1:6" ht="24.95" customHeight="1" x14ac:dyDescent="0.2">
      <c r="A514" s="71"/>
      <c r="B514" s="71"/>
      <c r="C514" s="71"/>
      <c r="D514" s="71"/>
      <c r="E514" s="16"/>
    </row>
    <row r="515" spans="1:6" ht="24.95" customHeight="1" x14ac:dyDescent="0.2">
      <c r="A515" s="27" t="s">
        <v>193</v>
      </c>
      <c r="B515" s="27" t="s">
        <v>194</v>
      </c>
      <c r="C515" s="27" t="s">
        <v>391</v>
      </c>
      <c r="D515" s="27" t="s">
        <v>195</v>
      </c>
      <c r="E515" s="27" t="s">
        <v>196</v>
      </c>
      <c r="F515" s="27" t="s">
        <v>197</v>
      </c>
    </row>
    <row r="516" spans="1:6" ht="24.95" customHeight="1" x14ac:dyDescent="0.2">
      <c r="A516" s="231">
        <v>1</v>
      </c>
      <c r="B516" s="217" t="s">
        <v>162</v>
      </c>
      <c r="C516" s="220" t="str">
        <f>$I$6</f>
        <v>07:55 to 08:30</v>
      </c>
      <c r="D516" s="29">
        <f>TimeTable!B56</f>
        <v>0</v>
      </c>
      <c r="E516" s="29">
        <f>TimeTable!C56</f>
        <v>0</v>
      </c>
      <c r="F516" s="29" t="str">
        <f>IFERROR(VLOOKUP(TimeTable!D56,days_data,2,0),"")</f>
        <v/>
      </c>
    </row>
    <row r="517" spans="1:6" ht="24.95" customHeight="1" x14ac:dyDescent="0.2">
      <c r="A517" s="232"/>
      <c r="B517" s="218"/>
      <c r="C517" s="221"/>
      <c r="D517" s="29">
        <f>TimeTable!B57</f>
        <v>0</v>
      </c>
      <c r="E517" s="29">
        <f>TimeTable!C57</f>
        <v>0</v>
      </c>
      <c r="F517" s="29" t="str">
        <f>IFERROR(VLOOKUP(TimeTable!D57,days_data,2,0),"")</f>
        <v/>
      </c>
    </row>
    <row r="518" spans="1:6" ht="24.95" customHeight="1" x14ac:dyDescent="0.2">
      <c r="A518" s="233"/>
      <c r="B518" s="219"/>
      <c r="C518" s="222"/>
      <c r="D518" s="29">
        <f>TimeTable!B58</f>
        <v>0</v>
      </c>
      <c r="E518" s="29">
        <f>TimeTable!C58</f>
        <v>0</v>
      </c>
      <c r="F518" s="29" t="str">
        <f>IFERROR(VLOOKUP(TimeTable!D58,days_data,2,0),"")</f>
        <v/>
      </c>
    </row>
    <row r="519" spans="1:6" ht="24.95" customHeight="1" x14ac:dyDescent="0.2">
      <c r="A519" s="231">
        <v>2</v>
      </c>
      <c r="B519" s="217" t="s">
        <v>163</v>
      </c>
      <c r="C519" s="220" t="str">
        <f>$I$7</f>
        <v>08:30 to 09:05</v>
      </c>
      <c r="D519" s="28">
        <f>TimeTable!F56</f>
        <v>0</v>
      </c>
      <c r="E519" s="28">
        <f>TimeTable!G56</f>
        <v>0</v>
      </c>
      <c r="F519" s="29" t="str">
        <f>IFERROR(VLOOKUP(TimeTable!H56,days_data,2,0),"")</f>
        <v/>
      </c>
    </row>
    <row r="520" spans="1:6" ht="24.95" customHeight="1" x14ac:dyDescent="0.2">
      <c r="A520" s="232"/>
      <c r="B520" s="218"/>
      <c r="C520" s="221"/>
      <c r="D520" s="28">
        <f>TimeTable!F57</f>
        <v>0</v>
      </c>
      <c r="E520" s="28">
        <f>TimeTable!G57</f>
        <v>0</v>
      </c>
      <c r="F520" s="29" t="str">
        <f>IFERROR(VLOOKUP(TimeTable!H57,days_data,2,0),"")</f>
        <v/>
      </c>
    </row>
    <row r="521" spans="1:6" ht="24.95" customHeight="1" x14ac:dyDescent="0.2">
      <c r="A521" s="233"/>
      <c r="B521" s="219"/>
      <c r="C521" s="222"/>
      <c r="D521" s="28">
        <f>TimeTable!F58</f>
        <v>0</v>
      </c>
      <c r="E521" s="28">
        <f>TimeTable!G58</f>
        <v>0</v>
      </c>
      <c r="F521" s="29" t="str">
        <f>IFERROR(VLOOKUP(TimeTable!H58,days_data,2,0),"")</f>
        <v/>
      </c>
    </row>
    <row r="522" spans="1:6" ht="24.95" customHeight="1" x14ac:dyDescent="0.2">
      <c r="A522" s="231">
        <v>3</v>
      </c>
      <c r="B522" s="217" t="s">
        <v>164</v>
      </c>
      <c r="C522" s="220" t="str">
        <f>$I$8</f>
        <v>09:05 to 09:40</v>
      </c>
      <c r="D522" s="28">
        <f>TimeTable!J56</f>
        <v>0</v>
      </c>
      <c r="E522" s="28">
        <f>TimeTable!K56</f>
        <v>0</v>
      </c>
      <c r="F522" s="29" t="str">
        <f>IFERROR(VLOOKUP(TimeTable!L56,days_data,2,0),"")</f>
        <v/>
      </c>
    </row>
    <row r="523" spans="1:6" ht="24.95" customHeight="1" x14ac:dyDescent="0.2">
      <c r="A523" s="232"/>
      <c r="B523" s="218"/>
      <c r="C523" s="221"/>
      <c r="D523" s="28">
        <f>TimeTable!J57</f>
        <v>0</v>
      </c>
      <c r="E523" s="28">
        <f>TimeTable!K57</f>
        <v>0</v>
      </c>
      <c r="F523" s="29" t="str">
        <f>IFERROR(VLOOKUP(TimeTable!L57,days_data,2,0),"")</f>
        <v/>
      </c>
    </row>
    <row r="524" spans="1:6" ht="24.95" customHeight="1" x14ac:dyDescent="0.2">
      <c r="A524" s="233"/>
      <c r="B524" s="219"/>
      <c r="C524" s="222"/>
      <c r="D524" s="28">
        <f>TimeTable!J58</f>
        <v>0</v>
      </c>
      <c r="E524" s="28">
        <f>TimeTable!K58</f>
        <v>0</v>
      </c>
      <c r="F524" s="29" t="str">
        <f>IFERROR(VLOOKUP(TimeTable!L58,days_data,2,0),"")</f>
        <v/>
      </c>
    </row>
    <row r="525" spans="1:6" ht="24.95" customHeight="1" x14ac:dyDescent="0.2">
      <c r="A525" s="231">
        <v>4</v>
      </c>
      <c r="B525" s="217" t="s">
        <v>165</v>
      </c>
      <c r="C525" s="220" t="str">
        <f>$I$9</f>
        <v>09:40 to 10:15</v>
      </c>
      <c r="D525" s="28">
        <f>TimeTable!N56</f>
        <v>0</v>
      </c>
      <c r="E525" s="28">
        <f>TimeTable!O56</f>
        <v>0</v>
      </c>
      <c r="F525" s="29" t="str">
        <f>IFERROR(VLOOKUP(TimeTable!P56,days_data,2,0),"")</f>
        <v/>
      </c>
    </row>
    <row r="526" spans="1:6" ht="24.95" customHeight="1" x14ac:dyDescent="0.2">
      <c r="A526" s="232"/>
      <c r="B526" s="218"/>
      <c r="C526" s="221"/>
      <c r="D526" s="28">
        <f>TimeTable!N57</f>
        <v>0</v>
      </c>
      <c r="E526" s="28">
        <f>TimeTable!O57</f>
        <v>0</v>
      </c>
      <c r="F526" s="29" t="str">
        <f>IFERROR(VLOOKUP(TimeTable!P57,days_data,2,0),"")</f>
        <v/>
      </c>
    </row>
    <row r="527" spans="1:6" ht="24.95" customHeight="1" x14ac:dyDescent="0.2">
      <c r="A527" s="233"/>
      <c r="B527" s="219"/>
      <c r="C527" s="222"/>
      <c r="D527" s="28">
        <f>TimeTable!N58</f>
        <v>0</v>
      </c>
      <c r="E527" s="28">
        <f>TimeTable!O58</f>
        <v>0</v>
      </c>
      <c r="F527" s="29" t="str">
        <f>IFERROR(VLOOKUP(TimeTable!P58,days_data,2,0),"")</f>
        <v/>
      </c>
    </row>
    <row r="528" spans="1:6" ht="24.95" customHeight="1" x14ac:dyDescent="0.2">
      <c r="A528" s="227" t="s">
        <v>388</v>
      </c>
      <c r="B528" s="228"/>
      <c r="C528" s="228"/>
      <c r="D528" s="228"/>
      <c r="E528" s="228"/>
      <c r="F528" s="229"/>
    </row>
    <row r="529" spans="1:6" ht="24.95" customHeight="1" x14ac:dyDescent="0.2">
      <c r="A529" s="223">
        <v>5</v>
      </c>
      <c r="B529" s="217" t="s">
        <v>166</v>
      </c>
      <c r="C529" s="220" t="str">
        <f>$I$10</f>
        <v>10:15 to 10:40</v>
      </c>
      <c r="D529" s="29">
        <f>TimeTable!R56</f>
        <v>0</v>
      </c>
      <c r="E529" s="29">
        <f>TimeTable!S56</f>
        <v>0</v>
      </c>
      <c r="F529" s="29" t="str">
        <f>IFERROR(VLOOKUP(TimeTable!T56,days_data,2,0),"")</f>
        <v/>
      </c>
    </row>
    <row r="530" spans="1:6" ht="24.95" customHeight="1" x14ac:dyDescent="0.2">
      <c r="A530" s="224"/>
      <c r="B530" s="218"/>
      <c r="C530" s="221"/>
      <c r="D530" s="29">
        <f>TimeTable!R57</f>
        <v>0</v>
      </c>
      <c r="E530" s="29">
        <f>TimeTable!S57</f>
        <v>0</v>
      </c>
      <c r="F530" s="29" t="str">
        <f>IFERROR(VLOOKUP(TimeTable!T57,days_data,2,0),"")</f>
        <v/>
      </c>
    </row>
    <row r="531" spans="1:6" ht="24.95" customHeight="1" x14ac:dyDescent="0.2">
      <c r="A531" s="225"/>
      <c r="B531" s="219"/>
      <c r="C531" s="222"/>
      <c r="D531" s="29">
        <f>TimeTable!R58</f>
        <v>0</v>
      </c>
      <c r="E531" s="29">
        <f>TimeTable!S58</f>
        <v>0</v>
      </c>
      <c r="F531" s="29" t="str">
        <f>IFERROR(VLOOKUP(TimeTable!T58,days_data,2,0),"")</f>
        <v/>
      </c>
    </row>
    <row r="532" spans="1:6" ht="24.95" customHeight="1" x14ac:dyDescent="0.2">
      <c r="A532" s="223">
        <v>6</v>
      </c>
      <c r="B532" s="217" t="s">
        <v>186</v>
      </c>
      <c r="C532" s="220" t="str">
        <f>$I$11</f>
        <v>10:40 to 11:15</v>
      </c>
      <c r="D532" s="29">
        <f>TimeTable!V56</f>
        <v>0</v>
      </c>
      <c r="E532" s="29">
        <f>TimeTable!W56</f>
        <v>0</v>
      </c>
      <c r="F532" s="29" t="str">
        <f>IFERROR(VLOOKUP(TimeTable!X56,days_data,2,0),"")</f>
        <v/>
      </c>
    </row>
    <row r="533" spans="1:6" ht="24.95" customHeight="1" x14ac:dyDescent="0.2">
      <c r="A533" s="224"/>
      <c r="B533" s="218"/>
      <c r="C533" s="221"/>
      <c r="D533" s="29">
        <f>TimeTable!V57</f>
        <v>0</v>
      </c>
      <c r="E533" s="29">
        <f>TimeTable!W57</f>
        <v>0</v>
      </c>
      <c r="F533" s="29" t="str">
        <f>IFERROR(VLOOKUP(TimeTable!X57,days_data,2,0),"")</f>
        <v/>
      </c>
    </row>
    <row r="534" spans="1:6" ht="24.95" customHeight="1" x14ac:dyDescent="0.2">
      <c r="A534" s="225"/>
      <c r="B534" s="219"/>
      <c r="C534" s="222"/>
      <c r="D534" s="29">
        <f>TimeTable!V58</f>
        <v>0</v>
      </c>
      <c r="E534" s="29">
        <f>TimeTable!W58</f>
        <v>0</v>
      </c>
      <c r="F534" s="29" t="str">
        <f>IFERROR(VLOOKUP(TimeTable!X58,days_data,2,0),"")</f>
        <v/>
      </c>
    </row>
    <row r="535" spans="1:6" ht="24.95" customHeight="1" x14ac:dyDescent="0.2">
      <c r="A535" s="223">
        <v>7</v>
      </c>
      <c r="B535" s="217" t="s">
        <v>187</v>
      </c>
      <c r="C535" s="220" t="str">
        <f>$I$12</f>
        <v>11:15 to 11:50</v>
      </c>
      <c r="D535" s="29">
        <f>TimeTable!Z56</f>
        <v>0</v>
      </c>
      <c r="E535" s="29">
        <f>TimeTable!AA56</f>
        <v>0</v>
      </c>
      <c r="F535" s="29" t="str">
        <f>IFERROR(VLOOKUP(TimeTable!AB56,days_data,2,0),"")</f>
        <v/>
      </c>
    </row>
    <row r="536" spans="1:6" ht="24.95" customHeight="1" x14ac:dyDescent="0.2">
      <c r="A536" s="224"/>
      <c r="B536" s="218"/>
      <c r="C536" s="221"/>
      <c r="D536" s="29">
        <f>TimeTable!Z57</f>
        <v>0</v>
      </c>
      <c r="E536" s="29">
        <f>TimeTable!AA57</f>
        <v>0</v>
      </c>
      <c r="F536" s="29" t="str">
        <f>IFERROR(VLOOKUP(TimeTable!AB57,days_data,2,0),"")</f>
        <v/>
      </c>
    </row>
    <row r="537" spans="1:6" ht="24.95" customHeight="1" x14ac:dyDescent="0.2">
      <c r="A537" s="225"/>
      <c r="B537" s="219"/>
      <c r="C537" s="222"/>
      <c r="D537" s="29">
        <f>TimeTable!Z58</f>
        <v>0</v>
      </c>
      <c r="E537" s="29">
        <f>TimeTable!AA58</f>
        <v>0</v>
      </c>
      <c r="F537" s="29" t="str">
        <f>IFERROR(VLOOKUP(TimeTable!AB58,days_data,2,0),"")</f>
        <v/>
      </c>
    </row>
    <row r="538" spans="1:6" ht="24.95" customHeight="1" x14ac:dyDescent="0.2">
      <c r="A538" s="223">
        <v>8</v>
      </c>
      <c r="B538" s="217" t="s">
        <v>188</v>
      </c>
      <c r="C538" s="220" t="str">
        <f>$I$13</f>
        <v>11:50 to 12:25</v>
      </c>
      <c r="D538" s="29">
        <f>TimeTable!AD56</f>
        <v>0</v>
      </c>
      <c r="E538" s="29">
        <f>TimeTable!AE56</f>
        <v>0</v>
      </c>
      <c r="F538" s="29" t="str">
        <f>IFERROR(VLOOKUP(TimeTable!AF56,days_data,2,0),"")</f>
        <v/>
      </c>
    </row>
    <row r="539" spans="1:6" ht="24.95" customHeight="1" x14ac:dyDescent="0.2">
      <c r="A539" s="224"/>
      <c r="B539" s="218"/>
      <c r="C539" s="221"/>
      <c r="D539" s="29">
        <f>TimeTable!AD57</f>
        <v>0</v>
      </c>
      <c r="E539" s="29">
        <f>TimeTable!AE57</f>
        <v>0</v>
      </c>
      <c r="F539" s="29" t="str">
        <f>IFERROR(VLOOKUP(TimeTable!AF57,days_data,2,0),"")</f>
        <v/>
      </c>
    </row>
    <row r="540" spans="1:6" ht="24.95" customHeight="1" x14ac:dyDescent="0.2">
      <c r="A540" s="225"/>
      <c r="B540" s="219"/>
      <c r="C540" s="222"/>
      <c r="D540" s="29">
        <f>TimeTable!AD58</f>
        <v>0</v>
      </c>
      <c r="E540" s="29">
        <f>TimeTable!AE58</f>
        <v>0</v>
      </c>
      <c r="F540" s="29" t="str">
        <f>IFERROR(VLOOKUP(TimeTable!AF58,days_data,2,0),"")</f>
        <v/>
      </c>
    </row>
    <row r="541" spans="1:6" ht="24.95" customHeight="1" x14ac:dyDescent="0.2">
      <c r="A541" s="168" t="str">
        <f>'Teacher''s Data'!$A$1</f>
        <v>राजकीय उच्च माध्यमिक विद्यालय, रूपपुरा (कुचामन सिटी)</v>
      </c>
      <c r="B541" s="168"/>
      <c r="C541" s="168"/>
      <c r="D541" s="168"/>
      <c r="E541" s="168"/>
      <c r="F541" s="168"/>
    </row>
    <row r="542" spans="1:6" ht="24.95" customHeight="1" x14ac:dyDescent="0.2">
      <c r="A542" s="26"/>
      <c r="B542" s="26"/>
      <c r="C542" s="26"/>
      <c r="D542" s="26"/>
      <c r="E542" s="26"/>
      <c r="F542" s="26"/>
    </row>
    <row r="543" spans="1:6" ht="24.95" customHeight="1" x14ac:dyDescent="0.2">
      <c r="A543" s="230" t="s">
        <v>24</v>
      </c>
      <c r="B543" s="230"/>
      <c r="C543" s="230"/>
      <c r="D543" s="230"/>
      <c r="E543" s="85" t="str">
        <f>TimeTable!A59</f>
        <v>11th C</v>
      </c>
    </row>
    <row r="544" spans="1:6" ht="24.95" customHeight="1" x14ac:dyDescent="0.2">
      <c r="A544" s="71"/>
      <c r="B544" s="71"/>
      <c r="C544" s="71"/>
      <c r="D544" s="71"/>
      <c r="E544" s="16"/>
    </row>
    <row r="545" spans="1:6" ht="24.95" customHeight="1" x14ac:dyDescent="0.2">
      <c r="A545" s="27" t="s">
        <v>193</v>
      </c>
      <c r="B545" s="27" t="s">
        <v>194</v>
      </c>
      <c r="C545" s="27" t="s">
        <v>391</v>
      </c>
      <c r="D545" s="27" t="s">
        <v>195</v>
      </c>
      <c r="E545" s="27" t="s">
        <v>196</v>
      </c>
      <c r="F545" s="27" t="s">
        <v>197</v>
      </c>
    </row>
    <row r="546" spans="1:6" ht="24.95" customHeight="1" x14ac:dyDescent="0.2">
      <c r="A546" s="231">
        <v>1</v>
      </c>
      <c r="B546" s="217" t="s">
        <v>162</v>
      </c>
      <c r="C546" s="220" t="str">
        <f>$I$6</f>
        <v>07:55 to 08:30</v>
      </c>
      <c r="D546" s="29">
        <f>TimeTable!B59</f>
        <v>0</v>
      </c>
      <c r="E546" s="29">
        <f>TimeTable!C59</f>
        <v>0</v>
      </c>
      <c r="F546" s="29" t="str">
        <f>IFERROR(VLOOKUP(TimeTable!D59,days_data,2,0),"")</f>
        <v/>
      </c>
    </row>
    <row r="547" spans="1:6" ht="24.95" customHeight="1" x14ac:dyDescent="0.2">
      <c r="A547" s="232"/>
      <c r="B547" s="218"/>
      <c r="C547" s="221"/>
      <c r="D547" s="29">
        <f>TimeTable!B60</f>
        <v>0</v>
      </c>
      <c r="E547" s="29">
        <f>TimeTable!C60</f>
        <v>0</v>
      </c>
      <c r="F547" s="29" t="str">
        <f>IFERROR(VLOOKUP(TimeTable!D60,days_data,2,0),"")</f>
        <v/>
      </c>
    </row>
    <row r="548" spans="1:6" ht="24.95" customHeight="1" x14ac:dyDescent="0.2">
      <c r="A548" s="233"/>
      <c r="B548" s="219"/>
      <c r="C548" s="222"/>
      <c r="D548" s="29">
        <f>TimeTable!B61</f>
        <v>0</v>
      </c>
      <c r="E548" s="29">
        <f>TimeTable!C61</f>
        <v>0</v>
      </c>
      <c r="F548" s="29" t="str">
        <f>IFERROR(VLOOKUP(TimeTable!D61,days_data,2,0),"")</f>
        <v/>
      </c>
    </row>
    <row r="549" spans="1:6" ht="24.95" customHeight="1" x14ac:dyDescent="0.2">
      <c r="A549" s="231">
        <v>2</v>
      </c>
      <c r="B549" s="217" t="s">
        <v>163</v>
      </c>
      <c r="C549" s="220" t="str">
        <f>$I$7</f>
        <v>08:30 to 09:05</v>
      </c>
      <c r="D549" s="28">
        <f>TimeTable!F59</f>
        <v>0</v>
      </c>
      <c r="E549" s="28">
        <f>TimeTable!G59</f>
        <v>0</v>
      </c>
      <c r="F549" s="29" t="str">
        <f>IFERROR(VLOOKUP(TimeTable!H59,days_data,2,0),"")</f>
        <v/>
      </c>
    </row>
    <row r="550" spans="1:6" ht="24.95" customHeight="1" x14ac:dyDescent="0.2">
      <c r="A550" s="232"/>
      <c r="B550" s="218"/>
      <c r="C550" s="221"/>
      <c r="D550" s="28">
        <f>TimeTable!F60</f>
        <v>0</v>
      </c>
      <c r="E550" s="28">
        <f>TimeTable!G60</f>
        <v>0</v>
      </c>
      <c r="F550" s="29" t="str">
        <f>IFERROR(VLOOKUP(TimeTable!H60,days_data,2,0),"")</f>
        <v/>
      </c>
    </row>
    <row r="551" spans="1:6" ht="24.95" customHeight="1" x14ac:dyDescent="0.2">
      <c r="A551" s="233"/>
      <c r="B551" s="219"/>
      <c r="C551" s="222"/>
      <c r="D551" s="28">
        <f>TimeTable!F61</f>
        <v>0</v>
      </c>
      <c r="E551" s="28">
        <f>TimeTable!G61</f>
        <v>0</v>
      </c>
      <c r="F551" s="29" t="str">
        <f>IFERROR(VLOOKUP(TimeTable!H61,days_data,2,0),"")</f>
        <v/>
      </c>
    </row>
    <row r="552" spans="1:6" ht="24.95" customHeight="1" x14ac:dyDescent="0.2">
      <c r="A552" s="231">
        <v>3</v>
      </c>
      <c r="B552" s="217" t="s">
        <v>164</v>
      </c>
      <c r="C552" s="220" t="str">
        <f>$I$8</f>
        <v>09:05 to 09:40</v>
      </c>
      <c r="D552" s="28">
        <f>TimeTable!J59</f>
        <v>0</v>
      </c>
      <c r="E552" s="28">
        <f>TimeTable!K59</f>
        <v>0</v>
      </c>
      <c r="F552" s="29" t="str">
        <f>IFERROR(VLOOKUP(TimeTable!L59,days_data,2,0),"")</f>
        <v/>
      </c>
    </row>
    <row r="553" spans="1:6" ht="24.95" customHeight="1" x14ac:dyDescent="0.2">
      <c r="A553" s="232"/>
      <c r="B553" s="218"/>
      <c r="C553" s="221"/>
      <c r="D553" s="28">
        <f>TimeTable!J60</f>
        <v>0</v>
      </c>
      <c r="E553" s="28">
        <f>TimeTable!K60</f>
        <v>0</v>
      </c>
      <c r="F553" s="29" t="str">
        <f>IFERROR(VLOOKUP(TimeTable!L60,days_data,2,0),"")</f>
        <v/>
      </c>
    </row>
    <row r="554" spans="1:6" ht="24.95" customHeight="1" x14ac:dyDescent="0.2">
      <c r="A554" s="233"/>
      <c r="B554" s="219"/>
      <c r="C554" s="222"/>
      <c r="D554" s="28">
        <f>TimeTable!J61</f>
        <v>0</v>
      </c>
      <c r="E554" s="28">
        <f>TimeTable!K61</f>
        <v>0</v>
      </c>
      <c r="F554" s="29" t="str">
        <f>IFERROR(VLOOKUP(TimeTable!L61,days_data,2,0),"")</f>
        <v/>
      </c>
    </row>
    <row r="555" spans="1:6" ht="24.95" customHeight="1" x14ac:dyDescent="0.2">
      <c r="A555" s="231">
        <v>4</v>
      </c>
      <c r="B555" s="217" t="s">
        <v>165</v>
      </c>
      <c r="C555" s="220" t="str">
        <f>$I$9</f>
        <v>09:40 to 10:15</v>
      </c>
      <c r="D555" s="28">
        <f>TimeTable!N59</f>
        <v>0</v>
      </c>
      <c r="E555" s="28">
        <f>TimeTable!O59</f>
        <v>0</v>
      </c>
      <c r="F555" s="29" t="str">
        <f>IFERROR(VLOOKUP(TimeTable!P59,days_data,2,0),"")</f>
        <v/>
      </c>
    </row>
    <row r="556" spans="1:6" ht="24.95" customHeight="1" x14ac:dyDescent="0.2">
      <c r="A556" s="232"/>
      <c r="B556" s="218"/>
      <c r="C556" s="221"/>
      <c r="D556" s="28">
        <f>TimeTable!N60</f>
        <v>0</v>
      </c>
      <c r="E556" s="28">
        <f>TimeTable!O60</f>
        <v>0</v>
      </c>
      <c r="F556" s="29" t="str">
        <f>IFERROR(VLOOKUP(TimeTable!P60,days_data,2,0),"")</f>
        <v/>
      </c>
    </row>
    <row r="557" spans="1:6" ht="24.95" customHeight="1" x14ac:dyDescent="0.2">
      <c r="A557" s="233"/>
      <c r="B557" s="219"/>
      <c r="C557" s="222"/>
      <c r="D557" s="28">
        <f>TimeTable!N61</f>
        <v>0</v>
      </c>
      <c r="E557" s="28">
        <f>TimeTable!O61</f>
        <v>0</v>
      </c>
      <c r="F557" s="29" t="str">
        <f>IFERROR(VLOOKUP(TimeTable!P61,days_data,2,0),"")</f>
        <v/>
      </c>
    </row>
    <row r="558" spans="1:6" ht="24.95" customHeight="1" x14ac:dyDescent="0.2">
      <c r="A558" s="227" t="s">
        <v>388</v>
      </c>
      <c r="B558" s="228"/>
      <c r="C558" s="228"/>
      <c r="D558" s="228"/>
      <c r="E558" s="228"/>
      <c r="F558" s="229"/>
    </row>
    <row r="559" spans="1:6" ht="24.95" customHeight="1" x14ac:dyDescent="0.2">
      <c r="A559" s="223">
        <v>5</v>
      </c>
      <c r="B559" s="217" t="s">
        <v>166</v>
      </c>
      <c r="C559" s="220" t="str">
        <f>$I$10</f>
        <v>10:15 to 10:40</v>
      </c>
      <c r="D559" s="29">
        <f>TimeTable!R59</f>
        <v>0</v>
      </c>
      <c r="E559" s="29">
        <f>TimeTable!S59</f>
        <v>0</v>
      </c>
      <c r="F559" s="29" t="str">
        <f>IFERROR(VLOOKUP(TimeTable!T59,days_data,2,0),"")</f>
        <v/>
      </c>
    </row>
    <row r="560" spans="1:6" ht="24.95" customHeight="1" x14ac:dyDescent="0.2">
      <c r="A560" s="224"/>
      <c r="B560" s="218"/>
      <c r="C560" s="221"/>
      <c r="D560" s="29">
        <f>TimeTable!R60</f>
        <v>0</v>
      </c>
      <c r="E560" s="29">
        <f>TimeTable!S60</f>
        <v>0</v>
      </c>
      <c r="F560" s="29" t="str">
        <f>IFERROR(VLOOKUP(TimeTable!T60,days_data,2,0),"")</f>
        <v/>
      </c>
    </row>
    <row r="561" spans="1:6" ht="24.95" customHeight="1" x14ac:dyDescent="0.2">
      <c r="A561" s="225"/>
      <c r="B561" s="219"/>
      <c r="C561" s="222"/>
      <c r="D561" s="29">
        <f>TimeTable!R61</f>
        <v>0</v>
      </c>
      <c r="E561" s="29">
        <f>TimeTable!S61</f>
        <v>0</v>
      </c>
      <c r="F561" s="29" t="str">
        <f>IFERROR(VLOOKUP(TimeTable!T61,days_data,2,0),"")</f>
        <v/>
      </c>
    </row>
    <row r="562" spans="1:6" ht="24.95" customHeight="1" x14ac:dyDescent="0.2">
      <c r="A562" s="223">
        <v>6</v>
      </c>
      <c r="B562" s="217" t="s">
        <v>186</v>
      </c>
      <c r="C562" s="220" t="str">
        <f>$I$11</f>
        <v>10:40 to 11:15</v>
      </c>
      <c r="D562" s="29">
        <f>TimeTable!V59</f>
        <v>0</v>
      </c>
      <c r="E562" s="29">
        <f>TimeTable!W59</f>
        <v>0</v>
      </c>
      <c r="F562" s="29" t="str">
        <f>IFERROR(VLOOKUP(TimeTable!X59,days_data,2,0),"")</f>
        <v/>
      </c>
    </row>
    <row r="563" spans="1:6" ht="24.95" customHeight="1" x14ac:dyDescent="0.2">
      <c r="A563" s="224"/>
      <c r="B563" s="218"/>
      <c r="C563" s="221"/>
      <c r="D563" s="29">
        <f>TimeTable!V60</f>
        <v>0</v>
      </c>
      <c r="E563" s="29">
        <f>TimeTable!W60</f>
        <v>0</v>
      </c>
      <c r="F563" s="29" t="str">
        <f>IFERROR(VLOOKUP(TimeTable!X60,days_data,2,0),"")</f>
        <v/>
      </c>
    </row>
    <row r="564" spans="1:6" ht="24.95" customHeight="1" x14ac:dyDescent="0.2">
      <c r="A564" s="225"/>
      <c r="B564" s="219"/>
      <c r="C564" s="222"/>
      <c r="D564" s="29">
        <f>TimeTable!V61</f>
        <v>0</v>
      </c>
      <c r="E564" s="29">
        <f>TimeTable!W61</f>
        <v>0</v>
      </c>
      <c r="F564" s="29" t="str">
        <f>IFERROR(VLOOKUP(TimeTable!X61,days_data,2,0),"")</f>
        <v/>
      </c>
    </row>
    <row r="565" spans="1:6" ht="24.95" customHeight="1" x14ac:dyDescent="0.2">
      <c r="A565" s="223">
        <v>7</v>
      </c>
      <c r="B565" s="217" t="s">
        <v>187</v>
      </c>
      <c r="C565" s="220" t="str">
        <f>$I$12</f>
        <v>11:15 to 11:50</v>
      </c>
      <c r="D565" s="29">
        <f>TimeTable!Z59</f>
        <v>0</v>
      </c>
      <c r="E565" s="29">
        <f>TimeTable!AA59</f>
        <v>0</v>
      </c>
      <c r="F565" s="29" t="str">
        <f>IFERROR(VLOOKUP(TimeTable!AB59,days_data,2,0),"")</f>
        <v/>
      </c>
    </row>
    <row r="566" spans="1:6" ht="24.95" customHeight="1" x14ac:dyDescent="0.2">
      <c r="A566" s="224"/>
      <c r="B566" s="218"/>
      <c r="C566" s="221"/>
      <c r="D566" s="29">
        <f>TimeTable!Z60</f>
        <v>0</v>
      </c>
      <c r="E566" s="29">
        <f>TimeTable!AA60</f>
        <v>0</v>
      </c>
      <c r="F566" s="29" t="str">
        <f>IFERROR(VLOOKUP(TimeTable!AB60,days_data,2,0),"")</f>
        <v/>
      </c>
    </row>
    <row r="567" spans="1:6" ht="24.95" customHeight="1" x14ac:dyDescent="0.2">
      <c r="A567" s="225"/>
      <c r="B567" s="219"/>
      <c r="C567" s="222"/>
      <c r="D567" s="29">
        <f>TimeTable!Z61</f>
        <v>0</v>
      </c>
      <c r="E567" s="29">
        <f>TimeTable!AA61</f>
        <v>0</v>
      </c>
      <c r="F567" s="29" t="str">
        <f>IFERROR(VLOOKUP(TimeTable!AB61,days_data,2,0),"")</f>
        <v/>
      </c>
    </row>
    <row r="568" spans="1:6" ht="24.95" customHeight="1" x14ac:dyDescent="0.2">
      <c r="A568" s="223">
        <v>8</v>
      </c>
      <c r="B568" s="217" t="s">
        <v>188</v>
      </c>
      <c r="C568" s="220" t="str">
        <f>$I$13</f>
        <v>11:50 to 12:25</v>
      </c>
      <c r="D568" s="29">
        <f>TimeTable!AD59</f>
        <v>0</v>
      </c>
      <c r="E568" s="29">
        <f>TimeTable!AE59</f>
        <v>0</v>
      </c>
      <c r="F568" s="29" t="str">
        <f>IFERROR(VLOOKUP(TimeTable!AF59,days_data,2,0),"")</f>
        <v/>
      </c>
    </row>
    <row r="569" spans="1:6" ht="24.95" customHeight="1" x14ac:dyDescent="0.2">
      <c r="A569" s="224"/>
      <c r="B569" s="218"/>
      <c r="C569" s="221"/>
      <c r="D569" s="29">
        <f>TimeTable!AD60</f>
        <v>0</v>
      </c>
      <c r="E569" s="29">
        <f>TimeTable!AE60</f>
        <v>0</v>
      </c>
      <c r="F569" s="29" t="str">
        <f>IFERROR(VLOOKUP(TimeTable!AF60,days_data,2,0),"")</f>
        <v/>
      </c>
    </row>
    <row r="570" spans="1:6" ht="24.95" customHeight="1" x14ac:dyDescent="0.2">
      <c r="A570" s="225"/>
      <c r="B570" s="219"/>
      <c r="C570" s="222"/>
      <c r="D570" s="29">
        <f>TimeTable!AD61</f>
        <v>0</v>
      </c>
      <c r="E570" s="29">
        <f>TimeTable!AE61</f>
        <v>0</v>
      </c>
      <c r="F570" s="29" t="str">
        <f>IFERROR(VLOOKUP(TimeTable!AF61,days_data,2,0),"")</f>
        <v/>
      </c>
    </row>
    <row r="571" spans="1:6" ht="24.95" customHeight="1" x14ac:dyDescent="0.2">
      <c r="A571" s="168" t="str">
        <f>'Teacher''s Data'!$A$1</f>
        <v>राजकीय उच्च माध्यमिक विद्यालय, रूपपुरा (कुचामन सिटी)</v>
      </c>
      <c r="B571" s="168"/>
      <c r="C571" s="168"/>
      <c r="D571" s="168"/>
      <c r="E571" s="168"/>
      <c r="F571" s="168"/>
    </row>
    <row r="572" spans="1:6" ht="24.95" customHeight="1" x14ac:dyDescent="0.2">
      <c r="A572" s="26"/>
      <c r="B572" s="26"/>
      <c r="C572" s="26"/>
      <c r="D572" s="26"/>
      <c r="E572" s="26"/>
      <c r="F572" s="26"/>
    </row>
    <row r="573" spans="1:6" ht="24.95" customHeight="1" x14ac:dyDescent="0.2">
      <c r="A573" s="230" t="s">
        <v>24</v>
      </c>
      <c r="B573" s="230"/>
      <c r="C573" s="230"/>
      <c r="D573" s="230"/>
      <c r="E573" s="85" t="str">
        <f>TimeTable!A62</f>
        <v>12th C</v>
      </c>
    </row>
    <row r="574" spans="1:6" ht="24.95" customHeight="1" x14ac:dyDescent="0.2">
      <c r="A574" s="71"/>
      <c r="B574" s="71"/>
      <c r="C574" s="71"/>
      <c r="D574" s="71"/>
      <c r="E574" s="16"/>
    </row>
    <row r="575" spans="1:6" ht="24.95" customHeight="1" x14ac:dyDescent="0.2">
      <c r="A575" s="27" t="s">
        <v>193</v>
      </c>
      <c r="B575" s="27" t="s">
        <v>194</v>
      </c>
      <c r="C575" s="27" t="s">
        <v>391</v>
      </c>
      <c r="D575" s="27" t="s">
        <v>195</v>
      </c>
      <c r="E575" s="27" t="s">
        <v>196</v>
      </c>
      <c r="F575" s="27" t="s">
        <v>197</v>
      </c>
    </row>
    <row r="576" spans="1:6" ht="24.95" customHeight="1" x14ac:dyDescent="0.2">
      <c r="A576" s="231">
        <v>1</v>
      </c>
      <c r="B576" s="217" t="s">
        <v>162</v>
      </c>
      <c r="C576" s="220" t="str">
        <f>$I$6</f>
        <v>07:55 to 08:30</v>
      </c>
      <c r="D576" s="29">
        <f>TimeTable!B62</f>
        <v>0</v>
      </c>
      <c r="E576" s="29">
        <f>TimeTable!C62</f>
        <v>0</v>
      </c>
      <c r="F576" s="29" t="str">
        <f>IFERROR(VLOOKUP(TimeTable!D62,days_data,2,0),"")</f>
        <v/>
      </c>
    </row>
    <row r="577" spans="1:6" ht="24.95" customHeight="1" x14ac:dyDescent="0.2">
      <c r="A577" s="232"/>
      <c r="B577" s="218"/>
      <c r="C577" s="221"/>
      <c r="D577" s="29">
        <f>TimeTable!B63</f>
        <v>0</v>
      </c>
      <c r="E577" s="29">
        <f>TimeTable!C63</f>
        <v>0</v>
      </c>
      <c r="F577" s="29" t="str">
        <f>IFERROR(VLOOKUP(TimeTable!D63,days_data,2,0),"")</f>
        <v/>
      </c>
    </row>
    <row r="578" spans="1:6" ht="24.95" customHeight="1" x14ac:dyDescent="0.2">
      <c r="A578" s="233"/>
      <c r="B578" s="219"/>
      <c r="C578" s="222"/>
      <c r="D578" s="29">
        <f>TimeTable!B64</f>
        <v>0</v>
      </c>
      <c r="E578" s="29">
        <f>TimeTable!C64</f>
        <v>0</v>
      </c>
      <c r="F578" s="29" t="str">
        <f>IFERROR(VLOOKUP(TimeTable!D64,days_data,2,0),"")</f>
        <v/>
      </c>
    </row>
    <row r="579" spans="1:6" ht="24.95" customHeight="1" x14ac:dyDescent="0.2">
      <c r="A579" s="231">
        <v>2</v>
      </c>
      <c r="B579" s="217" t="s">
        <v>163</v>
      </c>
      <c r="C579" s="220" t="str">
        <f>$I$7</f>
        <v>08:30 to 09:05</v>
      </c>
      <c r="D579" s="28">
        <f>TimeTable!F62</f>
        <v>0</v>
      </c>
      <c r="E579" s="28">
        <f>TimeTable!G62</f>
        <v>0</v>
      </c>
      <c r="F579" s="29" t="str">
        <f>IFERROR(VLOOKUP(TimeTable!H62,days_data,2,0),"")</f>
        <v/>
      </c>
    </row>
    <row r="580" spans="1:6" ht="24.95" customHeight="1" x14ac:dyDescent="0.2">
      <c r="A580" s="232"/>
      <c r="B580" s="218"/>
      <c r="C580" s="221"/>
      <c r="D580" s="28">
        <f>TimeTable!F63</f>
        <v>0</v>
      </c>
      <c r="E580" s="28">
        <f>TimeTable!G63</f>
        <v>0</v>
      </c>
      <c r="F580" s="29" t="str">
        <f>IFERROR(VLOOKUP(TimeTable!H63,days_data,2,0),"")</f>
        <v/>
      </c>
    </row>
    <row r="581" spans="1:6" ht="24.95" customHeight="1" x14ac:dyDescent="0.2">
      <c r="A581" s="233"/>
      <c r="B581" s="219"/>
      <c r="C581" s="222"/>
      <c r="D581" s="28">
        <f>TimeTable!F64</f>
        <v>0</v>
      </c>
      <c r="E581" s="28">
        <f>TimeTable!G64</f>
        <v>0</v>
      </c>
      <c r="F581" s="29" t="str">
        <f>IFERROR(VLOOKUP(TimeTable!H64,days_data,2,0),"")</f>
        <v/>
      </c>
    </row>
    <row r="582" spans="1:6" ht="24.95" customHeight="1" x14ac:dyDescent="0.2">
      <c r="A582" s="231">
        <v>3</v>
      </c>
      <c r="B582" s="217" t="s">
        <v>164</v>
      </c>
      <c r="C582" s="220" t="str">
        <f>$I$8</f>
        <v>09:05 to 09:40</v>
      </c>
      <c r="D582" s="28">
        <f>TimeTable!J62</f>
        <v>0</v>
      </c>
      <c r="E582" s="28">
        <f>TimeTable!K62</f>
        <v>0</v>
      </c>
      <c r="F582" s="29" t="str">
        <f>IFERROR(VLOOKUP(TimeTable!L62,days_data,2,0),"")</f>
        <v/>
      </c>
    </row>
    <row r="583" spans="1:6" ht="24.95" customHeight="1" x14ac:dyDescent="0.2">
      <c r="A583" s="232"/>
      <c r="B583" s="218"/>
      <c r="C583" s="221"/>
      <c r="D583" s="28">
        <f>TimeTable!J63</f>
        <v>0</v>
      </c>
      <c r="E583" s="28">
        <f>TimeTable!K63</f>
        <v>0</v>
      </c>
      <c r="F583" s="29" t="str">
        <f>IFERROR(VLOOKUP(TimeTable!L63,days_data,2,0),"")</f>
        <v/>
      </c>
    </row>
    <row r="584" spans="1:6" ht="24.95" customHeight="1" x14ac:dyDescent="0.2">
      <c r="A584" s="233"/>
      <c r="B584" s="219"/>
      <c r="C584" s="222"/>
      <c r="D584" s="28">
        <f>TimeTable!J64</f>
        <v>0</v>
      </c>
      <c r="E584" s="28">
        <f>TimeTable!K64</f>
        <v>0</v>
      </c>
      <c r="F584" s="29" t="str">
        <f>IFERROR(VLOOKUP(TimeTable!L64,days_data,2,0),"")</f>
        <v/>
      </c>
    </row>
    <row r="585" spans="1:6" ht="24.95" customHeight="1" x14ac:dyDescent="0.2">
      <c r="A585" s="231">
        <v>4</v>
      </c>
      <c r="B585" s="217" t="s">
        <v>165</v>
      </c>
      <c r="C585" s="220" t="str">
        <f>$I$9</f>
        <v>09:40 to 10:15</v>
      </c>
      <c r="D585" s="28">
        <f>TimeTable!N62</f>
        <v>0</v>
      </c>
      <c r="E585" s="28">
        <f>TimeTable!O62</f>
        <v>0</v>
      </c>
      <c r="F585" s="29" t="str">
        <f>IFERROR(VLOOKUP(TimeTable!P62,days_data,2,0),"")</f>
        <v/>
      </c>
    </row>
    <row r="586" spans="1:6" ht="24.95" customHeight="1" x14ac:dyDescent="0.2">
      <c r="A586" s="232"/>
      <c r="B586" s="218"/>
      <c r="C586" s="221"/>
      <c r="D586" s="28">
        <f>TimeTable!N63</f>
        <v>0</v>
      </c>
      <c r="E586" s="28">
        <f>TimeTable!O63</f>
        <v>0</v>
      </c>
      <c r="F586" s="29" t="str">
        <f>IFERROR(VLOOKUP(TimeTable!P63,days_data,2,0),"")</f>
        <v/>
      </c>
    </row>
    <row r="587" spans="1:6" ht="24.95" customHeight="1" x14ac:dyDescent="0.2">
      <c r="A587" s="233"/>
      <c r="B587" s="219"/>
      <c r="C587" s="222"/>
      <c r="D587" s="28">
        <f>TimeTable!N64</f>
        <v>0</v>
      </c>
      <c r="E587" s="28">
        <f>TimeTable!O64</f>
        <v>0</v>
      </c>
      <c r="F587" s="29" t="str">
        <f>IFERROR(VLOOKUP(TimeTable!P64,days_data,2,0),"")</f>
        <v/>
      </c>
    </row>
    <row r="588" spans="1:6" ht="24.95" customHeight="1" x14ac:dyDescent="0.2">
      <c r="A588" s="227" t="s">
        <v>389</v>
      </c>
      <c r="B588" s="228"/>
      <c r="C588" s="228"/>
      <c r="D588" s="228"/>
      <c r="E588" s="228"/>
      <c r="F588" s="229"/>
    </row>
    <row r="589" spans="1:6" ht="24.95" customHeight="1" x14ac:dyDescent="0.2">
      <c r="A589" s="223">
        <v>5</v>
      </c>
      <c r="B589" s="217" t="s">
        <v>166</v>
      </c>
      <c r="C589" s="220" t="str">
        <f>$I$10</f>
        <v>10:15 to 10:40</v>
      </c>
      <c r="D589" s="29">
        <f>TimeTable!R62</f>
        <v>0</v>
      </c>
      <c r="E589" s="29">
        <f>TimeTable!S62</f>
        <v>0</v>
      </c>
      <c r="F589" s="29" t="str">
        <f>IFERROR(VLOOKUP(TimeTable!T62,days_data,2,0),"")</f>
        <v/>
      </c>
    </row>
    <row r="590" spans="1:6" ht="24.95" customHeight="1" x14ac:dyDescent="0.2">
      <c r="A590" s="224"/>
      <c r="B590" s="218"/>
      <c r="C590" s="221"/>
      <c r="D590" s="29">
        <f>TimeTable!R63</f>
        <v>0</v>
      </c>
      <c r="E590" s="29">
        <f>TimeTable!S63</f>
        <v>0</v>
      </c>
      <c r="F590" s="29" t="str">
        <f>IFERROR(VLOOKUP(TimeTable!T63,days_data,2,0),"")</f>
        <v/>
      </c>
    </row>
    <row r="591" spans="1:6" ht="24.95" customHeight="1" x14ac:dyDescent="0.2">
      <c r="A591" s="225"/>
      <c r="B591" s="219"/>
      <c r="C591" s="222"/>
      <c r="D591" s="29">
        <f>TimeTable!R64</f>
        <v>0</v>
      </c>
      <c r="E591" s="29">
        <f>TimeTable!S64</f>
        <v>0</v>
      </c>
      <c r="F591" s="29" t="str">
        <f>IFERROR(VLOOKUP(TimeTable!T64,days_data,2,0),"")</f>
        <v/>
      </c>
    </row>
    <row r="592" spans="1:6" ht="24.95" customHeight="1" x14ac:dyDescent="0.2">
      <c r="A592" s="223">
        <v>6</v>
      </c>
      <c r="B592" s="217" t="s">
        <v>186</v>
      </c>
      <c r="C592" s="220" t="str">
        <f>$I$11</f>
        <v>10:40 to 11:15</v>
      </c>
      <c r="D592" s="29">
        <f>TimeTable!V62</f>
        <v>0</v>
      </c>
      <c r="E592" s="29">
        <f>TimeTable!W62</f>
        <v>0</v>
      </c>
      <c r="F592" s="29" t="str">
        <f>IFERROR(VLOOKUP(TimeTable!X62,days_data,2,0),"")</f>
        <v/>
      </c>
    </row>
    <row r="593" spans="1:6" ht="24.95" customHeight="1" x14ac:dyDescent="0.2">
      <c r="A593" s="224"/>
      <c r="B593" s="218"/>
      <c r="C593" s="221"/>
      <c r="D593" s="29">
        <f>TimeTable!V63</f>
        <v>0</v>
      </c>
      <c r="E593" s="29">
        <f>TimeTable!W63</f>
        <v>0</v>
      </c>
      <c r="F593" s="29" t="str">
        <f>IFERROR(VLOOKUP(TimeTable!X63,days_data,2,0),"")</f>
        <v/>
      </c>
    </row>
    <row r="594" spans="1:6" ht="24.95" customHeight="1" x14ac:dyDescent="0.2">
      <c r="A594" s="225"/>
      <c r="B594" s="219"/>
      <c r="C594" s="222"/>
      <c r="D594" s="29">
        <f>TimeTable!V64</f>
        <v>0</v>
      </c>
      <c r="E594" s="29">
        <f>TimeTable!W64</f>
        <v>0</v>
      </c>
      <c r="F594" s="29" t="str">
        <f>IFERROR(VLOOKUP(TimeTable!X64,days_data,2,0),"")</f>
        <v/>
      </c>
    </row>
    <row r="595" spans="1:6" ht="24.95" customHeight="1" x14ac:dyDescent="0.2">
      <c r="A595" s="223">
        <v>7</v>
      </c>
      <c r="B595" s="217" t="s">
        <v>187</v>
      </c>
      <c r="C595" s="220" t="str">
        <f>$I$12</f>
        <v>11:15 to 11:50</v>
      </c>
      <c r="D595" s="29">
        <f>TimeTable!Z62</f>
        <v>0</v>
      </c>
      <c r="E595" s="29">
        <f>TimeTable!AA62</f>
        <v>0</v>
      </c>
      <c r="F595" s="29" t="str">
        <f>IFERROR(VLOOKUP(TimeTable!AB62,days_data,2,0),"")</f>
        <v/>
      </c>
    </row>
    <row r="596" spans="1:6" ht="24.95" customHeight="1" x14ac:dyDescent="0.2">
      <c r="A596" s="224"/>
      <c r="B596" s="218"/>
      <c r="C596" s="221"/>
      <c r="D596" s="29">
        <f>TimeTable!Z63</f>
        <v>0</v>
      </c>
      <c r="E596" s="29">
        <f>TimeTable!AA63</f>
        <v>0</v>
      </c>
      <c r="F596" s="29" t="str">
        <f>IFERROR(VLOOKUP(TimeTable!AB63,days_data,2,0),"")</f>
        <v/>
      </c>
    </row>
    <row r="597" spans="1:6" ht="24.95" customHeight="1" x14ac:dyDescent="0.2">
      <c r="A597" s="225"/>
      <c r="B597" s="219"/>
      <c r="C597" s="222"/>
      <c r="D597" s="29">
        <f>TimeTable!Z64</f>
        <v>0</v>
      </c>
      <c r="E597" s="29">
        <f>TimeTable!AA64</f>
        <v>0</v>
      </c>
      <c r="F597" s="29" t="str">
        <f>IFERROR(VLOOKUP(TimeTable!AB64,days_data,2,0),"")</f>
        <v/>
      </c>
    </row>
    <row r="598" spans="1:6" ht="24.95" customHeight="1" x14ac:dyDescent="0.2">
      <c r="A598" s="223">
        <v>8</v>
      </c>
      <c r="B598" s="217" t="s">
        <v>188</v>
      </c>
      <c r="C598" s="220" t="str">
        <f>$I$13</f>
        <v>11:50 to 12:25</v>
      </c>
      <c r="D598" s="29">
        <f>TimeTable!AD62</f>
        <v>0</v>
      </c>
      <c r="E598" s="29">
        <f>TimeTable!AE62</f>
        <v>0</v>
      </c>
      <c r="F598" s="29" t="str">
        <f>IFERROR(VLOOKUP(TimeTable!AF62,days_data,2,0),"")</f>
        <v/>
      </c>
    </row>
    <row r="599" spans="1:6" ht="24.95" customHeight="1" x14ac:dyDescent="0.2">
      <c r="A599" s="224"/>
      <c r="B599" s="218"/>
      <c r="C599" s="221"/>
      <c r="D599" s="29">
        <f>TimeTable!AD63</f>
        <v>0</v>
      </c>
      <c r="E599" s="29">
        <f>TimeTable!AE63</f>
        <v>0</v>
      </c>
      <c r="F599" s="29" t="str">
        <f>IFERROR(VLOOKUP(TimeTable!AF63,days_data,2,0),"")</f>
        <v/>
      </c>
    </row>
    <row r="600" spans="1:6" ht="24.95" customHeight="1" x14ac:dyDescent="0.2">
      <c r="A600" s="225"/>
      <c r="B600" s="219"/>
      <c r="C600" s="222"/>
      <c r="D600" s="29">
        <f>TimeTable!AD64</f>
        <v>0</v>
      </c>
      <c r="E600" s="29">
        <f>TimeTable!AE64</f>
        <v>0</v>
      </c>
      <c r="F600" s="29" t="str">
        <f>IFERROR(VLOOKUP(TimeTable!AF64,days_data,2,0),"")</f>
        <v/>
      </c>
    </row>
    <row r="601" spans="1:6" ht="24.95" customHeight="1" x14ac:dyDescent="0.2">
      <c r="A601" s="168" t="str">
        <f>'Teacher''s Data'!$A$1</f>
        <v>राजकीय उच्च माध्यमिक विद्यालय, रूपपुरा (कुचामन सिटी)</v>
      </c>
      <c r="B601" s="168"/>
      <c r="C601" s="168"/>
      <c r="D601" s="168"/>
      <c r="E601" s="168"/>
      <c r="F601" s="168"/>
    </row>
    <row r="602" spans="1:6" ht="24.95" customHeight="1" x14ac:dyDescent="0.2">
      <c r="A602" s="26"/>
      <c r="B602" s="26"/>
      <c r="C602" s="26"/>
      <c r="D602" s="26"/>
      <c r="E602" s="26"/>
      <c r="F602" s="26"/>
    </row>
    <row r="603" spans="1:6" ht="24.95" customHeight="1" x14ac:dyDescent="0.2">
      <c r="A603" s="230" t="s">
        <v>24</v>
      </c>
      <c r="B603" s="230"/>
      <c r="C603" s="230"/>
      <c r="D603" s="230"/>
      <c r="E603" s="85" t="str">
        <f>TimeTable!A65</f>
        <v>9th C</v>
      </c>
    </row>
    <row r="604" spans="1:6" ht="24.95" customHeight="1" x14ac:dyDescent="0.2">
      <c r="A604" s="71"/>
      <c r="B604" s="71"/>
      <c r="C604" s="71"/>
      <c r="D604" s="71"/>
      <c r="E604" s="16"/>
    </row>
    <row r="605" spans="1:6" ht="24.95" customHeight="1" x14ac:dyDescent="0.2">
      <c r="A605" s="27" t="s">
        <v>193</v>
      </c>
      <c r="B605" s="27" t="s">
        <v>194</v>
      </c>
      <c r="C605" s="27" t="s">
        <v>391</v>
      </c>
      <c r="D605" s="27" t="s">
        <v>195</v>
      </c>
      <c r="E605" s="27" t="s">
        <v>196</v>
      </c>
      <c r="F605" s="27" t="s">
        <v>197</v>
      </c>
    </row>
    <row r="606" spans="1:6" ht="24.95" customHeight="1" x14ac:dyDescent="0.2">
      <c r="A606" s="231">
        <v>1</v>
      </c>
      <c r="B606" s="217" t="s">
        <v>162</v>
      </c>
      <c r="C606" s="220" t="str">
        <f>$I$6</f>
        <v>07:55 to 08:30</v>
      </c>
      <c r="D606" s="29">
        <f>TimeTable!B65</f>
        <v>0</v>
      </c>
      <c r="E606" s="29">
        <f>TimeTable!C65</f>
        <v>0</v>
      </c>
      <c r="F606" s="29" t="str">
        <f>IFERROR(VLOOKUP(TimeTable!D65,days_data,2,0),"")</f>
        <v/>
      </c>
    </row>
    <row r="607" spans="1:6" ht="24.95" customHeight="1" x14ac:dyDescent="0.2">
      <c r="A607" s="232"/>
      <c r="B607" s="218"/>
      <c r="C607" s="221"/>
      <c r="D607" s="29">
        <f>TimeTable!B66</f>
        <v>0</v>
      </c>
      <c r="E607" s="29">
        <f>TimeTable!C66</f>
        <v>0</v>
      </c>
      <c r="F607" s="29" t="str">
        <f>IFERROR(VLOOKUP(TimeTable!D66,days_data,2,0),"")</f>
        <v/>
      </c>
    </row>
    <row r="608" spans="1:6" ht="24.95" customHeight="1" x14ac:dyDescent="0.2">
      <c r="A608" s="233"/>
      <c r="B608" s="219"/>
      <c r="C608" s="222"/>
      <c r="D608" s="29">
        <f>TimeTable!B67</f>
        <v>0</v>
      </c>
      <c r="E608" s="29">
        <f>TimeTable!C67</f>
        <v>0</v>
      </c>
      <c r="F608" s="29" t="str">
        <f>IFERROR(VLOOKUP(TimeTable!D67,days_data,2,0),"")</f>
        <v/>
      </c>
    </row>
    <row r="609" spans="1:6" ht="24.95" customHeight="1" x14ac:dyDescent="0.2">
      <c r="A609" s="231">
        <v>2</v>
      </c>
      <c r="B609" s="217" t="s">
        <v>163</v>
      </c>
      <c r="C609" s="220" t="str">
        <f>$I$7</f>
        <v>08:30 to 09:05</v>
      </c>
      <c r="D609" s="28">
        <f>TimeTable!F65</f>
        <v>0</v>
      </c>
      <c r="E609" s="28">
        <f>TimeTable!G65</f>
        <v>0</v>
      </c>
      <c r="F609" s="29" t="str">
        <f>IFERROR(VLOOKUP(TimeTable!H65,days_data,2,0),"")</f>
        <v/>
      </c>
    </row>
    <row r="610" spans="1:6" ht="24.95" customHeight="1" x14ac:dyDescent="0.2">
      <c r="A610" s="232"/>
      <c r="B610" s="218"/>
      <c r="C610" s="221"/>
      <c r="D610" s="28">
        <f>TimeTable!F66</f>
        <v>0</v>
      </c>
      <c r="E610" s="28">
        <f>TimeTable!G66</f>
        <v>0</v>
      </c>
      <c r="F610" s="29" t="str">
        <f>IFERROR(VLOOKUP(TimeTable!H66,days_data,2,0),"")</f>
        <v/>
      </c>
    </row>
    <row r="611" spans="1:6" ht="24.95" customHeight="1" x14ac:dyDescent="0.2">
      <c r="A611" s="233"/>
      <c r="B611" s="219"/>
      <c r="C611" s="222"/>
      <c r="D611" s="28">
        <f>TimeTable!F67</f>
        <v>0</v>
      </c>
      <c r="E611" s="28">
        <f>TimeTable!G67</f>
        <v>0</v>
      </c>
      <c r="F611" s="29" t="str">
        <f>IFERROR(VLOOKUP(TimeTable!H67,days_data,2,0),"")</f>
        <v/>
      </c>
    </row>
    <row r="612" spans="1:6" ht="24.95" customHeight="1" x14ac:dyDescent="0.2">
      <c r="A612" s="231">
        <v>3</v>
      </c>
      <c r="B612" s="217" t="s">
        <v>164</v>
      </c>
      <c r="C612" s="220" t="str">
        <f>$I$8</f>
        <v>09:05 to 09:40</v>
      </c>
      <c r="D612" s="28">
        <f>TimeTable!J65</f>
        <v>0</v>
      </c>
      <c r="E612" s="28">
        <f>TimeTable!K65</f>
        <v>0</v>
      </c>
      <c r="F612" s="29" t="str">
        <f>IFERROR(VLOOKUP(TimeTable!L65,days_data,2,0),"")</f>
        <v/>
      </c>
    </row>
    <row r="613" spans="1:6" ht="24.95" customHeight="1" x14ac:dyDescent="0.2">
      <c r="A613" s="232"/>
      <c r="B613" s="218"/>
      <c r="C613" s="221"/>
      <c r="D613" s="28">
        <f>TimeTable!J66</f>
        <v>0</v>
      </c>
      <c r="E613" s="28">
        <f>TimeTable!K66</f>
        <v>0</v>
      </c>
      <c r="F613" s="29" t="str">
        <f>IFERROR(VLOOKUP(TimeTable!L66,days_data,2,0),"")</f>
        <v/>
      </c>
    </row>
    <row r="614" spans="1:6" ht="24.95" customHeight="1" x14ac:dyDescent="0.2">
      <c r="A614" s="233"/>
      <c r="B614" s="219"/>
      <c r="C614" s="222"/>
      <c r="D614" s="28">
        <f>TimeTable!J67</f>
        <v>0</v>
      </c>
      <c r="E614" s="28">
        <f>TimeTable!K67</f>
        <v>0</v>
      </c>
      <c r="F614" s="29" t="str">
        <f>IFERROR(VLOOKUP(TimeTable!L67,days_data,2,0),"")</f>
        <v/>
      </c>
    </row>
    <row r="615" spans="1:6" ht="24.95" customHeight="1" x14ac:dyDescent="0.2">
      <c r="A615" s="231">
        <v>4</v>
      </c>
      <c r="B615" s="217" t="s">
        <v>165</v>
      </c>
      <c r="C615" s="220" t="str">
        <f>$I$9</f>
        <v>09:40 to 10:15</v>
      </c>
      <c r="D615" s="28">
        <f>TimeTable!N65</f>
        <v>0</v>
      </c>
      <c r="E615" s="28">
        <f>TimeTable!O65</f>
        <v>0</v>
      </c>
      <c r="F615" s="29" t="str">
        <f>IFERROR(VLOOKUP(TimeTable!P65,days_data,2,0),"")</f>
        <v/>
      </c>
    </row>
    <row r="616" spans="1:6" ht="24.95" customHeight="1" x14ac:dyDescent="0.2">
      <c r="A616" s="232"/>
      <c r="B616" s="218"/>
      <c r="C616" s="221"/>
      <c r="D616" s="28">
        <f>TimeTable!N66</f>
        <v>0</v>
      </c>
      <c r="E616" s="28">
        <f>TimeTable!O66</f>
        <v>0</v>
      </c>
      <c r="F616" s="29" t="str">
        <f>IFERROR(VLOOKUP(TimeTable!P66,days_data,2,0),"")</f>
        <v/>
      </c>
    </row>
    <row r="617" spans="1:6" ht="24.95" customHeight="1" x14ac:dyDescent="0.2">
      <c r="A617" s="233"/>
      <c r="B617" s="219"/>
      <c r="C617" s="222"/>
      <c r="D617" s="28">
        <f>TimeTable!N67</f>
        <v>0</v>
      </c>
      <c r="E617" s="28">
        <f>TimeTable!O67</f>
        <v>0</v>
      </c>
      <c r="F617" s="29" t="str">
        <f>IFERROR(VLOOKUP(TimeTable!P67,days_data,2,0),"")</f>
        <v/>
      </c>
    </row>
    <row r="618" spans="1:6" ht="24.95" customHeight="1" x14ac:dyDescent="0.2">
      <c r="A618" s="227" t="s">
        <v>388</v>
      </c>
      <c r="B618" s="228"/>
      <c r="C618" s="228"/>
      <c r="D618" s="228"/>
      <c r="E618" s="228"/>
      <c r="F618" s="229"/>
    </row>
    <row r="619" spans="1:6" ht="24.95" customHeight="1" x14ac:dyDescent="0.2">
      <c r="A619" s="223">
        <v>5</v>
      </c>
      <c r="B619" s="217" t="s">
        <v>166</v>
      </c>
      <c r="C619" s="220" t="str">
        <f>$I$10</f>
        <v>10:15 to 10:40</v>
      </c>
      <c r="D619" s="29">
        <f>TimeTable!R65</f>
        <v>0</v>
      </c>
      <c r="E619" s="29">
        <f>TimeTable!S65</f>
        <v>0</v>
      </c>
      <c r="F619" s="29" t="str">
        <f>IFERROR(VLOOKUP(TimeTable!T65,days_data,2,0),"")</f>
        <v/>
      </c>
    </row>
    <row r="620" spans="1:6" ht="24.95" customHeight="1" x14ac:dyDescent="0.2">
      <c r="A620" s="224"/>
      <c r="B620" s="218"/>
      <c r="C620" s="221"/>
      <c r="D620" s="29">
        <f>TimeTable!R66</f>
        <v>0</v>
      </c>
      <c r="E620" s="29">
        <f>TimeTable!S66</f>
        <v>0</v>
      </c>
      <c r="F620" s="29" t="str">
        <f>IFERROR(VLOOKUP(TimeTable!T66,days_data,2,0),"")</f>
        <v/>
      </c>
    </row>
    <row r="621" spans="1:6" ht="24.95" customHeight="1" x14ac:dyDescent="0.2">
      <c r="A621" s="225"/>
      <c r="B621" s="219"/>
      <c r="C621" s="222"/>
      <c r="D621" s="29">
        <f>TimeTable!R67</f>
        <v>0</v>
      </c>
      <c r="E621" s="29">
        <f>TimeTable!S67</f>
        <v>0</v>
      </c>
      <c r="F621" s="29" t="str">
        <f>IFERROR(VLOOKUP(TimeTable!T67,days_data,2,0),"")</f>
        <v/>
      </c>
    </row>
    <row r="622" spans="1:6" ht="24.95" customHeight="1" x14ac:dyDescent="0.2">
      <c r="A622" s="223">
        <v>6</v>
      </c>
      <c r="B622" s="217" t="s">
        <v>186</v>
      </c>
      <c r="C622" s="220" t="str">
        <f>$I$11</f>
        <v>10:40 to 11:15</v>
      </c>
      <c r="D622" s="29">
        <f>TimeTable!V65</f>
        <v>0</v>
      </c>
      <c r="E622" s="29">
        <f>TimeTable!W65</f>
        <v>0</v>
      </c>
      <c r="F622" s="29" t="str">
        <f>IFERROR(VLOOKUP(TimeTable!X65,days_data,2,0),"")</f>
        <v/>
      </c>
    </row>
    <row r="623" spans="1:6" ht="24.95" customHeight="1" x14ac:dyDescent="0.2">
      <c r="A623" s="224"/>
      <c r="B623" s="218"/>
      <c r="C623" s="221"/>
      <c r="D623" s="29">
        <f>TimeTable!V66</f>
        <v>0</v>
      </c>
      <c r="E623" s="29">
        <f>TimeTable!W66</f>
        <v>0</v>
      </c>
      <c r="F623" s="29" t="str">
        <f>IFERROR(VLOOKUP(TimeTable!X66,days_data,2,0),"")</f>
        <v/>
      </c>
    </row>
    <row r="624" spans="1:6" ht="24.95" customHeight="1" x14ac:dyDescent="0.2">
      <c r="A624" s="225"/>
      <c r="B624" s="219"/>
      <c r="C624" s="222"/>
      <c r="D624" s="29">
        <f>TimeTable!V67</f>
        <v>0</v>
      </c>
      <c r="E624" s="29">
        <f>TimeTable!W67</f>
        <v>0</v>
      </c>
      <c r="F624" s="29" t="str">
        <f>IFERROR(VLOOKUP(TimeTable!X67,days_data,2,0),"")</f>
        <v/>
      </c>
    </row>
    <row r="625" spans="1:6" ht="24.95" customHeight="1" x14ac:dyDescent="0.2">
      <c r="A625" s="223">
        <v>7</v>
      </c>
      <c r="B625" s="217" t="s">
        <v>187</v>
      </c>
      <c r="C625" s="220" t="str">
        <f>$I$12</f>
        <v>11:15 to 11:50</v>
      </c>
      <c r="D625" s="29">
        <f>TimeTable!Z65</f>
        <v>0</v>
      </c>
      <c r="E625" s="29">
        <f>TimeTable!AA65</f>
        <v>0</v>
      </c>
      <c r="F625" s="29" t="str">
        <f>IFERROR(VLOOKUP(TimeTable!AB65,days_data,2,0),"")</f>
        <v/>
      </c>
    </row>
    <row r="626" spans="1:6" ht="24.95" customHeight="1" x14ac:dyDescent="0.2">
      <c r="A626" s="224"/>
      <c r="B626" s="218"/>
      <c r="C626" s="221"/>
      <c r="D626" s="29">
        <f>TimeTable!Z66</f>
        <v>0</v>
      </c>
      <c r="E626" s="29">
        <f>TimeTable!AA66</f>
        <v>0</v>
      </c>
      <c r="F626" s="29" t="str">
        <f>IFERROR(VLOOKUP(TimeTable!AB66,days_data,2,0),"")</f>
        <v/>
      </c>
    </row>
    <row r="627" spans="1:6" ht="24.95" customHeight="1" x14ac:dyDescent="0.2">
      <c r="A627" s="225"/>
      <c r="B627" s="219"/>
      <c r="C627" s="222"/>
      <c r="D627" s="29">
        <f>TimeTable!Z67</f>
        <v>0</v>
      </c>
      <c r="E627" s="29">
        <f>TimeTable!AA67</f>
        <v>0</v>
      </c>
      <c r="F627" s="29" t="str">
        <f>IFERROR(VLOOKUP(TimeTable!AB67,days_data,2,0),"")</f>
        <v/>
      </c>
    </row>
    <row r="628" spans="1:6" ht="24.95" customHeight="1" x14ac:dyDescent="0.2">
      <c r="A628" s="223">
        <v>8</v>
      </c>
      <c r="B628" s="217" t="s">
        <v>188</v>
      </c>
      <c r="C628" s="220" t="str">
        <f>$I$13</f>
        <v>11:50 to 12:25</v>
      </c>
      <c r="D628" s="29">
        <f>TimeTable!AD65</f>
        <v>0</v>
      </c>
      <c r="E628" s="29">
        <f>TimeTable!AE65</f>
        <v>0</v>
      </c>
      <c r="F628" s="29" t="str">
        <f>IFERROR(VLOOKUP(TimeTable!AF6568,days_data,2,0),"")</f>
        <v/>
      </c>
    </row>
    <row r="629" spans="1:6" ht="24.95" customHeight="1" x14ac:dyDescent="0.2">
      <c r="A629" s="224"/>
      <c r="B629" s="218"/>
      <c r="C629" s="221"/>
      <c r="D629" s="29">
        <f>TimeTable!AD66</f>
        <v>0</v>
      </c>
      <c r="E629" s="29">
        <f>TimeTable!AE66</f>
        <v>0</v>
      </c>
      <c r="F629" s="29" t="str">
        <f>IFERROR(VLOOKUP(TimeTable!AF6569,days_data,2,0),"")</f>
        <v/>
      </c>
    </row>
    <row r="630" spans="1:6" ht="24.95" customHeight="1" x14ac:dyDescent="0.2">
      <c r="A630" s="225"/>
      <c r="B630" s="219"/>
      <c r="C630" s="222"/>
      <c r="D630" s="29">
        <f>TimeTable!AD67</f>
        <v>0</v>
      </c>
      <c r="E630" s="29">
        <f>TimeTable!AE67</f>
        <v>0</v>
      </c>
      <c r="F630" s="29" t="str">
        <f>IFERROR(VLOOKUP(TimeTable!AF6570,days_data,2,0),"")</f>
        <v/>
      </c>
    </row>
    <row r="631" spans="1:6" ht="24.95" customHeight="1" x14ac:dyDescent="0.2">
      <c r="A631" s="168" t="str">
        <f>'Teacher''s Data'!$A$1</f>
        <v>राजकीय उच्च माध्यमिक विद्यालय, रूपपुरा (कुचामन सिटी)</v>
      </c>
      <c r="B631" s="168"/>
      <c r="C631" s="168"/>
      <c r="D631" s="168"/>
      <c r="E631" s="168"/>
      <c r="F631" s="168"/>
    </row>
    <row r="632" spans="1:6" ht="24.95" customHeight="1" x14ac:dyDescent="0.2">
      <c r="A632" s="26"/>
      <c r="B632" s="26"/>
      <c r="C632" s="26"/>
      <c r="D632" s="26"/>
      <c r="E632" s="26"/>
      <c r="F632" s="26"/>
    </row>
    <row r="633" spans="1:6" ht="24.95" customHeight="1" x14ac:dyDescent="0.2">
      <c r="A633" s="230" t="s">
        <v>24</v>
      </c>
      <c r="B633" s="230"/>
      <c r="C633" s="230"/>
      <c r="D633" s="230"/>
      <c r="E633" s="85" t="str">
        <f>TimeTable!A68</f>
        <v>10th C</v>
      </c>
    </row>
    <row r="634" spans="1:6" ht="24.95" customHeight="1" x14ac:dyDescent="0.2">
      <c r="A634" s="71"/>
      <c r="B634" s="71"/>
      <c r="C634" s="71"/>
      <c r="D634" s="71"/>
      <c r="E634" s="16"/>
    </row>
    <row r="635" spans="1:6" ht="24.95" customHeight="1" x14ac:dyDescent="0.2">
      <c r="A635" s="27" t="s">
        <v>193</v>
      </c>
      <c r="B635" s="27" t="s">
        <v>194</v>
      </c>
      <c r="C635" s="27" t="s">
        <v>391</v>
      </c>
      <c r="D635" s="27" t="s">
        <v>195</v>
      </c>
      <c r="E635" s="27" t="s">
        <v>196</v>
      </c>
      <c r="F635" s="27" t="s">
        <v>197</v>
      </c>
    </row>
    <row r="636" spans="1:6" ht="24.95" customHeight="1" x14ac:dyDescent="0.2">
      <c r="A636" s="231">
        <v>1</v>
      </c>
      <c r="B636" s="217" t="s">
        <v>162</v>
      </c>
      <c r="C636" s="220" t="str">
        <f>$I$6</f>
        <v>07:55 to 08:30</v>
      </c>
      <c r="D636" s="29">
        <f>TimeTable!B68</f>
        <v>0</v>
      </c>
      <c r="E636" s="29">
        <f>TimeTable!C68</f>
        <v>0</v>
      </c>
      <c r="F636" s="29" t="str">
        <f>IFERROR(VLOOKUP(TimeTable!D68,days_data,2,0),"")</f>
        <v/>
      </c>
    </row>
    <row r="637" spans="1:6" ht="24.95" customHeight="1" x14ac:dyDescent="0.2">
      <c r="A637" s="232"/>
      <c r="B637" s="218"/>
      <c r="C637" s="221"/>
      <c r="D637" s="29">
        <f>TimeTable!B69</f>
        <v>0</v>
      </c>
      <c r="E637" s="29">
        <f>TimeTable!C69</f>
        <v>0</v>
      </c>
      <c r="F637" s="29" t="str">
        <f>IFERROR(VLOOKUP(TimeTable!D69,days_data,2,0),"")</f>
        <v/>
      </c>
    </row>
    <row r="638" spans="1:6" ht="24.95" customHeight="1" x14ac:dyDescent="0.2">
      <c r="A638" s="233"/>
      <c r="B638" s="219"/>
      <c r="C638" s="222"/>
      <c r="D638" s="29">
        <f>TimeTable!B70</f>
        <v>0</v>
      </c>
      <c r="E638" s="29">
        <f>TimeTable!C70</f>
        <v>0</v>
      </c>
      <c r="F638" s="29" t="str">
        <f>IFERROR(VLOOKUP(TimeTable!D70,days_data,2,0),"")</f>
        <v/>
      </c>
    </row>
    <row r="639" spans="1:6" ht="24.95" customHeight="1" x14ac:dyDescent="0.2">
      <c r="A639" s="231">
        <v>2</v>
      </c>
      <c r="B639" s="217" t="s">
        <v>163</v>
      </c>
      <c r="C639" s="220" t="str">
        <f>$I$7</f>
        <v>08:30 to 09:05</v>
      </c>
      <c r="D639" s="28">
        <f>TimeTable!F68</f>
        <v>0</v>
      </c>
      <c r="E639" s="28">
        <f>TimeTable!G68</f>
        <v>0</v>
      </c>
      <c r="F639" s="29" t="str">
        <f>IFERROR(VLOOKUP(TimeTable!H68,days_data,2,0),"")</f>
        <v/>
      </c>
    </row>
    <row r="640" spans="1:6" ht="24.95" customHeight="1" x14ac:dyDescent="0.2">
      <c r="A640" s="232"/>
      <c r="B640" s="218"/>
      <c r="C640" s="221"/>
      <c r="D640" s="28">
        <f>TimeTable!F69</f>
        <v>0</v>
      </c>
      <c r="E640" s="28">
        <f>TimeTable!G69</f>
        <v>0</v>
      </c>
      <c r="F640" s="29" t="str">
        <f>IFERROR(VLOOKUP(TimeTable!H69,days_data,2,0),"")</f>
        <v/>
      </c>
    </row>
    <row r="641" spans="1:6" ht="24.95" customHeight="1" x14ac:dyDescent="0.2">
      <c r="A641" s="233"/>
      <c r="B641" s="219"/>
      <c r="C641" s="222"/>
      <c r="D641" s="28">
        <f>TimeTable!F70</f>
        <v>0</v>
      </c>
      <c r="E641" s="28">
        <f>TimeTable!G70</f>
        <v>0</v>
      </c>
      <c r="F641" s="29" t="str">
        <f>IFERROR(VLOOKUP(TimeTable!H70,days_data,2,0),"")</f>
        <v/>
      </c>
    </row>
    <row r="642" spans="1:6" ht="24.95" customHeight="1" x14ac:dyDescent="0.2">
      <c r="A642" s="231">
        <v>3</v>
      </c>
      <c r="B642" s="217" t="s">
        <v>164</v>
      </c>
      <c r="C642" s="220" t="str">
        <f>$I$8</f>
        <v>09:05 to 09:40</v>
      </c>
      <c r="D642" s="28">
        <f>TimeTable!J68</f>
        <v>0</v>
      </c>
      <c r="E642" s="28">
        <f>TimeTable!K68</f>
        <v>0</v>
      </c>
      <c r="F642" s="29" t="str">
        <f>IFERROR(VLOOKUP(TimeTable!L68,days_data,2,0),"")</f>
        <v/>
      </c>
    </row>
    <row r="643" spans="1:6" ht="24.95" customHeight="1" x14ac:dyDescent="0.2">
      <c r="A643" s="232"/>
      <c r="B643" s="218"/>
      <c r="C643" s="221"/>
      <c r="D643" s="28">
        <f>TimeTable!J69</f>
        <v>0</v>
      </c>
      <c r="E643" s="28">
        <f>TimeTable!K69</f>
        <v>0</v>
      </c>
      <c r="F643" s="29" t="str">
        <f>IFERROR(VLOOKUP(TimeTable!L69,days_data,2,0),"")</f>
        <v/>
      </c>
    </row>
    <row r="644" spans="1:6" ht="24.95" customHeight="1" x14ac:dyDescent="0.2">
      <c r="A644" s="233"/>
      <c r="B644" s="219"/>
      <c r="C644" s="222"/>
      <c r="D644" s="28">
        <f>TimeTable!J70</f>
        <v>0</v>
      </c>
      <c r="E644" s="28">
        <f>TimeTable!K70</f>
        <v>0</v>
      </c>
      <c r="F644" s="29" t="str">
        <f>IFERROR(VLOOKUP(TimeTable!L70,days_data,2,0),"")</f>
        <v/>
      </c>
    </row>
    <row r="645" spans="1:6" ht="24.95" customHeight="1" x14ac:dyDescent="0.2">
      <c r="A645" s="231">
        <v>4</v>
      </c>
      <c r="B645" s="217" t="s">
        <v>165</v>
      </c>
      <c r="C645" s="220" t="str">
        <f>$I$9</f>
        <v>09:40 to 10:15</v>
      </c>
      <c r="D645" s="28">
        <f>TimeTable!N68</f>
        <v>0</v>
      </c>
      <c r="E645" s="28">
        <f>TimeTable!O68</f>
        <v>0</v>
      </c>
      <c r="F645" s="29" t="str">
        <f>IFERROR(VLOOKUP(TimeTable!P68,days_data,2,0),"")</f>
        <v/>
      </c>
    </row>
    <row r="646" spans="1:6" ht="24.95" customHeight="1" x14ac:dyDescent="0.2">
      <c r="A646" s="232"/>
      <c r="B646" s="218"/>
      <c r="C646" s="221"/>
      <c r="D646" s="28">
        <f>TimeTable!N69</f>
        <v>0</v>
      </c>
      <c r="E646" s="28">
        <f>TimeTable!O69</f>
        <v>0</v>
      </c>
      <c r="F646" s="29" t="str">
        <f>IFERROR(VLOOKUP(TimeTable!P69,days_data,2,0),"")</f>
        <v/>
      </c>
    </row>
    <row r="647" spans="1:6" ht="24.95" customHeight="1" x14ac:dyDescent="0.2">
      <c r="A647" s="233"/>
      <c r="B647" s="219"/>
      <c r="C647" s="222"/>
      <c r="D647" s="28">
        <f>TimeTable!N70</f>
        <v>0</v>
      </c>
      <c r="E647" s="28">
        <f>TimeTable!O70</f>
        <v>0</v>
      </c>
      <c r="F647" s="29" t="str">
        <f>IFERROR(VLOOKUP(TimeTable!P70,days_data,2,0),"")</f>
        <v/>
      </c>
    </row>
    <row r="648" spans="1:6" ht="24.95" customHeight="1" x14ac:dyDescent="0.2">
      <c r="A648" s="227" t="s">
        <v>389</v>
      </c>
      <c r="B648" s="228"/>
      <c r="C648" s="228"/>
      <c r="D648" s="228"/>
      <c r="E648" s="228"/>
      <c r="F648" s="229"/>
    </row>
    <row r="649" spans="1:6" ht="24.95" customHeight="1" x14ac:dyDescent="0.2">
      <c r="A649" s="223">
        <v>5</v>
      </c>
      <c r="B649" s="217" t="s">
        <v>166</v>
      </c>
      <c r="C649" s="220" t="str">
        <f>$I$10</f>
        <v>10:15 to 10:40</v>
      </c>
      <c r="D649" s="29">
        <f>TimeTable!R68</f>
        <v>0</v>
      </c>
      <c r="E649" s="29">
        <f>TimeTable!S68</f>
        <v>0</v>
      </c>
      <c r="F649" s="29" t="str">
        <f>IFERROR(VLOOKUP(TimeTable!T68,days_data,2,0),"")</f>
        <v/>
      </c>
    </row>
    <row r="650" spans="1:6" ht="24.95" customHeight="1" x14ac:dyDescent="0.2">
      <c r="A650" s="224"/>
      <c r="B650" s="218"/>
      <c r="C650" s="221"/>
      <c r="D650" s="29">
        <f>TimeTable!R69</f>
        <v>0</v>
      </c>
      <c r="E650" s="29">
        <f>TimeTable!S69</f>
        <v>0</v>
      </c>
      <c r="F650" s="29" t="str">
        <f>IFERROR(VLOOKUP(TimeTable!T69,days_data,2,0),"")</f>
        <v/>
      </c>
    </row>
    <row r="651" spans="1:6" ht="24.95" customHeight="1" x14ac:dyDescent="0.2">
      <c r="A651" s="225"/>
      <c r="B651" s="219"/>
      <c r="C651" s="222"/>
      <c r="D651" s="29">
        <f>TimeTable!R70</f>
        <v>0</v>
      </c>
      <c r="E651" s="29">
        <f>TimeTable!S70</f>
        <v>0</v>
      </c>
      <c r="F651" s="29" t="str">
        <f>IFERROR(VLOOKUP(TimeTable!T70,days_data,2,0),"")</f>
        <v/>
      </c>
    </row>
    <row r="652" spans="1:6" ht="24.95" customHeight="1" x14ac:dyDescent="0.2">
      <c r="A652" s="223">
        <v>6</v>
      </c>
      <c r="B652" s="217" t="s">
        <v>186</v>
      </c>
      <c r="C652" s="220" t="str">
        <f>$I$11</f>
        <v>10:40 to 11:15</v>
      </c>
      <c r="D652" s="29">
        <f>TimeTable!V68</f>
        <v>0</v>
      </c>
      <c r="E652" s="29">
        <f>TimeTable!W68</f>
        <v>0</v>
      </c>
      <c r="F652" s="29" t="str">
        <f>IFERROR(VLOOKUP(TimeTable!X68,days_data,2,0),"")</f>
        <v/>
      </c>
    </row>
    <row r="653" spans="1:6" ht="24.95" customHeight="1" x14ac:dyDescent="0.2">
      <c r="A653" s="224"/>
      <c r="B653" s="218"/>
      <c r="C653" s="221"/>
      <c r="D653" s="29">
        <f>TimeTable!V69</f>
        <v>0</v>
      </c>
      <c r="E653" s="29">
        <f>TimeTable!W69</f>
        <v>0</v>
      </c>
      <c r="F653" s="29" t="str">
        <f>IFERROR(VLOOKUP(TimeTable!X69,days_data,2,0),"")</f>
        <v/>
      </c>
    </row>
    <row r="654" spans="1:6" ht="24.95" customHeight="1" x14ac:dyDescent="0.2">
      <c r="A654" s="225"/>
      <c r="B654" s="219"/>
      <c r="C654" s="222"/>
      <c r="D654" s="29">
        <f>TimeTable!V70</f>
        <v>0</v>
      </c>
      <c r="E654" s="29">
        <f>TimeTable!W70</f>
        <v>0</v>
      </c>
      <c r="F654" s="29" t="str">
        <f>IFERROR(VLOOKUP(TimeTable!X70,days_data,2,0),"")</f>
        <v/>
      </c>
    </row>
    <row r="655" spans="1:6" ht="24.95" customHeight="1" x14ac:dyDescent="0.2">
      <c r="A655" s="223">
        <v>7</v>
      </c>
      <c r="B655" s="217" t="s">
        <v>187</v>
      </c>
      <c r="C655" s="220" t="str">
        <f>$I$12</f>
        <v>11:15 to 11:50</v>
      </c>
      <c r="D655" s="29">
        <f>TimeTable!Z68</f>
        <v>0</v>
      </c>
      <c r="E655" s="29">
        <f>TimeTable!AA68</f>
        <v>0</v>
      </c>
      <c r="F655" s="29" t="str">
        <f>IFERROR(VLOOKUP(TimeTable!AB68,days_data,2,0),"")</f>
        <v/>
      </c>
    </row>
    <row r="656" spans="1:6" ht="24.95" customHeight="1" x14ac:dyDescent="0.2">
      <c r="A656" s="224"/>
      <c r="B656" s="218"/>
      <c r="C656" s="221"/>
      <c r="D656" s="29">
        <f>TimeTable!Z69</f>
        <v>0</v>
      </c>
      <c r="E656" s="29">
        <f>TimeTable!AA69</f>
        <v>0</v>
      </c>
      <c r="F656" s="29" t="str">
        <f>IFERROR(VLOOKUP(TimeTable!AB69,days_data,2,0),"")</f>
        <v/>
      </c>
    </row>
    <row r="657" spans="1:6" ht="24.95" customHeight="1" x14ac:dyDescent="0.2">
      <c r="A657" s="225"/>
      <c r="B657" s="219"/>
      <c r="C657" s="222"/>
      <c r="D657" s="29">
        <f>TimeTable!Z70</f>
        <v>0</v>
      </c>
      <c r="E657" s="29">
        <f>TimeTable!AA70</f>
        <v>0</v>
      </c>
      <c r="F657" s="29" t="str">
        <f>IFERROR(VLOOKUP(TimeTable!AB70,days_data,2,0),"")</f>
        <v/>
      </c>
    </row>
    <row r="658" spans="1:6" ht="24.95" customHeight="1" x14ac:dyDescent="0.2">
      <c r="A658" s="223">
        <v>8</v>
      </c>
      <c r="B658" s="217" t="s">
        <v>188</v>
      </c>
      <c r="C658" s="220" t="str">
        <f>$I$13</f>
        <v>11:50 to 12:25</v>
      </c>
      <c r="D658" s="29">
        <f>TimeTable!AD68</f>
        <v>0</v>
      </c>
      <c r="E658" s="29">
        <f>TimeTable!AE68</f>
        <v>0</v>
      </c>
      <c r="F658" s="29" t="str">
        <f>IFERROR(VLOOKUP(TimeTable!AF68,days_data,2,0),"")</f>
        <v/>
      </c>
    </row>
    <row r="659" spans="1:6" ht="24.95" customHeight="1" x14ac:dyDescent="0.2">
      <c r="A659" s="224"/>
      <c r="B659" s="218"/>
      <c r="C659" s="221"/>
      <c r="D659" s="29">
        <f>TimeTable!AD69</f>
        <v>0</v>
      </c>
      <c r="E659" s="29">
        <f>TimeTable!AE69</f>
        <v>0</v>
      </c>
      <c r="F659" s="29" t="str">
        <f>IFERROR(VLOOKUP(TimeTable!AF69,days_data,2,0),"")</f>
        <v/>
      </c>
    </row>
    <row r="660" spans="1:6" ht="24.95" customHeight="1" x14ac:dyDescent="0.2">
      <c r="A660" s="225"/>
      <c r="B660" s="219"/>
      <c r="C660" s="222"/>
      <c r="D660" s="29">
        <f>TimeTable!AD70</f>
        <v>0</v>
      </c>
      <c r="E660" s="29">
        <f>TimeTable!AE70</f>
        <v>0</v>
      </c>
      <c r="F660" s="29" t="str">
        <f>IFERROR(VLOOKUP(TimeTable!AF70,days_data,2,0),"")</f>
        <v/>
      </c>
    </row>
    <row r="661" spans="1:6" ht="24.95" customHeight="1" x14ac:dyDescent="0.2">
      <c r="A661" s="168" t="str">
        <f>'Teacher''s Data'!$A$1</f>
        <v>राजकीय उच्च माध्यमिक विद्यालय, रूपपुरा (कुचामन सिटी)</v>
      </c>
      <c r="B661" s="168"/>
      <c r="C661" s="168"/>
      <c r="D661" s="168"/>
      <c r="E661" s="168"/>
      <c r="F661" s="168"/>
    </row>
    <row r="662" spans="1:6" ht="24.95" customHeight="1" x14ac:dyDescent="0.2">
      <c r="A662" s="26"/>
      <c r="B662" s="26"/>
      <c r="C662" s="26"/>
      <c r="D662" s="26"/>
      <c r="E662" s="26"/>
      <c r="F662" s="26"/>
    </row>
    <row r="663" spans="1:6" ht="24.95" customHeight="1" x14ac:dyDescent="0.2">
      <c r="A663" s="230" t="s">
        <v>24</v>
      </c>
      <c r="B663" s="230"/>
      <c r="C663" s="230"/>
      <c r="D663" s="230"/>
      <c r="E663" s="85" t="str">
        <f>TimeTable!A71</f>
        <v>11th C</v>
      </c>
    </row>
    <row r="664" spans="1:6" ht="24.95" customHeight="1" x14ac:dyDescent="0.2">
      <c r="A664" s="71"/>
      <c r="B664" s="71"/>
      <c r="C664" s="71"/>
      <c r="D664" s="71"/>
      <c r="E664" s="16"/>
    </row>
    <row r="665" spans="1:6" ht="24.95" customHeight="1" x14ac:dyDescent="0.2">
      <c r="A665" s="27" t="s">
        <v>193</v>
      </c>
      <c r="B665" s="27" t="s">
        <v>194</v>
      </c>
      <c r="C665" s="27" t="s">
        <v>391</v>
      </c>
      <c r="D665" s="27" t="s">
        <v>195</v>
      </c>
      <c r="E665" s="27" t="s">
        <v>196</v>
      </c>
      <c r="F665" s="27" t="s">
        <v>197</v>
      </c>
    </row>
    <row r="666" spans="1:6" ht="24.95" customHeight="1" x14ac:dyDescent="0.2">
      <c r="A666" s="231">
        <v>1</v>
      </c>
      <c r="B666" s="217" t="s">
        <v>162</v>
      </c>
      <c r="C666" s="220" t="str">
        <f>$I$6</f>
        <v>07:55 to 08:30</v>
      </c>
      <c r="D666" s="29">
        <f>TimeTable!B71</f>
        <v>0</v>
      </c>
      <c r="E666" s="29">
        <f>TimeTable!C71</f>
        <v>0</v>
      </c>
      <c r="F666" s="29" t="str">
        <f>IFERROR(VLOOKUP(TimeTable!D71,days_data,2,0),"")</f>
        <v/>
      </c>
    </row>
    <row r="667" spans="1:6" ht="24.95" customHeight="1" x14ac:dyDescent="0.2">
      <c r="A667" s="232"/>
      <c r="B667" s="218"/>
      <c r="C667" s="221"/>
      <c r="D667" s="29">
        <f>TimeTable!B72</f>
        <v>0</v>
      </c>
      <c r="E667" s="29">
        <f>TimeTable!C72</f>
        <v>0</v>
      </c>
      <c r="F667" s="29" t="str">
        <f>IFERROR(VLOOKUP(TimeTable!D72,days_data,2,0),"")</f>
        <v/>
      </c>
    </row>
    <row r="668" spans="1:6" ht="24.95" customHeight="1" x14ac:dyDescent="0.2">
      <c r="A668" s="233"/>
      <c r="B668" s="219"/>
      <c r="C668" s="222"/>
      <c r="D668" s="29">
        <f>TimeTable!B73</f>
        <v>0</v>
      </c>
      <c r="E668" s="29">
        <f>TimeTable!C73</f>
        <v>0</v>
      </c>
      <c r="F668" s="29" t="str">
        <f>IFERROR(VLOOKUP(TimeTable!D73,days_data,2,0),"")</f>
        <v/>
      </c>
    </row>
    <row r="669" spans="1:6" ht="24.95" customHeight="1" x14ac:dyDescent="0.2">
      <c r="A669" s="231">
        <v>2</v>
      </c>
      <c r="B669" s="217" t="s">
        <v>163</v>
      </c>
      <c r="C669" s="220" t="str">
        <f>$I$7</f>
        <v>08:30 to 09:05</v>
      </c>
      <c r="D669" s="28">
        <f>TimeTable!F71</f>
        <v>0</v>
      </c>
      <c r="E669" s="28">
        <f>TimeTable!G71</f>
        <v>0</v>
      </c>
      <c r="F669" s="29" t="str">
        <f>IFERROR(VLOOKUP(TimeTable!H71,days_data,2,0),"")</f>
        <v/>
      </c>
    </row>
    <row r="670" spans="1:6" ht="24.95" customHeight="1" x14ac:dyDescent="0.2">
      <c r="A670" s="232"/>
      <c r="B670" s="218"/>
      <c r="C670" s="221"/>
      <c r="D670" s="28">
        <f>TimeTable!F72</f>
        <v>0</v>
      </c>
      <c r="E670" s="28">
        <f>TimeTable!G72</f>
        <v>0</v>
      </c>
      <c r="F670" s="29" t="str">
        <f>IFERROR(VLOOKUP(TimeTable!H72,days_data,2,0),"")</f>
        <v/>
      </c>
    </row>
    <row r="671" spans="1:6" ht="24.95" customHeight="1" x14ac:dyDescent="0.2">
      <c r="A671" s="233"/>
      <c r="B671" s="219"/>
      <c r="C671" s="222"/>
      <c r="D671" s="28">
        <f>TimeTable!F73</f>
        <v>0</v>
      </c>
      <c r="E671" s="28">
        <f>TimeTable!G73</f>
        <v>0</v>
      </c>
      <c r="F671" s="29" t="str">
        <f>IFERROR(VLOOKUP(TimeTable!H73,days_data,2,0),"")</f>
        <v/>
      </c>
    </row>
    <row r="672" spans="1:6" ht="24.95" customHeight="1" x14ac:dyDescent="0.2">
      <c r="A672" s="231">
        <v>3</v>
      </c>
      <c r="B672" s="217" t="s">
        <v>164</v>
      </c>
      <c r="C672" s="220" t="str">
        <f>$I$8</f>
        <v>09:05 to 09:40</v>
      </c>
      <c r="D672" s="28">
        <f>TimeTable!J71</f>
        <v>0</v>
      </c>
      <c r="E672" s="28">
        <f>TimeTable!K71</f>
        <v>0</v>
      </c>
      <c r="F672" s="29" t="str">
        <f>IFERROR(VLOOKUP(TimeTable!L71,days_data,2,0),"")</f>
        <v/>
      </c>
    </row>
    <row r="673" spans="1:6" ht="24.95" customHeight="1" x14ac:dyDescent="0.2">
      <c r="A673" s="232"/>
      <c r="B673" s="218"/>
      <c r="C673" s="221"/>
      <c r="D673" s="28">
        <f>TimeTable!J72</f>
        <v>0</v>
      </c>
      <c r="E673" s="28">
        <f>TimeTable!K72</f>
        <v>0</v>
      </c>
      <c r="F673" s="29" t="str">
        <f>IFERROR(VLOOKUP(TimeTable!L72,days_data,2,0),"")</f>
        <v/>
      </c>
    </row>
    <row r="674" spans="1:6" ht="24.95" customHeight="1" x14ac:dyDescent="0.2">
      <c r="A674" s="233"/>
      <c r="B674" s="219"/>
      <c r="C674" s="222"/>
      <c r="D674" s="28">
        <f>TimeTable!J73</f>
        <v>0</v>
      </c>
      <c r="E674" s="28">
        <f>TimeTable!K73</f>
        <v>0</v>
      </c>
      <c r="F674" s="29" t="str">
        <f>IFERROR(VLOOKUP(TimeTable!L73,days_data,2,0),"")</f>
        <v/>
      </c>
    </row>
    <row r="675" spans="1:6" ht="24.95" customHeight="1" x14ac:dyDescent="0.2">
      <c r="A675" s="231">
        <v>4</v>
      </c>
      <c r="B675" s="217" t="s">
        <v>165</v>
      </c>
      <c r="C675" s="220" t="str">
        <f>$I$9</f>
        <v>09:40 to 10:15</v>
      </c>
      <c r="D675" s="28">
        <f>TimeTable!N71</f>
        <v>0</v>
      </c>
      <c r="E675" s="28">
        <f>TimeTable!O71</f>
        <v>0</v>
      </c>
      <c r="F675" s="29" t="str">
        <f>IFERROR(VLOOKUP(TimeTable!P71,days_data,2,0),"")</f>
        <v/>
      </c>
    </row>
    <row r="676" spans="1:6" ht="24.95" customHeight="1" x14ac:dyDescent="0.2">
      <c r="A676" s="232"/>
      <c r="B676" s="218"/>
      <c r="C676" s="221"/>
      <c r="D676" s="28">
        <f>TimeTable!N72</f>
        <v>0</v>
      </c>
      <c r="E676" s="28">
        <f>TimeTable!O72</f>
        <v>0</v>
      </c>
      <c r="F676" s="29" t="str">
        <f>IFERROR(VLOOKUP(TimeTable!P72,days_data,2,0),"")</f>
        <v/>
      </c>
    </row>
    <row r="677" spans="1:6" ht="24.95" customHeight="1" x14ac:dyDescent="0.2">
      <c r="A677" s="233"/>
      <c r="B677" s="219"/>
      <c r="C677" s="222"/>
      <c r="D677" s="28">
        <f>TimeTable!N73</f>
        <v>0</v>
      </c>
      <c r="E677" s="28">
        <f>TimeTable!O73</f>
        <v>0</v>
      </c>
      <c r="F677" s="29" t="str">
        <f>IFERROR(VLOOKUP(TimeTable!P73,days_data,2,0),"")</f>
        <v/>
      </c>
    </row>
    <row r="678" spans="1:6" ht="24.95" customHeight="1" x14ac:dyDescent="0.2">
      <c r="A678" s="227" t="s">
        <v>389</v>
      </c>
      <c r="B678" s="228"/>
      <c r="C678" s="228"/>
      <c r="D678" s="228"/>
      <c r="E678" s="228"/>
      <c r="F678" s="229"/>
    </row>
    <row r="679" spans="1:6" ht="24.95" customHeight="1" x14ac:dyDescent="0.2">
      <c r="A679" s="223">
        <v>5</v>
      </c>
      <c r="B679" s="217" t="s">
        <v>166</v>
      </c>
      <c r="C679" s="220" t="str">
        <f>$I$10</f>
        <v>10:15 to 10:40</v>
      </c>
      <c r="D679" s="29">
        <f>TimeTable!R71</f>
        <v>0</v>
      </c>
      <c r="E679" s="29">
        <f>TimeTable!S71</f>
        <v>0</v>
      </c>
      <c r="F679" s="29" t="str">
        <f>IFERROR(VLOOKUP(TimeTable!T71,days_data,2,0),"")</f>
        <v/>
      </c>
    </row>
    <row r="680" spans="1:6" ht="24.95" customHeight="1" x14ac:dyDescent="0.2">
      <c r="A680" s="224"/>
      <c r="B680" s="218"/>
      <c r="C680" s="221"/>
      <c r="D680" s="29">
        <f>TimeTable!R72</f>
        <v>0</v>
      </c>
      <c r="E680" s="29">
        <f>TimeTable!S72</f>
        <v>0</v>
      </c>
      <c r="F680" s="29" t="str">
        <f>IFERROR(VLOOKUP(TimeTable!T72,days_data,2,0),"")</f>
        <v/>
      </c>
    </row>
    <row r="681" spans="1:6" ht="24.95" customHeight="1" x14ac:dyDescent="0.2">
      <c r="A681" s="225"/>
      <c r="B681" s="219"/>
      <c r="C681" s="222"/>
      <c r="D681" s="29">
        <f>TimeTable!R73</f>
        <v>0</v>
      </c>
      <c r="E681" s="29">
        <f>TimeTable!S73</f>
        <v>0</v>
      </c>
      <c r="F681" s="29" t="str">
        <f>IFERROR(VLOOKUP(TimeTable!T73,days_data,2,0),"")</f>
        <v/>
      </c>
    </row>
    <row r="682" spans="1:6" ht="24.95" customHeight="1" x14ac:dyDescent="0.2">
      <c r="A682" s="223">
        <v>6</v>
      </c>
      <c r="B682" s="217" t="s">
        <v>186</v>
      </c>
      <c r="C682" s="220" t="str">
        <f>$I$11</f>
        <v>10:40 to 11:15</v>
      </c>
      <c r="D682" s="29">
        <f>TimeTable!V71</f>
        <v>0</v>
      </c>
      <c r="E682" s="29">
        <f>TimeTable!W71</f>
        <v>0</v>
      </c>
      <c r="F682" s="29" t="str">
        <f>IFERROR(VLOOKUP(TimeTable!X71,days_data,2,0),"")</f>
        <v/>
      </c>
    </row>
    <row r="683" spans="1:6" ht="24.95" customHeight="1" x14ac:dyDescent="0.2">
      <c r="A683" s="224"/>
      <c r="B683" s="218"/>
      <c r="C683" s="221"/>
      <c r="D683" s="29">
        <f>TimeTable!V72</f>
        <v>0</v>
      </c>
      <c r="E683" s="29">
        <f>TimeTable!W72</f>
        <v>0</v>
      </c>
      <c r="F683" s="29" t="str">
        <f>IFERROR(VLOOKUP(TimeTable!X72,days_data,2,0),"")</f>
        <v/>
      </c>
    </row>
    <row r="684" spans="1:6" ht="24.95" customHeight="1" x14ac:dyDescent="0.2">
      <c r="A684" s="225"/>
      <c r="B684" s="219"/>
      <c r="C684" s="222"/>
      <c r="D684" s="29">
        <f>TimeTable!V73</f>
        <v>0</v>
      </c>
      <c r="E684" s="29">
        <f>TimeTable!W73</f>
        <v>0</v>
      </c>
      <c r="F684" s="29" t="str">
        <f>IFERROR(VLOOKUP(TimeTable!X73,days_data,2,0),"")</f>
        <v/>
      </c>
    </row>
    <row r="685" spans="1:6" ht="24.95" customHeight="1" x14ac:dyDescent="0.2">
      <c r="A685" s="223">
        <v>7</v>
      </c>
      <c r="B685" s="217" t="s">
        <v>187</v>
      </c>
      <c r="C685" s="220" t="str">
        <f>$I$12</f>
        <v>11:15 to 11:50</v>
      </c>
      <c r="D685" s="29">
        <f>TimeTable!Z71</f>
        <v>0</v>
      </c>
      <c r="E685" s="29">
        <f>TimeTable!AA71</f>
        <v>0</v>
      </c>
      <c r="F685" s="29" t="str">
        <f>IFERROR(VLOOKUP(TimeTable!AB71,days_data,2,0),"")</f>
        <v/>
      </c>
    </row>
    <row r="686" spans="1:6" ht="24.95" customHeight="1" x14ac:dyDescent="0.2">
      <c r="A686" s="224"/>
      <c r="B686" s="218"/>
      <c r="C686" s="221"/>
      <c r="D686" s="29">
        <f>TimeTable!Z72</f>
        <v>0</v>
      </c>
      <c r="E686" s="29">
        <f>TimeTable!AA72</f>
        <v>0</v>
      </c>
      <c r="F686" s="29" t="str">
        <f>IFERROR(VLOOKUP(TimeTable!AB72,days_data,2,0),"")</f>
        <v/>
      </c>
    </row>
    <row r="687" spans="1:6" ht="24.95" customHeight="1" x14ac:dyDescent="0.2">
      <c r="A687" s="225"/>
      <c r="B687" s="219"/>
      <c r="C687" s="222"/>
      <c r="D687" s="29">
        <f>TimeTable!Z73</f>
        <v>0</v>
      </c>
      <c r="E687" s="29">
        <f>TimeTable!AA73</f>
        <v>0</v>
      </c>
      <c r="F687" s="29" t="str">
        <f>IFERROR(VLOOKUP(TimeTable!AB73,days_data,2,0),"")</f>
        <v/>
      </c>
    </row>
    <row r="688" spans="1:6" ht="24.95" customHeight="1" x14ac:dyDescent="0.2">
      <c r="A688" s="223">
        <v>8</v>
      </c>
      <c r="B688" s="217" t="s">
        <v>188</v>
      </c>
      <c r="C688" s="220" t="str">
        <f>$I$13</f>
        <v>11:50 to 12:25</v>
      </c>
      <c r="D688" s="29">
        <f>TimeTable!AD71</f>
        <v>0</v>
      </c>
      <c r="E688" s="29">
        <f>TimeTable!AE71</f>
        <v>0</v>
      </c>
      <c r="F688" s="29" t="str">
        <f>IFERROR(VLOOKUP(TimeTable!AF71,days_data,2,0),"")</f>
        <v/>
      </c>
    </row>
    <row r="689" spans="1:6" ht="24.95" customHeight="1" x14ac:dyDescent="0.2">
      <c r="A689" s="224"/>
      <c r="B689" s="218"/>
      <c r="C689" s="221"/>
      <c r="D689" s="29">
        <f>TimeTable!AD72</f>
        <v>0</v>
      </c>
      <c r="E689" s="29">
        <f>TimeTable!AE72</f>
        <v>0</v>
      </c>
      <c r="F689" s="29" t="str">
        <f>IFERROR(VLOOKUP(TimeTable!AF72,days_data,2,0),"")</f>
        <v/>
      </c>
    </row>
    <row r="690" spans="1:6" ht="24.95" customHeight="1" x14ac:dyDescent="0.2">
      <c r="A690" s="225"/>
      <c r="B690" s="219"/>
      <c r="C690" s="222"/>
      <c r="D690" s="29">
        <f>TimeTable!AD73</f>
        <v>0</v>
      </c>
      <c r="E690" s="29">
        <f>TimeTable!AE73</f>
        <v>0</v>
      </c>
      <c r="F690" s="29" t="str">
        <f>IFERROR(VLOOKUP(TimeTable!AF73,days_data,2,0),"")</f>
        <v/>
      </c>
    </row>
    <row r="691" spans="1:6" ht="24.95" customHeight="1" x14ac:dyDescent="0.2">
      <c r="A691" s="168" t="str">
        <f>'Teacher''s Data'!$A$1</f>
        <v>राजकीय उच्च माध्यमिक विद्यालय, रूपपुरा (कुचामन सिटी)</v>
      </c>
      <c r="B691" s="168"/>
      <c r="C691" s="168"/>
      <c r="D691" s="168"/>
      <c r="E691" s="168"/>
      <c r="F691" s="168"/>
    </row>
    <row r="692" spans="1:6" ht="24.95" customHeight="1" x14ac:dyDescent="0.2">
      <c r="A692" s="26"/>
      <c r="B692" s="26"/>
      <c r="C692" s="26"/>
      <c r="D692" s="26"/>
      <c r="E692" s="26"/>
      <c r="F692" s="26"/>
    </row>
    <row r="693" spans="1:6" ht="24.95" customHeight="1" x14ac:dyDescent="0.2">
      <c r="A693" s="230" t="s">
        <v>24</v>
      </c>
      <c r="B693" s="230"/>
      <c r="C693" s="230"/>
      <c r="D693" s="230"/>
      <c r="E693" s="85" t="str">
        <f>TimeTable!A74</f>
        <v>12th C</v>
      </c>
    </row>
    <row r="694" spans="1:6" ht="24.95" customHeight="1" x14ac:dyDescent="0.2">
      <c r="A694" s="71"/>
      <c r="B694" s="71"/>
      <c r="C694" s="71"/>
      <c r="D694" s="71"/>
      <c r="E694" s="16"/>
    </row>
    <row r="695" spans="1:6" ht="24.95" customHeight="1" x14ac:dyDescent="0.2">
      <c r="A695" s="27" t="s">
        <v>193</v>
      </c>
      <c r="B695" s="27" t="s">
        <v>194</v>
      </c>
      <c r="C695" s="27" t="s">
        <v>391</v>
      </c>
      <c r="D695" s="27" t="s">
        <v>195</v>
      </c>
      <c r="E695" s="27" t="s">
        <v>196</v>
      </c>
      <c r="F695" s="27" t="s">
        <v>197</v>
      </c>
    </row>
    <row r="696" spans="1:6" ht="24.95" customHeight="1" x14ac:dyDescent="0.2">
      <c r="A696" s="231">
        <v>1</v>
      </c>
      <c r="B696" s="217" t="s">
        <v>162</v>
      </c>
      <c r="C696" s="220" t="str">
        <f>$I$6</f>
        <v>07:55 to 08:30</v>
      </c>
      <c r="D696" s="29">
        <f>TimeTable!B74</f>
        <v>0</v>
      </c>
      <c r="E696" s="29">
        <f>TimeTable!C74</f>
        <v>0</v>
      </c>
      <c r="F696" s="29" t="str">
        <f>IFERROR(VLOOKUP(TimeTable!D74,days_data,2,0),"")</f>
        <v/>
      </c>
    </row>
    <row r="697" spans="1:6" ht="24.95" customHeight="1" x14ac:dyDescent="0.2">
      <c r="A697" s="232"/>
      <c r="B697" s="218"/>
      <c r="C697" s="221"/>
      <c r="D697" s="29">
        <f>TimeTable!B75</f>
        <v>0</v>
      </c>
      <c r="E697" s="29">
        <f>TimeTable!C75</f>
        <v>0</v>
      </c>
      <c r="F697" s="29" t="str">
        <f>IFERROR(VLOOKUP(TimeTable!D75,days_data,2,0),"")</f>
        <v/>
      </c>
    </row>
    <row r="698" spans="1:6" ht="24.95" customHeight="1" x14ac:dyDescent="0.2">
      <c r="A698" s="233"/>
      <c r="B698" s="219"/>
      <c r="C698" s="222"/>
      <c r="D698" s="29">
        <f>TimeTable!B76</f>
        <v>0</v>
      </c>
      <c r="E698" s="29">
        <f>TimeTable!C76</f>
        <v>0</v>
      </c>
      <c r="F698" s="29" t="str">
        <f>IFERROR(VLOOKUP(TimeTable!D76,days_data,2,0),"")</f>
        <v/>
      </c>
    </row>
    <row r="699" spans="1:6" ht="24.95" customHeight="1" x14ac:dyDescent="0.2">
      <c r="A699" s="231">
        <v>2</v>
      </c>
      <c r="B699" s="217" t="s">
        <v>163</v>
      </c>
      <c r="C699" s="220" t="str">
        <f>$I$7</f>
        <v>08:30 to 09:05</v>
      </c>
      <c r="D699" s="28">
        <f>TimeTable!F74</f>
        <v>0</v>
      </c>
      <c r="E699" s="28">
        <f>TimeTable!G74</f>
        <v>0</v>
      </c>
      <c r="F699" s="29" t="str">
        <f>IFERROR(VLOOKUP(TimeTable!H74,days_data,2,0),"")</f>
        <v/>
      </c>
    </row>
    <row r="700" spans="1:6" ht="24.95" customHeight="1" x14ac:dyDescent="0.2">
      <c r="A700" s="232"/>
      <c r="B700" s="218"/>
      <c r="C700" s="221"/>
      <c r="D700" s="28">
        <f>TimeTable!F75</f>
        <v>0</v>
      </c>
      <c r="E700" s="28">
        <f>TimeTable!G75</f>
        <v>0</v>
      </c>
      <c r="F700" s="29" t="str">
        <f>IFERROR(VLOOKUP(TimeTable!H75,days_data,2,0),"")</f>
        <v/>
      </c>
    </row>
    <row r="701" spans="1:6" ht="24.95" customHeight="1" x14ac:dyDescent="0.2">
      <c r="A701" s="233"/>
      <c r="B701" s="219"/>
      <c r="C701" s="222"/>
      <c r="D701" s="28">
        <f>TimeTable!F76</f>
        <v>0</v>
      </c>
      <c r="E701" s="28">
        <f>TimeTable!G76</f>
        <v>0</v>
      </c>
      <c r="F701" s="29" t="str">
        <f>IFERROR(VLOOKUP(TimeTable!H76,days_data,2,0),"")</f>
        <v/>
      </c>
    </row>
    <row r="702" spans="1:6" ht="24.95" customHeight="1" x14ac:dyDescent="0.2">
      <c r="A702" s="231">
        <v>3</v>
      </c>
      <c r="B702" s="217" t="s">
        <v>164</v>
      </c>
      <c r="C702" s="220" t="str">
        <f>$I$8</f>
        <v>09:05 to 09:40</v>
      </c>
      <c r="D702" s="28">
        <f>TimeTable!J74</f>
        <v>0</v>
      </c>
      <c r="E702" s="28">
        <f>TimeTable!K74</f>
        <v>0</v>
      </c>
      <c r="F702" s="29" t="str">
        <f>IFERROR(VLOOKUP(TimeTable!L74,days_data,2,0),"")</f>
        <v/>
      </c>
    </row>
    <row r="703" spans="1:6" ht="24.95" customHeight="1" x14ac:dyDescent="0.2">
      <c r="A703" s="232"/>
      <c r="B703" s="218"/>
      <c r="C703" s="221"/>
      <c r="D703" s="28">
        <f>TimeTable!J75</f>
        <v>0</v>
      </c>
      <c r="E703" s="28">
        <f>TimeTable!K75</f>
        <v>0</v>
      </c>
      <c r="F703" s="29" t="str">
        <f>IFERROR(VLOOKUP(TimeTable!L75,days_data,2,0),"")</f>
        <v/>
      </c>
    </row>
    <row r="704" spans="1:6" ht="24.95" customHeight="1" x14ac:dyDescent="0.2">
      <c r="A704" s="233"/>
      <c r="B704" s="219"/>
      <c r="C704" s="222"/>
      <c r="D704" s="28">
        <f>TimeTable!J76</f>
        <v>0</v>
      </c>
      <c r="E704" s="28">
        <f>TimeTable!K76</f>
        <v>0</v>
      </c>
      <c r="F704" s="29" t="str">
        <f>IFERROR(VLOOKUP(TimeTable!L76,days_data,2,0),"")</f>
        <v/>
      </c>
    </row>
    <row r="705" spans="1:6" ht="24.95" customHeight="1" x14ac:dyDescent="0.2">
      <c r="A705" s="231">
        <v>4</v>
      </c>
      <c r="B705" s="217" t="s">
        <v>165</v>
      </c>
      <c r="C705" s="220" t="str">
        <f>$I$9</f>
        <v>09:40 to 10:15</v>
      </c>
      <c r="D705" s="28">
        <f>TimeTable!N74</f>
        <v>0</v>
      </c>
      <c r="E705" s="28">
        <f>TimeTable!O74</f>
        <v>0</v>
      </c>
      <c r="F705" s="29" t="str">
        <f>IFERROR(VLOOKUP(TimeTable!P74,days_data,2,0),"")</f>
        <v/>
      </c>
    </row>
    <row r="706" spans="1:6" ht="24.95" customHeight="1" x14ac:dyDescent="0.2">
      <c r="A706" s="232"/>
      <c r="B706" s="218"/>
      <c r="C706" s="221"/>
      <c r="D706" s="28">
        <f>TimeTable!N75</f>
        <v>0</v>
      </c>
      <c r="E706" s="28">
        <f>TimeTable!O75</f>
        <v>0</v>
      </c>
      <c r="F706" s="29" t="str">
        <f>IFERROR(VLOOKUP(TimeTable!P75,days_data,2,0),"")</f>
        <v/>
      </c>
    </row>
    <row r="707" spans="1:6" ht="24.95" customHeight="1" x14ac:dyDescent="0.2">
      <c r="A707" s="233"/>
      <c r="B707" s="219"/>
      <c r="C707" s="222"/>
      <c r="D707" s="28">
        <f>TimeTable!N76</f>
        <v>0</v>
      </c>
      <c r="E707" s="28">
        <f>TimeTable!O76</f>
        <v>0</v>
      </c>
      <c r="F707" s="29" t="str">
        <f>IFERROR(VLOOKUP(TimeTable!P76,days_data,2,0),"")</f>
        <v/>
      </c>
    </row>
    <row r="708" spans="1:6" ht="24.95" customHeight="1" x14ac:dyDescent="0.2">
      <c r="A708" s="227" t="s">
        <v>390</v>
      </c>
      <c r="B708" s="228"/>
      <c r="C708" s="228"/>
      <c r="D708" s="228"/>
      <c r="E708" s="228"/>
      <c r="F708" s="229"/>
    </row>
    <row r="709" spans="1:6" ht="24.95" customHeight="1" x14ac:dyDescent="0.2">
      <c r="A709" s="223">
        <v>5</v>
      </c>
      <c r="B709" s="217" t="s">
        <v>166</v>
      </c>
      <c r="C709" s="220" t="str">
        <f>$I$10</f>
        <v>10:15 to 10:40</v>
      </c>
      <c r="D709" s="29">
        <f>TimeTable!R74</f>
        <v>0</v>
      </c>
      <c r="E709" s="29">
        <f>TimeTable!S74</f>
        <v>0</v>
      </c>
      <c r="F709" s="29" t="str">
        <f>IFERROR(VLOOKUP(TimeTable!T74,days_data,2,0),"")</f>
        <v/>
      </c>
    </row>
    <row r="710" spans="1:6" ht="24.95" customHeight="1" x14ac:dyDescent="0.2">
      <c r="A710" s="224"/>
      <c r="B710" s="218"/>
      <c r="C710" s="221"/>
      <c r="D710" s="29">
        <f>TimeTable!R75</f>
        <v>0</v>
      </c>
      <c r="E710" s="29">
        <f>TimeTable!S75</f>
        <v>0</v>
      </c>
      <c r="F710" s="29" t="str">
        <f>IFERROR(VLOOKUP(TimeTable!T75,days_data,2,0),"")</f>
        <v/>
      </c>
    </row>
    <row r="711" spans="1:6" ht="24.95" customHeight="1" x14ac:dyDescent="0.2">
      <c r="A711" s="225"/>
      <c r="B711" s="219"/>
      <c r="C711" s="222"/>
      <c r="D711" s="29">
        <f>TimeTable!R76</f>
        <v>0</v>
      </c>
      <c r="E711" s="29">
        <f>TimeTable!S76</f>
        <v>0</v>
      </c>
      <c r="F711" s="29" t="str">
        <f>IFERROR(VLOOKUP(TimeTable!T76,days_data,2,0),"")</f>
        <v/>
      </c>
    </row>
    <row r="712" spans="1:6" ht="24.95" customHeight="1" x14ac:dyDescent="0.2">
      <c r="A712" s="223">
        <v>6</v>
      </c>
      <c r="B712" s="217" t="s">
        <v>186</v>
      </c>
      <c r="C712" s="220" t="str">
        <f>$I$11</f>
        <v>10:40 to 11:15</v>
      </c>
      <c r="D712" s="29">
        <f>TimeTable!V74</f>
        <v>0</v>
      </c>
      <c r="E712" s="29">
        <f>TimeTable!W74</f>
        <v>0</v>
      </c>
      <c r="F712" s="29" t="str">
        <f>IFERROR(VLOOKUP(TimeTable!X74,days_data,2,0),"")</f>
        <v/>
      </c>
    </row>
    <row r="713" spans="1:6" ht="24.95" customHeight="1" x14ac:dyDescent="0.2">
      <c r="A713" s="224"/>
      <c r="B713" s="218"/>
      <c r="C713" s="221"/>
      <c r="D713" s="29">
        <f>TimeTable!V75</f>
        <v>0</v>
      </c>
      <c r="E713" s="29">
        <f>TimeTable!W75</f>
        <v>0</v>
      </c>
      <c r="F713" s="29" t="str">
        <f>IFERROR(VLOOKUP(TimeTable!X75,days_data,2,0),"")</f>
        <v/>
      </c>
    </row>
    <row r="714" spans="1:6" ht="24.95" customHeight="1" x14ac:dyDescent="0.2">
      <c r="A714" s="225"/>
      <c r="B714" s="219"/>
      <c r="C714" s="222"/>
      <c r="D714" s="29">
        <f>TimeTable!V76</f>
        <v>0</v>
      </c>
      <c r="E714" s="29">
        <f>TimeTable!W76</f>
        <v>0</v>
      </c>
      <c r="F714" s="29" t="str">
        <f>IFERROR(VLOOKUP(TimeTable!X76,days_data,2,0),"")</f>
        <v/>
      </c>
    </row>
    <row r="715" spans="1:6" ht="24.95" customHeight="1" x14ac:dyDescent="0.2">
      <c r="A715" s="223">
        <v>7</v>
      </c>
      <c r="B715" s="217" t="s">
        <v>187</v>
      </c>
      <c r="C715" s="220" t="str">
        <f>$I$12</f>
        <v>11:15 to 11:50</v>
      </c>
      <c r="D715" s="29">
        <f>TimeTable!Z74</f>
        <v>0</v>
      </c>
      <c r="E715" s="29">
        <f>TimeTable!AA74</f>
        <v>0</v>
      </c>
      <c r="F715" s="29" t="str">
        <f>IFERROR(VLOOKUP(TimeTable!AB74,days_data,2,0),"")</f>
        <v/>
      </c>
    </row>
    <row r="716" spans="1:6" ht="24.95" customHeight="1" x14ac:dyDescent="0.2">
      <c r="A716" s="224"/>
      <c r="B716" s="218"/>
      <c r="C716" s="221"/>
      <c r="D716" s="29">
        <f>TimeTable!Z75</f>
        <v>0</v>
      </c>
      <c r="E716" s="29">
        <f>TimeTable!AA75</f>
        <v>0</v>
      </c>
      <c r="F716" s="29" t="str">
        <f>IFERROR(VLOOKUP(TimeTable!AB75,days_data,2,0),"")</f>
        <v/>
      </c>
    </row>
    <row r="717" spans="1:6" ht="24.95" customHeight="1" x14ac:dyDescent="0.2">
      <c r="A717" s="225"/>
      <c r="B717" s="219"/>
      <c r="C717" s="222"/>
      <c r="D717" s="29">
        <f>TimeTable!Z76</f>
        <v>0</v>
      </c>
      <c r="E717" s="29">
        <f>TimeTable!AA76</f>
        <v>0</v>
      </c>
      <c r="F717" s="29" t="str">
        <f>IFERROR(VLOOKUP(TimeTable!AB76,days_data,2,0),"")</f>
        <v/>
      </c>
    </row>
    <row r="718" spans="1:6" ht="24.95" customHeight="1" x14ac:dyDescent="0.2">
      <c r="A718" s="223">
        <v>8</v>
      </c>
      <c r="B718" s="217" t="s">
        <v>188</v>
      </c>
      <c r="C718" s="220" t="str">
        <f>$I$13</f>
        <v>11:50 to 12:25</v>
      </c>
      <c r="D718" s="29">
        <f>TimeTable!AD74</f>
        <v>0</v>
      </c>
      <c r="E718" s="29">
        <f>TimeTable!AE74</f>
        <v>0</v>
      </c>
      <c r="F718" s="29" t="str">
        <f>IFERROR(VLOOKUP(TimeTable!AF74,days_data,2,0),"")</f>
        <v/>
      </c>
    </row>
    <row r="719" spans="1:6" ht="24.95" customHeight="1" x14ac:dyDescent="0.2">
      <c r="A719" s="224"/>
      <c r="B719" s="218"/>
      <c r="C719" s="221"/>
      <c r="D719" s="29">
        <f>TimeTable!AD75</f>
        <v>0</v>
      </c>
      <c r="E719" s="29">
        <f>TimeTable!AE75</f>
        <v>0</v>
      </c>
      <c r="F719" s="29" t="str">
        <f>IFERROR(VLOOKUP(TimeTable!AF75,days_data,2,0),"")</f>
        <v/>
      </c>
    </row>
    <row r="720" spans="1:6" ht="24.95" customHeight="1" x14ac:dyDescent="0.2">
      <c r="A720" s="225"/>
      <c r="B720" s="219"/>
      <c r="C720" s="222"/>
      <c r="D720" s="29">
        <f>TimeTable!AD76</f>
        <v>0</v>
      </c>
      <c r="E720" s="29">
        <f>TimeTable!AE76</f>
        <v>0</v>
      </c>
      <c r="F720" s="29" t="str">
        <f>IFERROR(VLOOKUP(TimeTable!AF76,days_data,2,0),"")</f>
        <v/>
      </c>
    </row>
    <row r="721" spans="1:6" ht="24.95" customHeight="1" x14ac:dyDescent="0.2">
      <c r="A721" s="168" t="str">
        <f>'Teacher''s Data'!$A$1</f>
        <v>राजकीय उच्च माध्यमिक विद्यालय, रूपपुरा (कुचामन सिटी)</v>
      </c>
      <c r="B721" s="168"/>
      <c r="C721" s="168"/>
      <c r="D721" s="168"/>
      <c r="E721" s="168"/>
      <c r="F721" s="168"/>
    </row>
    <row r="722" spans="1:6" ht="24.95" customHeight="1" x14ac:dyDescent="0.2">
      <c r="A722" s="26"/>
      <c r="B722" s="26"/>
      <c r="C722" s="26"/>
      <c r="D722" s="26"/>
      <c r="E722" s="26"/>
      <c r="F722" s="26"/>
    </row>
    <row r="723" spans="1:6" ht="24.95" customHeight="1" x14ac:dyDescent="0.2">
      <c r="A723" s="230" t="s">
        <v>24</v>
      </c>
      <c r="B723" s="230"/>
      <c r="C723" s="230"/>
      <c r="D723" s="230"/>
      <c r="E723" s="85" t="str">
        <f>TimeTable!A77</f>
        <v>10th D</v>
      </c>
    </row>
    <row r="724" spans="1:6" ht="24.95" customHeight="1" x14ac:dyDescent="0.2">
      <c r="A724" s="71"/>
      <c r="B724" s="71"/>
      <c r="C724" s="71"/>
      <c r="D724" s="71"/>
      <c r="E724" s="16"/>
    </row>
    <row r="725" spans="1:6" ht="24.95" customHeight="1" x14ac:dyDescent="0.2">
      <c r="A725" s="27" t="s">
        <v>193</v>
      </c>
      <c r="B725" s="27" t="s">
        <v>194</v>
      </c>
      <c r="C725" s="27" t="s">
        <v>391</v>
      </c>
      <c r="D725" s="27" t="s">
        <v>195</v>
      </c>
      <c r="E725" s="27" t="s">
        <v>196</v>
      </c>
      <c r="F725" s="27" t="s">
        <v>197</v>
      </c>
    </row>
    <row r="726" spans="1:6" ht="24.95" customHeight="1" x14ac:dyDescent="0.2">
      <c r="A726" s="231">
        <v>1</v>
      </c>
      <c r="B726" s="217" t="s">
        <v>162</v>
      </c>
      <c r="C726" s="220" t="str">
        <f>$I$6</f>
        <v>07:55 to 08:30</v>
      </c>
      <c r="D726" s="29">
        <f>TimeTable!B77</f>
        <v>0</v>
      </c>
      <c r="E726" s="29">
        <f>TimeTable!C77</f>
        <v>0</v>
      </c>
      <c r="F726" s="29" t="str">
        <f>IFERROR(VLOOKUP(TimeTable!D77,days_data,2,0),"")</f>
        <v/>
      </c>
    </row>
    <row r="727" spans="1:6" ht="24.95" customHeight="1" x14ac:dyDescent="0.2">
      <c r="A727" s="232"/>
      <c r="B727" s="218"/>
      <c r="C727" s="221"/>
      <c r="D727" s="29">
        <f>TimeTable!B78</f>
        <v>0</v>
      </c>
      <c r="E727" s="29">
        <f>TimeTable!C78</f>
        <v>0</v>
      </c>
      <c r="F727" s="29" t="str">
        <f>IFERROR(VLOOKUP(TimeTable!D78,days_data,2,0),"")</f>
        <v/>
      </c>
    </row>
    <row r="728" spans="1:6" ht="24.95" customHeight="1" x14ac:dyDescent="0.2">
      <c r="A728" s="233"/>
      <c r="B728" s="219"/>
      <c r="C728" s="222"/>
      <c r="D728" s="29">
        <f>TimeTable!B79</f>
        <v>0</v>
      </c>
      <c r="E728" s="29">
        <f>TimeTable!C79</f>
        <v>0</v>
      </c>
      <c r="F728" s="29" t="str">
        <f>IFERROR(VLOOKUP(TimeTable!D79,days_data,2,0),"")</f>
        <v/>
      </c>
    </row>
    <row r="729" spans="1:6" ht="24.95" customHeight="1" x14ac:dyDescent="0.2">
      <c r="A729" s="231">
        <v>2</v>
      </c>
      <c r="B729" s="217" t="s">
        <v>163</v>
      </c>
      <c r="C729" s="220" t="str">
        <f>$I$7</f>
        <v>08:30 to 09:05</v>
      </c>
      <c r="D729" s="28">
        <f>TimeTable!F77</f>
        <v>0</v>
      </c>
      <c r="E729" s="28">
        <f>TimeTable!G77</f>
        <v>0</v>
      </c>
      <c r="F729" s="29" t="str">
        <f>IFERROR(VLOOKUP(TimeTable!H77,days_data,2,0),"")</f>
        <v/>
      </c>
    </row>
    <row r="730" spans="1:6" ht="24.95" customHeight="1" x14ac:dyDescent="0.2">
      <c r="A730" s="232"/>
      <c r="B730" s="218"/>
      <c r="C730" s="221"/>
      <c r="D730" s="28">
        <f>TimeTable!F78</f>
        <v>0</v>
      </c>
      <c r="E730" s="28">
        <f>TimeTable!G78</f>
        <v>0</v>
      </c>
      <c r="F730" s="29" t="str">
        <f>IFERROR(VLOOKUP(TimeTable!H78,days_data,2,0),"")</f>
        <v/>
      </c>
    </row>
    <row r="731" spans="1:6" ht="24.95" customHeight="1" x14ac:dyDescent="0.2">
      <c r="A731" s="233"/>
      <c r="B731" s="219"/>
      <c r="C731" s="222"/>
      <c r="D731" s="28">
        <f>TimeTable!F79</f>
        <v>0</v>
      </c>
      <c r="E731" s="28">
        <f>TimeTable!G79</f>
        <v>0</v>
      </c>
      <c r="F731" s="29" t="str">
        <f>IFERROR(VLOOKUP(TimeTable!H79,days_data,2,0),"")</f>
        <v/>
      </c>
    </row>
    <row r="732" spans="1:6" ht="24.95" customHeight="1" x14ac:dyDescent="0.2">
      <c r="A732" s="231">
        <v>3</v>
      </c>
      <c r="B732" s="217" t="s">
        <v>164</v>
      </c>
      <c r="C732" s="220" t="str">
        <f>$I$8</f>
        <v>09:05 to 09:40</v>
      </c>
      <c r="D732" s="28">
        <f>TimeTable!J77</f>
        <v>0</v>
      </c>
      <c r="E732" s="28">
        <f>TimeTable!K77</f>
        <v>0</v>
      </c>
      <c r="F732" s="29" t="str">
        <f>IFERROR(VLOOKUP(TimeTable!L77,days_data,2,0),"")</f>
        <v/>
      </c>
    </row>
    <row r="733" spans="1:6" ht="24.95" customHeight="1" x14ac:dyDescent="0.2">
      <c r="A733" s="232"/>
      <c r="B733" s="218"/>
      <c r="C733" s="221"/>
      <c r="D733" s="28">
        <f>TimeTable!J78</f>
        <v>0</v>
      </c>
      <c r="E733" s="28">
        <f>TimeTable!K78</f>
        <v>0</v>
      </c>
      <c r="F733" s="29" t="str">
        <f>IFERROR(VLOOKUP(TimeTable!L78,days_data,2,0),"")</f>
        <v/>
      </c>
    </row>
    <row r="734" spans="1:6" ht="24.95" customHeight="1" x14ac:dyDescent="0.2">
      <c r="A734" s="233"/>
      <c r="B734" s="219"/>
      <c r="C734" s="222"/>
      <c r="D734" s="28">
        <f>TimeTable!J79</f>
        <v>0</v>
      </c>
      <c r="E734" s="28">
        <f>TimeTable!K79</f>
        <v>0</v>
      </c>
      <c r="F734" s="29" t="str">
        <f>IFERROR(VLOOKUP(TimeTable!L79,days_data,2,0),"")</f>
        <v/>
      </c>
    </row>
    <row r="735" spans="1:6" ht="24.95" customHeight="1" x14ac:dyDescent="0.2">
      <c r="A735" s="231">
        <v>4</v>
      </c>
      <c r="B735" s="217" t="s">
        <v>165</v>
      </c>
      <c r="C735" s="220" t="str">
        <f>$I$9</f>
        <v>09:40 to 10:15</v>
      </c>
      <c r="D735" s="28">
        <f>TimeTable!N77</f>
        <v>0</v>
      </c>
      <c r="E735" s="28">
        <f>TimeTable!O77</f>
        <v>0</v>
      </c>
      <c r="F735" s="29" t="str">
        <f>IFERROR(VLOOKUP(TimeTable!P77,days_data,2,0),"")</f>
        <v/>
      </c>
    </row>
    <row r="736" spans="1:6" ht="24.95" customHeight="1" x14ac:dyDescent="0.2">
      <c r="A736" s="232"/>
      <c r="B736" s="218"/>
      <c r="C736" s="221"/>
      <c r="D736" s="28">
        <f>TimeTable!N78</f>
        <v>0</v>
      </c>
      <c r="E736" s="28">
        <f>TimeTable!O78</f>
        <v>0</v>
      </c>
      <c r="F736" s="29" t="str">
        <f>IFERROR(VLOOKUP(TimeTable!P78,days_data,2,0),"")</f>
        <v/>
      </c>
    </row>
    <row r="737" spans="1:6" ht="24.95" customHeight="1" x14ac:dyDescent="0.2">
      <c r="A737" s="233"/>
      <c r="B737" s="219"/>
      <c r="C737" s="222"/>
      <c r="D737" s="28">
        <f>TimeTable!N79</f>
        <v>0</v>
      </c>
      <c r="E737" s="28">
        <f>TimeTable!O79</f>
        <v>0</v>
      </c>
      <c r="F737" s="29" t="str">
        <f>IFERROR(VLOOKUP(TimeTable!P79,days_data,2,0),"")</f>
        <v/>
      </c>
    </row>
    <row r="738" spans="1:6" ht="24.95" customHeight="1" x14ac:dyDescent="0.2">
      <c r="A738" s="227" t="s">
        <v>388</v>
      </c>
      <c r="B738" s="228"/>
      <c r="C738" s="228"/>
      <c r="D738" s="228"/>
      <c r="E738" s="228"/>
      <c r="F738" s="229"/>
    </row>
    <row r="739" spans="1:6" ht="24.95" customHeight="1" x14ac:dyDescent="0.2">
      <c r="A739" s="223">
        <v>5</v>
      </c>
      <c r="B739" s="217" t="s">
        <v>166</v>
      </c>
      <c r="C739" s="220" t="str">
        <f>$I$10</f>
        <v>10:15 to 10:40</v>
      </c>
      <c r="D739" s="29">
        <f>TimeTable!R77</f>
        <v>0</v>
      </c>
      <c r="E739" s="29">
        <f>TimeTable!S77</f>
        <v>0</v>
      </c>
      <c r="F739" s="29" t="str">
        <f>IFERROR(VLOOKUP(TimeTable!T77,days_data,2,0),"")</f>
        <v/>
      </c>
    </row>
    <row r="740" spans="1:6" ht="24.95" customHeight="1" x14ac:dyDescent="0.2">
      <c r="A740" s="224"/>
      <c r="B740" s="218"/>
      <c r="C740" s="221"/>
      <c r="D740" s="29">
        <f>TimeTable!R78</f>
        <v>0</v>
      </c>
      <c r="E740" s="29">
        <f>TimeTable!S78</f>
        <v>0</v>
      </c>
      <c r="F740" s="29" t="str">
        <f>IFERROR(VLOOKUP(TimeTable!T78,days_data,2,0),"")</f>
        <v/>
      </c>
    </row>
    <row r="741" spans="1:6" ht="24.95" customHeight="1" x14ac:dyDescent="0.2">
      <c r="A741" s="225"/>
      <c r="B741" s="219"/>
      <c r="C741" s="222"/>
      <c r="D741" s="29">
        <f>TimeTable!R79</f>
        <v>0</v>
      </c>
      <c r="E741" s="29">
        <f>TimeTable!S79</f>
        <v>0</v>
      </c>
      <c r="F741" s="29" t="str">
        <f>IFERROR(VLOOKUP(TimeTable!T79,days_data,2,0),"")</f>
        <v/>
      </c>
    </row>
    <row r="742" spans="1:6" ht="24.95" customHeight="1" x14ac:dyDescent="0.2">
      <c r="A742" s="223">
        <v>6</v>
      </c>
      <c r="B742" s="217" t="s">
        <v>186</v>
      </c>
      <c r="C742" s="220" t="str">
        <f>$I$11</f>
        <v>10:40 to 11:15</v>
      </c>
      <c r="D742" s="29">
        <f>TimeTable!V77</f>
        <v>0</v>
      </c>
      <c r="E742" s="29">
        <f>TimeTable!W77</f>
        <v>0</v>
      </c>
      <c r="F742" s="29" t="str">
        <f>IFERROR(VLOOKUP(TimeTable!X77,days_data,2,0),"")</f>
        <v/>
      </c>
    </row>
    <row r="743" spans="1:6" ht="24.95" customHeight="1" x14ac:dyDescent="0.2">
      <c r="A743" s="224"/>
      <c r="B743" s="218"/>
      <c r="C743" s="221"/>
      <c r="D743" s="29">
        <f>TimeTable!V78</f>
        <v>0</v>
      </c>
      <c r="E743" s="29">
        <f>TimeTable!W78</f>
        <v>0</v>
      </c>
      <c r="F743" s="29" t="str">
        <f>IFERROR(VLOOKUP(TimeTable!X78,days_data,2,0),"")</f>
        <v/>
      </c>
    </row>
    <row r="744" spans="1:6" ht="24.95" customHeight="1" x14ac:dyDescent="0.2">
      <c r="A744" s="225"/>
      <c r="B744" s="219"/>
      <c r="C744" s="222"/>
      <c r="D744" s="29">
        <f>TimeTable!V79</f>
        <v>0</v>
      </c>
      <c r="E744" s="29">
        <f>TimeTable!W79</f>
        <v>0</v>
      </c>
      <c r="F744" s="29" t="str">
        <f>IFERROR(VLOOKUP(TimeTable!X79,days_data,2,0),"")</f>
        <v/>
      </c>
    </row>
    <row r="745" spans="1:6" ht="24.95" customHeight="1" x14ac:dyDescent="0.2">
      <c r="A745" s="223">
        <v>7</v>
      </c>
      <c r="B745" s="217" t="s">
        <v>187</v>
      </c>
      <c r="C745" s="220" t="str">
        <f>$I$12</f>
        <v>11:15 to 11:50</v>
      </c>
      <c r="D745" s="29">
        <f>TimeTable!Z77</f>
        <v>0</v>
      </c>
      <c r="E745" s="29">
        <f>TimeTable!AA77</f>
        <v>0</v>
      </c>
      <c r="F745" s="29" t="str">
        <f>IFERROR(VLOOKUP(TimeTable!AB77,days_data,2,0),"")</f>
        <v/>
      </c>
    </row>
    <row r="746" spans="1:6" ht="24.95" customHeight="1" x14ac:dyDescent="0.2">
      <c r="A746" s="224"/>
      <c r="B746" s="218"/>
      <c r="C746" s="221"/>
      <c r="D746" s="29">
        <f>TimeTable!Z78</f>
        <v>0</v>
      </c>
      <c r="E746" s="29">
        <f>TimeTable!AA78</f>
        <v>0</v>
      </c>
      <c r="F746" s="29" t="str">
        <f>IFERROR(VLOOKUP(TimeTable!AB78,days_data,2,0),"")</f>
        <v/>
      </c>
    </row>
    <row r="747" spans="1:6" ht="24.95" customHeight="1" x14ac:dyDescent="0.2">
      <c r="A747" s="225"/>
      <c r="B747" s="219"/>
      <c r="C747" s="222"/>
      <c r="D747" s="29">
        <f>TimeTable!Z79</f>
        <v>0</v>
      </c>
      <c r="E747" s="29">
        <f>TimeTable!AA79</f>
        <v>0</v>
      </c>
      <c r="F747" s="29" t="str">
        <f>IFERROR(VLOOKUP(TimeTable!AB79,days_data,2,0),"")</f>
        <v/>
      </c>
    </row>
    <row r="748" spans="1:6" ht="24.95" customHeight="1" x14ac:dyDescent="0.2">
      <c r="A748" s="223">
        <v>8</v>
      </c>
      <c r="B748" s="217" t="s">
        <v>188</v>
      </c>
      <c r="C748" s="220" t="str">
        <f>$I$13</f>
        <v>11:50 to 12:25</v>
      </c>
      <c r="D748" s="29">
        <f>TimeTable!AD77</f>
        <v>0</v>
      </c>
      <c r="E748" s="29">
        <f>TimeTable!AE77</f>
        <v>0</v>
      </c>
      <c r="F748" s="29" t="str">
        <f>IFERROR(VLOOKUP(TimeTable!AF77,days_data,2,0),"")</f>
        <v/>
      </c>
    </row>
    <row r="749" spans="1:6" ht="24.95" customHeight="1" x14ac:dyDescent="0.2">
      <c r="A749" s="224"/>
      <c r="B749" s="218"/>
      <c r="C749" s="221"/>
      <c r="D749" s="29">
        <f>TimeTable!AD78</f>
        <v>0</v>
      </c>
      <c r="E749" s="29">
        <f>TimeTable!AE78</f>
        <v>0</v>
      </c>
      <c r="F749" s="29" t="str">
        <f>IFERROR(VLOOKUP(TimeTable!AF78,days_data,2,0),"")</f>
        <v/>
      </c>
    </row>
    <row r="750" spans="1:6" ht="24.95" customHeight="1" x14ac:dyDescent="0.2">
      <c r="A750" s="225"/>
      <c r="B750" s="219"/>
      <c r="C750" s="222"/>
      <c r="D750" s="29">
        <f>TimeTable!AD79</f>
        <v>0</v>
      </c>
      <c r="E750" s="29">
        <f>TimeTable!AE79</f>
        <v>0</v>
      </c>
      <c r="F750" s="29" t="str">
        <f>IFERROR(VLOOKUP(TimeTable!AF79,days_data,2,0),"")</f>
        <v/>
      </c>
    </row>
    <row r="751" spans="1:6" ht="24.95" customHeight="1" x14ac:dyDescent="0.2">
      <c r="A751" s="168" t="str">
        <f>'Teacher''s Data'!$A$1</f>
        <v>राजकीय उच्च माध्यमिक विद्यालय, रूपपुरा (कुचामन सिटी)</v>
      </c>
      <c r="B751" s="168"/>
      <c r="C751" s="168"/>
      <c r="D751" s="168"/>
      <c r="E751" s="168"/>
      <c r="F751" s="168"/>
    </row>
    <row r="752" spans="1:6" ht="24.95" customHeight="1" x14ac:dyDescent="0.2">
      <c r="A752" s="26"/>
      <c r="B752" s="26"/>
      <c r="C752" s="26"/>
      <c r="D752" s="26"/>
      <c r="E752" s="26"/>
      <c r="F752" s="26"/>
    </row>
    <row r="753" spans="1:6" ht="24.95" customHeight="1" x14ac:dyDescent="0.2">
      <c r="A753" s="230" t="s">
        <v>24</v>
      </c>
      <c r="B753" s="230"/>
      <c r="C753" s="230"/>
      <c r="D753" s="230"/>
      <c r="E753" s="85" t="str">
        <f>TimeTable!A80</f>
        <v>11th D</v>
      </c>
    </row>
    <row r="754" spans="1:6" ht="24.95" customHeight="1" x14ac:dyDescent="0.2">
      <c r="A754" s="71"/>
      <c r="B754" s="71"/>
      <c r="C754" s="71"/>
      <c r="D754" s="71"/>
      <c r="E754" s="16"/>
    </row>
    <row r="755" spans="1:6" ht="24.95" customHeight="1" x14ac:dyDescent="0.2">
      <c r="A755" s="27" t="s">
        <v>193</v>
      </c>
      <c r="B755" s="27" t="s">
        <v>194</v>
      </c>
      <c r="C755" s="27" t="s">
        <v>391</v>
      </c>
      <c r="D755" s="27" t="s">
        <v>195</v>
      </c>
      <c r="E755" s="27" t="s">
        <v>196</v>
      </c>
      <c r="F755" s="27" t="s">
        <v>197</v>
      </c>
    </row>
    <row r="756" spans="1:6" ht="24.95" customHeight="1" x14ac:dyDescent="0.2">
      <c r="A756" s="231">
        <v>1</v>
      </c>
      <c r="B756" s="217" t="s">
        <v>162</v>
      </c>
      <c r="C756" s="220" t="str">
        <f>$I$6</f>
        <v>07:55 to 08:30</v>
      </c>
      <c r="D756" s="29">
        <f>TimeTable!B80</f>
        <v>0</v>
      </c>
      <c r="E756" s="29">
        <f>TimeTable!C80</f>
        <v>0</v>
      </c>
      <c r="F756" s="29" t="str">
        <f>IFERROR(VLOOKUP(TimeTable!D80,days_data,2,0),"")</f>
        <v/>
      </c>
    </row>
    <row r="757" spans="1:6" ht="24.95" customHeight="1" x14ac:dyDescent="0.2">
      <c r="A757" s="232"/>
      <c r="B757" s="218"/>
      <c r="C757" s="221"/>
      <c r="D757" s="29">
        <f>TimeTable!B81</f>
        <v>0</v>
      </c>
      <c r="E757" s="29">
        <f>TimeTable!C81</f>
        <v>0</v>
      </c>
      <c r="F757" s="29" t="str">
        <f>IFERROR(VLOOKUP(TimeTable!D81,days_data,2,0),"")</f>
        <v/>
      </c>
    </row>
    <row r="758" spans="1:6" ht="24.95" customHeight="1" x14ac:dyDescent="0.2">
      <c r="A758" s="233"/>
      <c r="B758" s="219"/>
      <c r="C758" s="222"/>
      <c r="D758" s="29">
        <f>TimeTable!B82</f>
        <v>0</v>
      </c>
      <c r="E758" s="29">
        <f>TimeTable!C82</f>
        <v>0</v>
      </c>
      <c r="F758" s="29" t="str">
        <f>IFERROR(VLOOKUP(TimeTable!D82,days_data,2,0),"")</f>
        <v/>
      </c>
    </row>
    <row r="759" spans="1:6" ht="24.95" customHeight="1" x14ac:dyDescent="0.2">
      <c r="A759" s="231">
        <v>2</v>
      </c>
      <c r="B759" s="217" t="s">
        <v>163</v>
      </c>
      <c r="C759" s="220" t="str">
        <f>$I$7</f>
        <v>08:30 to 09:05</v>
      </c>
      <c r="D759" s="28">
        <f>TimeTable!F80</f>
        <v>0</v>
      </c>
      <c r="E759" s="28">
        <f>TimeTable!G80</f>
        <v>0</v>
      </c>
      <c r="F759" s="29" t="str">
        <f>IFERROR(VLOOKUP(TimeTable!H80,days_data,2,0),"")</f>
        <v/>
      </c>
    </row>
    <row r="760" spans="1:6" ht="24.95" customHeight="1" x14ac:dyDescent="0.2">
      <c r="A760" s="232"/>
      <c r="B760" s="218"/>
      <c r="C760" s="221"/>
      <c r="D760" s="28">
        <f>TimeTable!F81</f>
        <v>0</v>
      </c>
      <c r="E760" s="28">
        <f>TimeTable!G81</f>
        <v>0</v>
      </c>
      <c r="F760" s="29" t="str">
        <f>IFERROR(VLOOKUP(TimeTable!H81,days_data,2,0),"")</f>
        <v/>
      </c>
    </row>
    <row r="761" spans="1:6" ht="24.95" customHeight="1" x14ac:dyDescent="0.2">
      <c r="A761" s="233"/>
      <c r="B761" s="219"/>
      <c r="C761" s="222"/>
      <c r="D761" s="28">
        <f>TimeTable!F82</f>
        <v>0</v>
      </c>
      <c r="E761" s="28">
        <f>TimeTable!G82</f>
        <v>0</v>
      </c>
      <c r="F761" s="29" t="str">
        <f>IFERROR(VLOOKUP(TimeTable!H82,days_data,2,0),"")</f>
        <v/>
      </c>
    </row>
    <row r="762" spans="1:6" ht="24.95" customHeight="1" x14ac:dyDescent="0.2">
      <c r="A762" s="231">
        <v>3</v>
      </c>
      <c r="B762" s="217" t="s">
        <v>164</v>
      </c>
      <c r="C762" s="220" t="str">
        <f>$I$8</f>
        <v>09:05 to 09:40</v>
      </c>
      <c r="D762" s="28">
        <f>TimeTable!J80</f>
        <v>0</v>
      </c>
      <c r="E762" s="28">
        <f>TimeTable!K80</f>
        <v>0</v>
      </c>
      <c r="F762" s="29" t="str">
        <f>IFERROR(VLOOKUP(TimeTable!L80,days_data,2,0),"")</f>
        <v/>
      </c>
    </row>
    <row r="763" spans="1:6" ht="24.95" customHeight="1" x14ac:dyDescent="0.2">
      <c r="A763" s="232"/>
      <c r="B763" s="218"/>
      <c r="C763" s="221"/>
      <c r="D763" s="28">
        <f>TimeTable!J81</f>
        <v>0</v>
      </c>
      <c r="E763" s="28">
        <f>TimeTable!K81</f>
        <v>0</v>
      </c>
      <c r="F763" s="29" t="str">
        <f>IFERROR(VLOOKUP(TimeTable!L81,days_data,2,0),"")</f>
        <v/>
      </c>
    </row>
    <row r="764" spans="1:6" ht="24.95" customHeight="1" x14ac:dyDescent="0.2">
      <c r="A764" s="233"/>
      <c r="B764" s="219"/>
      <c r="C764" s="222"/>
      <c r="D764" s="28">
        <f>TimeTable!J82</f>
        <v>0</v>
      </c>
      <c r="E764" s="28">
        <f>TimeTable!K82</f>
        <v>0</v>
      </c>
      <c r="F764" s="29" t="str">
        <f>IFERROR(VLOOKUP(TimeTable!L82,days_data,2,0),"")</f>
        <v/>
      </c>
    </row>
    <row r="765" spans="1:6" ht="24.95" customHeight="1" x14ac:dyDescent="0.2">
      <c r="A765" s="231">
        <v>4</v>
      </c>
      <c r="B765" s="217" t="s">
        <v>165</v>
      </c>
      <c r="C765" s="220" t="str">
        <f>$I$9</f>
        <v>09:40 to 10:15</v>
      </c>
      <c r="D765" s="28">
        <f>TimeTable!N80</f>
        <v>0</v>
      </c>
      <c r="E765" s="28">
        <f>TimeTable!O80</f>
        <v>0</v>
      </c>
      <c r="F765" s="29" t="str">
        <f>IFERROR(VLOOKUP(TimeTable!P80,days_data,2,0),"")</f>
        <v/>
      </c>
    </row>
    <row r="766" spans="1:6" ht="24.95" customHeight="1" x14ac:dyDescent="0.2">
      <c r="A766" s="232"/>
      <c r="B766" s="218"/>
      <c r="C766" s="221"/>
      <c r="D766" s="28">
        <f>TimeTable!N81</f>
        <v>0</v>
      </c>
      <c r="E766" s="28">
        <f>TimeTable!O81</f>
        <v>0</v>
      </c>
      <c r="F766" s="29" t="str">
        <f>IFERROR(VLOOKUP(TimeTable!P81,days_data,2,0),"")</f>
        <v/>
      </c>
    </row>
    <row r="767" spans="1:6" ht="24.95" customHeight="1" x14ac:dyDescent="0.2">
      <c r="A767" s="233"/>
      <c r="B767" s="219"/>
      <c r="C767" s="222"/>
      <c r="D767" s="28">
        <f>TimeTable!N82</f>
        <v>0</v>
      </c>
      <c r="E767" s="28">
        <f>TimeTable!O82</f>
        <v>0</v>
      </c>
      <c r="F767" s="29" t="str">
        <f>IFERROR(VLOOKUP(TimeTable!P82,days_data,2,0),"")</f>
        <v/>
      </c>
    </row>
    <row r="768" spans="1:6" ht="24.95" customHeight="1" x14ac:dyDescent="0.2">
      <c r="A768" s="227" t="s">
        <v>389</v>
      </c>
      <c r="B768" s="228"/>
      <c r="C768" s="228"/>
      <c r="D768" s="228"/>
      <c r="E768" s="228"/>
      <c r="F768" s="229"/>
    </row>
    <row r="769" spans="1:6" ht="24.95" customHeight="1" x14ac:dyDescent="0.2">
      <c r="A769" s="223">
        <v>5</v>
      </c>
      <c r="B769" s="217" t="s">
        <v>166</v>
      </c>
      <c r="C769" s="220" t="str">
        <f>$I$10</f>
        <v>10:15 to 10:40</v>
      </c>
      <c r="D769" s="29">
        <f>TimeTable!R80</f>
        <v>0</v>
      </c>
      <c r="E769" s="29">
        <f>TimeTable!S80</f>
        <v>0</v>
      </c>
      <c r="F769" s="29" t="str">
        <f>IFERROR(VLOOKUP(TimeTable!T80,days_data,2,0),"")</f>
        <v/>
      </c>
    </row>
    <row r="770" spans="1:6" ht="24.95" customHeight="1" x14ac:dyDescent="0.2">
      <c r="A770" s="224"/>
      <c r="B770" s="218"/>
      <c r="C770" s="221"/>
      <c r="D770" s="29">
        <f>TimeTable!R81</f>
        <v>0</v>
      </c>
      <c r="E770" s="29">
        <f>TimeTable!S81</f>
        <v>0</v>
      </c>
      <c r="F770" s="29" t="str">
        <f>IFERROR(VLOOKUP(TimeTable!T81,days_data,2,0),"")</f>
        <v/>
      </c>
    </row>
    <row r="771" spans="1:6" ht="24.95" customHeight="1" x14ac:dyDescent="0.2">
      <c r="A771" s="225"/>
      <c r="B771" s="219"/>
      <c r="C771" s="222"/>
      <c r="D771" s="29">
        <f>TimeTable!R82</f>
        <v>0</v>
      </c>
      <c r="E771" s="29">
        <f>TimeTable!S82</f>
        <v>0</v>
      </c>
      <c r="F771" s="29" t="str">
        <f>IFERROR(VLOOKUP(TimeTable!T82,days_data,2,0),"")</f>
        <v/>
      </c>
    </row>
    <row r="772" spans="1:6" ht="24.95" customHeight="1" x14ac:dyDescent="0.2">
      <c r="A772" s="223">
        <v>6</v>
      </c>
      <c r="B772" s="217" t="s">
        <v>186</v>
      </c>
      <c r="C772" s="220" t="str">
        <f>$I$11</f>
        <v>10:40 to 11:15</v>
      </c>
      <c r="D772" s="29">
        <f>TimeTable!V80</f>
        <v>0</v>
      </c>
      <c r="E772" s="29">
        <f>TimeTable!W80</f>
        <v>0</v>
      </c>
      <c r="F772" s="29" t="str">
        <f>IFERROR(VLOOKUP(TimeTable!X80,days_data,2,0),"")</f>
        <v/>
      </c>
    </row>
    <row r="773" spans="1:6" ht="24.95" customHeight="1" x14ac:dyDescent="0.2">
      <c r="A773" s="224"/>
      <c r="B773" s="218"/>
      <c r="C773" s="221"/>
      <c r="D773" s="29">
        <f>TimeTable!V81</f>
        <v>0</v>
      </c>
      <c r="E773" s="29">
        <f>TimeTable!W81</f>
        <v>0</v>
      </c>
      <c r="F773" s="29" t="str">
        <f>IFERROR(VLOOKUP(TimeTable!X81,days_data,2,0),"")</f>
        <v/>
      </c>
    </row>
    <row r="774" spans="1:6" ht="24.95" customHeight="1" x14ac:dyDescent="0.2">
      <c r="A774" s="225"/>
      <c r="B774" s="219"/>
      <c r="C774" s="222"/>
      <c r="D774" s="29">
        <f>TimeTable!V82</f>
        <v>0</v>
      </c>
      <c r="E774" s="29">
        <f>TimeTable!W82</f>
        <v>0</v>
      </c>
      <c r="F774" s="29" t="str">
        <f>IFERROR(VLOOKUP(TimeTable!X82,days_data,2,0),"")</f>
        <v/>
      </c>
    </row>
    <row r="775" spans="1:6" ht="24.95" customHeight="1" x14ac:dyDescent="0.2">
      <c r="A775" s="223">
        <v>7</v>
      </c>
      <c r="B775" s="217" t="s">
        <v>187</v>
      </c>
      <c r="C775" s="220" t="str">
        <f>$I$12</f>
        <v>11:15 to 11:50</v>
      </c>
      <c r="D775" s="29">
        <f>TimeTable!Z80</f>
        <v>0</v>
      </c>
      <c r="E775" s="29">
        <f>TimeTable!AA80</f>
        <v>0</v>
      </c>
      <c r="F775" s="29" t="str">
        <f>IFERROR(VLOOKUP(TimeTable!AB80,days_data,2,0),"")</f>
        <v/>
      </c>
    </row>
    <row r="776" spans="1:6" ht="24.95" customHeight="1" x14ac:dyDescent="0.2">
      <c r="A776" s="224"/>
      <c r="B776" s="218"/>
      <c r="C776" s="221"/>
      <c r="D776" s="29">
        <f>TimeTable!Z81</f>
        <v>0</v>
      </c>
      <c r="E776" s="29">
        <f>TimeTable!AA81</f>
        <v>0</v>
      </c>
      <c r="F776" s="29" t="str">
        <f>IFERROR(VLOOKUP(TimeTable!AB81,days_data,2,0),"")</f>
        <v/>
      </c>
    </row>
    <row r="777" spans="1:6" ht="24.95" customHeight="1" x14ac:dyDescent="0.2">
      <c r="A777" s="225"/>
      <c r="B777" s="219"/>
      <c r="C777" s="222"/>
      <c r="D777" s="29">
        <f>TimeTable!Z82</f>
        <v>0</v>
      </c>
      <c r="E777" s="29">
        <f>TimeTable!AA82</f>
        <v>0</v>
      </c>
      <c r="F777" s="29" t="str">
        <f>IFERROR(VLOOKUP(TimeTable!AB82,days_data,2,0),"")</f>
        <v/>
      </c>
    </row>
    <row r="778" spans="1:6" ht="24.95" customHeight="1" x14ac:dyDescent="0.2">
      <c r="A778" s="223">
        <v>8</v>
      </c>
      <c r="B778" s="217" t="s">
        <v>188</v>
      </c>
      <c r="C778" s="220" t="str">
        <f>$I$13</f>
        <v>11:50 to 12:25</v>
      </c>
      <c r="D778" s="29">
        <f>TimeTable!AD80</f>
        <v>0</v>
      </c>
      <c r="E778" s="29">
        <f>TimeTable!AE80</f>
        <v>0</v>
      </c>
      <c r="F778" s="29" t="str">
        <f>IFERROR(VLOOKUP(TimeTable!AF80,days_data,2,0),"")</f>
        <v/>
      </c>
    </row>
    <row r="779" spans="1:6" ht="24.95" customHeight="1" x14ac:dyDescent="0.2">
      <c r="A779" s="224"/>
      <c r="B779" s="218"/>
      <c r="C779" s="221"/>
      <c r="D779" s="29">
        <f>TimeTable!AD81</f>
        <v>0</v>
      </c>
      <c r="E779" s="29">
        <f>TimeTable!AE81</f>
        <v>0</v>
      </c>
      <c r="F779" s="29" t="str">
        <f>IFERROR(VLOOKUP(TimeTable!AF81,days_data,2,0),"")</f>
        <v/>
      </c>
    </row>
    <row r="780" spans="1:6" ht="24.95" customHeight="1" x14ac:dyDescent="0.2">
      <c r="A780" s="225"/>
      <c r="B780" s="219"/>
      <c r="C780" s="222"/>
      <c r="D780" s="29">
        <f>TimeTable!AD82</f>
        <v>0</v>
      </c>
      <c r="E780" s="29">
        <f>TimeTable!AE82</f>
        <v>0</v>
      </c>
      <c r="F780" s="29" t="str">
        <f>IFERROR(VLOOKUP(TimeTable!AF82,days_data,2,0),"")</f>
        <v/>
      </c>
    </row>
    <row r="781" spans="1:6" ht="24.95" customHeight="1" x14ac:dyDescent="0.2">
      <c r="A781" s="168" t="str">
        <f>'Teacher''s Data'!$A$1</f>
        <v>राजकीय उच्च माध्यमिक विद्यालय, रूपपुरा (कुचामन सिटी)</v>
      </c>
      <c r="B781" s="168"/>
      <c r="C781" s="168"/>
      <c r="D781" s="168"/>
      <c r="E781" s="168"/>
      <c r="F781" s="168"/>
    </row>
    <row r="782" spans="1:6" ht="24.95" customHeight="1" x14ac:dyDescent="0.2">
      <c r="A782" s="26"/>
      <c r="B782" s="26"/>
      <c r="C782" s="26"/>
      <c r="D782" s="26"/>
      <c r="E782" s="26"/>
      <c r="F782" s="26"/>
    </row>
    <row r="783" spans="1:6" ht="24.95" customHeight="1" x14ac:dyDescent="0.2">
      <c r="A783" s="230" t="s">
        <v>24</v>
      </c>
      <c r="B783" s="230"/>
      <c r="C783" s="230"/>
      <c r="D783" s="230"/>
      <c r="E783" s="85" t="str">
        <f>TimeTable!A83</f>
        <v>12th D</v>
      </c>
    </row>
    <row r="784" spans="1:6" ht="24.95" customHeight="1" x14ac:dyDescent="0.2">
      <c r="A784" s="71"/>
      <c r="B784" s="71"/>
      <c r="C784" s="71"/>
      <c r="D784" s="71"/>
      <c r="E784" s="16"/>
    </row>
    <row r="785" spans="1:6" ht="24.95" customHeight="1" x14ac:dyDescent="0.2">
      <c r="A785" s="27" t="s">
        <v>193</v>
      </c>
      <c r="B785" s="27" t="s">
        <v>194</v>
      </c>
      <c r="C785" s="27" t="s">
        <v>391</v>
      </c>
      <c r="D785" s="27" t="s">
        <v>195</v>
      </c>
      <c r="E785" s="27" t="s">
        <v>196</v>
      </c>
      <c r="F785" s="27" t="s">
        <v>197</v>
      </c>
    </row>
    <row r="786" spans="1:6" ht="24.95" customHeight="1" x14ac:dyDescent="0.2">
      <c r="A786" s="231">
        <v>1</v>
      </c>
      <c r="B786" s="217" t="s">
        <v>162</v>
      </c>
      <c r="C786" s="220" t="str">
        <f>$I$6</f>
        <v>07:55 to 08:30</v>
      </c>
      <c r="D786" s="29">
        <f>TimeTable!B83</f>
        <v>0</v>
      </c>
      <c r="E786" s="29">
        <f>TimeTable!C83</f>
        <v>0</v>
      </c>
      <c r="F786" s="29" t="str">
        <f>IFERROR(VLOOKUP(TimeTable!D83,days_data,2,0),"")</f>
        <v/>
      </c>
    </row>
    <row r="787" spans="1:6" ht="24.95" customHeight="1" x14ac:dyDescent="0.2">
      <c r="A787" s="232"/>
      <c r="B787" s="218"/>
      <c r="C787" s="221"/>
      <c r="D787" s="29">
        <f>TimeTable!B84</f>
        <v>0</v>
      </c>
      <c r="E787" s="29">
        <f>TimeTable!C84</f>
        <v>0</v>
      </c>
      <c r="F787" s="29" t="str">
        <f>IFERROR(VLOOKUP(TimeTable!D84,days_data,2,0),"")</f>
        <v/>
      </c>
    </row>
    <row r="788" spans="1:6" ht="24.95" customHeight="1" x14ac:dyDescent="0.2">
      <c r="A788" s="233"/>
      <c r="B788" s="219"/>
      <c r="C788" s="222"/>
      <c r="D788" s="29">
        <f>TimeTable!B85</f>
        <v>0</v>
      </c>
      <c r="E788" s="29">
        <f>TimeTable!C85</f>
        <v>0</v>
      </c>
      <c r="F788" s="29" t="str">
        <f>IFERROR(VLOOKUP(TimeTable!D85,days_data,2,0),"")</f>
        <v/>
      </c>
    </row>
    <row r="789" spans="1:6" ht="24.95" customHeight="1" x14ac:dyDescent="0.2">
      <c r="A789" s="231">
        <v>2</v>
      </c>
      <c r="B789" s="217" t="s">
        <v>163</v>
      </c>
      <c r="C789" s="220" t="str">
        <f>$I$7</f>
        <v>08:30 to 09:05</v>
      </c>
      <c r="D789" s="28">
        <f>TimeTable!F83</f>
        <v>0</v>
      </c>
      <c r="E789" s="28">
        <f>TimeTable!G83</f>
        <v>0</v>
      </c>
      <c r="F789" s="29" t="str">
        <f>IFERROR(VLOOKUP(TimeTable!H83,days_data,2,0),"")</f>
        <v/>
      </c>
    </row>
    <row r="790" spans="1:6" ht="24.95" customHeight="1" x14ac:dyDescent="0.2">
      <c r="A790" s="232"/>
      <c r="B790" s="218"/>
      <c r="C790" s="221"/>
      <c r="D790" s="28">
        <f>TimeTable!F84</f>
        <v>0</v>
      </c>
      <c r="E790" s="28">
        <f>TimeTable!G84</f>
        <v>0</v>
      </c>
      <c r="F790" s="29" t="str">
        <f>IFERROR(VLOOKUP(TimeTable!H84,days_data,2,0),"")</f>
        <v/>
      </c>
    </row>
    <row r="791" spans="1:6" ht="24.95" customHeight="1" x14ac:dyDescent="0.2">
      <c r="A791" s="233"/>
      <c r="B791" s="219"/>
      <c r="C791" s="222"/>
      <c r="D791" s="28">
        <f>TimeTable!F85</f>
        <v>0</v>
      </c>
      <c r="E791" s="28">
        <f>TimeTable!G85</f>
        <v>0</v>
      </c>
      <c r="F791" s="29" t="str">
        <f>IFERROR(VLOOKUP(TimeTable!H85,days_data,2,0),"")</f>
        <v/>
      </c>
    </row>
    <row r="792" spans="1:6" ht="24.95" customHeight="1" x14ac:dyDescent="0.2">
      <c r="A792" s="231">
        <v>3</v>
      </c>
      <c r="B792" s="217" t="s">
        <v>164</v>
      </c>
      <c r="C792" s="220" t="str">
        <f>$I$8</f>
        <v>09:05 to 09:40</v>
      </c>
      <c r="D792" s="28">
        <f>TimeTable!J83</f>
        <v>0</v>
      </c>
      <c r="E792" s="28">
        <f>TimeTable!K83</f>
        <v>0</v>
      </c>
      <c r="F792" s="29" t="str">
        <f>IFERROR(VLOOKUP(TimeTable!L83,days_data,2,0),"")</f>
        <v/>
      </c>
    </row>
    <row r="793" spans="1:6" ht="24.95" customHeight="1" x14ac:dyDescent="0.2">
      <c r="A793" s="232"/>
      <c r="B793" s="218"/>
      <c r="C793" s="221"/>
      <c r="D793" s="28">
        <f>TimeTable!J84</f>
        <v>0</v>
      </c>
      <c r="E793" s="28">
        <f>TimeTable!K84</f>
        <v>0</v>
      </c>
      <c r="F793" s="29" t="str">
        <f>IFERROR(VLOOKUP(TimeTable!L84,days_data,2,0),"")</f>
        <v/>
      </c>
    </row>
    <row r="794" spans="1:6" ht="24.95" customHeight="1" x14ac:dyDescent="0.2">
      <c r="A794" s="233"/>
      <c r="B794" s="219"/>
      <c r="C794" s="222"/>
      <c r="D794" s="28">
        <f>TimeTable!J85</f>
        <v>0</v>
      </c>
      <c r="E794" s="28">
        <f>TimeTable!K85</f>
        <v>0</v>
      </c>
      <c r="F794" s="29" t="str">
        <f>IFERROR(VLOOKUP(TimeTable!L85,days_data,2,0),"")</f>
        <v/>
      </c>
    </row>
    <row r="795" spans="1:6" ht="24.95" customHeight="1" x14ac:dyDescent="0.2">
      <c r="A795" s="231">
        <v>4</v>
      </c>
      <c r="B795" s="217" t="s">
        <v>165</v>
      </c>
      <c r="C795" s="220" t="str">
        <f>$I$9</f>
        <v>09:40 to 10:15</v>
      </c>
      <c r="D795" s="28">
        <f>TimeTable!N83</f>
        <v>0</v>
      </c>
      <c r="E795" s="28">
        <f>TimeTable!O83</f>
        <v>0</v>
      </c>
      <c r="F795" s="29" t="str">
        <f>IFERROR(VLOOKUP(TimeTable!P83,days_data,2,0),"")</f>
        <v/>
      </c>
    </row>
    <row r="796" spans="1:6" ht="24.95" customHeight="1" x14ac:dyDescent="0.2">
      <c r="A796" s="232"/>
      <c r="B796" s="218"/>
      <c r="C796" s="221"/>
      <c r="D796" s="28">
        <f>TimeTable!N84</f>
        <v>0</v>
      </c>
      <c r="E796" s="28">
        <f>TimeTable!O84</f>
        <v>0</v>
      </c>
      <c r="F796" s="29" t="str">
        <f>IFERROR(VLOOKUP(TimeTable!P84,days_data,2,0),"")</f>
        <v/>
      </c>
    </row>
    <row r="797" spans="1:6" ht="24.95" customHeight="1" x14ac:dyDescent="0.2">
      <c r="A797" s="233"/>
      <c r="B797" s="219"/>
      <c r="C797" s="222"/>
      <c r="D797" s="28">
        <f>TimeTable!N85</f>
        <v>0</v>
      </c>
      <c r="E797" s="28">
        <f>TimeTable!O85</f>
        <v>0</v>
      </c>
      <c r="F797" s="29" t="str">
        <f>IFERROR(VLOOKUP(TimeTable!P85,days_data,2,0),"")</f>
        <v/>
      </c>
    </row>
    <row r="798" spans="1:6" ht="24.95" customHeight="1" x14ac:dyDescent="0.2">
      <c r="A798" s="227" t="s">
        <v>389</v>
      </c>
      <c r="B798" s="228"/>
      <c r="C798" s="228"/>
      <c r="D798" s="228"/>
      <c r="E798" s="228"/>
      <c r="F798" s="229"/>
    </row>
    <row r="799" spans="1:6" ht="24.95" customHeight="1" x14ac:dyDescent="0.2">
      <c r="A799" s="223">
        <v>5</v>
      </c>
      <c r="B799" s="217" t="s">
        <v>166</v>
      </c>
      <c r="C799" s="220" t="str">
        <f>$I$10</f>
        <v>10:15 to 10:40</v>
      </c>
      <c r="D799" s="29">
        <f>TimeTable!R83</f>
        <v>0</v>
      </c>
      <c r="E799" s="29">
        <f>TimeTable!S83</f>
        <v>0</v>
      </c>
      <c r="F799" s="29" t="str">
        <f>IFERROR(VLOOKUP(TimeTable!T83,days_data,2,0),"")</f>
        <v/>
      </c>
    </row>
    <row r="800" spans="1:6" ht="24.95" customHeight="1" x14ac:dyDescent="0.2">
      <c r="A800" s="224"/>
      <c r="B800" s="218"/>
      <c r="C800" s="221"/>
      <c r="D800" s="29">
        <f>TimeTable!R84</f>
        <v>0</v>
      </c>
      <c r="E800" s="29">
        <f>TimeTable!S84</f>
        <v>0</v>
      </c>
      <c r="F800" s="29" t="str">
        <f>IFERROR(VLOOKUP(TimeTable!T84,days_data,2,0),"")</f>
        <v/>
      </c>
    </row>
    <row r="801" spans="1:6" ht="24.95" customHeight="1" x14ac:dyDescent="0.2">
      <c r="A801" s="225"/>
      <c r="B801" s="219"/>
      <c r="C801" s="222"/>
      <c r="D801" s="29">
        <f>TimeTable!R85</f>
        <v>0</v>
      </c>
      <c r="E801" s="29">
        <f>TimeTable!S85</f>
        <v>0</v>
      </c>
      <c r="F801" s="29" t="str">
        <f>IFERROR(VLOOKUP(TimeTable!T85,days_data,2,0),"")</f>
        <v/>
      </c>
    </row>
    <row r="802" spans="1:6" ht="24.95" customHeight="1" x14ac:dyDescent="0.2">
      <c r="A802" s="223">
        <v>6</v>
      </c>
      <c r="B802" s="217" t="s">
        <v>186</v>
      </c>
      <c r="C802" s="220" t="str">
        <f>$I$11</f>
        <v>10:40 to 11:15</v>
      </c>
      <c r="D802" s="29">
        <f>TimeTable!V83</f>
        <v>0</v>
      </c>
      <c r="E802" s="29">
        <f>TimeTable!W83</f>
        <v>0</v>
      </c>
      <c r="F802" s="29" t="str">
        <f>IFERROR(VLOOKUP(TimeTable!X83,days_data,2,0),"")</f>
        <v/>
      </c>
    </row>
    <row r="803" spans="1:6" ht="24.95" customHeight="1" x14ac:dyDescent="0.2">
      <c r="A803" s="224"/>
      <c r="B803" s="218"/>
      <c r="C803" s="221"/>
      <c r="D803" s="29">
        <f>TimeTable!V84</f>
        <v>0</v>
      </c>
      <c r="E803" s="29">
        <f>TimeTable!W84</f>
        <v>0</v>
      </c>
      <c r="F803" s="29" t="str">
        <f>IFERROR(VLOOKUP(TimeTable!X84,days_data,2,0),"")</f>
        <v/>
      </c>
    </row>
    <row r="804" spans="1:6" ht="24.95" customHeight="1" x14ac:dyDescent="0.2">
      <c r="A804" s="225"/>
      <c r="B804" s="219"/>
      <c r="C804" s="222"/>
      <c r="D804" s="29">
        <f>TimeTable!V85</f>
        <v>0</v>
      </c>
      <c r="E804" s="29">
        <f>TimeTable!W85</f>
        <v>0</v>
      </c>
      <c r="F804" s="29" t="str">
        <f>IFERROR(VLOOKUP(TimeTable!X85,days_data,2,0),"")</f>
        <v/>
      </c>
    </row>
    <row r="805" spans="1:6" ht="24.95" customHeight="1" x14ac:dyDescent="0.2">
      <c r="A805" s="223">
        <v>7</v>
      </c>
      <c r="B805" s="217" t="s">
        <v>187</v>
      </c>
      <c r="C805" s="220" t="str">
        <f>$I$12</f>
        <v>11:15 to 11:50</v>
      </c>
      <c r="D805" s="29">
        <f>TimeTable!Z83</f>
        <v>0</v>
      </c>
      <c r="E805" s="29">
        <f>TimeTable!AA83</f>
        <v>0</v>
      </c>
      <c r="F805" s="29" t="str">
        <f>IFERROR(VLOOKUP(TimeTable!AB83,days_data,2,0),"")</f>
        <v/>
      </c>
    </row>
    <row r="806" spans="1:6" ht="24.95" customHeight="1" x14ac:dyDescent="0.2">
      <c r="A806" s="224"/>
      <c r="B806" s="218"/>
      <c r="C806" s="221"/>
      <c r="D806" s="29">
        <f>TimeTable!Z84</f>
        <v>0</v>
      </c>
      <c r="E806" s="29">
        <f>TimeTable!AA84</f>
        <v>0</v>
      </c>
      <c r="F806" s="29" t="str">
        <f>IFERROR(VLOOKUP(TimeTable!AB84,days_data,2,0),"")</f>
        <v/>
      </c>
    </row>
    <row r="807" spans="1:6" ht="24.95" customHeight="1" x14ac:dyDescent="0.2">
      <c r="A807" s="225"/>
      <c r="B807" s="219"/>
      <c r="C807" s="222"/>
      <c r="D807" s="29">
        <f>TimeTable!Z85</f>
        <v>0</v>
      </c>
      <c r="E807" s="29">
        <f>TimeTable!AA85</f>
        <v>0</v>
      </c>
      <c r="F807" s="29" t="str">
        <f>IFERROR(VLOOKUP(TimeTable!AB85,days_data,2,0),"")</f>
        <v/>
      </c>
    </row>
    <row r="808" spans="1:6" ht="24.95" customHeight="1" x14ac:dyDescent="0.2">
      <c r="A808" s="223">
        <v>8</v>
      </c>
      <c r="B808" s="217" t="s">
        <v>188</v>
      </c>
      <c r="C808" s="220" t="str">
        <f>$I$13</f>
        <v>11:50 to 12:25</v>
      </c>
      <c r="D808" s="29">
        <f>TimeTable!AD83</f>
        <v>0</v>
      </c>
      <c r="E808" s="29">
        <f>TimeTable!AE83</f>
        <v>0</v>
      </c>
      <c r="F808" s="29" t="str">
        <f>IFERROR(VLOOKUP(TimeTable!AF83,days_data,2,0),"")</f>
        <v/>
      </c>
    </row>
    <row r="809" spans="1:6" ht="24.95" customHeight="1" x14ac:dyDescent="0.2">
      <c r="A809" s="224"/>
      <c r="B809" s="218"/>
      <c r="C809" s="221"/>
      <c r="D809" s="29">
        <f>TimeTable!AD84</f>
        <v>0</v>
      </c>
      <c r="E809" s="29">
        <f>TimeTable!AE84</f>
        <v>0</v>
      </c>
      <c r="F809" s="29" t="str">
        <f>IFERROR(VLOOKUP(TimeTable!AF84,days_data,2,0),"")</f>
        <v/>
      </c>
    </row>
    <row r="810" spans="1:6" ht="24.95" customHeight="1" x14ac:dyDescent="0.2">
      <c r="A810" s="225"/>
      <c r="B810" s="219"/>
      <c r="C810" s="222"/>
      <c r="D810" s="29">
        <f>TimeTable!AD85</f>
        <v>0</v>
      </c>
      <c r="E810" s="29">
        <f>TimeTable!AE85</f>
        <v>0</v>
      </c>
      <c r="F810" s="29" t="str">
        <f>IFERROR(VLOOKUP(TimeTable!AF85,days_data,2,0),"")</f>
        <v/>
      </c>
    </row>
    <row r="811" spans="1:6" ht="24.95" customHeight="1" x14ac:dyDescent="0.2">
      <c r="A811" s="168" t="str">
        <f>'Teacher''s Data'!$A$1</f>
        <v>राजकीय उच्च माध्यमिक विद्यालय, रूपपुरा (कुचामन सिटी)</v>
      </c>
      <c r="B811" s="168"/>
      <c r="C811" s="168"/>
      <c r="D811" s="168"/>
      <c r="E811" s="168"/>
      <c r="F811" s="168"/>
    </row>
    <row r="812" spans="1:6" ht="24.95" customHeight="1" x14ac:dyDescent="0.2">
      <c r="A812" s="26"/>
      <c r="B812" s="26"/>
      <c r="C812" s="26"/>
      <c r="D812" s="26"/>
      <c r="E812" s="26"/>
      <c r="F812" s="26"/>
    </row>
    <row r="813" spans="1:6" ht="24.95" customHeight="1" x14ac:dyDescent="0.2">
      <c r="A813" s="230" t="s">
        <v>24</v>
      </c>
      <c r="B813" s="230"/>
      <c r="C813" s="230"/>
      <c r="D813" s="230"/>
      <c r="E813" s="85" t="str">
        <f>TimeTable!A86</f>
        <v>11th E</v>
      </c>
    </row>
    <row r="814" spans="1:6" ht="24.95" customHeight="1" x14ac:dyDescent="0.2">
      <c r="A814" s="71"/>
      <c r="B814" s="71"/>
      <c r="C814" s="71"/>
      <c r="D814" s="71"/>
      <c r="E814" s="16"/>
    </row>
    <row r="815" spans="1:6" ht="24.95" customHeight="1" x14ac:dyDescent="0.2">
      <c r="A815" s="27" t="s">
        <v>193</v>
      </c>
      <c r="B815" s="27" t="s">
        <v>194</v>
      </c>
      <c r="C815" s="27" t="s">
        <v>391</v>
      </c>
      <c r="D815" s="27" t="s">
        <v>195</v>
      </c>
      <c r="E815" s="27" t="s">
        <v>196</v>
      </c>
      <c r="F815" s="27" t="s">
        <v>197</v>
      </c>
    </row>
    <row r="816" spans="1:6" ht="24.95" customHeight="1" x14ac:dyDescent="0.2">
      <c r="A816" s="231">
        <v>1</v>
      </c>
      <c r="B816" s="217" t="s">
        <v>162</v>
      </c>
      <c r="C816" s="220" t="str">
        <f>$I$6</f>
        <v>07:55 to 08:30</v>
      </c>
      <c r="D816" s="29">
        <f>TimeTable!B86</f>
        <v>0</v>
      </c>
      <c r="E816" s="29">
        <f>TimeTable!C86</f>
        <v>0</v>
      </c>
      <c r="F816" s="29" t="str">
        <f>IFERROR(VLOOKUP(TimeTable!D86,days_data,2,0),"")</f>
        <v/>
      </c>
    </row>
    <row r="817" spans="1:6" ht="24.95" customHeight="1" x14ac:dyDescent="0.2">
      <c r="A817" s="232"/>
      <c r="B817" s="218"/>
      <c r="C817" s="221"/>
      <c r="D817" s="29">
        <f>TimeTable!B87</f>
        <v>0</v>
      </c>
      <c r="E817" s="29">
        <f>TimeTable!C87</f>
        <v>0</v>
      </c>
      <c r="F817" s="29" t="str">
        <f>IFERROR(VLOOKUP(TimeTable!D87,days_data,2,0),"")</f>
        <v/>
      </c>
    </row>
    <row r="818" spans="1:6" ht="24.95" customHeight="1" x14ac:dyDescent="0.2">
      <c r="A818" s="233"/>
      <c r="B818" s="219"/>
      <c r="C818" s="222"/>
      <c r="D818" s="29">
        <f>TimeTable!B88</f>
        <v>0</v>
      </c>
      <c r="E818" s="29">
        <f>TimeTable!C88</f>
        <v>0</v>
      </c>
      <c r="F818" s="29" t="str">
        <f>IFERROR(VLOOKUP(TimeTable!D88,days_data,2,0),"")</f>
        <v/>
      </c>
    </row>
    <row r="819" spans="1:6" ht="24.95" customHeight="1" x14ac:dyDescent="0.2">
      <c r="A819" s="231">
        <v>2</v>
      </c>
      <c r="B819" s="217" t="s">
        <v>163</v>
      </c>
      <c r="C819" s="220" t="str">
        <f>$I$7</f>
        <v>08:30 to 09:05</v>
      </c>
      <c r="D819" s="28">
        <f>TimeTable!F86</f>
        <v>0</v>
      </c>
      <c r="E819" s="28">
        <f>TimeTable!G86</f>
        <v>0</v>
      </c>
      <c r="F819" s="29" t="str">
        <f>IFERROR(VLOOKUP(TimeTable!H86,days_data,2,0),"")</f>
        <v/>
      </c>
    </row>
    <row r="820" spans="1:6" ht="24.95" customHeight="1" x14ac:dyDescent="0.2">
      <c r="A820" s="232"/>
      <c r="B820" s="218"/>
      <c r="C820" s="221"/>
      <c r="D820" s="28">
        <f>TimeTable!F87</f>
        <v>0</v>
      </c>
      <c r="E820" s="28">
        <f>TimeTable!G87</f>
        <v>0</v>
      </c>
      <c r="F820" s="29" t="str">
        <f>IFERROR(VLOOKUP(TimeTable!H87,days_data,2,0),"")</f>
        <v/>
      </c>
    </row>
    <row r="821" spans="1:6" ht="24.95" customHeight="1" x14ac:dyDescent="0.2">
      <c r="A821" s="233"/>
      <c r="B821" s="219"/>
      <c r="C821" s="222"/>
      <c r="D821" s="28">
        <f>TimeTable!F88</f>
        <v>0</v>
      </c>
      <c r="E821" s="28">
        <f>TimeTable!G88</f>
        <v>0</v>
      </c>
      <c r="F821" s="29" t="str">
        <f>IFERROR(VLOOKUP(TimeTable!H88,days_data,2,0),"")</f>
        <v/>
      </c>
    </row>
    <row r="822" spans="1:6" ht="24.95" customHeight="1" x14ac:dyDescent="0.2">
      <c r="A822" s="231">
        <v>3</v>
      </c>
      <c r="B822" s="217" t="s">
        <v>164</v>
      </c>
      <c r="C822" s="220" t="str">
        <f>$I$8</f>
        <v>09:05 to 09:40</v>
      </c>
      <c r="D822" s="28">
        <f>TimeTable!J86</f>
        <v>0</v>
      </c>
      <c r="E822" s="28">
        <f>TimeTable!K86</f>
        <v>0</v>
      </c>
      <c r="F822" s="29" t="str">
        <f>IFERROR(VLOOKUP(TimeTable!L86,days_data,2,0),"")</f>
        <v/>
      </c>
    </row>
    <row r="823" spans="1:6" ht="24.95" customHeight="1" x14ac:dyDescent="0.2">
      <c r="A823" s="232"/>
      <c r="B823" s="218"/>
      <c r="C823" s="221"/>
      <c r="D823" s="28">
        <f>TimeTable!J87</f>
        <v>0</v>
      </c>
      <c r="E823" s="28">
        <f>TimeTable!K87</f>
        <v>0</v>
      </c>
      <c r="F823" s="29" t="str">
        <f>IFERROR(VLOOKUP(TimeTable!L87,days_data,2,0),"")</f>
        <v/>
      </c>
    </row>
    <row r="824" spans="1:6" ht="24.95" customHeight="1" x14ac:dyDescent="0.2">
      <c r="A824" s="233"/>
      <c r="B824" s="219"/>
      <c r="C824" s="222"/>
      <c r="D824" s="28">
        <f>TimeTable!J88</f>
        <v>0</v>
      </c>
      <c r="E824" s="28">
        <f>TimeTable!K88</f>
        <v>0</v>
      </c>
      <c r="F824" s="29" t="str">
        <f>IFERROR(VLOOKUP(TimeTable!L88,days_data,2,0),"")</f>
        <v/>
      </c>
    </row>
    <row r="825" spans="1:6" ht="24.95" customHeight="1" x14ac:dyDescent="0.2">
      <c r="A825" s="231">
        <v>4</v>
      </c>
      <c r="B825" s="217" t="s">
        <v>165</v>
      </c>
      <c r="C825" s="220" t="str">
        <f>$I$9</f>
        <v>09:40 to 10:15</v>
      </c>
      <c r="D825" s="28">
        <f>TimeTable!N86</f>
        <v>0</v>
      </c>
      <c r="E825" s="28">
        <f>TimeTable!O86</f>
        <v>0</v>
      </c>
      <c r="F825" s="29" t="str">
        <f>IFERROR(VLOOKUP(TimeTable!P86,days_data,2,0),"")</f>
        <v/>
      </c>
    </row>
    <row r="826" spans="1:6" ht="24.95" customHeight="1" x14ac:dyDescent="0.2">
      <c r="A826" s="232"/>
      <c r="B826" s="218"/>
      <c r="C826" s="221"/>
      <c r="D826" s="28">
        <f>TimeTable!N87</f>
        <v>0</v>
      </c>
      <c r="E826" s="28">
        <f>TimeTable!O87</f>
        <v>0</v>
      </c>
      <c r="F826" s="29" t="str">
        <f>IFERROR(VLOOKUP(TimeTable!P87,days_data,2,0),"")</f>
        <v/>
      </c>
    </row>
    <row r="827" spans="1:6" ht="24.95" customHeight="1" x14ac:dyDescent="0.2">
      <c r="A827" s="233"/>
      <c r="B827" s="219"/>
      <c r="C827" s="222"/>
      <c r="D827" s="28">
        <f>TimeTable!N88</f>
        <v>0</v>
      </c>
      <c r="E827" s="28">
        <f>TimeTable!O88</f>
        <v>0</v>
      </c>
      <c r="F827" s="29" t="str">
        <f>IFERROR(VLOOKUP(TimeTable!P88,days_data,2,0),"")</f>
        <v/>
      </c>
    </row>
    <row r="828" spans="1:6" ht="24.95" customHeight="1" x14ac:dyDescent="0.2">
      <c r="A828" s="227" t="s">
        <v>390</v>
      </c>
      <c r="B828" s="228"/>
      <c r="C828" s="228"/>
      <c r="D828" s="228"/>
      <c r="E828" s="228"/>
      <c r="F828" s="229"/>
    </row>
    <row r="829" spans="1:6" ht="24.95" customHeight="1" x14ac:dyDescent="0.2">
      <c r="A829" s="223">
        <v>5</v>
      </c>
      <c r="B829" s="217" t="s">
        <v>166</v>
      </c>
      <c r="C829" s="220" t="str">
        <f>$I$10</f>
        <v>10:15 to 10:40</v>
      </c>
      <c r="D829" s="29">
        <f>TimeTable!R86</f>
        <v>0</v>
      </c>
      <c r="E829" s="29">
        <f>TimeTable!S86</f>
        <v>0</v>
      </c>
      <c r="F829" s="29" t="str">
        <f>IFERROR(VLOOKUP(TimeTable!T86,days_data,2,0),"")</f>
        <v/>
      </c>
    </row>
    <row r="830" spans="1:6" ht="24.95" customHeight="1" x14ac:dyDescent="0.2">
      <c r="A830" s="224"/>
      <c r="B830" s="218"/>
      <c r="C830" s="221"/>
      <c r="D830" s="29">
        <f>TimeTable!R87</f>
        <v>0</v>
      </c>
      <c r="E830" s="29">
        <f>TimeTable!S87</f>
        <v>0</v>
      </c>
      <c r="F830" s="29" t="str">
        <f>IFERROR(VLOOKUP(TimeTable!T87,days_data,2,0),"")</f>
        <v/>
      </c>
    </row>
    <row r="831" spans="1:6" ht="24.95" customHeight="1" x14ac:dyDescent="0.2">
      <c r="A831" s="225"/>
      <c r="B831" s="219"/>
      <c r="C831" s="222"/>
      <c r="D831" s="29">
        <f>TimeTable!R88</f>
        <v>0</v>
      </c>
      <c r="E831" s="29">
        <f>TimeTable!S88</f>
        <v>0</v>
      </c>
      <c r="F831" s="29" t="str">
        <f>IFERROR(VLOOKUP(TimeTable!T88,days_data,2,0),"")</f>
        <v/>
      </c>
    </row>
    <row r="832" spans="1:6" ht="24.95" customHeight="1" x14ac:dyDescent="0.2">
      <c r="A832" s="223">
        <v>6</v>
      </c>
      <c r="B832" s="217" t="s">
        <v>186</v>
      </c>
      <c r="C832" s="220" t="str">
        <f>$I$11</f>
        <v>10:40 to 11:15</v>
      </c>
      <c r="D832" s="29">
        <f>TimeTable!V86</f>
        <v>0</v>
      </c>
      <c r="E832" s="29">
        <f>TimeTable!W86</f>
        <v>0</v>
      </c>
      <c r="F832" s="29" t="str">
        <f>IFERROR(VLOOKUP(TimeTable!X86,days_data,2,0),"")</f>
        <v/>
      </c>
    </row>
    <row r="833" spans="1:6" ht="24.95" customHeight="1" x14ac:dyDescent="0.2">
      <c r="A833" s="224"/>
      <c r="B833" s="218"/>
      <c r="C833" s="221"/>
      <c r="D833" s="29">
        <f>TimeTable!V87</f>
        <v>0</v>
      </c>
      <c r="E833" s="29">
        <f>TimeTable!W87</f>
        <v>0</v>
      </c>
      <c r="F833" s="29" t="str">
        <f>IFERROR(VLOOKUP(TimeTable!X87,days_data,2,0),"")</f>
        <v/>
      </c>
    </row>
    <row r="834" spans="1:6" ht="24.95" customHeight="1" x14ac:dyDescent="0.2">
      <c r="A834" s="225"/>
      <c r="B834" s="219"/>
      <c r="C834" s="222"/>
      <c r="D834" s="29">
        <f>TimeTable!V88</f>
        <v>0</v>
      </c>
      <c r="E834" s="29">
        <f>TimeTable!W88</f>
        <v>0</v>
      </c>
      <c r="F834" s="29" t="str">
        <f>IFERROR(VLOOKUP(TimeTable!X88,days_data,2,0),"")</f>
        <v/>
      </c>
    </row>
    <row r="835" spans="1:6" ht="24.95" customHeight="1" x14ac:dyDescent="0.2">
      <c r="A835" s="223">
        <v>7</v>
      </c>
      <c r="B835" s="217" t="s">
        <v>187</v>
      </c>
      <c r="C835" s="220" t="str">
        <f>$I$12</f>
        <v>11:15 to 11:50</v>
      </c>
      <c r="D835" s="29">
        <f>TimeTable!Z86</f>
        <v>0</v>
      </c>
      <c r="E835" s="29">
        <f>TimeTable!AA86</f>
        <v>0</v>
      </c>
      <c r="F835" s="29" t="str">
        <f>IFERROR(VLOOKUP(TimeTable!AB86,days_data,2,0),"")</f>
        <v/>
      </c>
    </row>
    <row r="836" spans="1:6" ht="24.95" customHeight="1" x14ac:dyDescent="0.2">
      <c r="A836" s="224"/>
      <c r="B836" s="218"/>
      <c r="C836" s="221"/>
      <c r="D836" s="29">
        <f>TimeTable!Z87</f>
        <v>0</v>
      </c>
      <c r="E836" s="29">
        <f>TimeTable!AA87</f>
        <v>0</v>
      </c>
      <c r="F836" s="29" t="str">
        <f>IFERROR(VLOOKUP(TimeTable!AB87,days_data,2,0),"")</f>
        <v/>
      </c>
    </row>
    <row r="837" spans="1:6" ht="24.95" customHeight="1" x14ac:dyDescent="0.2">
      <c r="A837" s="225"/>
      <c r="B837" s="219"/>
      <c r="C837" s="222"/>
      <c r="D837" s="29">
        <f>TimeTable!Z88</f>
        <v>0</v>
      </c>
      <c r="E837" s="29">
        <f>TimeTable!AA88</f>
        <v>0</v>
      </c>
      <c r="F837" s="29" t="str">
        <f>IFERROR(VLOOKUP(TimeTable!AB88,days_data,2,0),"")</f>
        <v/>
      </c>
    </row>
    <row r="838" spans="1:6" ht="24.95" customHeight="1" x14ac:dyDescent="0.2">
      <c r="A838" s="223">
        <v>8</v>
      </c>
      <c r="B838" s="217" t="s">
        <v>188</v>
      </c>
      <c r="C838" s="220" t="str">
        <f>$I$13</f>
        <v>11:50 to 12:25</v>
      </c>
      <c r="D838" s="29">
        <f>TimeTable!AD86</f>
        <v>0</v>
      </c>
      <c r="E838" s="29">
        <f>TimeTable!AE86</f>
        <v>0</v>
      </c>
      <c r="F838" s="29" t="str">
        <f>IFERROR(VLOOKUP(TimeTable!AF86,days_data,2,0),"")</f>
        <v/>
      </c>
    </row>
    <row r="839" spans="1:6" ht="24.95" customHeight="1" x14ac:dyDescent="0.2">
      <c r="A839" s="224"/>
      <c r="B839" s="218"/>
      <c r="C839" s="221"/>
      <c r="D839" s="29">
        <f>TimeTable!AD87</f>
        <v>0</v>
      </c>
      <c r="E839" s="29">
        <f>TimeTable!AE87</f>
        <v>0</v>
      </c>
      <c r="F839" s="29" t="str">
        <f>IFERROR(VLOOKUP(TimeTable!AF87,days_data,2,0),"")</f>
        <v/>
      </c>
    </row>
    <row r="840" spans="1:6" ht="24.95" customHeight="1" x14ac:dyDescent="0.2">
      <c r="A840" s="225"/>
      <c r="B840" s="219"/>
      <c r="C840" s="222"/>
      <c r="D840" s="29">
        <f>TimeTable!AD88</f>
        <v>0</v>
      </c>
      <c r="E840" s="29">
        <f>TimeTable!AE88</f>
        <v>0</v>
      </c>
      <c r="F840" s="29" t="str">
        <f>IFERROR(VLOOKUP(TimeTable!AF88,days_data,2,0),"")</f>
        <v/>
      </c>
    </row>
    <row r="841" spans="1:6" ht="24.95" customHeight="1" x14ac:dyDescent="0.2">
      <c r="A841" s="168" t="str">
        <f>'Teacher''s Data'!$A$1</f>
        <v>राजकीय उच्च माध्यमिक विद्यालय, रूपपुरा (कुचामन सिटी)</v>
      </c>
      <c r="B841" s="168"/>
      <c r="C841" s="168"/>
      <c r="D841" s="168"/>
      <c r="E841" s="168"/>
      <c r="F841" s="168"/>
    </row>
    <row r="842" spans="1:6" ht="24.95" customHeight="1" x14ac:dyDescent="0.2">
      <c r="A842" s="26"/>
      <c r="B842" s="26"/>
      <c r="C842" s="26"/>
      <c r="D842" s="26"/>
      <c r="E842" s="26"/>
      <c r="F842" s="26"/>
    </row>
    <row r="843" spans="1:6" ht="24.95" customHeight="1" x14ac:dyDescent="0.2">
      <c r="A843" s="230" t="s">
        <v>24</v>
      </c>
      <c r="B843" s="230"/>
      <c r="C843" s="230"/>
      <c r="D843" s="230"/>
      <c r="E843" s="85" t="str">
        <f>TimeTable!A89</f>
        <v>12th E</v>
      </c>
    </row>
    <row r="844" spans="1:6" ht="24.95" customHeight="1" x14ac:dyDescent="0.2">
      <c r="A844" s="71"/>
      <c r="B844" s="71"/>
      <c r="C844" s="71"/>
      <c r="D844" s="71"/>
      <c r="E844" s="16"/>
    </row>
    <row r="845" spans="1:6" ht="24.95" customHeight="1" x14ac:dyDescent="0.2">
      <c r="A845" s="27" t="s">
        <v>193</v>
      </c>
      <c r="B845" s="27" t="s">
        <v>194</v>
      </c>
      <c r="C845" s="27" t="s">
        <v>391</v>
      </c>
      <c r="D845" s="27" t="s">
        <v>195</v>
      </c>
      <c r="E845" s="27" t="s">
        <v>196</v>
      </c>
      <c r="F845" s="27" t="s">
        <v>197</v>
      </c>
    </row>
    <row r="846" spans="1:6" ht="24.95" customHeight="1" x14ac:dyDescent="0.2">
      <c r="A846" s="231">
        <v>1</v>
      </c>
      <c r="B846" s="217" t="s">
        <v>162</v>
      </c>
      <c r="C846" s="220" t="str">
        <f>$I$6</f>
        <v>07:55 to 08:30</v>
      </c>
      <c r="D846" s="29">
        <f>TimeTable!B89</f>
        <v>0</v>
      </c>
      <c r="E846" s="29">
        <f>TimeTable!C89</f>
        <v>0</v>
      </c>
      <c r="F846" s="29" t="str">
        <f>IFERROR(VLOOKUP(TimeTable!D89,days_data,2,0),"")</f>
        <v/>
      </c>
    </row>
    <row r="847" spans="1:6" ht="24.95" customHeight="1" x14ac:dyDescent="0.2">
      <c r="A847" s="232"/>
      <c r="B847" s="218"/>
      <c r="C847" s="221"/>
      <c r="D847" s="29">
        <f>TimeTable!B90</f>
        <v>0</v>
      </c>
      <c r="E847" s="29">
        <f>TimeTable!C90</f>
        <v>0</v>
      </c>
      <c r="F847" s="29" t="str">
        <f>IFERROR(VLOOKUP(TimeTable!D90,days_data,2,0),"")</f>
        <v/>
      </c>
    </row>
    <row r="848" spans="1:6" ht="24.95" customHeight="1" x14ac:dyDescent="0.2">
      <c r="A848" s="233"/>
      <c r="B848" s="219"/>
      <c r="C848" s="222"/>
      <c r="D848" s="29">
        <f>TimeTable!B91</f>
        <v>0</v>
      </c>
      <c r="E848" s="29">
        <f>TimeTable!C91</f>
        <v>0</v>
      </c>
      <c r="F848" s="29" t="str">
        <f>IFERROR(VLOOKUP(TimeTable!D91,days_data,2,0),"")</f>
        <v/>
      </c>
    </row>
    <row r="849" spans="1:6" ht="24.95" customHeight="1" x14ac:dyDescent="0.2">
      <c r="A849" s="231">
        <v>2</v>
      </c>
      <c r="B849" s="217" t="s">
        <v>163</v>
      </c>
      <c r="C849" s="220" t="str">
        <f>$I$7</f>
        <v>08:30 to 09:05</v>
      </c>
      <c r="D849" s="28">
        <f>TimeTable!F89</f>
        <v>0</v>
      </c>
      <c r="E849" s="28">
        <f>TimeTable!G89</f>
        <v>0</v>
      </c>
      <c r="F849" s="29" t="str">
        <f>IFERROR(VLOOKUP(TimeTable!H89,days_data,2,0),"")</f>
        <v/>
      </c>
    </row>
    <row r="850" spans="1:6" ht="24.95" customHeight="1" x14ac:dyDescent="0.2">
      <c r="A850" s="232"/>
      <c r="B850" s="218"/>
      <c r="C850" s="221"/>
      <c r="D850" s="28">
        <f>TimeTable!F90</f>
        <v>0</v>
      </c>
      <c r="E850" s="28">
        <f>TimeTable!G90</f>
        <v>0</v>
      </c>
      <c r="F850" s="29" t="str">
        <f>IFERROR(VLOOKUP(TimeTable!H90,days_data,2,0),"")</f>
        <v/>
      </c>
    </row>
    <row r="851" spans="1:6" ht="24.95" customHeight="1" x14ac:dyDescent="0.2">
      <c r="A851" s="233"/>
      <c r="B851" s="219"/>
      <c r="C851" s="222"/>
      <c r="D851" s="28">
        <f>TimeTable!F91</f>
        <v>0</v>
      </c>
      <c r="E851" s="28">
        <f>TimeTable!G91</f>
        <v>0</v>
      </c>
      <c r="F851" s="29" t="str">
        <f>IFERROR(VLOOKUP(TimeTable!H91,days_data,2,0),"")</f>
        <v/>
      </c>
    </row>
    <row r="852" spans="1:6" ht="24.95" customHeight="1" x14ac:dyDescent="0.2">
      <c r="A852" s="231">
        <v>3</v>
      </c>
      <c r="B852" s="217" t="s">
        <v>164</v>
      </c>
      <c r="C852" s="220" t="str">
        <f>$I$8</f>
        <v>09:05 to 09:40</v>
      </c>
      <c r="D852" s="28">
        <f>TimeTable!J89</f>
        <v>0</v>
      </c>
      <c r="E852" s="28">
        <f>TimeTable!K89</f>
        <v>0</v>
      </c>
      <c r="F852" s="29" t="str">
        <f>IFERROR(VLOOKUP(TimeTable!L89,days_data,2,0),"")</f>
        <v/>
      </c>
    </row>
    <row r="853" spans="1:6" ht="24.95" customHeight="1" x14ac:dyDescent="0.2">
      <c r="A853" s="232"/>
      <c r="B853" s="218"/>
      <c r="C853" s="221"/>
      <c r="D853" s="28">
        <f>TimeTable!J90</f>
        <v>0</v>
      </c>
      <c r="E853" s="28">
        <f>TimeTable!K90</f>
        <v>0</v>
      </c>
      <c r="F853" s="29" t="str">
        <f>IFERROR(VLOOKUP(TimeTable!L90,days_data,2,0),"")</f>
        <v/>
      </c>
    </row>
    <row r="854" spans="1:6" ht="24.95" customHeight="1" x14ac:dyDescent="0.2">
      <c r="A854" s="233"/>
      <c r="B854" s="219"/>
      <c r="C854" s="222"/>
      <c r="D854" s="28">
        <f>TimeTable!J91</f>
        <v>0</v>
      </c>
      <c r="E854" s="28">
        <f>TimeTable!K91</f>
        <v>0</v>
      </c>
      <c r="F854" s="29" t="str">
        <f>IFERROR(VLOOKUP(TimeTable!L91,days_data,2,0),"")</f>
        <v/>
      </c>
    </row>
    <row r="855" spans="1:6" ht="24.95" customHeight="1" x14ac:dyDescent="0.2">
      <c r="A855" s="231">
        <v>4</v>
      </c>
      <c r="B855" s="217" t="s">
        <v>165</v>
      </c>
      <c r="C855" s="220" t="str">
        <f>$I$9</f>
        <v>09:40 to 10:15</v>
      </c>
      <c r="D855" s="28">
        <f>TimeTable!N89</f>
        <v>0</v>
      </c>
      <c r="E855" s="28">
        <f>TimeTable!O89</f>
        <v>0</v>
      </c>
      <c r="F855" s="29" t="str">
        <f>IFERROR(VLOOKUP(TimeTable!P89,days_data,2,0),"")</f>
        <v/>
      </c>
    </row>
    <row r="856" spans="1:6" ht="24.95" customHeight="1" x14ac:dyDescent="0.2">
      <c r="A856" s="232"/>
      <c r="B856" s="218"/>
      <c r="C856" s="221"/>
      <c r="D856" s="28">
        <f>TimeTable!N90</f>
        <v>0</v>
      </c>
      <c r="E856" s="28">
        <f>TimeTable!O90</f>
        <v>0</v>
      </c>
      <c r="F856" s="29" t="str">
        <f>IFERROR(VLOOKUP(TimeTable!P90,days_data,2,0),"")</f>
        <v/>
      </c>
    </row>
    <row r="857" spans="1:6" ht="24.95" customHeight="1" x14ac:dyDescent="0.2">
      <c r="A857" s="233"/>
      <c r="B857" s="219"/>
      <c r="C857" s="222"/>
      <c r="D857" s="28">
        <f>TimeTable!N91</f>
        <v>0</v>
      </c>
      <c r="E857" s="28">
        <f>TimeTable!O91</f>
        <v>0</v>
      </c>
      <c r="F857" s="29" t="str">
        <f>IFERROR(VLOOKUP(TimeTable!P91,days_data,2,0),"")</f>
        <v/>
      </c>
    </row>
    <row r="858" spans="1:6" ht="24.95" customHeight="1" x14ac:dyDescent="0.2">
      <c r="A858" s="227" t="s">
        <v>389</v>
      </c>
      <c r="B858" s="228"/>
      <c r="C858" s="228"/>
      <c r="D858" s="228"/>
      <c r="E858" s="228"/>
      <c r="F858" s="229"/>
    </row>
    <row r="859" spans="1:6" ht="24.95" customHeight="1" x14ac:dyDescent="0.2">
      <c r="A859" s="223">
        <v>5</v>
      </c>
      <c r="B859" s="217" t="s">
        <v>166</v>
      </c>
      <c r="C859" s="220" t="str">
        <f>$I$10</f>
        <v>10:15 to 10:40</v>
      </c>
      <c r="D859" s="29">
        <f>TimeTable!R89</f>
        <v>0</v>
      </c>
      <c r="E859" s="29">
        <f>TimeTable!S89</f>
        <v>0</v>
      </c>
      <c r="F859" s="29" t="str">
        <f>IFERROR(VLOOKUP(TimeTable!T89,days_data,2,0),"")</f>
        <v/>
      </c>
    </row>
    <row r="860" spans="1:6" ht="24.95" customHeight="1" x14ac:dyDescent="0.2">
      <c r="A860" s="224"/>
      <c r="B860" s="218"/>
      <c r="C860" s="221"/>
      <c r="D860" s="29">
        <f>TimeTable!R90</f>
        <v>0</v>
      </c>
      <c r="E860" s="29">
        <f>TimeTable!S90</f>
        <v>0</v>
      </c>
      <c r="F860" s="29" t="str">
        <f>IFERROR(VLOOKUP(TimeTable!T90,days_data,2,0),"")</f>
        <v/>
      </c>
    </row>
    <row r="861" spans="1:6" ht="24.95" customHeight="1" x14ac:dyDescent="0.2">
      <c r="A861" s="225"/>
      <c r="B861" s="219"/>
      <c r="C861" s="222"/>
      <c r="D861" s="29">
        <f>TimeTable!R91</f>
        <v>0</v>
      </c>
      <c r="E861" s="29">
        <f>TimeTable!S91</f>
        <v>0</v>
      </c>
      <c r="F861" s="29" t="str">
        <f>IFERROR(VLOOKUP(TimeTable!T91,days_data,2,0),"")</f>
        <v/>
      </c>
    </row>
    <row r="862" spans="1:6" ht="24.95" customHeight="1" x14ac:dyDescent="0.2">
      <c r="A862" s="223">
        <v>6</v>
      </c>
      <c r="B862" s="217" t="s">
        <v>186</v>
      </c>
      <c r="C862" s="220" t="str">
        <f>$I$11</f>
        <v>10:40 to 11:15</v>
      </c>
      <c r="D862" s="29">
        <f>TimeTable!V89</f>
        <v>0</v>
      </c>
      <c r="E862" s="29">
        <f>TimeTable!W89</f>
        <v>0</v>
      </c>
      <c r="F862" s="29" t="str">
        <f>IFERROR(VLOOKUP(TimeTable!X89,days_data,2,0),"")</f>
        <v/>
      </c>
    </row>
    <row r="863" spans="1:6" ht="24.95" customHeight="1" x14ac:dyDescent="0.2">
      <c r="A863" s="224"/>
      <c r="B863" s="218"/>
      <c r="C863" s="221"/>
      <c r="D863" s="29">
        <f>TimeTable!V90</f>
        <v>0</v>
      </c>
      <c r="E863" s="29">
        <f>TimeTable!W90</f>
        <v>0</v>
      </c>
      <c r="F863" s="29" t="str">
        <f>IFERROR(VLOOKUP(TimeTable!X90,days_data,2,0),"")</f>
        <v/>
      </c>
    </row>
    <row r="864" spans="1:6" ht="24.95" customHeight="1" x14ac:dyDescent="0.2">
      <c r="A864" s="225"/>
      <c r="B864" s="219"/>
      <c r="C864" s="222"/>
      <c r="D864" s="29">
        <f>TimeTable!V91</f>
        <v>0</v>
      </c>
      <c r="E864" s="29">
        <f>TimeTable!W91</f>
        <v>0</v>
      </c>
      <c r="F864" s="29" t="str">
        <f>IFERROR(VLOOKUP(TimeTable!X91,days_data,2,0),"")</f>
        <v/>
      </c>
    </row>
    <row r="865" spans="1:6" ht="24.95" customHeight="1" x14ac:dyDescent="0.2">
      <c r="A865" s="223">
        <v>7</v>
      </c>
      <c r="B865" s="217" t="s">
        <v>187</v>
      </c>
      <c r="C865" s="220" t="str">
        <f>$I$12</f>
        <v>11:15 to 11:50</v>
      </c>
      <c r="D865" s="29">
        <f>TimeTable!Z89</f>
        <v>0</v>
      </c>
      <c r="E865" s="29">
        <f>TimeTable!AA89</f>
        <v>0</v>
      </c>
      <c r="F865" s="29" t="str">
        <f>IFERROR(VLOOKUP(TimeTable!AB89,days_data,2,0),"")</f>
        <v/>
      </c>
    </row>
    <row r="866" spans="1:6" ht="24.95" customHeight="1" x14ac:dyDescent="0.2">
      <c r="A866" s="224"/>
      <c r="B866" s="218"/>
      <c r="C866" s="221"/>
      <c r="D866" s="29">
        <f>TimeTable!Z90</f>
        <v>0</v>
      </c>
      <c r="E866" s="29">
        <f>TimeTable!AA90</f>
        <v>0</v>
      </c>
      <c r="F866" s="29" t="str">
        <f>IFERROR(VLOOKUP(TimeTable!AB90,days_data,2,0),"")</f>
        <v/>
      </c>
    </row>
    <row r="867" spans="1:6" ht="24.95" customHeight="1" x14ac:dyDescent="0.2">
      <c r="A867" s="225"/>
      <c r="B867" s="219"/>
      <c r="C867" s="222"/>
      <c r="D867" s="29">
        <f>TimeTable!Z91</f>
        <v>0</v>
      </c>
      <c r="E867" s="29">
        <f>TimeTable!AA91</f>
        <v>0</v>
      </c>
      <c r="F867" s="29" t="str">
        <f>IFERROR(VLOOKUP(TimeTable!AB91,days_data,2,0),"")</f>
        <v/>
      </c>
    </row>
    <row r="868" spans="1:6" ht="24.95" customHeight="1" x14ac:dyDescent="0.2">
      <c r="A868" s="223">
        <v>8</v>
      </c>
      <c r="B868" s="217" t="s">
        <v>188</v>
      </c>
      <c r="C868" s="220" t="str">
        <f>$I$13</f>
        <v>11:50 to 12:25</v>
      </c>
      <c r="D868" s="29">
        <f>TimeTable!AD89</f>
        <v>0</v>
      </c>
      <c r="E868" s="29">
        <f>TimeTable!AE89</f>
        <v>0</v>
      </c>
      <c r="F868" s="29" t="str">
        <f>IFERROR(VLOOKUP(TimeTable!AF89,days_data,2,0),"")</f>
        <v/>
      </c>
    </row>
    <row r="869" spans="1:6" ht="24.95" customHeight="1" x14ac:dyDescent="0.2">
      <c r="A869" s="224"/>
      <c r="B869" s="218"/>
      <c r="C869" s="221"/>
      <c r="D869" s="29">
        <f>TimeTable!AD90</f>
        <v>0</v>
      </c>
      <c r="E869" s="29">
        <f>TimeTable!AE90</f>
        <v>0</v>
      </c>
      <c r="F869" s="29" t="str">
        <f>IFERROR(VLOOKUP(TimeTable!AF90,days_data,2,0),"")</f>
        <v/>
      </c>
    </row>
    <row r="870" spans="1:6" ht="24.95" customHeight="1" x14ac:dyDescent="0.2">
      <c r="A870" s="225"/>
      <c r="B870" s="219"/>
      <c r="C870" s="222"/>
      <c r="D870" s="29">
        <f>TimeTable!AD91</f>
        <v>0</v>
      </c>
      <c r="E870" s="29">
        <f>TimeTable!AE91</f>
        <v>0</v>
      </c>
      <c r="F870" s="29" t="str">
        <f>IFERROR(VLOOKUP(TimeTable!AF91,days_data,2,0),"")</f>
        <v/>
      </c>
    </row>
  </sheetData>
  <sheetProtection password="CBF7" sheet="1" objects="1" scenarios="1"/>
  <mergeCells count="785">
    <mergeCell ref="A865:A867"/>
    <mergeCell ref="B865:B867"/>
    <mergeCell ref="C865:C867"/>
    <mergeCell ref="A868:A870"/>
    <mergeCell ref="B868:B870"/>
    <mergeCell ref="C868:C870"/>
    <mergeCell ref="A858:F858"/>
    <mergeCell ref="A859:A861"/>
    <mergeCell ref="B859:B861"/>
    <mergeCell ref="C859:C861"/>
    <mergeCell ref="A862:A864"/>
    <mergeCell ref="B862:B864"/>
    <mergeCell ref="C862:C864"/>
    <mergeCell ref="A852:A854"/>
    <mergeCell ref="B852:B854"/>
    <mergeCell ref="C852:C854"/>
    <mergeCell ref="A855:A857"/>
    <mergeCell ref="B855:B857"/>
    <mergeCell ref="C855:C857"/>
    <mergeCell ref="A846:A848"/>
    <mergeCell ref="B846:B848"/>
    <mergeCell ref="C846:C848"/>
    <mergeCell ref="A849:A851"/>
    <mergeCell ref="B849:B851"/>
    <mergeCell ref="C849:C851"/>
    <mergeCell ref="A838:A840"/>
    <mergeCell ref="B838:B840"/>
    <mergeCell ref="C838:C840"/>
    <mergeCell ref="A841:F841"/>
    <mergeCell ref="A843:D843"/>
    <mergeCell ref="A832:A834"/>
    <mergeCell ref="B832:B834"/>
    <mergeCell ref="C832:C834"/>
    <mergeCell ref="A835:A837"/>
    <mergeCell ref="B835:B837"/>
    <mergeCell ref="C835:C837"/>
    <mergeCell ref="A825:A827"/>
    <mergeCell ref="B825:B827"/>
    <mergeCell ref="C825:C827"/>
    <mergeCell ref="A828:F828"/>
    <mergeCell ref="A829:A831"/>
    <mergeCell ref="B829:B831"/>
    <mergeCell ref="C829:C831"/>
    <mergeCell ref="A819:A821"/>
    <mergeCell ref="B819:B821"/>
    <mergeCell ref="C819:C821"/>
    <mergeCell ref="A822:A824"/>
    <mergeCell ref="B822:B824"/>
    <mergeCell ref="C822:C824"/>
    <mergeCell ref="A811:F811"/>
    <mergeCell ref="A813:D813"/>
    <mergeCell ref="A816:A818"/>
    <mergeCell ref="B816:B818"/>
    <mergeCell ref="C816:C818"/>
    <mergeCell ref="A805:A807"/>
    <mergeCell ref="B805:B807"/>
    <mergeCell ref="C805:C807"/>
    <mergeCell ref="A808:A810"/>
    <mergeCell ref="B808:B810"/>
    <mergeCell ref="C808:C810"/>
    <mergeCell ref="A798:F798"/>
    <mergeCell ref="A799:A801"/>
    <mergeCell ref="B799:B801"/>
    <mergeCell ref="C799:C801"/>
    <mergeCell ref="A802:A804"/>
    <mergeCell ref="B802:B804"/>
    <mergeCell ref="C802:C804"/>
    <mergeCell ref="A792:A794"/>
    <mergeCell ref="B792:B794"/>
    <mergeCell ref="C792:C794"/>
    <mergeCell ref="A795:A797"/>
    <mergeCell ref="B795:B797"/>
    <mergeCell ref="C795:C797"/>
    <mergeCell ref="A786:A788"/>
    <mergeCell ref="B786:B788"/>
    <mergeCell ref="C786:C788"/>
    <mergeCell ref="A789:A791"/>
    <mergeCell ref="B789:B791"/>
    <mergeCell ref="C789:C791"/>
    <mergeCell ref="A778:A780"/>
    <mergeCell ref="B778:B780"/>
    <mergeCell ref="C778:C780"/>
    <mergeCell ref="A781:F781"/>
    <mergeCell ref="A783:D783"/>
    <mergeCell ref="A772:A774"/>
    <mergeCell ref="B772:B774"/>
    <mergeCell ref="C772:C774"/>
    <mergeCell ref="A775:A777"/>
    <mergeCell ref="B775:B777"/>
    <mergeCell ref="C775:C777"/>
    <mergeCell ref="A765:A767"/>
    <mergeCell ref="B765:B767"/>
    <mergeCell ref="C765:C767"/>
    <mergeCell ref="A768:F768"/>
    <mergeCell ref="A769:A771"/>
    <mergeCell ref="B769:B771"/>
    <mergeCell ref="C769:C771"/>
    <mergeCell ref="A759:A761"/>
    <mergeCell ref="B759:B761"/>
    <mergeCell ref="C759:C761"/>
    <mergeCell ref="A762:A764"/>
    <mergeCell ref="B762:B764"/>
    <mergeCell ref="C762:C764"/>
    <mergeCell ref="A751:F751"/>
    <mergeCell ref="A753:D753"/>
    <mergeCell ref="A756:A758"/>
    <mergeCell ref="B756:B758"/>
    <mergeCell ref="C756:C758"/>
    <mergeCell ref="A745:A747"/>
    <mergeCell ref="B745:B747"/>
    <mergeCell ref="C745:C747"/>
    <mergeCell ref="A748:A750"/>
    <mergeCell ref="B748:B750"/>
    <mergeCell ref="C748:C750"/>
    <mergeCell ref="A738:F738"/>
    <mergeCell ref="A739:A741"/>
    <mergeCell ref="B739:B741"/>
    <mergeCell ref="C739:C741"/>
    <mergeCell ref="A742:A744"/>
    <mergeCell ref="B742:B744"/>
    <mergeCell ref="C742:C744"/>
    <mergeCell ref="A732:A734"/>
    <mergeCell ref="B732:B734"/>
    <mergeCell ref="C732:C734"/>
    <mergeCell ref="A735:A737"/>
    <mergeCell ref="B735:B737"/>
    <mergeCell ref="C735:C737"/>
    <mergeCell ref="A726:A728"/>
    <mergeCell ref="B726:B728"/>
    <mergeCell ref="C726:C728"/>
    <mergeCell ref="A729:A731"/>
    <mergeCell ref="B729:B731"/>
    <mergeCell ref="C729:C731"/>
    <mergeCell ref="A718:A720"/>
    <mergeCell ref="B718:B720"/>
    <mergeCell ref="C718:C720"/>
    <mergeCell ref="A721:F721"/>
    <mergeCell ref="A723:D723"/>
    <mergeCell ref="A712:A714"/>
    <mergeCell ref="B712:B714"/>
    <mergeCell ref="C712:C714"/>
    <mergeCell ref="A715:A717"/>
    <mergeCell ref="B715:B717"/>
    <mergeCell ref="C715:C717"/>
    <mergeCell ref="A705:A707"/>
    <mergeCell ref="B705:B707"/>
    <mergeCell ref="C705:C707"/>
    <mergeCell ref="A708:F708"/>
    <mergeCell ref="A709:A711"/>
    <mergeCell ref="B709:B711"/>
    <mergeCell ref="C709:C711"/>
    <mergeCell ref="A699:A701"/>
    <mergeCell ref="B699:B701"/>
    <mergeCell ref="C699:C701"/>
    <mergeCell ref="A702:A704"/>
    <mergeCell ref="B702:B704"/>
    <mergeCell ref="C702:C704"/>
    <mergeCell ref="A691:F691"/>
    <mergeCell ref="A693:D693"/>
    <mergeCell ref="A696:A698"/>
    <mergeCell ref="B696:B698"/>
    <mergeCell ref="C696:C698"/>
    <mergeCell ref="A685:A687"/>
    <mergeCell ref="B685:B687"/>
    <mergeCell ref="C685:C687"/>
    <mergeCell ref="A688:A690"/>
    <mergeCell ref="B688:B690"/>
    <mergeCell ref="C688:C690"/>
    <mergeCell ref="A678:F678"/>
    <mergeCell ref="A679:A681"/>
    <mergeCell ref="B679:B681"/>
    <mergeCell ref="C679:C681"/>
    <mergeCell ref="A682:A684"/>
    <mergeCell ref="B682:B684"/>
    <mergeCell ref="C682:C684"/>
    <mergeCell ref="A672:A674"/>
    <mergeCell ref="B672:B674"/>
    <mergeCell ref="C672:C674"/>
    <mergeCell ref="A675:A677"/>
    <mergeCell ref="B675:B677"/>
    <mergeCell ref="C675:C677"/>
    <mergeCell ref="A666:A668"/>
    <mergeCell ref="B666:B668"/>
    <mergeCell ref="C666:C668"/>
    <mergeCell ref="A669:A671"/>
    <mergeCell ref="B669:B671"/>
    <mergeCell ref="C669:C671"/>
    <mergeCell ref="A658:A660"/>
    <mergeCell ref="B658:B660"/>
    <mergeCell ref="C658:C660"/>
    <mergeCell ref="A661:F661"/>
    <mergeCell ref="A663:D663"/>
    <mergeCell ref="A652:A654"/>
    <mergeCell ref="B652:B654"/>
    <mergeCell ref="C652:C654"/>
    <mergeCell ref="A655:A657"/>
    <mergeCell ref="B655:B657"/>
    <mergeCell ref="C655:C657"/>
    <mergeCell ref="A645:A647"/>
    <mergeCell ref="B645:B647"/>
    <mergeCell ref="C645:C647"/>
    <mergeCell ref="A648:F648"/>
    <mergeCell ref="A649:A651"/>
    <mergeCell ref="B649:B651"/>
    <mergeCell ref="C649:C651"/>
    <mergeCell ref="A639:A641"/>
    <mergeCell ref="B639:B641"/>
    <mergeCell ref="C639:C641"/>
    <mergeCell ref="A642:A644"/>
    <mergeCell ref="B642:B644"/>
    <mergeCell ref="C642:C644"/>
    <mergeCell ref="A631:F631"/>
    <mergeCell ref="A633:D633"/>
    <mergeCell ref="A636:A638"/>
    <mergeCell ref="B636:B638"/>
    <mergeCell ref="C636:C638"/>
    <mergeCell ref="A625:A627"/>
    <mergeCell ref="B625:B627"/>
    <mergeCell ref="C625:C627"/>
    <mergeCell ref="A628:A630"/>
    <mergeCell ref="B628:B630"/>
    <mergeCell ref="C628:C630"/>
    <mergeCell ref="A618:F618"/>
    <mergeCell ref="A619:A621"/>
    <mergeCell ref="B619:B621"/>
    <mergeCell ref="C619:C621"/>
    <mergeCell ref="A622:A624"/>
    <mergeCell ref="B622:B624"/>
    <mergeCell ref="C622:C624"/>
    <mergeCell ref="A612:A614"/>
    <mergeCell ref="B612:B614"/>
    <mergeCell ref="C612:C614"/>
    <mergeCell ref="A615:A617"/>
    <mergeCell ref="B615:B617"/>
    <mergeCell ref="C615:C617"/>
    <mergeCell ref="A606:A608"/>
    <mergeCell ref="B606:B608"/>
    <mergeCell ref="C606:C608"/>
    <mergeCell ref="A609:A611"/>
    <mergeCell ref="B609:B611"/>
    <mergeCell ref="C609:C611"/>
    <mergeCell ref="A598:A600"/>
    <mergeCell ref="B598:B600"/>
    <mergeCell ref="C598:C600"/>
    <mergeCell ref="A601:F601"/>
    <mergeCell ref="A603:D603"/>
    <mergeCell ref="A592:A594"/>
    <mergeCell ref="B592:B594"/>
    <mergeCell ref="C592:C594"/>
    <mergeCell ref="A595:A597"/>
    <mergeCell ref="B595:B597"/>
    <mergeCell ref="C595:C597"/>
    <mergeCell ref="A585:A587"/>
    <mergeCell ref="B585:B587"/>
    <mergeCell ref="C585:C587"/>
    <mergeCell ref="A588:F588"/>
    <mergeCell ref="A589:A591"/>
    <mergeCell ref="B589:B591"/>
    <mergeCell ref="C589:C591"/>
    <mergeCell ref="A579:A581"/>
    <mergeCell ref="B579:B581"/>
    <mergeCell ref="C579:C581"/>
    <mergeCell ref="A582:A584"/>
    <mergeCell ref="B582:B584"/>
    <mergeCell ref="C582:C584"/>
    <mergeCell ref="A571:F571"/>
    <mergeCell ref="A573:D573"/>
    <mergeCell ref="A576:A578"/>
    <mergeCell ref="B576:B578"/>
    <mergeCell ref="C576:C578"/>
    <mergeCell ref="A565:A567"/>
    <mergeCell ref="B565:B567"/>
    <mergeCell ref="C565:C567"/>
    <mergeCell ref="A568:A570"/>
    <mergeCell ref="B568:B570"/>
    <mergeCell ref="C568:C570"/>
    <mergeCell ref="A558:F558"/>
    <mergeCell ref="A559:A561"/>
    <mergeCell ref="B559:B561"/>
    <mergeCell ref="C559:C561"/>
    <mergeCell ref="A562:A564"/>
    <mergeCell ref="B562:B564"/>
    <mergeCell ref="C562:C564"/>
    <mergeCell ref="A552:A554"/>
    <mergeCell ref="B552:B554"/>
    <mergeCell ref="C552:C554"/>
    <mergeCell ref="A555:A557"/>
    <mergeCell ref="B555:B557"/>
    <mergeCell ref="C555:C557"/>
    <mergeCell ref="A546:A548"/>
    <mergeCell ref="B546:B548"/>
    <mergeCell ref="C546:C548"/>
    <mergeCell ref="A549:A551"/>
    <mergeCell ref="B549:B551"/>
    <mergeCell ref="C549:C551"/>
    <mergeCell ref="A538:A540"/>
    <mergeCell ref="B538:B540"/>
    <mergeCell ref="C538:C540"/>
    <mergeCell ref="A541:F541"/>
    <mergeCell ref="A543:D543"/>
    <mergeCell ref="A532:A534"/>
    <mergeCell ref="B532:B534"/>
    <mergeCell ref="C532:C534"/>
    <mergeCell ref="A535:A537"/>
    <mergeCell ref="B535:B537"/>
    <mergeCell ref="C535:C537"/>
    <mergeCell ref="A525:A527"/>
    <mergeCell ref="B525:B527"/>
    <mergeCell ref="C525:C527"/>
    <mergeCell ref="A528:F528"/>
    <mergeCell ref="A529:A531"/>
    <mergeCell ref="B529:B531"/>
    <mergeCell ref="C529:C531"/>
    <mergeCell ref="A519:A521"/>
    <mergeCell ref="B519:B521"/>
    <mergeCell ref="C519:C521"/>
    <mergeCell ref="A522:A524"/>
    <mergeCell ref="B522:B524"/>
    <mergeCell ref="C522:C524"/>
    <mergeCell ref="A511:F511"/>
    <mergeCell ref="A513:D513"/>
    <mergeCell ref="A516:A518"/>
    <mergeCell ref="B516:B518"/>
    <mergeCell ref="C516:C518"/>
    <mergeCell ref="A505:A507"/>
    <mergeCell ref="B505:B507"/>
    <mergeCell ref="C505:C507"/>
    <mergeCell ref="A508:A510"/>
    <mergeCell ref="B508:B510"/>
    <mergeCell ref="C508:C510"/>
    <mergeCell ref="A498:F498"/>
    <mergeCell ref="A499:A501"/>
    <mergeCell ref="B499:B501"/>
    <mergeCell ref="C499:C501"/>
    <mergeCell ref="A502:A504"/>
    <mergeCell ref="B502:B504"/>
    <mergeCell ref="C502:C504"/>
    <mergeCell ref="A492:A494"/>
    <mergeCell ref="B492:B494"/>
    <mergeCell ref="C492:C494"/>
    <mergeCell ref="A495:A497"/>
    <mergeCell ref="B495:B497"/>
    <mergeCell ref="C495:C497"/>
    <mergeCell ref="A486:A488"/>
    <mergeCell ref="B486:B488"/>
    <mergeCell ref="C486:C488"/>
    <mergeCell ref="A489:A491"/>
    <mergeCell ref="B489:B491"/>
    <mergeCell ref="C489:C491"/>
    <mergeCell ref="A478:A480"/>
    <mergeCell ref="B478:B480"/>
    <mergeCell ref="C478:C480"/>
    <mergeCell ref="A481:F481"/>
    <mergeCell ref="A483:D483"/>
    <mergeCell ref="A472:A474"/>
    <mergeCell ref="B472:B474"/>
    <mergeCell ref="C472:C474"/>
    <mergeCell ref="A475:A477"/>
    <mergeCell ref="B475:B477"/>
    <mergeCell ref="C475:C477"/>
    <mergeCell ref="A465:A467"/>
    <mergeCell ref="B465:B467"/>
    <mergeCell ref="C465:C467"/>
    <mergeCell ref="A468:F468"/>
    <mergeCell ref="A469:A471"/>
    <mergeCell ref="B469:B471"/>
    <mergeCell ref="C469:C471"/>
    <mergeCell ref="A459:A461"/>
    <mergeCell ref="B459:B461"/>
    <mergeCell ref="C459:C461"/>
    <mergeCell ref="A462:A464"/>
    <mergeCell ref="B462:B464"/>
    <mergeCell ref="C462:C464"/>
    <mergeCell ref="A451:F451"/>
    <mergeCell ref="A453:D453"/>
    <mergeCell ref="A456:A458"/>
    <mergeCell ref="B456:B458"/>
    <mergeCell ref="C456:C458"/>
    <mergeCell ref="A445:A447"/>
    <mergeCell ref="B445:B447"/>
    <mergeCell ref="C445:C447"/>
    <mergeCell ref="A448:A450"/>
    <mergeCell ref="B448:B450"/>
    <mergeCell ref="C448:C450"/>
    <mergeCell ref="A438:F438"/>
    <mergeCell ref="A439:A441"/>
    <mergeCell ref="B439:B441"/>
    <mergeCell ref="C439:C441"/>
    <mergeCell ref="A442:A444"/>
    <mergeCell ref="B442:B444"/>
    <mergeCell ref="C442:C444"/>
    <mergeCell ref="A432:A434"/>
    <mergeCell ref="B432:B434"/>
    <mergeCell ref="C432:C434"/>
    <mergeCell ref="A435:A437"/>
    <mergeCell ref="B435:B437"/>
    <mergeCell ref="C435:C437"/>
    <mergeCell ref="A426:A428"/>
    <mergeCell ref="B426:B428"/>
    <mergeCell ref="C426:C428"/>
    <mergeCell ref="A429:A431"/>
    <mergeCell ref="B429:B431"/>
    <mergeCell ref="C429:C431"/>
    <mergeCell ref="A418:A420"/>
    <mergeCell ref="B418:B420"/>
    <mergeCell ref="C418:C420"/>
    <mergeCell ref="A421:F421"/>
    <mergeCell ref="A423:D423"/>
    <mergeCell ref="A412:A414"/>
    <mergeCell ref="B412:B414"/>
    <mergeCell ref="C412:C414"/>
    <mergeCell ref="A415:A417"/>
    <mergeCell ref="B415:B417"/>
    <mergeCell ref="C415:C417"/>
    <mergeCell ref="A405:A407"/>
    <mergeCell ref="B405:B407"/>
    <mergeCell ref="C405:C407"/>
    <mergeCell ref="A408:F408"/>
    <mergeCell ref="A409:A411"/>
    <mergeCell ref="B409:B411"/>
    <mergeCell ref="C409:C411"/>
    <mergeCell ref="A399:A401"/>
    <mergeCell ref="B399:B401"/>
    <mergeCell ref="C399:C401"/>
    <mergeCell ref="A402:A404"/>
    <mergeCell ref="B402:B404"/>
    <mergeCell ref="C402:C404"/>
    <mergeCell ref="A391:F391"/>
    <mergeCell ref="A393:D393"/>
    <mergeCell ref="A396:A398"/>
    <mergeCell ref="B396:B398"/>
    <mergeCell ref="C396:C398"/>
    <mergeCell ref="A385:A387"/>
    <mergeCell ref="B385:B387"/>
    <mergeCell ref="C385:C387"/>
    <mergeCell ref="A388:A390"/>
    <mergeCell ref="B388:B390"/>
    <mergeCell ref="C388:C390"/>
    <mergeCell ref="A378:F378"/>
    <mergeCell ref="A379:A381"/>
    <mergeCell ref="B379:B381"/>
    <mergeCell ref="C379:C381"/>
    <mergeCell ref="A382:A384"/>
    <mergeCell ref="B382:B384"/>
    <mergeCell ref="C382:C384"/>
    <mergeCell ref="A372:A374"/>
    <mergeCell ref="B372:B374"/>
    <mergeCell ref="C372:C374"/>
    <mergeCell ref="A375:A377"/>
    <mergeCell ref="B375:B377"/>
    <mergeCell ref="C375:C377"/>
    <mergeCell ref="A366:A368"/>
    <mergeCell ref="B366:B368"/>
    <mergeCell ref="C366:C368"/>
    <mergeCell ref="A369:A371"/>
    <mergeCell ref="B369:B371"/>
    <mergeCell ref="C369:C371"/>
    <mergeCell ref="A358:A360"/>
    <mergeCell ref="B358:B360"/>
    <mergeCell ref="C358:C360"/>
    <mergeCell ref="A361:F361"/>
    <mergeCell ref="A363:D363"/>
    <mergeCell ref="A352:A354"/>
    <mergeCell ref="B352:B354"/>
    <mergeCell ref="C352:C354"/>
    <mergeCell ref="A355:A357"/>
    <mergeCell ref="B355:B357"/>
    <mergeCell ref="C355:C357"/>
    <mergeCell ref="A345:A347"/>
    <mergeCell ref="B345:B347"/>
    <mergeCell ref="C345:C347"/>
    <mergeCell ref="A348:F348"/>
    <mergeCell ref="A349:A351"/>
    <mergeCell ref="B349:B351"/>
    <mergeCell ref="C349:C351"/>
    <mergeCell ref="A339:A341"/>
    <mergeCell ref="B339:B341"/>
    <mergeCell ref="C339:C341"/>
    <mergeCell ref="A342:A344"/>
    <mergeCell ref="B342:B344"/>
    <mergeCell ref="C342:C344"/>
    <mergeCell ref="A331:F331"/>
    <mergeCell ref="A333:D333"/>
    <mergeCell ref="A336:A338"/>
    <mergeCell ref="B336:B338"/>
    <mergeCell ref="C336:C338"/>
    <mergeCell ref="A325:A327"/>
    <mergeCell ref="B325:B327"/>
    <mergeCell ref="C325:C327"/>
    <mergeCell ref="A328:A330"/>
    <mergeCell ref="B328:B330"/>
    <mergeCell ref="C328:C330"/>
    <mergeCell ref="A318:F318"/>
    <mergeCell ref="A319:A321"/>
    <mergeCell ref="B319:B321"/>
    <mergeCell ref="C319:C321"/>
    <mergeCell ref="A322:A324"/>
    <mergeCell ref="B322:B324"/>
    <mergeCell ref="C322:C324"/>
    <mergeCell ref="A312:A314"/>
    <mergeCell ref="B312:B314"/>
    <mergeCell ref="C312:C314"/>
    <mergeCell ref="A315:A317"/>
    <mergeCell ref="B315:B317"/>
    <mergeCell ref="C315:C317"/>
    <mergeCell ref="A306:A308"/>
    <mergeCell ref="B306:B308"/>
    <mergeCell ref="C306:C308"/>
    <mergeCell ref="A309:A311"/>
    <mergeCell ref="B309:B311"/>
    <mergeCell ref="C309:C311"/>
    <mergeCell ref="A298:A300"/>
    <mergeCell ref="B298:B300"/>
    <mergeCell ref="C298:C300"/>
    <mergeCell ref="A301:F301"/>
    <mergeCell ref="A303:D303"/>
    <mergeCell ref="A292:A294"/>
    <mergeCell ref="B292:B294"/>
    <mergeCell ref="C292:C294"/>
    <mergeCell ref="A295:A297"/>
    <mergeCell ref="B295:B297"/>
    <mergeCell ref="C295:C297"/>
    <mergeCell ref="A285:A287"/>
    <mergeCell ref="B285:B287"/>
    <mergeCell ref="C285:C287"/>
    <mergeCell ref="A288:F288"/>
    <mergeCell ref="A289:A291"/>
    <mergeCell ref="B289:B291"/>
    <mergeCell ref="C289:C291"/>
    <mergeCell ref="A279:A281"/>
    <mergeCell ref="B279:B281"/>
    <mergeCell ref="C279:C281"/>
    <mergeCell ref="A282:A284"/>
    <mergeCell ref="B282:B284"/>
    <mergeCell ref="C282:C284"/>
    <mergeCell ref="A271:F271"/>
    <mergeCell ref="A273:D273"/>
    <mergeCell ref="A276:A278"/>
    <mergeCell ref="B276:B278"/>
    <mergeCell ref="C276:C278"/>
    <mergeCell ref="A265:A267"/>
    <mergeCell ref="B265:B267"/>
    <mergeCell ref="C265:C267"/>
    <mergeCell ref="A268:A270"/>
    <mergeCell ref="B268:B270"/>
    <mergeCell ref="C268:C270"/>
    <mergeCell ref="A258:F258"/>
    <mergeCell ref="A259:A261"/>
    <mergeCell ref="B259:B261"/>
    <mergeCell ref="C259:C261"/>
    <mergeCell ref="A262:A264"/>
    <mergeCell ref="B262:B264"/>
    <mergeCell ref="C262:C264"/>
    <mergeCell ref="A252:A254"/>
    <mergeCell ref="B252:B254"/>
    <mergeCell ref="C252:C254"/>
    <mergeCell ref="A255:A257"/>
    <mergeCell ref="B255:B257"/>
    <mergeCell ref="C255:C257"/>
    <mergeCell ref="A246:A248"/>
    <mergeCell ref="B246:B248"/>
    <mergeCell ref="C246:C248"/>
    <mergeCell ref="A249:A251"/>
    <mergeCell ref="B249:B251"/>
    <mergeCell ref="C249:C251"/>
    <mergeCell ref="A238:A240"/>
    <mergeCell ref="B238:B240"/>
    <mergeCell ref="C238:C240"/>
    <mergeCell ref="A241:F241"/>
    <mergeCell ref="A243:D243"/>
    <mergeCell ref="A232:A234"/>
    <mergeCell ref="B232:B234"/>
    <mergeCell ref="C232:C234"/>
    <mergeCell ref="A235:A237"/>
    <mergeCell ref="B235:B237"/>
    <mergeCell ref="C235:C237"/>
    <mergeCell ref="A225:A227"/>
    <mergeCell ref="B225:B227"/>
    <mergeCell ref="C225:C227"/>
    <mergeCell ref="A228:F228"/>
    <mergeCell ref="A229:A231"/>
    <mergeCell ref="B229:B231"/>
    <mergeCell ref="C229:C231"/>
    <mergeCell ref="A219:A221"/>
    <mergeCell ref="B219:B221"/>
    <mergeCell ref="C219:C221"/>
    <mergeCell ref="A222:A224"/>
    <mergeCell ref="B222:B224"/>
    <mergeCell ref="C222:C224"/>
    <mergeCell ref="A211:F211"/>
    <mergeCell ref="A213:D213"/>
    <mergeCell ref="A216:A218"/>
    <mergeCell ref="B216:B218"/>
    <mergeCell ref="C216:C218"/>
    <mergeCell ref="A205:A207"/>
    <mergeCell ref="B205:B207"/>
    <mergeCell ref="C205:C207"/>
    <mergeCell ref="A208:A210"/>
    <mergeCell ref="B208:B210"/>
    <mergeCell ref="C208:C210"/>
    <mergeCell ref="A198:F198"/>
    <mergeCell ref="A199:A201"/>
    <mergeCell ref="B199:B201"/>
    <mergeCell ref="C199:C201"/>
    <mergeCell ref="A202:A204"/>
    <mergeCell ref="B202:B204"/>
    <mergeCell ref="C202:C204"/>
    <mergeCell ref="A192:A194"/>
    <mergeCell ref="B192:B194"/>
    <mergeCell ref="C192:C194"/>
    <mergeCell ref="A195:A197"/>
    <mergeCell ref="B195:B197"/>
    <mergeCell ref="C195:C197"/>
    <mergeCell ref="A186:A188"/>
    <mergeCell ref="B186:B188"/>
    <mergeCell ref="C186:C188"/>
    <mergeCell ref="A189:A191"/>
    <mergeCell ref="B189:B191"/>
    <mergeCell ref="C189:C191"/>
    <mergeCell ref="A178:A180"/>
    <mergeCell ref="B178:B180"/>
    <mergeCell ref="C178:C180"/>
    <mergeCell ref="A181:F181"/>
    <mergeCell ref="A183:D183"/>
    <mergeCell ref="A172:A174"/>
    <mergeCell ref="B172:B174"/>
    <mergeCell ref="C172:C174"/>
    <mergeCell ref="A175:A177"/>
    <mergeCell ref="B175:B177"/>
    <mergeCell ref="C175:C177"/>
    <mergeCell ref="A165:A167"/>
    <mergeCell ref="B165:B167"/>
    <mergeCell ref="C165:C167"/>
    <mergeCell ref="A168:F168"/>
    <mergeCell ref="A169:A171"/>
    <mergeCell ref="B169:B171"/>
    <mergeCell ref="C169:C171"/>
    <mergeCell ref="A159:A161"/>
    <mergeCell ref="B159:B161"/>
    <mergeCell ref="C159:C161"/>
    <mergeCell ref="A162:A164"/>
    <mergeCell ref="B162:B164"/>
    <mergeCell ref="C162:C164"/>
    <mergeCell ref="A151:F151"/>
    <mergeCell ref="A153:D153"/>
    <mergeCell ref="A156:A158"/>
    <mergeCell ref="B156:B158"/>
    <mergeCell ref="C156:C158"/>
    <mergeCell ref="A145:A147"/>
    <mergeCell ref="B145:B147"/>
    <mergeCell ref="C145:C147"/>
    <mergeCell ref="A148:A150"/>
    <mergeCell ref="B148:B150"/>
    <mergeCell ref="C148:C150"/>
    <mergeCell ref="A138:F138"/>
    <mergeCell ref="A139:A141"/>
    <mergeCell ref="B139:B141"/>
    <mergeCell ref="C139:C141"/>
    <mergeCell ref="A142:A144"/>
    <mergeCell ref="B142:B144"/>
    <mergeCell ref="C142:C144"/>
    <mergeCell ref="A132:A134"/>
    <mergeCell ref="B132:B134"/>
    <mergeCell ref="C132:C134"/>
    <mergeCell ref="A135:A137"/>
    <mergeCell ref="B135:B137"/>
    <mergeCell ref="C135:C137"/>
    <mergeCell ref="A126:A128"/>
    <mergeCell ref="B126:B128"/>
    <mergeCell ref="C126:C128"/>
    <mergeCell ref="A129:A131"/>
    <mergeCell ref="B129:B131"/>
    <mergeCell ref="C129:C131"/>
    <mergeCell ref="A118:A120"/>
    <mergeCell ref="B118:B120"/>
    <mergeCell ref="C118:C120"/>
    <mergeCell ref="A121:F121"/>
    <mergeCell ref="A123:D123"/>
    <mergeCell ref="A112:A114"/>
    <mergeCell ref="B112:B114"/>
    <mergeCell ref="C112:C114"/>
    <mergeCell ref="A115:A117"/>
    <mergeCell ref="B115:B117"/>
    <mergeCell ref="C115:C117"/>
    <mergeCell ref="A105:A107"/>
    <mergeCell ref="B105:B107"/>
    <mergeCell ref="C105:C107"/>
    <mergeCell ref="A108:F108"/>
    <mergeCell ref="A109:A111"/>
    <mergeCell ref="B109:B111"/>
    <mergeCell ref="C109:C111"/>
    <mergeCell ref="A99:A101"/>
    <mergeCell ref="B99:B101"/>
    <mergeCell ref="C99:C101"/>
    <mergeCell ref="A102:A104"/>
    <mergeCell ref="B102:B104"/>
    <mergeCell ref="C102:C104"/>
    <mergeCell ref="A91:F91"/>
    <mergeCell ref="A93:D93"/>
    <mergeCell ref="A96:A98"/>
    <mergeCell ref="B96:B98"/>
    <mergeCell ref="C96:C98"/>
    <mergeCell ref="A85:A87"/>
    <mergeCell ref="B85:B87"/>
    <mergeCell ref="C85:C87"/>
    <mergeCell ref="A88:A90"/>
    <mergeCell ref="B88:B90"/>
    <mergeCell ref="C88:C90"/>
    <mergeCell ref="A78:F78"/>
    <mergeCell ref="A79:A81"/>
    <mergeCell ref="B79:B81"/>
    <mergeCell ref="C79:C81"/>
    <mergeCell ref="A82:A84"/>
    <mergeCell ref="B82:B84"/>
    <mergeCell ref="C82:C84"/>
    <mergeCell ref="A72:A74"/>
    <mergeCell ref="B72:B74"/>
    <mergeCell ref="C72:C74"/>
    <mergeCell ref="A75:A77"/>
    <mergeCell ref="B75:B77"/>
    <mergeCell ref="C75:C77"/>
    <mergeCell ref="A66:A68"/>
    <mergeCell ref="B66:B68"/>
    <mergeCell ref="C66:C68"/>
    <mergeCell ref="A69:A71"/>
    <mergeCell ref="B69:B71"/>
    <mergeCell ref="C69:C71"/>
    <mergeCell ref="A58:A60"/>
    <mergeCell ref="B58:B60"/>
    <mergeCell ref="C58:C60"/>
    <mergeCell ref="A61:F61"/>
    <mergeCell ref="A63:D63"/>
    <mergeCell ref="A52:A54"/>
    <mergeCell ref="B52:B54"/>
    <mergeCell ref="C52:C54"/>
    <mergeCell ref="A55:A57"/>
    <mergeCell ref="B55:B57"/>
    <mergeCell ref="C55:C57"/>
    <mergeCell ref="A45:A47"/>
    <mergeCell ref="B45:B47"/>
    <mergeCell ref="C45:C47"/>
    <mergeCell ref="A48:F48"/>
    <mergeCell ref="A49:A51"/>
    <mergeCell ref="B49:B51"/>
    <mergeCell ref="C49:C51"/>
    <mergeCell ref="A39:A41"/>
    <mergeCell ref="B39:B41"/>
    <mergeCell ref="C39:C41"/>
    <mergeCell ref="A42:A44"/>
    <mergeCell ref="B42:B44"/>
    <mergeCell ref="C42:C44"/>
    <mergeCell ref="A31:F31"/>
    <mergeCell ref="A33:D33"/>
    <mergeCell ref="A36:A38"/>
    <mergeCell ref="B36:B38"/>
    <mergeCell ref="C36:C38"/>
    <mergeCell ref="H1:K3"/>
    <mergeCell ref="A18:F18"/>
    <mergeCell ref="A1:F1"/>
    <mergeCell ref="A3:D3"/>
    <mergeCell ref="A6:A8"/>
    <mergeCell ref="B6:B8"/>
    <mergeCell ref="C6:C8"/>
    <mergeCell ref="A9:A11"/>
    <mergeCell ref="B9:B11"/>
    <mergeCell ref="C9:C11"/>
    <mergeCell ref="C12:C14"/>
    <mergeCell ref="B12:B14"/>
    <mergeCell ref="A12:A14"/>
    <mergeCell ref="C15:C17"/>
    <mergeCell ref="B15:B17"/>
    <mergeCell ref="A15:A17"/>
    <mergeCell ref="H19:H21"/>
    <mergeCell ref="A28:A30"/>
    <mergeCell ref="B28:B30"/>
    <mergeCell ref="C28:C30"/>
    <mergeCell ref="A19:A21"/>
    <mergeCell ref="B19:B21"/>
    <mergeCell ref="C19:C21"/>
    <mergeCell ref="A22:A24"/>
    <mergeCell ref="B22:B24"/>
    <mergeCell ref="C22:C24"/>
    <mergeCell ref="A25:A27"/>
    <mergeCell ref="B25:B27"/>
    <mergeCell ref="C25:C27"/>
  </mergeCells>
  <dataValidations count="1">
    <dataValidation type="list" allowBlank="1" showInputMessage="1" showErrorMessage="1" sqref="B6:B17 B19:B30 B36:B47 B49:B60 B66:B77 B79:B90 B96:B107 B109:B120 B126:B137 B139:B150 B156:B167 B169:B180 B186:B197 B199:B210 B216:B227 B229:B240 B246:B257 B259:B270 B276:B287 B289:B300 B306:B317 B319:B330 B336:B347 B349:B360 B366:B377 B379:B390 B396:B407 B409:B420 B426:B437 B439:B450 B456:B467 B469:B480 B486:B497 B499:B510 B516:B527 B529:B540 B546:B557 B559:B570 B576:B587 B589:B600 B606:B617 B619:B630 B636:B647 B649:B660 B666:B677 B679:B690 B696:B707 B709:B720 B726:B737 B739:B750 B756:B767 B769:B780 B786:B797 B799:B810 B816:B827 B829:B840 B846:B857 B859:B870">
      <formula1>Periods</formula1>
    </dataValidation>
  </dataValidations>
  <pageMargins left="0.70866141732283461" right="0.70866141732283461" top="0.74803149606299213" bottom="0.39370078740157483" header="0.31496062992125984" footer="0.31496062992125984"/>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Instruction</vt:lpstr>
      <vt:lpstr>Periods 1-10</vt:lpstr>
      <vt:lpstr>Periods 11-12</vt:lpstr>
      <vt:lpstr>Samay Sarni</vt:lpstr>
      <vt:lpstr>Teacher's Data</vt:lpstr>
      <vt:lpstr>TimeTable</vt:lpstr>
      <vt:lpstr>Ist</vt:lpstr>
      <vt:lpstr>TeacherWise</vt:lpstr>
      <vt:lpstr>ClassWise</vt:lpstr>
      <vt:lpstr>VacantPrd Summary</vt:lpstr>
      <vt:lpstr>Trwise Summary</vt:lpstr>
      <vt:lpstr>TeacherWise!classes_section</vt:lpstr>
      <vt:lpstr>classes_section</vt:lpstr>
      <vt:lpstr>TeacherWise!Days</vt:lpstr>
      <vt:lpstr>Days</vt:lpstr>
      <vt:lpstr>TeacherWise!days_data</vt:lpstr>
      <vt:lpstr>days_data</vt:lpstr>
      <vt:lpstr>period_hindi</vt:lpstr>
      <vt:lpstr>TeacherWise!Periods</vt:lpstr>
      <vt:lpstr>Periods</vt:lpstr>
      <vt:lpstr>TeacherWise!prabhari_list</vt:lpstr>
      <vt:lpstr>prabhari_list</vt:lpstr>
      <vt:lpstr>TimeTable!Print_Titles</vt:lpstr>
      <vt:lpstr>'Trwise Summary'!Print_Titles</vt:lpstr>
      <vt:lpstr>'VacantPrd Summary'!Print_Titles</vt:lpstr>
      <vt:lpstr>TeacherWise!subjects_name</vt:lpstr>
      <vt:lpstr>subjects_name</vt:lpstr>
      <vt:lpstr>TeacherWise!teachers_name</vt:lpstr>
      <vt:lpstr>teachers_name</vt:lpstr>
      <vt:lpstr>TeacherWise!teachers_subjects</vt:lpstr>
      <vt:lpstr>teachers_subjects</vt:lpstr>
      <vt:lpstr>TeacherWise!teaching_post</vt:lpstr>
      <vt:lpstr>teaching_post</vt:lpstr>
      <vt:lpstr>time_table</vt:lpstr>
      <vt:lpstr>TeacherWise!total_periods</vt:lpstr>
      <vt:lpstr>total_periods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2020-07-16T14:55:57Z</cp:lastPrinted>
  <dcterms:created xsi:type="dcterms:W3CDTF">2020-05-21T00:36:35Z</dcterms:created>
  <dcterms:modified xsi:type="dcterms:W3CDTF">2020-07-17T01:08:38Z</dcterms:modified>
</cp:coreProperties>
</file>