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TA Bill" sheetId="1" r:id="rId1"/>
  </sheets>
  <definedNames>
    <definedName name="_xlnm.Print_Area" localSheetId="0">'TA Bill'!$A$1:$X$27</definedName>
  </definedNames>
  <calcPr calcId="124519" concurrentCalc="0"/>
</workbook>
</file>

<file path=xl/calcChain.xml><?xml version="1.0" encoding="utf-8"?>
<calcChain xmlns="http://schemas.openxmlformats.org/spreadsheetml/2006/main">
  <c r="T8" i="1"/>
  <c r="V8"/>
  <c r="V16"/>
  <c r="V25"/>
  <c r="V9"/>
  <c r="V10"/>
  <c r="V11"/>
  <c r="V12"/>
  <c r="V13"/>
  <c r="V14"/>
  <c r="V15"/>
  <c r="X25"/>
  <c r="AB14"/>
  <c r="A15"/>
  <c r="A13"/>
  <c r="A11"/>
  <c r="A9"/>
  <c r="T9"/>
  <c r="T10"/>
  <c r="T11"/>
  <c r="T12"/>
  <c r="T13"/>
  <c r="T14"/>
  <c r="T15"/>
  <c r="T16"/>
  <c r="R16"/>
  <c r="M16"/>
  <c r="J16"/>
  <c r="A14"/>
  <c r="E15"/>
  <c r="A12"/>
  <c r="E13"/>
  <c r="A10"/>
  <c r="E11"/>
  <c r="A8"/>
  <c r="E9"/>
</calcChain>
</file>

<file path=xl/sharedStrings.xml><?xml version="1.0" encoding="utf-8"?>
<sst xmlns="http://schemas.openxmlformats.org/spreadsheetml/2006/main" count="91" uniqueCount="77">
  <si>
    <t>;k=k HkRrk fcy</t>
  </si>
  <si>
    <t>uke</t>
  </si>
  <si>
    <t>in</t>
  </si>
  <si>
    <t xml:space="preserve">Js.kh   </t>
  </si>
  <si>
    <t>c</t>
  </si>
  <si>
    <t>ekg</t>
  </si>
  <si>
    <t>ekpZ</t>
  </si>
  <si>
    <t>o"kZ</t>
  </si>
  <si>
    <t>ftyk</t>
  </si>
  <si>
    <t>eq[;ky;</t>
  </si>
  <si>
    <t>;k=k ,oa foJke dk fooj.k</t>
  </si>
  <si>
    <t>;k=k dk izdkj</t>
  </si>
  <si>
    <t>ok;q ;ku] jsy] cl] ;k=k ds fy, ehy HkRrk</t>
  </si>
  <si>
    <t>foJke dk HkRrk</t>
  </si>
  <si>
    <t>;k=k dk iz;kstu o vkns'k Øekad</t>
  </si>
  <si>
    <t>izLFkku</t>
  </si>
  <si>
    <t>vkxeu</t>
  </si>
  <si>
    <t>nwjh  fd-eh-</t>
  </si>
  <si>
    <t>fdjk;k</t>
  </si>
  <si>
    <t>LFkku</t>
  </si>
  <si>
    <t>fnukad</t>
  </si>
  <si>
    <t>le;</t>
  </si>
  <si>
    <t>jkf'k</t>
  </si>
  <si>
    <t>fnu</t>
  </si>
  <si>
    <t>nj</t>
  </si>
  <si>
    <t>;ksx</t>
  </si>
  <si>
    <t xml:space="preserve">jkf'k 'kCnksa esa #i;s    </t>
  </si>
  <si>
    <t>ek=</t>
  </si>
  <si>
    <t>gLrk{kj dkfeZd</t>
  </si>
  <si>
    <t>1- oS;fDrd lkeku dk</t>
  </si>
  <si>
    <t>fdyksehVj ds fy,</t>
  </si>
  <si>
    <t>dh nj ls</t>
  </si>
  <si>
    <t>#</t>
  </si>
  <si>
    <t>2- okgu</t>
  </si>
  <si>
    <t>3- ,d eq'r vuqnku</t>
  </si>
  <si>
    <t>ghjkyky tkV</t>
  </si>
  <si>
    <t>50800/-</t>
  </si>
  <si>
    <t>ofj"B v/;kid</t>
  </si>
  <si>
    <t>ikyh</t>
  </si>
  <si>
    <t>cj</t>
  </si>
  <si>
    <t>egkRek xka/kh jktdh; fo|ky; cj ikyh</t>
  </si>
  <si>
    <t xml:space="preserve">बस </t>
  </si>
  <si>
    <t xml:space="preserve">रेल </t>
  </si>
  <si>
    <t>स्वयं का वाहन</t>
  </si>
  <si>
    <t>वायुयान</t>
  </si>
  <si>
    <t>प्रातः</t>
  </si>
  <si>
    <t>सायं</t>
  </si>
  <si>
    <t>p.Mkoy</t>
  </si>
  <si>
    <t>ljdkjh deZpkjh }kjk izek.k i=</t>
  </si>
  <si>
    <t>fefVax esa Hkkx ysus gsrqA vkns'k Ø- 16</t>
  </si>
  <si>
    <t>2-  izekf.kr fd;k tkrk gs fd jfookjksa ;k vU; vodk'k ds fnuksa ] ftuds fy, eSus foJke HkRrs dk nkok fd;k gS] eSa okLrfod #i ls f'kfoj esa FkkA</t>
  </si>
  <si>
    <t>1-  izekf.kr fd;k tkrk gSs fd mDr ;k=k eSus oLrqr% dh gS rFkk iwoZ esa eSus bl fcy dk Hkqxrku izkIr ugha fd;k gSA</t>
  </si>
  <si>
    <t>Js.kh fVdV la[;k</t>
  </si>
  <si>
    <t>rkaxk @ VSDlh pktZ</t>
  </si>
  <si>
    <t>&amp; LFkkukUrj.k ij ;k=k HkRrk nkoksa ds fy, tksfM+, &amp;</t>
  </si>
  <si>
    <t>&amp; ?kVkb, &amp;</t>
  </si>
  <si>
    <t>3-   izekf.kr fd;k tkrk gSa fd eq&gt;s jktdh; ;k LFkkuh; fudk; dh vksj ls dksbZ fu%'kqYd lokjh ugh nh xbZ gSaA</t>
  </si>
  <si>
    <t>4-   izekf.kr fd;k tkrk gSa fd bl fcy esa nkokd`r jkf'k jktLFkku ;k=k HkÙkk fu;e &amp;1971 ds izko/kkuksa ds vuqlkj gSaA</t>
  </si>
  <si>
    <t xml:space="preserve"> 'kq) jkf'k] tks Hkqxrku ;ksX; gSA</t>
  </si>
  <si>
    <t>2- vkgjfr fd;k gks fcy la[;k o fnukad</t>
  </si>
  <si>
    <t>izfr gLrk{kj fu;U=.k vf/kdkjh</t>
  </si>
  <si>
    <t xml:space="preserve">inLFkkiu </t>
  </si>
  <si>
    <t>osru :i;s ¼fo'ks"k osru dks NksM+ dj½ csfld</t>
  </si>
  <si>
    <t>cSad [kkrk la[;k &amp;</t>
  </si>
  <si>
    <t>23xx65xx32xx</t>
  </si>
  <si>
    <t>osrueku</t>
  </si>
  <si>
    <t>lkroka osrueku</t>
  </si>
  <si>
    <t xml:space="preserve">कार </t>
  </si>
  <si>
    <t xml:space="preserve">सरकारी वाहन </t>
  </si>
  <si>
    <t>Remark</t>
  </si>
  <si>
    <t>xarO; jkT; dks lysDV djsa</t>
  </si>
  <si>
    <t>xarO; 'kgj dks lysDV djsa</t>
  </si>
  <si>
    <t xml:space="preserve">राजस्थान </t>
  </si>
  <si>
    <t xml:space="preserve">राज्य के अन्य स्थान </t>
  </si>
  <si>
    <t>dqy ;ksx</t>
  </si>
  <si>
    <t>okLrfod vU; O;; @ LVs vekmaV</t>
  </si>
  <si>
    <t xml:space="preserve">1- ;k=k HkRrk vfxze ] ;fn  vkgjfr fd;k gks 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</si>
</sst>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Kruti Dev 010"/>
    </font>
    <font>
      <sz val="12"/>
      <color theme="1"/>
      <name val="DevLys 010"/>
    </font>
    <font>
      <sz val="12"/>
      <color theme="1"/>
      <name val="Calibri"/>
      <family val="2"/>
      <scheme val="minor"/>
    </font>
    <font>
      <sz val="12"/>
      <color theme="1"/>
      <name val="Kruti Dev 010"/>
    </font>
    <font>
      <sz val="12"/>
      <color theme="0"/>
      <name val="Kruti Dev 010"/>
    </font>
    <font>
      <sz val="11"/>
      <color theme="1"/>
      <name val="Kruti Dev 010"/>
    </font>
    <font>
      <sz val="10"/>
      <color theme="1"/>
      <name val="Kruti Dev 010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Kruti Dev 010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Kruti Dev 010"/>
    </font>
    <font>
      <b/>
      <u/>
      <sz val="12"/>
      <color theme="1"/>
      <name val="Kruti Dev 010"/>
    </font>
    <font>
      <sz val="14"/>
      <color theme="1"/>
      <name val="Kruti Dev 010"/>
    </font>
    <font>
      <sz val="12"/>
      <name val="Kruti Dev 010"/>
    </font>
    <font>
      <b/>
      <sz val="12"/>
      <color theme="1"/>
      <name val="Calibri"/>
      <family val="2"/>
      <scheme val="minor"/>
    </font>
    <font>
      <b/>
      <sz val="14"/>
      <color theme="1"/>
      <name val="Kruti Dev 010"/>
    </font>
    <font>
      <b/>
      <sz val="14"/>
      <name val="Kruti Dev 010"/>
    </font>
    <font>
      <b/>
      <sz val="12"/>
      <name val="Kruti Dev 010"/>
    </font>
    <font>
      <b/>
      <sz val="14"/>
      <color theme="1"/>
      <name val="Calibri"/>
      <family val="2"/>
      <scheme val="minor"/>
    </font>
    <font>
      <sz val="13"/>
      <color theme="1"/>
      <name val="Kruti Dev 010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double">
        <color rgb="FF7030A0"/>
      </left>
      <right style="thin">
        <color rgb="FF7030A0"/>
      </right>
      <top style="double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double">
        <color rgb="FF7030A0"/>
      </top>
      <bottom style="thin">
        <color rgb="FF7030A0"/>
      </bottom>
      <diagonal/>
    </border>
    <border>
      <left/>
      <right style="thin">
        <color rgb="FF7030A0"/>
      </right>
      <top style="double">
        <color rgb="FF7030A0"/>
      </top>
      <bottom style="thin">
        <color rgb="FF7030A0"/>
      </bottom>
      <diagonal/>
    </border>
    <border>
      <left style="thin">
        <color rgb="FF7030A0"/>
      </left>
      <right/>
      <top style="double">
        <color rgb="FF7030A0"/>
      </top>
      <bottom style="thin">
        <color rgb="FF7030A0"/>
      </bottom>
      <diagonal/>
    </border>
    <border>
      <left/>
      <right style="double">
        <color rgb="FF7030A0"/>
      </right>
      <top style="double">
        <color rgb="FF7030A0"/>
      </top>
      <bottom style="thin">
        <color rgb="FF7030A0"/>
      </bottom>
      <diagonal/>
    </border>
    <border>
      <left style="double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 style="double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double">
        <color rgb="FF7030A0"/>
      </right>
      <top style="thin">
        <color rgb="FF7030A0"/>
      </top>
      <bottom style="thin">
        <color rgb="FF7030A0"/>
      </bottom>
      <diagonal/>
    </border>
    <border>
      <left style="double">
        <color rgb="FF7030A0"/>
      </left>
      <right style="thin">
        <color rgb="FF7030A0"/>
      </right>
      <top style="thin">
        <color rgb="FF7030A0"/>
      </top>
      <bottom style="double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double">
        <color rgb="FF7030A0"/>
      </bottom>
      <diagonal/>
    </border>
    <border>
      <left style="thin">
        <color rgb="FF7030A0"/>
      </left>
      <right/>
      <top style="thin">
        <color rgb="FF7030A0"/>
      </top>
      <bottom style="double">
        <color rgb="FF7030A0"/>
      </bottom>
      <diagonal/>
    </border>
    <border>
      <left/>
      <right/>
      <top style="thin">
        <color rgb="FF7030A0"/>
      </top>
      <bottom style="double">
        <color rgb="FF7030A0"/>
      </bottom>
      <diagonal/>
    </border>
    <border>
      <left/>
      <right style="thin">
        <color rgb="FF7030A0"/>
      </right>
      <top style="thin">
        <color rgb="FF7030A0"/>
      </top>
      <bottom style="double">
        <color rgb="FF7030A0"/>
      </bottom>
      <diagonal/>
    </border>
    <border>
      <left style="thin">
        <color rgb="FF7030A0"/>
      </left>
      <right style="double">
        <color rgb="FF7030A0"/>
      </right>
      <top style="thin">
        <color rgb="FF7030A0"/>
      </top>
      <bottom style="double">
        <color rgb="FF7030A0"/>
      </bottom>
      <diagonal/>
    </border>
    <border>
      <left style="double">
        <color rgb="FF7030A0"/>
      </left>
      <right/>
      <top style="double">
        <color rgb="FF7030A0"/>
      </top>
      <bottom style="thin">
        <color rgb="FF7030A0"/>
      </bottom>
      <diagonal/>
    </border>
    <border>
      <left/>
      <right/>
      <top style="double">
        <color rgb="FF7030A0"/>
      </top>
      <bottom style="thin">
        <color rgb="FF7030A0"/>
      </bottom>
      <diagonal/>
    </border>
    <border>
      <left/>
      <right style="thin">
        <color rgb="FF7030A0"/>
      </right>
      <top style="double">
        <color rgb="FF7030A0"/>
      </top>
      <bottom/>
      <diagonal/>
    </border>
    <border>
      <left style="thin">
        <color rgb="FF7030A0"/>
      </left>
      <right/>
      <top style="double">
        <color rgb="FF7030A0"/>
      </top>
      <bottom/>
      <diagonal/>
    </border>
    <border>
      <left/>
      <right/>
      <top style="double">
        <color rgb="FF7030A0"/>
      </top>
      <bottom/>
      <diagonal/>
    </border>
    <border>
      <left/>
      <right style="double">
        <color rgb="FF7030A0"/>
      </right>
      <top style="double">
        <color rgb="FF7030A0"/>
      </top>
      <bottom/>
      <diagonal/>
    </border>
    <border>
      <left style="double">
        <color rgb="FF7030A0"/>
      </left>
      <right style="thin">
        <color rgb="FF7030A0"/>
      </right>
      <top style="thin">
        <color rgb="FF7030A0"/>
      </top>
      <bottom/>
      <diagonal/>
    </border>
    <border>
      <left style="double">
        <color rgb="FF7030A0"/>
      </left>
      <right/>
      <top style="thin">
        <color rgb="FF7030A0"/>
      </top>
      <bottom/>
      <diagonal/>
    </border>
    <border>
      <left/>
      <right style="double">
        <color rgb="FF7030A0"/>
      </right>
      <top/>
      <bottom/>
      <diagonal/>
    </border>
    <border>
      <left style="double">
        <color rgb="FF7030A0"/>
      </left>
      <right/>
      <top style="thin">
        <color rgb="FF7030A0"/>
      </top>
      <bottom style="double">
        <color rgb="FF7030A0"/>
      </bottom>
      <diagonal/>
    </border>
    <border>
      <left style="thin">
        <color rgb="FF7030A0"/>
      </left>
      <right style="thin">
        <color rgb="FF7030A0"/>
      </right>
      <top/>
      <bottom style="double">
        <color rgb="FF7030A0"/>
      </bottom>
      <diagonal/>
    </border>
    <border>
      <left style="thin">
        <color rgb="FF7030A0"/>
      </left>
      <right/>
      <top/>
      <bottom style="double">
        <color rgb="FF7030A0"/>
      </bottom>
      <diagonal/>
    </border>
    <border>
      <left/>
      <right/>
      <top/>
      <bottom style="double">
        <color rgb="FF7030A0"/>
      </bottom>
      <diagonal/>
    </border>
    <border>
      <left/>
      <right style="double">
        <color rgb="FF7030A0"/>
      </right>
      <top/>
      <bottom style="double">
        <color rgb="FF7030A0"/>
      </bottom>
      <diagonal/>
    </border>
    <border>
      <left style="double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double">
        <color rgb="FF7030A0"/>
      </right>
      <top/>
      <bottom style="thin">
        <color rgb="FF7030A0"/>
      </bottom>
      <diagonal/>
    </border>
    <border>
      <left/>
      <right style="double">
        <color rgb="FF7030A0"/>
      </right>
      <top style="thin">
        <color rgb="FF7030A0"/>
      </top>
      <bottom style="double">
        <color rgb="FF7030A0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2" fontId="0" fillId="0" borderId="1" xfId="0" applyNumberFormat="1" applyFont="1" applyFill="1" applyBorder="1" applyAlignment="1" applyProtection="1">
      <alignment horizontal="center" vertical="center" wrapText="1"/>
    </xf>
    <xf numFmtId="1" fontId="0" fillId="0" borderId="1" xfId="0" applyNumberFormat="1" applyFont="1" applyFill="1" applyBorder="1" applyAlignment="1" applyProtection="1">
      <alignment horizontal="center" vertical="center" wrapText="1"/>
    </xf>
    <xf numFmtId="1" fontId="0" fillId="0" borderId="1" xfId="0" applyNumberFormat="1" applyFont="1" applyFill="1" applyBorder="1" applyAlignment="1" applyProtection="1">
      <alignment horizontal="right" vertical="center" wrapText="1"/>
    </xf>
    <xf numFmtId="1" fontId="9" fillId="0" borderId="1" xfId="0" applyNumberFormat="1" applyFont="1" applyFill="1" applyBorder="1" applyAlignment="1" applyProtection="1">
      <alignment horizontal="righ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NumberFormat="1" applyFont="1" applyFill="1" applyBorder="1" applyAlignment="1" applyProtection="1">
      <alignment horizontal="right" vertical="center" wrapText="1"/>
    </xf>
    <xf numFmtId="12" fontId="4" fillId="0" borderId="1" xfId="0" applyNumberFormat="1" applyFont="1" applyFill="1" applyBorder="1" applyAlignment="1" applyProtection="1">
      <alignment horizontal="center" vertical="center" wrapText="1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0" fontId="12" fillId="0" borderId="0" xfId="0" applyFont="1"/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" xfId="0" applyNumberFormat="1" applyFont="1" applyBorder="1" applyAlignment="1">
      <alignment horizontal="center" vertical="center" wrapText="1"/>
    </xf>
    <xf numFmtId="1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1" fontId="10" fillId="2" borderId="1" xfId="0" applyNumberFormat="1" applyFont="1" applyFill="1" applyBorder="1" applyAlignment="1" applyProtection="1">
      <alignment horizontal="right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vertical="center" wrapText="1"/>
      <protection locked="0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horizontal="left"/>
    </xf>
    <xf numFmtId="0" fontId="19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/>
    <xf numFmtId="0" fontId="15" fillId="0" borderId="13" xfId="0" applyNumberFormat="1" applyFont="1" applyFill="1" applyBorder="1" applyAlignment="1" applyProtection="1">
      <alignment horizontal="center" wrapText="1"/>
      <protection locked="0"/>
    </xf>
    <xf numFmtId="0" fontId="15" fillId="0" borderId="0" xfId="0" applyNumberFormat="1" applyFont="1" applyFill="1" applyBorder="1" applyAlignment="1" applyProtection="1">
      <alignment horizontal="center" wrapText="1"/>
      <protection locked="0"/>
    </xf>
    <xf numFmtId="0" fontId="19" fillId="0" borderId="3" xfId="0" applyNumberFormat="1" applyFont="1" applyFill="1" applyBorder="1" applyAlignment="1" applyProtection="1">
      <alignment horizontal="right" vertical="center" wrapText="1"/>
      <protection locked="0"/>
    </xf>
    <xf numFmtId="1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0" fontId="17" fillId="0" borderId="13" xfId="0" applyNumberFormat="1" applyFont="1" applyFill="1" applyBorder="1" applyAlignment="1" applyProtection="1">
      <alignment horizontal="center" vertical="center" wrapText="1"/>
    </xf>
    <xf numFmtId="0" fontId="17" fillId="0" borderId="14" xfId="0" applyNumberFormat="1" applyFont="1" applyFill="1" applyBorder="1" applyAlignment="1" applyProtection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left" vertical="center" wrapText="1"/>
    </xf>
    <xf numFmtId="0" fontId="17" fillId="0" borderId="7" xfId="0" applyNumberFormat="1" applyFont="1" applyFill="1" applyBorder="1" applyAlignment="1" applyProtection="1">
      <alignment horizontal="left" vertical="center" wrapText="1"/>
    </xf>
    <xf numFmtId="0" fontId="17" fillId="0" borderId="10" xfId="0" applyNumberFormat="1" applyFont="1" applyFill="1" applyBorder="1" applyAlignment="1" applyProtection="1">
      <alignment horizontal="left" vertical="center" wrapText="1"/>
    </xf>
    <xf numFmtId="0" fontId="17" fillId="0" borderId="11" xfId="0" applyNumberFormat="1" applyFont="1" applyFill="1" applyBorder="1" applyAlignment="1" applyProtection="1">
      <alignment horizontal="left" vertical="center" wrapText="1"/>
    </xf>
    <xf numFmtId="0" fontId="17" fillId="0" borderId="8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7" fillId="0" borderId="5" xfId="0" applyNumberFormat="1" applyFont="1" applyFill="1" applyBorder="1" applyAlignment="1" applyProtection="1">
      <alignment horizontal="left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17" fillId="0" borderId="15" xfId="0" applyNumberFormat="1" applyFont="1" applyFill="1" applyBorder="1" applyAlignment="1" applyProtection="1">
      <alignment horizontal="center" vertical="center" wrapText="1"/>
    </xf>
    <xf numFmtId="0" fontId="21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16" xfId="0" applyNumberFormat="1" applyFont="1" applyFill="1" applyBorder="1" applyAlignment="1" applyProtection="1">
      <alignment horizontal="center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8" xfId="0" applyNumberFormat="1" applyFont="1" applyFill="1" applyBorder="1" applyAlignment="1" applyProtection="1">
      <alignment horizontal="center" vertical="center" wrapText="1"/>
    </xf>
    <xf numFmtId="0" fontId="22" fillId="0" borderId="19" xfId="0" applyNumberFormat="1" applyFont="1" applyFill="1" applyBorder="1" applyAlignment="1" applyProtection="1">
      <alignment horizontal="center" vertical="center" wrapText="1"/>
    </xf>
    <xf numFmtId="0" fontId="17" fillId="0" borderId="20" xfId="0" applyNumberFormat="1" applyFont="1" applyFill="1" applyBorder="1" applyAlignment="1" applyProtection="1">
      <alignment horizontal="center" vertical="center" wrapText="1"/>
    </xf>
    <xf numFmtId="0" fontId="19" fillId="0" borderId="21" xfId="0" applyNumberFormat="1" applyFont="1" applyFill="1" applyBorder="1" applyAlignment="1" applyProtection="1">
      <alignment horizontal="center" vertical="center" wrapText="1"/>
    </xf>
    <xf numFmtId="0" fontId="17" fillId="0" borderId="20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 wrapText="1"/>
    </xf>
    <xf numFmtId="0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4" fillId="0" borderId="22" xfId="0" applyNumberFormat="1" applyFont="1" applyFill="1" applyBorder="1" applyAlignment="1" applyProtection="1">
      <alignment vertical="center" wrapText="1"/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center" vertical="center" wrapText="1"/>
    </xf>
    <xf numFmtId="0" fontId="17" fillId="0" borderId="25" xfId="0" applyNumberFormat="1" applyFont="1" applyFill="1" applyBorder="1" applyAlignment="1" applyProtection="1">
      <alignment horizontal="right" vertical="center" wrapText="1"/>
    </xf>
    <xf numFmtId="0" fontId="17" fillId="0" borderId="26" xfId="0" applyNumberFormat="1" applyFont="1" applyFill="1" applyBorder="1" applyAlignment="1" applyProtection="1">
      <alignment horizontal="right" vertical="center" wrapText="1"/>
    </xf>
    <xf numFmtId="0" fontId="17" fillId="0" borderId="27" xfId="0" applyNumberFormat="1" applyFont="1" applyFill="1" applyBorder="1" applyAlignment="1" applyProtection="1">
      <alignment horizontal="right" vertical="center" wrapText="1"/>
    </xf>
    <xf numFmtId="0" fontId="15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8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7" fillId="0" borderId="29" xfId="0" applyNumberFormat="1" applyFont="1" applyFill="1" applyBorder="1" applyAlignment="1" applyProtection="1">
      <alignment horizontal="center" vertical="center" wrapText="1"/>
    </xf>
    <xf numFmtId="0" fontId="17" fillId="0" borderId="30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0" applyNumberFormat="1" applyFont="1" applyFill="1" applyBorder="1" applyAlignment="1" applyProtection="1">
      <alignment horizontal="center" vertical="center" wrapText="1"/>
    </xf>
    <xf numFmtId="0" fontId="17" fillId="0" borderId="31" xfId="0" applyNumberFormat="1" applyFont="1" applyFill="1" applyBorder="1" applyAlignment="1" applyProtection="1">
      <alignment horizontal="center" vertical="center" wrapText="1"/>
    </xf>
    <xf numFmtId="0" fontId="18" fillId="0" borderId="32" xfId="0" applyNumberFormat="1" applyFont="1" applyFill="1" applyBorder="1" applyAlignment="1" applyProtection="1">
      <alignment horizontal="center" vertical="center" wrapText="1"/>
    </xf>
    <xf numFmtId="0" fontId="18" fillId="0" borderId="33" xfId="0" applyNumberFormat="1" applyFont="1" applyFill="1" applyBorder="1" applyAlignment="1" applyProtection="1">
      <alignment horizontal="center" vertical="center" wrapText="1"/>
    </xf>
    <xf numFmtId="0" fontId="18" fillId="0" borderId="34" xfId="0" applyNumberFormat="1" applyFont="1" applyFill="1" applyBorder="1" applyAlignment="1" applyProtection="1">
      <alignment horizontal="center" vertical="center" wrapText="1"/>
    </xf>
    <xf numFmtId="0" fontId="17" fillId="0" borderId="35" xfId="0" applyNumberFormat="1" applyFont="1" applyFill="1" applyBorder="1" applyAlignment="1" applyProtection="1">
      <alignment horizontal="left" vertical="center" wrapText="1"/>
    </xf>
    <xf numFmtId="0" fontId="23" fillId="0" borderId="21" xfId="0" applyNumberFormat="1" applyFont="1" applyFill="1" applyBorder="1" applyAlignment="1" applyProtection="1">
      <alignment horizontal="left" vertical="center" wrapText="1"/>
    </xf>
    <xf numFmtId="0" fontId="17" fillId="0" borderId="36" xfId="0" applyNumberFormat="1" applyFont="1" applyFill="1" applyBorder="1" applyAlignment="1" applyProtection="1">
      <alignment horizontal="left" vertical="center" wrapText="1"/>
    </xf>
    <xf numFmtId="0" fontId="15" fillId="0" borderId="37" xfId="0" applyNumberFormat="1" applyFont="1" applyFill="1" applyBorder="1" applyAlignment="1" applyProtection="1">
      <alignment horizontal="center" wrapText="1"/>
      <protection locked="0"/>
    </xf>
    <xf numFmtId="0" fontId="17" fillId="0" borderId="38" xfId="0" applyNumberFormat="1" applyFont="1" applyFill="1" applyBorder="1" applyAlignment="1" applyProtection="1">
      <alignment horizontal="left" vertical="center" wrapText="1"/>
    </xf>
    <xf numFmtId="0" fontId="17" fillId="0" borderId="26" xfId="0" applyNumberFormat="1" applyFont="1" applyFill="1" applyBorder="1" applyAlignment="1" applyProtection="1">
      <alignment horizontal="left" vertical="center" wrapText="1"/>
    </xf>
    <xf numFmtId="0" fontId="5" fillId="0" borderId="26" xfId="0" applyNumberFormat="1" applyFont="1" applyFill="1" applyBorder="1" applyAlignment="1" applyProtection="1">
      <alignment horizontal="center" vertical="center" wrapText="1"/>
    </xf>
    <xf numFmtId="0" fontId="5" fillId="0" borderId="27" xfId="0" applyNumberFormat="1" applyFont="1" applyFill="1" applyBorder="1" applyAlignment="1" applyProtection="1">
      <alignment horizontal="center" vertical="center" wrapText="1"/>
    </xf>
    <xf numFmtId="0" fontId="5" fillId="0" borderId="27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9" xfId="0" applyNumberFormat="1" applyFont="1" applyFill="1" applyBorder="1" applyAlignment="1" applyProtection="1">
      <alignment horizontal="left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0" borderId="26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center" vertical="center" wrapText="1"/>
    </xf>
    <xf numFmtId="0" fontId="15" fillId="0" borderId="40" xfId="0" applyNumberFormat="1" applyFont="1" applyFill="1" applyBorder="1" applyAlignment="1" applyProtection="1">
      <alignment horizontal="center" wrapText="1"/>
      <protection locked="0"/>
    </xf>
    <xf numFmtId="0" fontId="15" fillId="0" borderId="41" xfId="0" applyNumberFormat="1" applyFont="1" applyFill="1" applyBorder="1" applyAlignment="1" applyProtection="1">
      <alignment horizontal="center" wrapText="1"/>
      <protection locked="0"/>
    </xf>
    <xf numFmtId="0" fontId="15" fillId="0" borderId="42" xfId="0" applyNumberFormat="1" applyFont="1" applyFill="1" applyBorder="1" applyAlignment="1" applyProtection="1">
      <alignment horizontal="center" wrapText="1"/>
      <protection locked="0"/>
    </xf>
    <xf numFmtId="0" fontId="17" fillId="0" borderId="43" xfId="0" applyNumberFormat="1" applyFont="1" applyFill="1" applyBorder="1" applyAlignment="1" applyProtection="1">
      <alignment horizontal="center" vertical="center" wrapText="1"/>
    </xf>
    <xf numFmtId="0" fontId="17" fillId="0" borderId="9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 wrapText="1"/>
    </xf>
    <xf numFmtId="0" fontId="4" fillId="0" borderId="44" xfId="0" applyNumberFormat="1" applyFont="1" applyFill="1" applyBorder="1" applyAlignment="1" applyProtection="1">
      <alignment horizontal="center" vertical="center" wrapText="1"/>
    </xf>
    <xf numFmtId="0" fontId="17" fillId="0" borderId="23" xfId="0" applyNumberFormat="1" applyFont="1" applyFill="1" applyBorder="1" applyAlignment="1" applyProtection="1">
      <alignment horizontal="center" vertical="center" wrapText="1"/>
    </xf>
    <xf numFmtId="0" fontId="20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24" xfId="0" applyNumberFormat="1" applyFont="1" applyFill="1" applyBorder="1" applyAlignment="1" applyProtection="1">
      <alignment horizontal="center" vertical="center" wrapText="1"/>
    </xf>
    <xf numFmtId="0" fontId="20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26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5" xfId="0" applyNumberFormat="1" applyFont="1" applyFill="1" applyBorder="1" applyAlignment="1" applyProtection="1">
      <alignment horizontal="left" vertical="center" wrapText="1"/>
    </xf>
    <xf numFmtId="0" fontId="20" fillId="0" borderId="26" xfId="0" applyNumberFormat="1" applyFont="1" applyFill="1" applyBorder="1" applyAlignment="1" applyProtection="1">
      <alignment horizontal="left" vertical="center" wrapText="1"/>
    </xf>
    <xf numFmtId="0" fontId="20" fillId="0" borderId="45" xfId="0" applyNumberFormat="1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17"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3"/>
  <sheetViews>
    <sheetView showGridLines="0" tabSelected="1" zoomScaleSheetLayoutView="100" workbookViewId="0">
      <selection activeCell="R27" sqref="R27:U27"/>
    </sheetView>
  </sheetViews>
  <sheetFormatPr defaultColWidth="8.875" defaultRowHeight="15.75"/>
  <cols>
    <col min="1" max="1" width="9.375" style="2" customWidth="1"/>
    <col min="2" max="2" width="8.625" style="2" customWidth="1"/>
    <col min="3" max="3" width="6" style="2" customWidth="1"/>
    <col min="4" max="4" width="6.625" style="2" customWidth="1"/>
    <col min="5" max="5" width="9.75" style="2" customWidth="1"/>
    <col min="6" max="6" width="8.75" style="2" customWidth="1"/>
    <col min="7" max="7" width="5.25" style="2" customWidth="1"/>
    <col min="8" max="8" width="6" style="2" customWidth="1"/>
    <col min="9" max="9" width="5.75" style="2" customWidth="1"/>
    <col min="10" max="10" width="6.5" style="6" customWidth="1"/>
    <col min="11" max="11" width="5.375" style="2" customWidth="1"/>
    <col min="12" max="12" width="5.75" style="2" customWidth="1"/>
    <col min="13" max="13" width="6" style="2" customWidth="1"/>
    <col min="14" max="14" width="6.5" style="2" customWidth="1"/>
    <col min="15" max="15" width="3.375" style="2" customWidth="1"/>
    <col min="16" max="16" width="5.25" style="2" customWidth="1"/>
    <col min="17" max="17" width="5.375" style="2" customWidth="1"/>
    <col min="18" max="18" width="4.625" style="2" customWidth="1"/>
    <col min="19" max="20" width="5.625" style="2" customWidth="1"/>
    <col min="21" max="21" width="6.75" style="2" customWidth="1"/>
    <col min="22" max="22" width="9.125" style="2" customWidth="1"/>
    <col min="23" max="23" width="13.625" style="6" customWidth="1"/>
    <col min="24" max="24" width="9" style="6" customWidth="1"/>
    <col min="25" max="26" width="8.875" style="2"/>
    <col min="27" max="27" width="0" style="2" hidden="1" customWidth="1"/>
    <col min="28" max="16384" width="8.875" style="2"/>
  </cols>
  <sheetData>
    <row r="1" spans="1:28" ht="20.100000000000001" customHeight="1" thickBot="1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3"/>
      <c r="Y1" s="69"/>
    </row>
    <row r="2" spans="1:28" ht="20.100000000000001" customHeight="1" thickTop="1">
      <c r="A2" s="94" t="s">
        <v>1</v>
      </c>
      <c r="B2" s="95" t="s">
        <v>35</v>
      </c>
      <c r="C2" s="95"/>
      <c r="D2" s="95"/>
      <c r="E2" s="95"/>
      <c r="F2" s="95"/>
      <c r="G2" s="95"/>
      <c r="H2" s="95"/>
      <c r="I2" s="95"/>
      <c r="J2" s="95"/>
      <c r="K2" s="95"/>
      <c r="L2" s="96" t="s">
        <v>63</v>
      </c>
      <c r="M2" s="96"/>
      <c r="N2" s="96"/>
      <c r="O2" s="96"/>
      <c r="P2" s="97" t="s">
        <v>64</v>
      </c>
      <c r="Q2" s="97"/>
      <c r="R2" s="97"/>
      <c r="S2" s="97"/>
      <c r="T2" s="97"/>
      <c r="U2" s="97"/>
      <c r="V2" s="98" t="s">
        <v>65</v>
      </c>
      <c r="W2" s="99" t="s">
        <v>66</v>
      </c>
      <c r="X2" s="100"/>
      <c r="Y2" s="1"/>
    </row>
    <row r="3" spans="1:28" ht="20.100000000000001" customHeight="1">
      <c r="A3" s="101" t="s">
        <v>2</v>
      </c>
      <c r="B3" s="65" t="s">
        <v>37</v>
      </c>
      <c r="C3" s="65"/>
      <c r="D3" s="65"/>
      <c r="E3" s="65"/>
      <c r="F3" s="65"/>
      <c r="G3" s="65"/>
      <c r="H3" s="65"/>
      <c r="I3" s="65"/>
      <c r="J3" s="47" t="s">
        <v>3</v>
      </c>
      <c r="K3" s="64" t="s">
        <v>4</v>
      </c>
      <c r="L3" s="47" t="s">
        <v>5</v>
      </c>
      <c r="M3" s="68" t="s">
        <v>6</v>
      </c>
      <c r="N3" s="68"/>
      <c r="O3" s="68"/>
      <c r="P3" s="47" t="s">
        <v>7</v>
      </c>
      <c r="Q3" s="67">
        <v>2021</v>
      </c>
      <c r="R3" s="78" t="s">
        <v>62</v>
      </c>
      <c r="S3" s="78"/>
      <c r="T3" s="78"/>
      <c r="U3" s="78"/>
      <c r="V3" s="78"/>
      <c r="W3" s="66" t="s">
        <v>36</v>
      </c>
      <c r="X3" s="102"/>
      <c r="Y3" s="1"/>
      <c r="AA3" s="28" t="s">
        <v>45</v>
      </c>
    </row>
    <row r="4" spans="1:28" ht="20.100000000000001" customHeight="1" thickBot="1">
      <c r="A4" s="148" t="s">
        <v>8</v>
      </c>
      <c r="B4" s="149" t="s">
        <v>38</v>
      </c>
      <c r="C4" s="149"/>
      <c r="D4" s="149"/>
      <c r="E4" s="149"/>
      <c r="F4" s="150" t="s">
        <v>9</v>
      </c>
      <c r="G4" s="151" t="s">
        <v>39</v>
      </c>
      <c r="H4" s="152"/>
      <c r="I4" s="152"/>
      <c r="J4" s="152"/>
      <c r="K4" s="152"/>
      <c r="L4" s="153" t="s">
        <v>61</v>
      </c>
      <c r="M4" s="154"/>
      <c r="N4" s="154"/>
      <c r="O4" s="155"/>
      <c r="P4" s="156" t="s">
        <v>40</v>
      </c>
      <c r="Q4" s="157"/>
      <c r="R4" s="157"/>
      <c r="S4" s="157"/>
      <c r="T4" s="157"/>
      <c r="U4" s="157"/>
      <c r="V4" s="157"/>
      <c r="W4" s="157"/>
      <c r="X4" s="158"/>
      <c r="Y4" s="1"/>
      <c r="AA4" s="28" t="s">
        <v>46</v>
      </c>
    </row>
    <row r="5" spans="1:28" ht="30" customHeight="1" thickTop="1">
      <c r="A5" s="144" t="s">
        <v>10</v>
      </c>
      <c r="B5" s="145"/>
      <c r="C5" s="145"/>
      <c r="D5" s="145"/>
      <c r="E5" s="145"/>
      <c r="F5" s="145"/>
      <c r="G5" s="145"/>
      <c r="H5" s="145"/>
      <c r="I5" s="36" t="s">
        <v>11</v>
      </c>
      <c r="J5" s="36" t="s">
        <v>53</v>
      </c>
      <c r="K5" s="43" t="s">
        <v>12</v>
      </c>
      <c r="L5" s="44"/>
      <c r="M5" s="45"/>
      <c r="N5" s="79" t="s">
        <v>70</v>
      </c>
      <c r="O5" s="80"/>
      <c r="P5" s="79" t="s">
        <v>71</v>
      </c>
      <c r="Q5" s="80"/>
      <c r="R5" s="145" t="s">
        <v>13</v>
      </c>
      <c r="S5" s="145"/>
      <c r="T5" s="145"/>
      <c r="U5" s="146" t="s">
        <v>75</v>
      </c>
      <c r="V5" s="145" t="s">
        <v>74</v>
      </c>
      <c r="W5" s="36" t="s">
        <v>14</v>
      </c>
      <c r="X5" s="147" t="s">
        <v>69</v>
      </c>
      <c r="Y5" s="1"/>
    </row>
    <row r="6" spans="1:28" ht="25.5" customHeight="1">
      <c r="A6" s="103" t="s">
        <v>15</v>
      </c>
      <c r="B6" s="40"/>
      <c r="C6" s="40"/>
      <c r="D6" s="40"/>
      <c r="E6" s="40" t="s">
        <v>16</v>
      </c>
      <c r="F6" s="40"/>
      <c r="G6" s="40"/>
      <c r="H6" s="40"/>
      <c r="I6" s="8"/>
      <c r="J6" s="8"/>
      <c r="K6" s="8" t="s">
        <v>52</v>
      </c>
      <c r="L6" s="8" t="s">
        <v>17</v>
      </c>
      <c r="M6" s="8" t="s">
        <v>18</v>
      </c>
      <c r="N6" s="79"/>
      <c r="O6" s="80"/>
      <c r="P6" s="79"/>
      <c r="Q6" s="80"/>
      <c r="R6" s="40"/>
      <c r="S6" s="40"/>
      <c r="T6" s="40"/>
      <c r="U6" s="12"/>
      <c r="V6" s="40"/>
      <c r="W6" s="8"/>
      <c r="X6" s="104"/>
      <c r="Y6" s="1"/>
    </row>
    <row r="7" spans="1:28" ht="24.75" customHeight="1">
      <c r="A7" s="101" t="s">
        <v>19</v>
      </c>
      <c r="B7" s="47" t="s">
        <v>20</v>
      </c>
      <c r="C7" s="40" t="s">
        <v>21</v>
      </c>
      <c r="D7" s="40"/>
      <c r="E7" s="47" t="s">
        <v>19</v>
      </c>
      <c r="F7" s="47" t="s">
        <v>20</v>
      </c>
      <c r="G7" s="40" t="s">
        <v>21</v>
      </c>
      <c r="H7" s="40"/>
      <c r="I7" s="8"/>
      <c r="J7" s="8"/>
      <c r="K7" s="8"/>
      <c r="L7" s="8"/>
      <c r="M7" s="8"/>
      <c r="N7" s="81"/>
      <c r="O7" s="82"/>
      <c r="P7" s="81"/>
      <c r="Q7" s="82"/>
      <c r="R7" s="7" t="s">
        <v>23</v>
      </c>
      <c r="S7" s="7" t="s">
        <v>24</v>
      </c>
      <c r="T7" s="7" t="s">
        <v>22</v>
      </c>
      <c r="U7" s="12"/>
      <c r="V7" s="40"/>
      <c r="W7" s="8"/>
      <c r="X7" s="104"/>
      <c r="Y7" s="1"/>
    </row>
    <row r="8" spans="1:28" ht="27.95" customHeight="1">
      <c r="A8" s="105" t="str">
        <f>G4</f>
        <v>cj</v>
      </c>
      <c r="B8" s="27">
        <v>44258</v>
      </c>
      <c r="C8" s="29" t="s">
        <v>45</v>
      </c>
      <c r="D8" s="30">
        <v>7.15</v>
      </c>
      <c r="E8" s="10" t="s">
        <v>47</v>
      </c>
      <c r="F8" s="13">
        <v>44258</v>
      </c>
      <c r="G8" s="29" t="s">
        <v>45</v>
      </c>
      <c r="H8" s="30">
        <v>8</v>
      </c>
      <c r="I8" s="14" t="s">
        <v>41</v>
      </c>
      <c r="J8" s="15">
        <v>60</v>
      </c>
      <c r="K8" s="31">
        <v>1</v>
      </c>
      <c r="L8" s="16">
        <v>27</v>
      </c>
      <c r="M8" s="16">
        <v>35</v>
      </c>
      <c r="N8" s="77" t="s">
        <v>72</v>
      </c>
      <c r="O8" s="77"/>
      <c r="P8" s="75" t="s">
        <v>73</v>
      </c>
      <c r="Q8" s="76"/>
      <c r="R8" s="17"/>
      <c r="S8" s="18"/>
      <c r="T8" s="19">
        <f>R8*S8</f>
        <v>0</v>
      </c>
      <c r="U8" s="16"/>
      <c r="V8" s="20">
        <f>SUM(J8,M8,T8,U8)</f>
        <v>95</v>
      </c>
      <c r="W8" s="21" t="s">
        <v>49</v>
      </c>
      <c r="X8" s="106"/>
      <c r="Y8" s="1"/>
    </row>
    <row r="9" spans="1:28" ht="27.95" customHeight="1">
      <c r="A9" s="105" t="str">
        <f>IF(E8="","",E8)</f>
        <v>p.Mkoy</v>
      </c>
      <c r="B9" s="13">
        <v>44259</v>
      </c>
      <c r="C9" s="29" t="s">
        <v>46</v>
      </c>
      <c r="D9" s="30">
        <v>5</v>
      </c>
      <c r="E9" s="10" t="str">
        <f>A8</f>
        <v>cj</v>
      </c>
      <c r="F9" s="13">
        <v>44259</v>
      </c>
      <c r="G9" s="29" t="s">
        <v>46</v>
      </c>
      <c r="H9" s="30">
        <v>6</v>
      </c>
      <c r="I9" s="14" t="s">
        <v>41</v>
      </c>
      <c r="J9" s="15">
        <v>60</v>
      </c>
      <c r="K9" s="32">
        <v>1</v>
      </c>
      <c r="L9" s="16">
        <v>27</v>
      </c>
      <c r="M9" s="11">
        <v>35</v>
      </c>
      <c r="N9" s="77" t="s">
        <v>72</v>
      </c>
      <c r="O9" s="77"/>
      <c r="P9" s="75" t="s">
        <v>73</v>
      </c>
      <c r="Q9" s="76"/>
      <c r="R9" s="22">
        <v>2</v>
      </c>
      <c r="S9" s="16">
        <v>500</v>
      </c>
      <c r="T9" s="19">
        <f t="shared" ref="T8:T15" si="0">R9*S9</f>
        <v>1000</v>
      </c>
      <c r="U9" s="16"/>
      <c r="V9" s="20">
        <f t="shared" ref="V9:V15" si="1">SUM(J9,M9,T9,U9)</f>
        <v>1095</v>
      </c>
      <c r="W9" s="21"/>
      <c r="X9" s="106"/>
      <c r="Y9" s="1"/>
    </row>
    <row r="10" spans="1:28" ht="27.95" customHeight="1">
      <c r="A10" s="105" t="str">
        <f>G4</f>
        <v>cj</v>
      </c>
      <c r="B10" s="13"/>
      <c r="C10" s="29"/>
      <c r="D10" s="30"/>
      <c r="E10" s="10"/>
      <c r="F10" s="13"/>
      <c r="G10" s="29"/>
      <c r="H10" s="30"/>
      <c r="I10" s="14"/>
      <c r="J10" s="15"/>
      <c r="K10" s="32"/>
      <c r="L10" s="16"/>
      <c r="M10" s="11"/>
      <c r="N10" s="77"/>
      <c r="O10" s="77"/>
      <c r="P10" s="75"/>
      <c r="Q10" s="76"/>
      <c r="R10" s="22"/>
      <c r="S10" s="16"/>
      <c r="T10" s="19">
        <f t="shared" si="0"/>
        <v>0</v>
      </c>
      <c r="U10" s="16"/>
      <c r="V10" s="20">
        <f t="shared" si="1"/>
        <v>0</v>
      </c>
      <c r="W10" s="21"/>
      <c r="X10" s="106"/>
      <c r="Y10" s="1"/>
    </row>
    <row r="11" spans="1:28" ht="27.95" customHeight="1">
      <c r="A11" s="105" t="str">
        <f>IF(E10="","",E10)</f>
        <v/>
      </c>
      <c r="B11" s="13"/>
      <c r="C11" s="29"/>
      <c r="D11" s="30"/>
      <c r="E11" s="10" t="str">
        <f>A10</f>
        <v>cj</v>
      </c>
      <c r="F11" s="13"/>
      <c r="G11" s="29"/>
      <c r="H11" s="30"/>
      <c r="I11" s="14"/>
      <c r="J11" s="15"/>
      <c r="K11" s="32"/>
      <c r="L11" s="16"/>
      <c r="M11" s="11"/>
      <c r="N11" s="77"/>
      <c r="O11" s="77"/>
      <c r="P11" s="75"/>
      <c r="Q11" s="76"/>
      <c r="R11" s="22"/>
      <c r="S11" s="16"/>
      <c r="T11" s="19">
        <f t="shared" si="0"/>
        <v>0</v>
      </c>
      <c r="U11" s="16"/>
      <c r="V11" s="20">
        <f t="shared" si="1"/>
        <v>0</v>
      </c>
      <c r="W11" s="21"/>
      <c r="X11" s="106"/>
      <c r="Y11" s="1"/>
    </row>
    <row r="12" spans="1:28" ht="27.95" customHeight="1">
      <c r="A12" s="105" t="str">
        <f>G4</f>
        <v>cj</v>
      </c>
      <c r="B12" s="13"/>
      <c r="C12" s="29"/>
      <c r="D12" s="30"/>
      <c r="E12" s="10"/>
      <c r="F12" s="13"/>
      <c r="G12" s="29"/>
      <c r="H12" s="30"/>
      <c r="I12" s="14"/>
      <c r="J12" s="15"/>
      <c r="K12" s="32"/>
      <c r="L12" s="16"/>
      <c r="M12" s="11"/>
      <c r="N12" s="77"/>
      <c r="O12" s="77"/>
      <c r="P12" s="75"/>
      <c r="Q12" s="76"/>
      <c r="R12" s="22"/>
      <c r="S12" s="16"/>
      <c r="T12" s="19">
        <f t="shared" si="0"/>
        <v>0</v>
      </c>
      <c r="U12" s="16"/>
      <c r="V12" s="20">
        <f t="shared" si="1"/>
        <v>0</v>
      </c>
      <c r="W12" s="21"/>
      <c r="X12" s="106"/>
      <c r="Y12" s="1"/>
    </row>
    <row r="13" spans="1:28" ht="27.95" customHeight="1">
      <c r="A13" s="105" t="str">
        <f>IF(E12="","",E12)</f>
        <v/>
      </c>
      <c r="B13" s="13"/>
      <c r="C13" s="29"/>
      <c r="D13" s="30"/>
      <c r="E13" s="10" t="str">
        <f>A12</f>
        <v>cj</v>
      </c>
      <c r="F13" s="13"/>
      <c r="G13" s="29"/>
      <c r="H13" s="30"/>
      <c r="I13" s="14"/>
      <c r="J13" s="15"/>
      <c r="K13" s="32"/>
      <c r="L13" s="16"/>
      <c r="M13" s="16"/>
      <c r="N13" s="77"/>
      <c r="O13" s="77"/>
      <c r="P13" s="75"/>
      <c r="Q13" s="76"/>
      <c r="R13" s="22"/>
      <c r="S13" s="16"/>
      <c r="T13" s="19">
        <f t="shared" si="0"/>
        <v>0</v>
      </c>
      <c r="U13" s="16"/>
      <c r="V13" s="20">
        <f t="shared" si="1"/>
        <v>0</v>
      </c>
      <c r="W13" s="21"/>
      <c r="X13" s="106"/>
      <c r="Y13" s="1"/>
    </row>
    <row r="14" spans="1:28" ht="27.95" customHeight="1">
      <c r="A14" s="105" t="str">
        <f>G4</f>
        <v>cj</v>
      </c>
      <c r="B14" s="13"/>
      <c r="C14" s="29"/>
      <c r="D14" s="30"/>
      <c r="E14" s="10"/>
      <c r="F14" s="13"/>
      <c r="G14" s="29"/>
      <c r="H14" s="30"/>
      <c r="I14" s="14"/>
      <c r="J14" s="15"/>
      <c r="K14" s="32"/>
      <c r="L14" s="16"/>
      <c r="M14" s="16"/>
      <c r="N14" s="77"/>
      <c r="O14" s="77"/>
      <c r="P14" s="75"/>
      <c r="Q14" s="76"/>
      <c r="R14" s="22"/>
      <c r="S14" s="16"/>
      <c r="T14" s="19">
        <f t="shared" si="0"/>
        <v>0</v>
      </c>
      <c r="U14" s="16"/>
      <c r="V14" s="20">
        <f t="shared" si="1"/>
        <v>0</v>
      </c>
      <c r="W14" s="9"/>
      <c r="X14" s="106"/>
      <c r="Y14" s="1"/>
      <c r="AB14" s="2" t="str">
        <f>IF(I14="vuqcaf/kr okgu","---","")</f>
        <v/>
      </c>
    </row>
    <row r="15" spans="1:28" ht="27.95" customHeight="1">
      <c r="A15" s="105" t="str">
        <f>IF(E14="","",E14)</f>
        <v/>
      </c>
      <c r="B15" s="13"/>
      <c r="C15" s="29"/>
      <c r="D15" s="30"/>
      <c r="E15" s="10" t="str">
        <f>A14</f>
        <v>cj</v>
      </c>
      <c r="F15" s="13"/>
      <c r="G15" s="29"/>
      <c r="H15" s="30"/>
      <c r="I15" s="14"/>
      <c r="J15" s="15"/>
      <c r="K15" s="32"/>
      <c r="L15" s="16"/>
      <c r="M15" s="16"/>
      <c r="N15" s="77"/>
      <c r="O15" s="77"/>
      <c r="P15" s="75"/>
      <c r="Q15" s="76"/>
      <c r="R15" s="22"/>
      <c r="S15" s="16"/>
      <c r="T15" s="19">
        <f t="shared" si="0"/>
        <v>0</v>
      </c>
      <c r="U15" s="16"/>
      <c r="V15" s="20">
        <f t="shared" si="1"/>
        <v>0</v>
      </c>
      <c r="W15" s="9"/>
      <c r="X15" s="106"/>
      <c r="Y15" s="1"/>
    </row>
    <row r="16" spans="1:28" ht="21.75" customHeight="1">
      <c r="A16" s="107" t="s">
        <v>25</v>
      </c>
      <c r="B16" s="8"/>
      <c r="C16" s="8"/>
      <c r="D16" s="8"/>
      <c r="E16" s="8"/>
      <c r="F16" s="8"/>
      <c r="G16" s="8"/>
      <c r="H16" s="8"/>
      <c r="I16" s="8"/>
      <c r="J16" s="23">
        <f>SUM(J8:J15)</f>
        <v>120</v>
      </c>
      <c r="K16" s="7"/>
      <c r="L16" s="7"/>
      <c r="M16" s="24">
        <f>SUM(M8:M15)</f>
        <v>70</v>
      </c>
      <c r="N16" s="25"/>
      <c r="O16" s="25"/>
      <c r="P16" s="73"/>
      <c r="Q16" s="74"/>
      <c r="R16" s="26">
        <f>SUM(R8:R15)</f>
        <v>2</v>
      </c>
      <c r="S16" s="7"/>
      <c r="T16" s="24">
        <f>SUM(T8:T15)</f>
        <v>1000</v>
      </c>
      <c r="U16" s="7"/>
      <c r="V16" s="39">
        <f>ROUND(SUM(V8:V15),0)</f>
        <v>1190</v>
      </c>
      <c r="W16" s="23"/>
      <c r="X16" s="108"/>
      <c r="Y16" s="1"/>
    </row>
    <row r="17" spans="1:25" ht="23.25" customHeight="1" thickBot="1">
      <c r="A17" s="109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1" t="s">
        <v>26</v>
      </c>
      <c r="N17" s="112"/>
      <c r="O17" s="112"/>
      <c r="P17" s="113"/>
      <c r="Q17" s="114"/>
      <c r="R17" s="114"/>
      <c r="S17" s="114"/>
      <c r="T17" s="114"/>
      <c r="U17" s="114"/>
      <c r="V17" s="114"/>
      <c r="W17" s="114"/>
      <c r="X17" s="115" t="s">
        <v>27</v>
      </c>
      <c r="Y17" s="1"/>
    </row>
    <row r="18" spans="1:25" ht="20.25" customHeight="1" thickTop="1">
      <c r="A18" s="38" t="s">
        <v>48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4"/>
      <c r="V18" s="34"/>
      <c r="W18" s="34"/>
      <c r="X18" s="35" t="s">
        <v>41</v>
      </c>
      <c r="Y18" s="69"/>
    </row>
    <row r="19" spans="1:25" ht="18.75" customHeight="1">
      <c r="A19" s="46" t="s">
        <v>51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34"/>
      <c r="V19" s="34"/>
      <c r="W19" s="34"/>
      <c r="X19" s="35" t="s">
        <v>67</v>
      </c>
      <c r="Y19" s="69"/>
    </row>
    <row r="20" spans="1:25" ht="18" customHeight="1">
      <c r="A20" s="46" t="s">
        <v>50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34"/>
      <c r="V20" s="34"/>
      <c r="W20" s="34"/>
      <c r="X20" s="35" t="s">
        <v>42</v>
      </c>
      <c r="Y20" s="69"/>
    </row>
    <row r="21" spans="1:25" ht="18" customHeight="1">
      <c r="A21" s="62" t="s">
        <v>56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0"/>
      <c r="T21" s="60"/>
      <c r="U21" s="61"/>
      <c r="V21" s="61"/>
      <c r="W21" s="61"/>
      <c r="X21" s="35" t="s">
        <v>43</v>
      </c>
      <c r="Y21" s="1"/>
    </row>
    <row r="22" spans="1:25" ht="18" customHeight="1">
      <c r="A22" s="62" t="s">
        <v>57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0"/>
      <c r="T22" s="60"/>
      <c r="U22" s="61"/>
      <c r="V22" s="61"/>
      <c r="W22" s="61"/>
      <c r="X22" s="35" t="s">
        <v>68</v>
      </c>
      <c r="Y22" s="1"/>
    </row>
    <row r="23" spans="1:25" ht="15" customHeight="1" thickBot="1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7" t="s">
        <v>28</v>
      </c>
      <c r="R23" s="37"/>
      <c r="S23" s="37"/>
      <c r="T23" s="37"/>
      <c r="U23" s="37"/>
      <c r="V23" s="116"/>
      <c r="W23" s="116"/>
      <c r="X23" s="35" t="s">
        <v>44</v>
      </c>
      <c r="Y23" s="69"/>
    </row>
    <row r="24" spans="1:25" ht="17.100000000000001" customHeight="1" thickTop="1">
      <c r="A24" s="117" t="s">
        <v>54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9"/>
      <c r="M24" s="120" t="s">
        <v>55</v>
      </c>
      <c r="N24" s="118"/>
      <c r="O24" s="118"/>
      <c r="P24" s="118"/>
      <c r="Q24" s="118"/>
      <c r="R24" s="118"/>
      <c r="S24" s="118"/>
      <c r="T24" s="118"/>
      <c r="U24" s="121"/>
      <c r="V24" s="122" t="s">
        <v>58</v>
      </c>
      <c r="W24" s="123"/>
      <c r="X24" s="124"/>
      <c r="Y24" s="1"/>
    </row>
    <row r="25" spans="1:25" ht="28.5" customHeight="1">
      <c r="A25" s="125" t="s">
        <v>29</v>
      </c>
      <c r="B25" s="89"/>
      <c r="C25" s="52"/>
      <c r="D25" s="52"/>
      <c r="E25" s="90" t="s">
        <v>30</v>
      </c>
      <c r="F25" s="53"/>
      <c r="G25" s="91" t="s">
        <v>31</v>
      </c>
      <c r="H25" s="91"/>
      <c r="I25" s="7" t="s">
        <v>32</v>
      </c>
      <c r="J25" s="48"/>
      <c r="K25" s="49"/>
      <c r="L25" s="50"/>
      <c r="M25" s="83" t="s">
        <v>76</v>
      </c>
      <c r="N25" s="84"/>
      <c r="O25" s="84"/>
      <c r="P25" s="84"/>
      <c r="Q25" s="87"/>
      <c r="R25" s="56"/>
      <c r="S25" s="57"/>
      <c r="T25" s="57"/>
      <c r="U25" s="54" t="s">
        <v>32</v>
      </c>
      <c r="V25" s="63">
        <f>IFERROR(SUM(J25+J26+J27+V16)-R25,"")</f>
        <v>1190</v>
      </c>
      <c r="W25" s="72"/>
      <c r="X25" s="126" t="str">
        <f>IF(V25="","",IF(V25=0,"","/- Rs."))</f>
        <v>/- Rs.</v>
      </c>
      <c r="Y25" s="1"/>
    </row>
    <row r="26" spans="1:25" ht="23.25" customHeight="1">
      <c r="A26" s="127" t="s">
        <v>33</v>
      </c>
      <c r="B26" s="84"/>
      <c r="C26" s="41"/>
      <c r="D26" s="41"/>
      <c r="E26" s="41"/>
      <c r="F26" s="41"/>
      <c r="G26" s="41"/>
      <c r="H26" s="42"/>
      <c r="I26" s="51" t="s">
        <v>32</v>
      </c>
      <c r="J26" s="48"/>
      <c r="K26" s="49"/>
      <c r="L26" s="50"/>
      <c r="M26" s="85"/>
      <c r="N26" s="86"/>
      <c r="O26" s="86"/>
      <c r="P26" s="86"/>
      <c r="Q26" s="88"/>
      <c r="R26" s="58"/>
      <c r="S26" s="59"/>
      <c r="T26" s="59"/>
      <c r="U26" s="55"/>
      <c r="V26" s="70" t="s">
        <v>60</v>
      </c>
      <c r="W26" s="71"/>
      <c r="X26" s="128"/>
      <c r="Y26" s="1"/>
    </row>
    <row r="27" spans="1:25" ht="33" customHeight="1" thickBot="1">
      <c r="A27" s="129" t="s">
        <v>34</v>
      </c>
      <c r="B27" s="130"/>
      <c r="C27" s="131"/>
      <c r="D27" s="131"/>
      <c r="E27" s="131"/>
      <c r="F27" s="131"/>
      <c r="G27" s="131"/>
      <c r="H27" s="132"/>
      <c r="I27" s="133" t="s">
        <v>32</v>
      </c>
      <c r="J27" s="134"/>
      <c r="K27" s="135"/>
      <c r="L27" s="136"/>
      <c r="M27" s="137" t="s">
        <v>59</v>
      </c>
      <c r="N27" s="137"/>
      <c r="O27" s="137"/>
      <c r="P27" s="137"/>
      <c r="Q27" s="137"/>
      <c r="R27" s="138"/>
      <c r="S27" s="139"/>
      <c r="T27" s="139"/>
      <c r="U27" s="140"/>
      <c r="V27" s="141"/>
      <c r="W27" s="142"/>
      <c r="X27" s="143"/>
      <c r="Y27" s="1"/>
    </row>
    <row r="28" spans="1:25" ht="16.5" thickTop="1">
      <c r="A28" s="3"/>
      <c r="B28" s="3"/>
      <c r="C28" s="3"/>
      <c r="D28" s="3"/>
      <c r="E28" s="3"/>
      <c r="F28" s="3"/>
      <c r="G28" s="3"/>
      <c r="H28" s="3"/>
      <c r="I28" s="3"/>
      <c r="J28" s="4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4"/>
      <c r="X28" s="4"/>
      <c r="Y28" s="1"/>
    </row>
    <row r="29" spans="1:25">
      <c r="A29" s="1"/>
      <c r="B29" s="1"/>
      <c r="C29" s="1"/>
      <c r="D29" s="1"/>
      <c r="E29" s="1"/>
      <c r="F29" s="1"/>
      <c r="G29" s="1"/>
      <c r="H29" s="1"/>
      <c r="I29" s="1"/>
      <c r="J29" s="5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5"/>
      <c r="X29" s="5"/>
      <c r="Y29" s="1"/>
    </row>
    <row r="30" spans="1:25">
      <c r="A30" s="1"/>
      <c r="B30" s="1"/>
      <c r="C30" s="1"/>
      <c r="D30" s="1"/>
      <c r="E30" s="1"/>
      <c r="F30" s="1"/>
      <c r="G30" s="1"/>
      <c r="H30" s="1"/>
      <c r="I30" s="1"/>
      <c r="J30" s="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5"/>
      <c r="X30" s="5"/>
      <c r="Y30" s="1"/>
    </row>
    <row r="31" spans="1:25">
      <c r="A31" s="1"/>
      <c r="B31" s="1"/>
      <c r="C31" s="1"/>
      <c r="D31" s="1"/>
      <c r="E31" s="1"/>
      <c r="F31" s="1"/>
      <c r="G31" s="1"/>
      <c r="H31" s="1"/>
      <c r="I31" s="1"/>
      <c r="J31" s="5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5"/>
      <c r="X31" s="5"/>
      <c r="Y31" s="1"/>
    </row>
    <row r="32" spans="1:25">
      <c r="A32" s="3"/>
      <c r="B32" s="3"/>
      <c r="C32" s="3"/>
      <c r="D32" s="3"/>
      <c r="E32" s="3"/>
      <c r="F32" s="3"/>
      <c r="G32" s="3"/>
      <c r="H32" s="3"/>
      <c r="I32" s="3"/>
      <c r="J32" s="4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4"/>
      <c r="X32" s="4"/>
      <c r="Y32" s="1"/>
    </row>
    <row r="33" spans="1:25">
      <c r="A33" s="1"/>
      <c r="B33" s="1"/>
      <c r="C33" s="1"/>
      <c r="D33" s="1"/>
      <c r="E33" s="1"/>
      <c r="F33" s="1"/>
      <c r="G33" s="1"/>
      <c r="H33" s="1"/>
      <c r="I33" s="1"/>
      <c r="J33" s="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5"/>
      <c r="X33" s="5"/>
      <c r="Y33" s="1"/>
    </row>
    <row r="34" spans="1:25">
      <c r="A34" s="1"/>
      <c r="B34" s="1"/>
      <c r="C34" s="1"/>
      <c r="D34" s="1"/>
      <c r="E34" s="1"/>
      <c r="F34" s="1"/>
      <c r="G34" s="1"/>
      <c r="H34" s="1"/>
      <c r="I34" s="1"/>
      <c r="J34" s="5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5"/>
      <c r="X34" s="5"/>
      <c r="Y34" s="1"/>
    </row>
    <row r="35" spans="1:25">
      <c r="A35" s="1"/>
      <c r="B35" s="1"/>
      <c r="C35" s="1"/>
      <c r="D35" s="1"/>
      <c r="E35" s="1"/>
      <c r="F35" s="1"/>
      <c r="G35" s="1"/>
      <c r="H35" s="1"/>
      <c r="I35" s="1"/>
      <c r="J35" s="5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5"/>
      <c r="X35" s="5"/>
      <c r="Y35" s="1"/>
    </row>
    <row r="36" spans="1:25">
      <c r="A36" s="1"/>
      <c r="B36" s="1"/>
      <c r="C36" s="1"/>
      <c r="D36" s="1"/>
      <c r="E36" s="1"/>
      <c r="F36" s="1"/>
      <c r="G36" s="1"/>
      <c r="H36" s="1"/>
      <c r="I36" s="1"/>
      <c r="J36" s="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5"/>
      <c r="X36" s="5"/>
      <c r="Y36" s="1"/>
    </row>
    <row r="37" spans="1:25">
      <c r="A37" s="1"/>
      <c r="B37" s="1"/>
      <c r="C37" s="1"/>
      <c r="D37" s="1"/>
      <c r="E37" s="1"/>
      <c r="F37" s="1"/>
      <c r="G37" s="1"/>
      <c r="H37" s="1"/>
      <c r="I37" s="1"/>
      <c r="J37" s="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5"/>
      <c r="X37" s="5"/>
      <c r="Y37" s="1"/>
    </row>
    <row r="38" spans="1:25">
      <c r="A38" s="1"/>
      <c r="B38" s="1"/>
      <c r="C38" s="1"/>
      <c r="D38" s="1"/>
      <c r="E38" s="1"/>
      <c r="F38" s="1"/>
      <c r="G38" s="1"/>
      <c r="H38" s="1"/>
      <c r="I38" s="1"/>
      <c r="J38" s="5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5"/>
      <c r="X38" s="5"/>
      <c r="Y38" s="1"/>
    </row>
    <row r="39" spans="1:25">
      <c r="A39" s="1"/>
      <c r="B39" s="1"/>
      <c r="C39" s="1"/>
      <c r="D39" s="1"/>
      <c r="E39" s="1"/>
      <c r="F39" s="1"/>
      <c r="G39" s="1"/>
      <c r="H39" s="1"/>
      <c r="I39" s="1"/>
      <c r="J39" s="5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5"/>
      <c r="X39" s="5"/>
      <c r="Y39" s="1"/>
    </row>
    <row r="40" spans="1:25">
      <c r="A40" s="1"/>
      <c r="B40" s="1"/>
      <c r="C40" s="1"/>
      <c r="D40" s="1"/>
      <c r="E40" s="1"/>
      <c r="F40" s="1"/>
      <c r="G40" s="1"/>
      <c r="H40" s="1"/>
      <c r="I40" s="1"/>
      <c r="J40" s="5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5"/>
      <c r="X40" s="5"/>
      <c r="Y40" s="1"/>
    </row>
    <row r="41" spans="1:25">
      <c r="A41" s="1"/>
      <c r="B41" s="1"/>
      <c r="C41" s="1"/>
      <c r="D41" s="1"/>
      <c r="E41" s="1"/>
      <c r="F41" s="1"/>
      <c r="G41" s="1"/>
      <c r="H41" s="1"/>
      <c r="I41" s="1"/>
      <c r="J41" s="5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5"/>
      <c r="X41" s="5"/>
      <c r="Y41" s="1"/>
    </row>
    <row r="42" spans="1:25">
      <c r="A42" s="1"/>
      <c r="B42" s="1"/>
      <c r="C42" s="1"/>
      <c r="D42" s="1"/>
      <c r="E42" s="1"/>
      <c r="F42" s="1"/>
      <c r="G42" s="1"/>
      <c r="H42" s="1"/>
      <c r="I42" s="1"/>
      <c r="J42" s="5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5"/>
      <c r="X42" s="5"/>
      <c r="Y42" s="1"/>
    </row>
    <row r="43" spans="1:25">
      <c r="A43" s="1"/>
      <c r="B43" s="1"/>
      <c r="C43" s="1"/>
      <c r="D43" s="1"/>
      <c r="E43" s="1"/>
      <c r="F43" s="1"/>
      <c r="G43" s="1"/>
      <c r="H43" s="1"/>
      <c r="I43" s="1"/>
      <c r="J43" s="5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5"/>
      <c r="X43" s="5"/>
      <c r="Y43" s="1"/>
    </row>
  </sheetData>
  <mergeCells count="91">
    <mergeCell ref="P13:Q13"/>
    <mergeCell ref="P14:Q14"/>
    <mergeCell ref="P15:Q15"/>
    <mergeCell ref="P16:Q16"/>
    <mergeCell ref="M25:Q26"/>
    <mergeCell ref="K5:M5"/>
    <mergeCell ref="N5:O7"/>
    <mergeCell ref="P5:Q7"/>
    <mergeCell ref="P8:Q8"/>
    <mergeCell ref="P9:Q9"/>
    <mergeCell ref="P10:Q10"/>
    <mergeCell ref="G4:K4"/>
    <mergeCell ref="L4:O4"/>
    <mergeCell ref="P4:X4"/>
    <mergeCell ref="W3:X3"/>
    <mergeCell ref="L2:O2"/>
    <mergeCell ref="P2:U2"/>
    <mergeCell ref="W2:X2"/>
    <mergeCell ref="V25:W25"/>
    <mergeCell ref="A21:R21"/>
    <mergeCell ref="A22:R22"/>
    <mergeCell ref="R27:U27"/>
    <mergeCell ref="V26:X27"/>
    <mergeCell ref="A24:L24"/>
    <mergeCell ref="M24:U24"/>
    <mergeCell ref="V24:X24"/>
    <mergeCell ref="A27:B27"/>
    <mergeCell ref="C27:H27"/>
    <mergeCell ref="M27:Q27"/>
    <mergeCell ref="Q17:W17"/>
    <mergeCell ref="Q23:U23"/>
    <mergeCell ref="J25:L25"/>
    <mergeCell ref="J26:L26"/>
    <mergeCell ref="J27:L27"/>
    <mergeCell ref="A26:B26"/>
    <mergeCell ref="C26:H26"/>
    <mergeCell ref="R26:T26"/>
    <mergeCell ref="A25:B25"/>
    <mergeCell ref="C25:D25"/>
    <mergeCell ref="G25:H25"/>
    <mergeCell ref="R25:T25"/>
    <mergeCell ref="A20:T20"/>
    <mergeCell ref="U20:W20"/>
    <mergeCell ref="A23:P23"/>
    <mergeCell ref="A17:L17"/>
    <mergeCell ref="M17:P17"/>
    <mergeCell ref="A18:T18"/>
    <mergeCell ref="U18:W18"/>
    <mergeCell ref="A19:T19"/>
    <mergeCell ref="U19:W19"/>
    <mergeCell ref="N14:O14"/>
    <mergeCell ref="W14:W15"/>
    <mergeCell ref="X14:X15"/>
    <mergeCell ref="N15:O15"/>
    <mergeCell ref="A16:I16"/>
    <mergeCell ref="N16:O16"/>
    <mergeCell ref="N10:O10"/>
    <mergeCell ref="W10:W11"/>
    <mergeCell ref="X10:X11"/>
    <mergeCell ref="N11:O11"/>
    <mergeCell ref="N12:O12"/>
    <mergeCell ref="W12:W13"/>
    <mergeCell ref="X12:X13"/>
    <mergeCell ref="N13:O13"/>
    <mergeCell ref="P11:Q11"/>
    <mergeCell ref="P12:Q12"/>
    <mergeCell ref="C7:D7"/>
    <mergeCell ref="G7:H7"/>
    <mergeCell ref="N8:O8"/>
    <mergeCell ref="W8:W9"/>
    <mergeCell ref="X8:X9"/>
    <mergeCell ref="N9:O9"/>
    <mergeCell ref="W5:W7"/>
    <mergeCell ref="X5:X7"/>
    <mergeCell ref="A6:D6"/>
    <mergeCell ref="E6:H6"/>
    <mergeCell ref="K6:K7"/>
    <mergeCell ref="L6:L7"/>
    <mergeCell ref="M6:M7"/>
    <mergeCell ref="A5:H5"/>
    <mergeCell ref="I5:I7"/>
    <mergeCell ref="J5:J7"/>
    <mergeCell ref="R5:T6"/>
    <mergeCell ref="U5:U7"/>
    <mergeCell ref="V5:V7"/>
    <mergeCell ref="A1:X1"/>
    <mergeCell ref="B2:K2"/>
    <mergeCell ref="B3:I3"/>
    <mergeCell ref="M3:O3"/>
    <mergeCell ref="R3:V3"/>
    <mergeCell ref="B4:E4"/>
  </mergeCells>
  <conditionalFormatting sqref="R27 X8 X10 X12 X14 K3:M3 K5:K6 L6:M6 X16:X23 L8:N8 V18:W23 A23:A27 H5:J5 A14:N16 J26:L27 Q3:W3 S18:U22 J8 J9:N13 A6:I13 R25:V26 G8:H15 P8:W16 B25:J27 X25 B23:Q23 R18:R20 A17:Q20 A1:G5 H1:J3 L4 Q1:U1 K1:L2 M1:O1 R5:X7 V1:X2 P1:P4 M25 M27">
    <cfRule type="expression" dxfId="12" priority="76">
      <formula>ISERROR(A1)</formula>
    </cfRule>
  </conditionalFormatting>
  <conditionalFormatting sqref="P16:V16 N8:N15 J16:N16 V8:V15">
    <cfRule type="cellIs" dxfId="11" priority="68" operator="equal">
      <formula>0</formula>
    </cfRule>
  </conditionalFormatting>
  <conditionalFormatting sqref="T8:T15">
    <cfRule type="cellIs" dxfId="10" priority="44" operator="equal">
      <formula>0</formula>
    </cfRule>
  </conditionalFormatting>
  <conditionalFormatting sqref="W16">
    <cfRule type="cellIs" dxfId="9" priority="2" operator="equal">
      <formula>0</formula>
    </cfRule>
    <cfRule type="cellIs" dxfId="8" priority="3" operator="greaterThan">
      <formula>0</formula>
    </cfRule>
    <cfRule type="cellIs" dxfId="7" priority="4" operator="greaterThan">
      <formula>0</formula>
    </cfRule>
  </conditionalFormatting>
  <conditionalFormatting sqref="V16">
    <cfRule type="cellIs" dxfId="0" priority="1" operator="greaterThan">
      <formula>0</formula>
    </cfRule>
  </conditionalFormatting>
  <dataValidations count="4">
    <dataValidation type="list" allowBlank="1" showInputMessage="1" showErrorMessage="1" sqref="I8:I9 I11:I15">
      <formula1>$X$18:$X$24</formula1>
    </dataValidation>
    <dataValidation type="list" allowBlank="1" showInputMessage="1" showErrorMessage="1" sqref="C8:C15 G8:G15">
      <formula1>$AA$3:$AA$4</formula1>
    </dataValidation>
    <dataValidation type="list" allowBlank="1" showInputMessage="1" showErrorMessage="1" sqref="N8:O15">
      <formula1>"राजस्थान , अन्य राज्य "</formula1>
    </dataValidation>
    <dataValidation type="list" allowBlank="1" showInputMessage="1" showErrorMessage="1" sqref="P8:Q15">
      <formula1>"राज्य की राजधानी , राज्य के अन्य स्थान "</formula1>
    </dataValidation>
  </dataValidations>
  <pageMargins left="0.45" right="0.2" top="0.5" bottom="0.5" header="0.3" footer="0.3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 Bill</vt:lpstr>
      <vt:lpstr>'TA Bill'!Print_Area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2021-03-11T12:12:49Z</dcterms:modified>
</cp:coreProperties>
</file>