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xr:revisionPtr revIDLastSave="0" documentId="13_ncr:1000001_{E474CC86-E5FA-A648-988E-BC99587A59CE}" xr6:coauthVersionLast="45" xr6:coauthVersionMax="45" xr10:uidLastSave="{00000000-0000-0000-0000-000000000000}"/>
  <bookViews>
    <workbookView xWindow="240" yWindow="60" windowWidth="20115" windowHeight="8010" activeTab="3" xr2:uid="{00000000-000D-0000-FFFF-FFFF00000000}"/>
  </bookViews>
  <sheets>
    <sheet name="Instruction" sheetId="4" r:id="rId1"/>
    <sheet name="School Information" sheetId="2" r:id="rId2"/>
    <sheet name="PL Section Order" sheetId="3" r:id="rId3"/>
    <sheet name="PL Form" sheetId="1" r:id="rId4"/>
  </sheets>
  <definedNames>
    <definedName name="pl_order">Table4[#All]</definedName>
    <definedName name="posts_at_school">Schools_post[[#All],[विद्यालय में पोस्ट का विवरण]]</definedName>
    <definedName name="_xlnm.Print_Area" localSheetId="2">'PL Section Order'!$A$1:$J$43</definedName>
    <definedName name="under_peeo_schools">Table3[[#All],[पीईईओ अधीनस्थ विद्यालयों के नाम ]]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7" i="3"/>
  <c r="H7" i="3"/>
  <c r="J7" i="3"/>
  <c r="A8" i="3"/>
  <c r="A9" i="3"/>
  <c r="A10" i="3"/>
  <c r="H10" i="3"/>
  <c r="J10" i="3"/>
  <c r="A11" i="3"/>
  <c r="H11" i="3"/>
  <c r="J11" i="3"/>
  <c r="A12" i="3"/>
  <c r="A13" i="3"/>
  <c r="A14" i="3"/>
  <c r="H14" i="3"/>
  <c r="J14" i="3"/>
  <c r="A15" i="3"/>
  <c r="H15" i="3"/>
  <c r="J15" i="3"/>
  <c r="A16" i="3"/>
  <c r="A17" i="3"/>
  <c r="A18" i="3"/>
  <c r="H18" i="3"/>
  <c r="J18" i="3"/>
  <c r="A19" i="3"/>
  <c r="H19" i="3"/>
  <c r="J19" i="3"/>
  <c r="A20" i="3"/>
  <c r="A21" i="3"/>
  <c r="A22" i="3"/>
  <c r="H22" i="3"/>
  <c r="J22" i="3"/>
  <c r="A23" i="3"/>
  <c r="H23" i="3"/>
  <c r="J23" i="3"/>
  <c r="A24" i="3"/>
  <c r="A25" i="3"/>
  <c r="A26" i="3"/>
  <c r="H26" i="3"/>
  <c r="J26" i="3"/>
  <c r="A27" i="3"/>
  <c r="H27" i="3"/>
  <c r="J27" i="3"/>
  <c r="A28" i="3"/>
  <c r="A29" i="3"/>
  <c r="A30" i="3"/>
  <c r="H30" i="3"/>
  <c r="J30" i="3"/>
  <c r="A6" i="3"/>
  <c r="B6" i="3"/>
  <c r="H8" i="3"/>
  <c r="J8" i="3"/>
  <c r="H9" i="3"/>
  <c r="J9" i="3"/>
  <c r="H12" i="3"/>
  <c r="J12" i="3"/>
  <c r="H13" i="3"/>
  <c r="J13" i="3"/>
  <c r="H16" i="3"/>
  <c r="J16" i="3"/>
  <c r="H17" i="3"/>
  <c r="J17" i="3"/>
  <c r="H20" i="3"/>
  <c r="J20" i="3"/>
  <c r="H21" i="3"/>
  <c r="J21" i="3"/>
  <c r="H24" i="3"/>
  <c r="J24" i="3"/>
  <c r="H25" i="3"/>
  <c r="J25" i="3"/>
  <c r="H28" i="3"/>
  <c r="J28" i="3"/>
  <c r="H29" i="3"/>
  <c r="J29" i="3"/>
  <c r="D7" i="3"/>
  <c r="E7" i="3"/>
  <c r="D8" i="3"/>
  <c r="E8" i="3"/>
  <c r="D9" i="3"/>
  <c r="E9" i="3"/>
  <c r="D11" i="3"/>
  <c r="E11" i="3"/>
  <c r="D12" i="3"/>
  <c r="E12" i="3"/>
  <c r="D13" i="3"/>
  <c r="E13" i="3"/>
  <c r="D15" i="3"/>
  <c r="E15" i="3"/>
  <c r="D16" i="3"/>
  <c r="E16" i="3"/>
  <c r="D17" i="3"/>
  <c r="E17" i="3"/>
  <c r="D19" i="3"/>
  <c r="E19" i="3"/>
  <c r="D20" i="3"/>
  <c r="E20" i="3"/>
  <c r="D21" i="3"/>
  <c r="E21" i="3"/>
  <c r="D23" i="3"/>
  <c r="E23" i="3"/>
  <c r="D24" i="3"/>
  <c r="E24" i="3"/>
  <c r="D25" i="3"/>
  <c r="E25" i="3"/>
  <c r="D27" i="3"/>
  <c r="E27" i="3"/>
  <c r="D28" i="3"/>
  <c r="E28" i="3"/>
  <c r="D29" i="3"/>
  <c r="E29" i="3"/>
  <c r="C7" i="3"/>
  <c r="C8" i="3"/>
  <c r="C9" i="3"/>
  <c r="C11" i="3"/>
  <c r="C12" i="3"/>
  <c r="C13" i="3"/>
  <c r="C15" i="3"/>
  <c r="C16" i="3"/>
  <c r="C17" i="3"/>
  <c r="C19" i="3"/>
  <c r="C20" i="3"/>
  <c r="C21" i="3"/>
  <c r="C23" i="3"/>
  <c r="C24" i="3"/>
  <c r="C25" i="3"/>
  <c r="C27" i="3"/>
  <c r="C28" i="3"/>
  <c r="C29" i="3"/>
  <c r="B7" i="3"/>
  <c r="B8" i="3"/>
  <c r="B9" i="3"/>
  <c r="B11" i="3"/>
  <c r="B12" i="3"/>
  <c r="B13" i="3"/>
  <c r="B15" i="3"/>
  <c r="B16" i="3"/>
  <c r="B17" i="3"/>
  <c r="B19" i="3"/>
  <c r="B20" i="3"/>
  <c r="B21" i="3"/>
  <c r="B23" i="3"/>
  <c r="B24" i="3"/>
  <c r="B25" i="3"/>
  <c r="B27" i="3"/>
  <c r="B28" i="3"/>
  <c r="B29" i="3"/>
  <c r="A1" i="3"/>
  <c r="H41" i="3"/>
  <c r="H32" i="3"/>
  <c r="B30" i="3"/>
  <c r="B26" i="3"/>
  <c r="B22" i="3"/>
  <c r="B18" i="3"/>
  <c r="B14" i="3"/>
  <c r="B10" i="3"/>
  <c r="C30" i="3"/>
  <c r="C26" i="3"/>
  <c r="C22" i="3"/>
  <c r="C18" i="3"/>
  <c r="C14" i="3"/>
  <c r="C10" i="3"/>
  <c r="D30" i="3"/>
  <c r="E30" i="3"/>
  <c r="F30" i="3"/>
  <c r="G30" i="3"/>
  <c r="D26" i="3"/>
  <c r="E26" i="3"/>
  <c r="D22" i="3"/>
  <c r="E22" i="3"/>
  <c r="F22" i="3"/>
  <c r="G22" i="3"/>
  <c r="D18" i="3"/>
  <c r="E18" i="3"/>
  <c r="D14" i="3"/>
  <c r="E14" i="3"/>
  <c r="F14" i="3"/>
  <c r="G14" i="3"/>
  <c r="D10" i="3"/>
  <c r="E10" i="3"/>
  <c r="F10" i="3"/>
  <c r="G10" i="3"/>
  <c r="D6" i="3"/>
  <c r="C6" i="3"/>
  <c r="H6" i="3"/>
  <c r="F25" i="3"/>
  <c r="G25" i="3"/>
  <c r="F21" i="3"/>
  <c r="G21" i="3"/>
  <c r="F13" i="3"/>
  <c r="G13" i="3"/>
  <c r="F26" i="3"/>
  <c r="G26" i="3"/>
  <c r="F18" i="3"/>
  <c r="G18" i="3"/>
  <c r="F27" i="3"/>
  <c r="G27" i="3"/>
  <c r="F23" i="3"/>
  <c r="G23" i="3"/>
  <c r="F19" i="3"/>
  <c r="G19" i="3"/>
  <c r="F15" i="3"/>
  <c r="G15" i="3"/>
  <c r="F11" i="3"/>
  <c r="G11" i="3"/>
  <c r="F7" i="3"/>
  <c r="G7" i="3"/>
  <c r="F29" i="3"/>
  <c r="G29" i="3"/>
  <c r="F17" i="3"/>
  <c r="G17" i="3"/>
  <c r="F9" i="3"/>
  <c r="G9" i="3"/>
  <c r="F28" i="3"/>
  <c r="G28" i="3"/>
  <c r="F24" i="3"/>
  <c r="G24" i="3"/>
  <c r="F20" i="3"/>
  <c r="G20" i="3"/>
  <c r="F16" i="3"/>
  <c r="G16" i="3"/>
  <c r="F12" i="3"/>
  <c r="G12" i="3"/>
  <c r="F8" i="3"/>
  <c r="G8" i="3"/>
  <c r="J6" i="3"/>
  <c r="E6" i="3"/>
  <c r="F6" i="3"/>
  <c r="G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J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पीईईओ अधीनस्थ विद्यालयों के नाम  लिखे |</t>
        </r>
      </text>
    </comment>
    <comment ref="L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इसके अलावा पोस्ट हो तो निचे ऐड कर  देवे </t>
        </r>
      </text>
    </comment>
  </commentList>
</comments>
</file>

<file path=xl/sharedStrings.xml><?xml version="1.0" encoding="utf-8"?>
<sst xmlns="http://schemas.openxmlformats.org/spreadsheetml/2006/main" count="183" uniqueCount="133">
  <si>
    <t>th-,Q-,-vkj- 64</t>
  </si>
  <si>
    <t>jktLFkku ljdkj</t>
  </si>
  <si>
    <t>jktLFkku lsok fu;ekas ds vUrxZr vodk'k ds fy, vkosnu&amp;i= dk izi=</t>
  </si>
  <si>
    <t>1- vkosnd dk uke</t>
  </si>
  <si>
    <t>2- in uke</t>
  </si>
  <si>
    <t>3- foHkkx] dk;kZy; vkSj vuqHkkx</t>
  </si>
  <si>
    <t>4- osru</t>
  </si>
  <si>
    <t>5- x`g fdjk;k HkRrk] lokjh HkRrk] ;k orZeku in ij izkIr vU;</t>
  </si>
  <si>
    <t>6- vkosfnr vodk'k dk izdkj vkSj mldh vof/k rFkk fnukad</t>
  </si>
  <si>
    <t>ftlls mldh vko';drk gS</t>
  </si>
  <si>
    <t>7- jfookj rFkk Nqfê;ka ;fn dksbZ gkas] ftUgas vodk'k ds igys ;k</t>
  </si>
  <si>
    <t>ckn eas tksM+us dk izLrko gks</t>
  </si>
  <si>
    <t>8- vodk'k ds fy, vkosnu nsus ds dkj.k ¼;fn og eq[;ky; ds</t>
  </si>
  <si>
    <t>ckgj tkus dk fopkj j[krk gks rks fofHkUu LFkkukas dk iwjk irk]</t>
  </si>
  <si>
    <t>tgka muds tkus dh lEHkkouk gks½</t>
  </si>
  <si>
    <t>9- xr vodk'k ls ykSVus dk fnukad rFkk ml vodk'k dk izdkj</t>
  </si>
  <si>
    <t>rFkk vof/k</t>
  </si>
  <si>
    <t>11- vodk'k dk irk %&amp;</t>
  </si>
  <si>
    <t>vkosnd ds gLrk{kj ¼fnukad lfgr½</t>
  </si>
  <si>
    <t>in uke</t>
  </si>
  <si>
    <t>12- fu;a=.k vf/kdkjh dh vH;qfDr vkSj@;k flQkfj'k</t>
  </si>
  <si>
    <t>gLrk{kj ¼fnukad lfgr½</t>
  </si>
  <si>
    <t>vodk'k vuqer gksus lEcU/kh izek.k&amp;i=</t>
  </si>
  <si>
    <t>¼jktif=r vf/kdkfj;kas ds ekeys eas egkys[kkiky }kjk½</t>
  </si>
  <si>
    <t>14- vodk'k dh Lohd`fr nsus okys izkf/kdkjh dh vkKkA</t>
  </si>
  <si>
    <t>;fn vkosnd {kfriwfrZ HkRrk izkIr dj jgk gks rks vodk'k dh Lohd`fr nsus okys inkf/kdkjh dks fy[kuk pkfg;s fd og vodk'k dh</t>
  </si>
  <si>
    <t>lekfIr ij mlh in ij ;k ,sls in ij tgka ,slk gh vuqer gks] dk;Z djsxkA</t>
  </si>
  <si>
    <t>lkekU; la[;k 45</t>
  </si>
  <si>
    <t xml:space="preserve">  {kfriwfrZ HkRrk</t>
  </si>
  <si>
    <t>10- ¼d½ eSa] fj;k;rh vUroZfrZr ¼dE;wVsM vodk'k½ ds nkSjku izkIr fd;k x;k vodk'k&amp;osru vkSj v)Z&amp;osru vodk'k tks ml n'kk eas tcfd jktLFkku lfoZl :Yl ds fu;e 93 ds mi&amp;fu;e ¼x½ ds [k.M ¼3½ ds uhps fn;s x;s ijUrqd ds izko?kku] mä vodk'k dh lekfIr ij vFkok mlds nkSjku] lfoZl ls esjs fjVk;j gksus dh fLFkfr eas iz;qä ugha fd;s x;s gksrs] vuqer ugha gksrk dh vof/k eas vuqer osru dh vUrj jkf'k okil vnk djus dk opu nsrk gwaA</t>
  </si>
  <si>
    <t>¼[k½ eSa] "vodk'k vuksikftZr" tks fd ml n'kk eas tcfd jktLFkku lfoZl :Yl ds fu;e 93 ¼x½] mä vodk'k dh lekfIr ij vFkok mlds nkSjku] lfoZl ls esjs LosPNkuqxr fjVk;j gksus dh fLFkfr eas iz;qä ugha fd;k x;k gksrk] vuqer ugha gksrk] dh vof/k eas izkIr fd;s x;s vodk'k&amp;osru dks okil vnk djus dk opu nsrk gwaA</t>
  </si>
  <si>
    <t>13- izekf.kr fd;k tkrk gS fd --------------------------------------------------------------------- ¼vodk'k dk izdkj½ fu;ekas ds fu;e--------------- ds v/khu fnukad --------------------------------ls ----------------------------------- rd -------------- dk vuqer gSA</t>
  </si>
  <si>
    <t>dk;kZy; dk uke</t>
  </si>
  <si>
    <t>dk;kZy; vkns'k</t>
  </si>
  <si>
    <t>Ø-la-</t>
  </si>
  <si>
    <t>uke deZpkjh</t>
  </si>
  <si>
    <t>in</t>
  </si>
  <si>
    <t>ewy osru</t>
  </si>
  <si>
    <t>udn ns; jkf'k</t>
  </si>
  <si>
    <t>egaxkbZ HkRrk</t>
  </si>
  <si>
    <t>dqy ;ksx</t>
  </si>
  <si>
    <t>lefiZr vodk'k C;kSjk</t>
  </si>
  <si>
    <t>dqy</t>
  </si>
  <si>
    <t>udnhdj.k</t>
  </si>
  <si>
    <t>'ks"k</t>
  </si>
  <si>
    <t>iz/kkukpk;Z jktdh; mPp ek/;fed fo|ky;] :iiqjk</t>
  </si>
  <si>
    <t>प्रधानाचार्य</t>
  </si>
  <si>
    <t>उप प्रधानाचार्य</t>
  </si>
  <si>
    <t>प्रधानाध्यापक</t>
  </si>
  <si>
    <t>वरिष्ठ अध्यापक</t>
  </si>
  <si>
    <t>व्याख्याता</t>
  </si>
  <si>
    <t>प्रबोधक</t>
  </si>
  <si>
    <t>अध्यापक लेवेल 1</t>
  </si>
  <si>
    <t>अध्यापक लेवेल 2</t>
  </si>
  <si>
    <t>कनिष्ठ सहायक</t>
  </si>
  <si>
    <t>वरिष्ठ सहायक</t>
  </si>
  <si>
    <t xml:space="preserve">सहायक प्रशासनिक अधिकारी </t>
  </si>
  <si>
    <t xml:space="preserve">सहायक कर्मचारी </t>
  </si>
  <si>
    <t xml:space="preserve">शा-शिक्षक </t>
  </si>
  <si>
    <t xml:space="preserve">वरिष्ठ शा-शिक्षक </t>
  </si>
  <si>
    <t>जमादार</t>
  </si>
  <si>
    <t>चतुर्थ श्रेणी कर्मचारी</t>
  </si>
  <si>
    <t xml:space="preserve">प्रयोगशाला सहायक </t>
  </si>
  <si>
    <t>पुस्तकालय अध्यक्ष</t>
  </si>
  <si>
    <t>other1</t>
  </si>
  <si>
    <t>other2</t>
  </si>
  <si>
    <t>other3</t>
  </si>
  <si>
    <t>other4</t>
  </si>
  <si>
    <t>vkids fo|ky; ,oa v/khuLFk fo|ky;ks ds dkfeZdksa ds MkVk Hkjsa</t>
  </si>
  <si>
    <t xml:space="preserve">ekg ftldk ljsUMj mBkuk gS </t>
  </si>
  <si>
    <t>eagxkbZ HkRrk nj</t>
  </si>
  <si>
    <t>dqy tek mikftZr vodk'k</t>
  </si>
  <si>
    <t xml:space="preserve">inLFkkiu LFkku </t>
  </si>
  <si>
    <t>विद्यालय में पोस्ट का विवरण</t>
  </si>
  <si>
    <t xml:space="preserve">पीईईओ अधीनस्थ विद्यालयों के नाम </t>
  </si>
  <si>
    <t>रामावि------------------</t>
  </si>
  <si>
    <t>राउप्रावि ----------------</t>
  </si>
  <si>
    <t>राप्रावि ------------------</t>
  </si>
  <si>
    <t>अन्य</t>
  </si>
  <si>
    <t>राउमावि, रूपपुरा</t>
  </si>
  <si>
    <t>जुलाई</t>
  </si>
  <si>
    <t>Øekad%&amp;</t>
  </si>
  <si>
    <t>fnukad%&amp;</t>
  </si>
  <si>
    <t>izfrfyfi&amp;</t>
  </si>
  <si>
    <t>1- midks"k dk;kZy; --------------------------------------------------</t>
  </si>
  <si>
    <t>2- ys[kk 'kk[kk A</t>
  </si>
  <si>
    <t>3- O;fDrxr iaftdk ¼lacaf/kr dkfeZd½</t>
  </si>
  <si>
    <t>4- jf{kr i=koyh</t>
  </si>
  <si>
    <t>Jh cuokjh</t>
  </si>
  <si>
    <t>Jherh larks"k eksguiqfj;k</t>
  </si>
  <si>
    <t>Jherh jktdqekjh &gt;kyk</t>
  </si>
  <si>
    <t>Jherh deyk ck:iky</t>
  </si>
  <si>
    <t>Jh jkes'ojyky Hkkdj</t>
  </si>
  <si>
    <t>Jh j.k/khj flag 'ks[kkor</t>
  </si>
  <si>
    <t>Jh izse flag 'ks[kkor</t>
  </si>
  <si>
    <t>Jh NksVw flag</t>
  </si>
  <si>
    <t>ftl foÙkh; o"kZ ,oa ekg dk vkns'k gS ml foÙkh; o"kZ ,oa ekg dk uke fy[ksA</t>
  </si>
  <si>
    <t>For Print PL Order Click Here</t>
  </si>
  <si>
    <t xml:space="preserve">प्रयोग में लेना का तरीका </t>
  </si>
  <si>
    <t>नाम कर्मचारी -</t>
  </si>
  <si>
    <t>पद -</t>
  </si>
  <si>
    <r>
      <t xml:space="preserve"> डाटा टाइप करने के लिए आप</t>
    </r>
    <r>
      <rPr>
        <b/>
        <sz val="14"/>
        <color theme="5" tint="-0.249977111117893"/>
        <rFont val="DevLys 010"/>
      </rPr>
      <t xml:space="preserve"> </t>
    </r>
    <r>
      <rPr>
        <b/>
        <sz val="14"/>
        <color rgb="FFFF0000"/>
        <rFont val="Calibri"/>
        <family val="2"/>
        <scheme val="minor"/>
      </rPr>
      <t>Devlys_10 Font</t>
    </r>
    <r>
      <rPr>
        <b/>
        <sz val="14"/>
        <color theme="5" tint="-0.249977111117893"/>
        <rFont val="DevLys 010"/>
      </rPr>
      <t xml:space="preserve"> </t>
    </r>
    <r>
      <rPr>
        <b/>
        <sz val="14"/>
        <color theme="5" tint="-0.249977111117893"/>
        <rFont val="Calibri"/>
        <family val="2"/>
        <scheme val="minor"/>
      </rPr>
      <t xml:space="preserve"> का यूज करे | </t>
    </r>
  </si>
  <si>
    <t>यदि आप डाटा पेस्ट करते हो तो paste values करे |</t>
  </si>
  <si>
    <t xml:space="preserve">जिस डाटा की आपको जरुरत नही है आप उसे हाईड कर देवे </t>
  </si>
  <si>
    <t>For any Problem you can Contact-</t>
  </si>
  <si>
    <t>Ashwini Kumar, Senior Teacher</t>
  </si>
  <si>
    <t>Government Senior Secondary School, Rooppura (Kuchaman City)</t>
  </si>
  <si>
    <t>sspkctakumar@gmail.com</t>
  </si>
  <si>
    <t>आपकी सेवार्थ मेरा एक और छोटा सा प्रयास ----------------</t>
  </si>
  <si>
    <t xml:space="preserve">सरेंडर (उपार्जित अवकाश) सेक्शन आर्डर </t>
  </si>
  <si>
    <t>सादर नमस्कार गुरुजनों,</t>
  </si>
  <si>
    <t>आपकी सहायतार्थ मैने समर्पित (उपार्जित अवकाश) के नकदीकरण का आदेश बनाने के लिए यह एक्सेल प्रोग्राम बनाया है आशा करता हु इससे आपको बहुत सहायता मिलेगी |</t>
  </si>
  <si>
    <r>
      <t xml:space="preserve">सर्वप्रथम </t>
    </r>
    <r>
      <rPr>
        <b/>
        <u/>
        <sz val="16"/>
        <color rgb="FFFF0000"/>
        <rFont val="Calibri"/>
        <family val="2"/>
        <scheme val="minor"/>
      </rPr>
      <t>School Information Sheet</t>
    </r>
    <r>
      <rPr>
        <sz val="12"/>
        <color rgb="FF000000"/>
        <rFont val="Calibri"/>
        <family val="2"/>
        <scheme val="minor"/>
      </rPr>
      <t xml:space="preserve"> में आप निम्न जानकारी इस प्रकार से भरे |</t>
    </r>
  </si>
  <si>
    <t>सम्बंधित कर्मचारी का पद ड्राप डाउन लिस्ट में से चुने |</t>
  </si>
  <si>
    <t>इसमें कर्मचारी का नाम लिखे |</t>
  </si>
  <si>
    <t>पदस्थापन स्थान  -</t>
  </si>
  <si>
    <t>कर्मचारी का पदस्थापन स्थान ड्राप डाउन लिस्ट में से चुने |</t>
  </si>
  <si>
    <t>माह -</t>
  </si>
  <si>
    <t>जिस माह का सरेंडर उठाना हो वो माह ड्राप डाउन लिस्ट में से चुने |</t>
  </si>
  <si>
    <t>मूल वेतन -</t>
  </si>
  <si>
    <t>जिस माह का सरेंडर उठाना हो वो उस माह मूल वेतन लिखे |</t>
  </si>
  <si>
    <t>महंगाई भत्ता दर -</t>
  </si>
  <si>
    <t>जिस माह का सरेंडर उठाना हो वो उस माह की DA Rate लिखे |</t>
  </si>
  <si>
    <t>कुल जमा उपार्जित अवकाश  -</t>
  </si>
  <si>
    <t>कर्मचारी के कुल जमा उपार्जित अवकाश लिखे |</t>
  </si>
  <si>
    <t>ये डाटा भरने के बाद आपका PL Section Order  तैयार हो जायेगा आप इसका प्रिंट लेकर कर्मचारी की निजी पंजिका में लगा सकते है |</t>
  </si>
  <si>
    <t>+91 9166023711</t>
  </si>
  <si>
    <t>Goto Home Click here</t>
  </si>
  <si>
    <t>Password - "plorder"</t>
  </si>
  <si>
    <r>
      <t xml:space="preserve">vfrfjDr dkWye dks gVkus ds fy, </t>
    </r>
    <r>
      <rPr>
        <b/>
        <sz val="16"/>
        <color rgb="FFFF0000"/>
        <rFont val="Calibri"/>
        <family val="2"/>
        <scheme val="minor"/>
      </rPr>
      <t>SHEET</t>
    </r>
    <r>
      <rPr>
        <b/>
        <sz val="16"/>
        <color rgb="FFFF0000"/>
        <rFont val="DevLys 010"/>
      </rPr>
      <t xml:space="preserve"> dks </t>
    </r>
    <r>
      <rPr>
        <b/>
        <sz val="16"/>
        <color rgb="FFFF0000"/>
        <rFont val="Calibri"/>
        <family val="2"/>
        <scheme val="minor"/>
      </rPr>
      <t>Review Tab</t>
    </r>
    <r>
      <rPr>
        <b/>
        <sz val="16"/>
        <color rgb="FFFF0000"/>
        <rFont val="DevLys 010"/>
      </rPr>
      <t xml:space="preserve"> es tkadj igys </t>
    </r>
    <r>
      <rPr>
        <b/>
        <sz val="16"/>
        <color rgb="FFFF0000"/>
        <rFont val="Calibri"/>
        <family val="2"/>
        <scheme val="minor"/>
      </rPr>
      <t>Unprotect</t>
    </r>
    <r>
      <rPr>
        <b/>
        <sz val="16"/>
        <color rgb="FFFF0000"/>
        <rFont val="DevLys 010"/>
      </rPr>
      <t xml:space="preserve"> djsa ikloMZ </t>
    </r>
    <r>
      <rPr>
        <b/>
        <sz val="16"/>
        <color rgb="FFFF0000"/>
        <rFont val="Calibri"/>
        <family val="2"/>
        <scheme val="minor"/>
      </rPr>
      <t>"plorder"</t>
    </r>
    <r>
      <rPr>
        <b/>
        <sz val="16"/>
        <color rgb="FFFF0000"/>
        <rFont val="DevLys 010"/>
      </rPr>
      <t xml:space="preserve"> fQj dkWyEl dks </t>
    </r>
    <r>
      <rPr>
        <b/>
        <sz val="16"/>
        <color rgb="FFFF0000"/>
        <rFont val="Calibri"/>
        <family val="2"/>
        <scheme val="minor"/>
      </rPr>
      <t>HIDE</t>
    </r>
    <r>
      <rPr>
        <b/>
        <sz val="16"/>
        <color rgb="FFFF0000"/>
        <rFont val="DevLys 010"/>
      </rPr>
      <t xml:space="preserve"> dj nsos A</t>
    </r>
  </si>
  <si>
    <t>Goto Home</t>
  </si>
  <si>
    <t>Goto School Information</t>
  </si>
  <si>
    <r>
      <t xml:space="preserve">             foÙk foHkkx] jktLFkku ljdkj ds vkns’k Øekad ,Q1¼12½,QMh@:Yl@2005 t;iqj fnukad 03-09-2008 ds vuqlkj LFkkuh; dk;kZy; ds v/khu dk;Zjr fuEukfdr vf/kdkfj;ksa@deZpkfj;ksa dks muds vkosnu fd;s tkus ij foÙkh; o"kZ 2020&amp;21 gsrq ekg </t>
    </r>
    <r>
      <rPr>
        <sz val="14"/>
        <color theme="9" tint="-0.499984740745262"/>
        <rFont val="DevLys 010"/>
      </rPr>
      <t>tqykbZz 2020</t>
    </r>
    <r>
      <rPr>
        <sz val="14"/>
        <color theme="1"/>
        <rFont val="DevLys 010"/>
      </rPr>
      <t xml:space="preserve"> dk fuEukuqlkj mikftZr vodk’k ds udn Hkqxrku fd;s tkus dh Lohd`fr iznku dh tkrh gSaA bl Lohd`fr dk bUnzkt lacaf/kr vf/kdkjh@deZpkjh dh ewy lsok iqfLRkdk esa yky L;kgh ls dj fn;k x;k gSaA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</si>
</sst>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scheme val="minor"/>
    </font>
    <font>
      <sz val="11"/>
      <color theme="1"/>
      <name val="DevLys 010"/>
    </font>
    <font>
      <b/>
      <sz val="12"/>
      <color theme="1"/>
      <name val="DevLys 010"/>
    </font>
    <font>
      <b/>
      <u/>
      <sz val="12"/>
      <color theme="1"/>
      <name val="DevLys 010"/>
    </font>
    <font>
      <sz val="14"/>
      <color theme="1"/>
      <name val="DevLys 010"/>
    </font>
    <font>
      <sz val="12"/>
      <color theme="1"/>
      <name val="DevLys 010"/>
    </font>
    <font>
      <b/>
      <sz val="16"/>
      <color theme="1"/>
      <name val="DevLys 010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1"/>
      <name val="DevLys 010"/>
    </font>
    <font>
      <b/>
      <sz val="16"/>
      <name val="DevLys 010"/>
    </font>
    <font>
      <sz val="9"/>
      <color theme="1"/>
      <name val="Calibri"/>
      <family val="2"/>
      <scheme val="minor"/>
    </font>
    <font>
      <sz val="14"/>
      <color theme="9" tint="-0.499984740745262"/>
      <name val="DevLys 010"/>
    </font>
    <font>
      <b/>
      <sz val="18"/>
      <color theme="1"/>
      <name val="DevLys 010"/>
    </font>
    <font>
      <b/>
      <sz val="16"/>
      <color theme="3"/>
      <name val="DevLys 010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DevLys 010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5" tint="-0.249977111117893"/>
      <name val="DevLys 010"/>
    </font>
    <font>
      <b/>
      <sz val="16"/>
      <color rgb="FF000000"/>
      <name val="Calibri"/>
      <family val="2"/>
      <scheme val="minor"/>
    </font>
    <font>
      <u/>
      <sz val="10"/>
      <color theme="10"/>
      <name val="Times New Roman"/>
      <family val="1"/>
    </font>
    <font>
      <b/>
      <sz val="14"/>
      <color theme="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0"/>
      <name val="Times New Roman"/>
      <family val="1"/>
    </font>
    <font>
      <b/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Border="1"/>
    <xf numFmtId="0" fontId="4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18" fillId="0" borderId="3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1" fillId="0" borderId="3" xfId="0" applyFont="1" applyBorder="1"/>
    <xf numFmtId="0" fontId="11" fillId="0" borderId="4" xfId="0" applyFont="1" applyBorder="1"/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2" xfId="0" quotePrefix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5" fillId="0" borderId="0" xfId="0" applyFont="1" applyBorder="1" applyProtection="1">
      <protection locked="0"/>
    </xf>
    <xf numFmtId="0" fontId="0" fillId="0" borderId="2" xfId="0" applyBorder="1" applyProtection="1">
      <protection hidden="1"/>
    </xf>
    <xf numFmtId="0" fontId="5" fillId="0" borderId="2" xfId="0" applyFont="1" applyBorder="1" applyProtection="1">
      <protection hidden="1"/>
    </xf>
    <xf numFmtId="0" fontId="14" fillId="0" borderId="2" xfId="0" applyFont="1" applyBorder="1" applyProtection="1"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1" fillId="0" borderId="14" xfId="0" applyFont="1" applyBorder="1" applyProtection="1"/>
    <xf numFmtId="0" fontId="0" fillId="0" borderId="0" xfId="0" applyBorder="1" applyProtection="1"/>
    <xf numFmtId="0" fontId="0" fillId="0" borderId="15" xfId="0" applyBorder="1" applyProtection="1"/>
    <xf numFmtId="0" fontId="0" fillId="0" borderId="14" xfId="0" applyBorder="1" applyProtection="1"/>
    <xf numFmtId="0" fontId="1" fillId="0" borderId="16" xfId="0" applyFont="1" applyBorder="1" applyProtection="1"/>
    <xf numFmtId="0" fontId="0" fillId="0" borderId="17" xfId="0" applyBorder="1" applyProtection="1"/>
    <xf numFmtId="0" fontId="0" fillId="0" borderId="18" xfId="0" applyBorder="1" applyProtection="1"/>
    <xf numFmtId="0" fontId="23" fillId="4" borderId="0" xfId="0" applyFont="1" applyFill="1" applyAlignment="1">
      <alignment horizontal="center" vertical="center"/>
    </xf>
    <xf numFmtId="0" fontId="33" fillId="0" borderId="0" xfId="0" applyFont="1" applyFill="1" applyAlignment="1" applyProtection="1">
      <alignment horizontal="center"/>
    </xf>
    <xf numFmtId="0" fontId="32" fillId="0" borderId="0" xfId="0" applyFont="1" applyAlignment="1" applyProtection="1">
      <alignment vertical="center"/>
    </xf>
    <xf numFmtId="0" fontId="24" fillId="0" borderId="0" xfId="0" applyFont="1" applyFill="1" applyBorder="1" applyAlignment="1" applyProtection="1">
      <alignment horizontal="left" vertical="center"/>
    </xf>
    <xf numFmtId="0" fontId="25" fillId="0" borderId="0" xfId="0" applyFont="1" applyFill="1" applyBorder="1" applyAlignment="1" applyProtection="1">
      <alignment horizontal="left" vertical="center"/>
    </xf>
    <xf numFmtId="0" fontId="27" fillId="0" borderId="0" xfId="0" applyFont="1" applyFill="1" applyBorder="1" applyAlignment="1" applyProtection="1">
      <alignment horizontal="left" vertical="center"/>
    </xf>
    <xf numFmtId="0" fontId="25" fillId="0" borderId="0" xfId="0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27" fillId="0" borderId="0" xfId="0" applyFont="1" applyFill="1" applyBorder="1" applyAlignment="1" applyProtection="1">
      <alignment horizont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30" fillId="4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49" fontId="19" fillId="0" borderId="0" xfId="0" applyNumberFormat="1" applyFont="1" applyAlignment="1" applyProtection="1">
      <alignment horizontal="center" vertical="center"/>
    </xf>
    <xf numFmtId="0" fontId="34" fillId="0" borderId="0" xfId="1" applyFont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right" vertical="center"/>
    </xf>
    <xf numFmtId="0" fontId="31" fillId="0" borderId="0" xfId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36" fillId="5" borderId="0" xfId="0" applyFont="1" applyFill="1" applyBorder="1" applyAlignment="1" applyProtection="1">
      <alignment horizontal="center" vertical="center" wrapText="1"/>
    </xf>
    <xf numFmtId="0" fontId="27" fillId="4" borderId="0" xfId="0" applyFont="1" applyFill="1" applyBorder="1" applyAlignment="1" applyProtection="1">
      <alignment horizontal="center" wrapText="1"/>
    </xf>
    <xf numFmtId="0" fontId="27" fillId="4" borderId="0" xfId="0" applyFont="1" applyFill="1" applyBorder="1" applyAlignment="1" applyProtection="1">
      <alignment horizontal="center" vertical="center" wrapText="1"/>
    </xf>
    <xf numFmtId="0" fontId="27" fillId="4" borderId="19" xfId="0" applyFont="1" applyFill="1" applyBorder="1" applyAlignment="1" applyProtection="1">
      <alignment horizontal="center" vertical="center" wrapText="1"/>
    </xf>
    <xf numFmtId="0" fontId="33" fillId="4" borderId="0" xfId="0" applyFont="1" applyFill="1" applyAlignment="1" applyProtection="1">
      <alignment horizontal="center"/>
    </xf>
    <xf numFmtId="0" fontId="25" fillId="0" borderId="0" xfId="0" applyFont="1" applyFill="1" applyBorder="1" applyAlignment="1" applyProtection="1">
      <alignment horizontal="left" vertical="center" wrapText="1"/>
    </xf>
    <xf numFmtId="0" fontId="24" fillId="4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33" fillId="0" borderId="0" xfId="0" applyFont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16" fillId="4" borderId="0" xfId="0" applyFont="1" applyFill="1" applyBorder="1" applyAlignment="1" applyProtection="1">
      <alignment horizontal="center"/>
      <protection hidden="1"/>
    </xf>
    <xf numFmtId="0" fontId="17" fillId="0" borderId="0" xfId="0" applyFont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0" fillId="4" borderId="4" xfId="0" applyFont="1" applyFill="1" applyBorder="1" applyAlignment="1" applyProtection="1">
      <alignment horizontal="center" vertical="center" wrapText="1"/>
      <protection locked="0"/>
    </xf>
    <xf numFmtId="0" fontId="20" fillId="4" borderId="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right"/>
    </xf>
    <xf numFmtId="0" fontId="1" fillId="0" borderId="12" xfId="0" applyFont="1" applyBorder="1" applyAlignment="1" applyProtection="1">
      <alignment horizontal="right"/>
    </xf>
    <xf numFmtId="0" fontId="1" fillId="0" borderId="13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0" fontId="1" fillId="0" borderId="15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left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left" wrapText="1"/>
    </xf>
    <xf numFmtId="0" fontId="1" fillId="0" borderId="15" xfId="0" applyFont="1" applyBorder="1" applyAlignment="1" applyProtection="1">
      <alignment horizontal="left" wrapText="1"/>
    </xf>
  </cellXfs>
  <cellStyles count="2">
    <cellStyle name="Hyperlink" xfId="1" builtinId="8"/>
    <cellStyle name="Normal" xfId="0" builtinId="0"/>
  </cellStyles>
  <dxfs count="24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DevLys 010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DevLys 010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evLys 010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mail.google.com/" TargetMode="External" /><Relationship Id="rId7" Type="http://schemas.openxmlformats.org/officeDocument/2006/relationships/hyperlink" Target="#'PL Form'!A1" /><Relationship Id="rId2" Type="http://schemas.openxmlformats.org/officeDocument/2006/relationships/image" Target="../media/image1.png" /><Relationship Id="rId1" Type="http://schemas.openxmlformats.org/officeDocument/2006/relationships/hyperlink" Target="https://web.whatsapp.com/" TargetMode="External" /><Relationship Id="rId6" Type="http://schemas.openxmlformats.org/officeDocument/2006/relationships/hyperlink" Target="#'PL Section Order'!A1" /><Relationship Id="rId5" Type="http://schemas.openxmlformats.org/officeDocument/2006/relationships/hyperlink" Target="#'School Information'!A1" /><Relationship Id="rId4" Type="http://schemas.openxmlformats.org/officeDocument/2006/relationships/image" Target="../media/image2.jpeg" 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!A1" /><Relationship Id="rId2" Type="http://schemas.openxmlformats.org/officeDocument/2006/relationships/image" Target="../media/image3.png" /><Relationship Id="rId1" Type="http://schemas.openxmlformats.org/officeDocument/2006/relationships/hyperlink" Target="#'PL Section Order'!A1" /><Relationship Id="rId4" Type="http://schemas.openxmlformats.org/officeDocument/2006/relationships/image" Target="../media/image4.png" 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School Information'!A1" /><Relationship Id="rId2" Type="http://schemas.openxmlformats.org/officeDocument/2006/relationships/image" Target="../media/image4.png" /><Relationship Id="rId1" Type="http://schemas.openxmlformats.org/officeDocument/2006/relationships/hyperlink" Target="#Instruction!A1" /><Relationship Id="rId4" Type="http://schemas.openxmlformats.org/officeDocument/2006/relationships/image" Target="../media/image5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936762</xdr:colOff>
      <xdr:row>29</xdr:row>
      <xdr:rowOff>184702</xdr:rowOff>
    </xdr:from>
    <xdr:to>
      <xdr:col>0</xdr:col>
      <xdr:colOff>1615108</xdr:colOff>
      <xdr:row>33</xdr:row>
      <xdr:rowOff>8283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762" y="7821267"/>
          <a:ext cx="678346" cy="610429"/>
        </a:xfrm>
        <a:prstGeom prst="rect">
          <a:avLst/>
        </a:prstGeom>
      </xdr:spPr>
    </xdr:pic>
    <xdr:clientData/>
  </xdr:twoCellAnchor>
  <xdr:twoCellAnchor editAs="oneCell">
    <xdr:from>
      <xdr:col>4</xdr:col>
      <xdr:colOff>488674</xdr:colOff>
      <xdr:row>30</xdr:row>
      <xdr:rowOff>18219</xdr:rowOff>
    </xdr:from>
    <xdr:to>
      <xdr:col>6</xdr:col>
      <xdr:colOff>49695</xdr:colOff>
      <xdr:row>33</xdr:row>
      <xdr:rowOff>24847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3826" y="7853567"/>
          <a:ext cx="786847" cy="594693"/>
        </a:xfrm>
        <a:prstGeom prst="rect">
          <a:avLst/>
        </a:prstGeom>
      </xdr:spPr>
    </xdr:pic>
    <xdr:clientData/>
  </xdr:twoCellAnchor>
  <xdr:twoCellAnchor>
    <xdr:from>
      <xdr:col>8</xdr:col>
      <xdr:colOff>372718</xdr:colOff>
      <xdr:row>0</xdr:row>
      <xdr:rowOff>256761</xdr:rowOff>
    </xdr:from>
    <xdr:to>
      <xdr:col>12</xdr:col>
      <xdr:colOff>273326</xdr:colOff>
      <xdr:row>4</xdr:row>
      <xdr:rowOff>223630</xdr:rowOff>
    </xdr:to>
    <xdr:sp macro="" textlink="">
      <xdr:nvSpPr>
        <xdr:cNvPr id="4" name="Right Arrow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609522" y="256761"/>
          <a:ext cx="2352261" cy="1118152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Click here to go "School Information</a:t>
          </a:r>
        </a:p>
      </xdr:txBody>
    </xdr:sp>
    <xdr:clientData/>
  </xdr:twoCellAnchor>
  <xdr:twoCellAnchor>
    <xdr:from>
      <xdr:col>8</xdr:col>
      <xdr:colOff>376024</xdr:colOff>
      <xdr:row>4</xdr:row>
      <xdr:rowOff>351234</xdr:rowOff>
    </xdr:from>
    <xdr:to>
      <xdr:col>12</xdr:col>
      <xdr:colOff>276632</xdr:colOff>
      <xdr:row>8</xdr:row>
      <xdr:rowOff>102756</xdr:rowOff>
    </xdr:to>
    <xdr:sp macro="" textlink="">
      <xdr:nvSpPr>
        <xdr:cNvPr id="5" name="Right Arrow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612828" y="1502517"/>
          <a:ext cx="2352261" cy="1118152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Click here to print "PL Section Order"</a:t>
          </a:r>
        </a:p>
      </xdr:txBody>
    </xdr:sp>
    <xdr:clientData/>
  </xdr:twoCellAnchor>
  <xdr:twoCellAnchor>
    <xdr:from>
      <xdr:col>8</xdr:col>
      <xdr:colOff>362764</xdr:colOff>
      <xdr:row>8</xdr:row>
      <xdr:rowOff>205511</xdr:rowOff>
    </xdr:from>
    <xdr:to>
      <xdr:col>12</xdr:col>
      <xdr:colOff>263372</xdr:colOff>
      <xdr:row>13</xdr:row>
      <xdr:rowOff>81272</xdr:rowOff>
    </xdr:to>
    <xdr:sp macro="" textlink="">
      <xdr:nvSpPr>
        <xdr:cNvPr id="7" name="Right Arrow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599568" y="2723424"/>
          <a:ext cx="2352261" cy="1118152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Click here to print "PL FORM"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552450</xdr:colOff>
      <xdr:row>0</xdr:row>
      <xdr:rowOff>114301</xdr:rowOff>
    </xdr:from>
    <xdr:to>
      <xdr:col>9</xdr:col>
      <xdr:colOff>1181100</xdr:colOff>
      <xdr:row>3</xdr:row>
      <xdr:rowOff>9023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14301"/>
          <a:ext cx="628650" cy="690340"/>
        </a:xfrm>
        <a:prstGeom prst="rect">
          <a:avLst/>
        </a:prstGeom>
      </xdr:spPr>
    </xdr:pic>
    <xdr:clientData/>
  </xdr:twoCellAnchor>
  <xdr:twoCellAnchor editAs="oneCell">
    <xdr:from>
      <xdr:col>11</xdr:col>
      <xdr:colOff>428626</xdr:colOff>
      <xdr:row>0</xdr:row>
      <xdr:rowOff>19050</xdr:rowOff>
    </xdr:from>
    <xdr:to>
      <xdr:col>11</xdr:col>
      <xdr:colOff>1285875</xdr:colOff>
      <xdr:row>3</xdr:row>
      <xdr:rowOff>0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7451" y="19050"/>
          <a:ext cx="857249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134471</xdr:colOff>
      <xdr:row>5</xdr:row>
      <xdr:rowOff>168088</xdr:rowOff>
    </xdr:from>
    <xdr:to>
      <xdr:col>12</xdr:col>
      <xdr:colOff>448236</xdr:colOff>
      <xdr:row>9</xdr:row>
      <xdr:rowOff>190500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706" y="2521323"/>
          <a:ext cx="918883" cy="918883"/>
        </a:xfrm>
        <a:prstGeom prst="rect">
          <a:avLst/>
        </a:prstGeom>
      </xdr:spPr>
    </xdr:pic>
    <xdr:clientData/>
  </xdr:twoCellAnchor>
  <xdr:twoCellAnchor editAs="oneCell">
    <xdr:from>
      <xdr:col>14</xdr:col>
      <xdr:colOff>33620</xdr:colOff>
      <xdr:row>5</xdr:row>
      <xdr:rowOff>190501</xdr:rowOff>
    </xdr:from>
    <xdr:to>
      <xdr:col>15</xdr:col>
      <xdr:colOff>459443</xdr:colOff>
      <xdr:row>10</xdr:row>
      <xdr:rowOff>0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208" y="2543736"/>
          <a:ext cx="1030941" cy="93008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chools_post" displayName="Schools_post" ref="L6:L28" totalsRowShown="0" headerRowDxfId="23" dataDxfId="21" headerRowBorderDxfId="22" tableBorderDxfId="20" totalsRowBorderDxfId="19">
  <autoFilter ref="L6:L28" xr:uid="{00000000-0009-0000-0100-000001000000}"/>
  <tableColumns count="1">
    <tableColumn id="1" xr3:uid="{00000000-0010-0000-0000-000001000000}" name="विद्यालय में पोस्ट का विवरण" dataDxfId="1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J6:J28" totalsRowShown="0" headerRowDxfId="17" dataDxfId="15" headerRowBorderDxfId="16" tableBorderDxfId="14" totalsRowBorderDxfId="13">
  <autoFilter ref="J6:J28" xr:uid="{00000000-0009-0000-0100-000003000000}"/>
  <tableColumns count="1">
    <tableColumn id="1" xr3:uid="{00000000-0010-0000-0100-000001000000}" name="पीईईओ अधीनस्थ विद्यालयों के नाम " dataDxfId="12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6:H32" totalsRowShown="0" headerRowDxfId="11" headerRowBorderDxfId="10" tableBorderDxfId="9" totalsRowBorderDxfId="8">
  <autoFilter ref="A6:H32" xr:uid="{00000000-0009-0000-0100-000004000000}"/>
  <tableColumns count="8">
    <tableColumn id="1" xr3:uid="{00000000-0010-0000-0200-000001000000}" name="Ø-la-" dataDxfId="7"/>
    <tableColumn id="2" xr3:uid="{00000000-0010-0000-0200-000002000000}" name="uke deZpkjh" dataDxfId="6"/>
    <tableColumn id="3" xr3:uid="{00000000-0010-0000-0200-000003000000}" name="in" dataDxfId="5"/>
    <tableColumn id="4" xr3:uid="{00000000-0010-0000-0200-000004000000}" name="inLFkkiu LFkku " dataDxfId="4"/>
    <tableColumn id="5" xr3:uid="{00000000-0010-0000-0200-000005000000}" name="ekg ftldk ljsUMj mBkuk gS " dataDxfId="3"/>
    <tableColumn id="6" xr3:uid="{00000000-0010-0000-0200-000006000000}" name="ewy osru" dataDxfId="2"/>
    <tableColumn id="7" xr3:uid="{00000000-0010-0000-0200-000007000000}" name="eagxkbZ HkRrk nj" dataDxfId="1"/>
    <tableColumn id="8" xr3:uid="{00000000-0010-0000-0200-000008000000}" name="dqy tek mikftZr vodk'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sspkctakumar@gmail.com" TargetMode="External" 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7" Type="http://schemas.openxmlformats.org/officeDocument/2006/relationships/comments" Target="../comments1.xml" /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Relationship Id="rId6" Type="http://schemas.openxmlformats.org/officeDocument/2006/relationships/table" Target="../tables/table3.xml" /><Relationship Id="rId5" Type="http://schemas.openxmlformats.org/officeDocument/2006/relationships/table" Target="../tables/table2.xml" /><Relationship Id="rId4" Type="http://schemas.openxmlformats.org/officeDocument/2006/relationships/table" Target="../tables/table1.xml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zoomScale="115" zoomScaleNormal="115" workbookViewId="0">
      <selection sqref="A1:H39"/>
    </sheetView>
  </sheetViews>
  <sheetFormatPr defaultRowHeight="15"/>
  <cols>
    <col min="1" max="1" width="29.19140625" customWidth="1"/>
  </cols>
  <sheetData>
    <row r="1" spans="1:8" ht="27.75" customHeight="1">
      <c r="A1" s="43" t="s">
        <v>110</v>
      </c>
      <c r="B1" s="44"/>
      <c r="C1" s="44"/>
      <c r="D1" s="44"/>
      <c r="E1" s="44"/>
      <c r="F1" s="44"/>
      <c r="G1" s="44"/>
      <c r="H1" s="44"/>
    </row>
    <row r="2" spans="1:8" ht="25.5" customHeight="1">
      <c r="A2" s="42" t="s">
        <v>108</v>
      </c>
      <c r="B2" s="42"/>
      <c r="C2" s="42"/>
      <c r="D2" s="42"/>
      <c r="E2" s="42"/>
      <c r="F2" s="42"/>
      <c r="G2" s="42"/>
      <c r="H2" s="42"/>
    </row>
    <row r="3" spans="1:8" ht="25.5" customHeight="1">
      <c r="A3" s="67" t="s">
        <v>109</v>
      </c>
      <c r="B3" s="67"/>
      <c r="C3" s="67"/>
      <c r="D3" s="67"/>
      <c r="E3" s="67"/>
      <c r="F3" s="67"/>
      <c r="G3" s="67"/>
      <c r="H3" s="67"/>
    </row>
    <row r="4" spans="1:8" ht="12" customHeight="1">
      <c r="A4" s="41"/>
      <c r="B4" s="41"/>
      <c r="C4" s="41"/>
      <c r="D4" s="41"/>
      <c r="E4" s="41"/>
      <c r="F4" s="41"/>
      <c r="G4" s="41"/>
      <c r="H4" s="41"/>
    </row>
    <row r="5" spans="1:8" ht="38.25" customHeight="1">
      <c r="A5" s="68" t="s">
        <v>111</v>
      </c>
      <c r="B5" s="68"/>
      <c r="C5" s="68"/>
      <c r="D5" s="68"/>
      <c r="E5" s="68"/>
      <c r="F5" s="68"/>
      <c r="G5" s="68"/>
      <c r="H5" s="68"/>
    </row>
    <row r="6" spans="1:8">
      <c r="A6" s="44"/>
      <c r="B6" s="44"/>
      <c r="C6" s="44"/>
      <c r="D6" s="44"/>
      <c r="E6" s="44"/>
      <c r="F6" s="44"/>
      <c r="G6" s="44"/>
      <c r="H6" s="44"/>
    </row>
    <row r="7" spans="1:8" ht="25.5" customHeight="1">
      <c r="A7" s="69" t="s">
        <v>98</v>
      </c>
      <c r="B7" s="69"/>
      <c r="C7" s="69"/>
      <c r="D7" s="69"/>
      <c r="E7" s="69"/>
      <c r="F7" s="69"/>
      <c r="G7" s="69"/>
      <c r="H7" s="69"/>
    </row>
    <row r="8" spans="1:8" ht="27.75" customHeight="1">
      <c r="A8" s="68" t="s">
        <v>112</v>
      </c>
      <c r="B8" s="68"/>
      <c r="C8" s="68"/>
      <c r="D8" s="68"/>
      <c r="E8" s="68"/>
      <c r="F8" s="68"/>
      <c r="G8" s="68"/>
      <c r="H8" s="68"/>
    </row>
    <row r="9" spans="1:8" ht="21.95" customHeight="1">
      <c r="A9" s="45" t="s">
        <v>99</v>
      </c>
      <c r="B9" s="70" t="s">
        <v>114</v>
      </c>
      <c r="C9" s="70"/>
      <c r="D9" s="70"/>
      <c r="E9" s="70"/>
      <c r="F9" s="70"/>
      <c r="G9" s="70"/>
      <c r="H9" s="70"/>
    </row>
    <row r="10" spans="1:8" ht="21.95" customHeight="1">
      <c r="A10" s="45" t="s">
        <v>100</v>
      </c>
      <c r="B10" s="70" t="s">
        <v>113</v>
      </c>
      <c r="C10" s="70"/>
      <c r="D10" s="70"/>
      <c r="E10" s="70"/>
      <c r="F10" s="70"/>
      <c r="G10" s="70"/>
      <c r="H10" s="70"/>
    </row>
    <row r="11" spans="1:8" ht="21.95" customHeight="1">
      <c r="A11" s="45" t="s">
        <v>115</v>
      </c>
      <c r="B11" s="70" t="s">
        <v>116</v>
      </c>
      <c r="C11" s="70"/>
      <c r="D11" s="70"/>
      <c r="E11" s="70"/>
      <c r="F11" s="70"/>
      <c r="G11" s="70"/>
      <c r="H11" s="70"/>
    </row>
    <row r="12" spans="1:8" ht="21.95" customHeight="1">
      <c r="A12" s="45" t="s">
        <v>117</v>
      </c>
      <c r="B12" s="70" t="s">
        <v>118</v>
      </c>
      <c r="C12" s="70"/>
      <c r="D12" s="70"/>
      <c r="E12" s="70"/>
      <c r="F12" s="70"/>
      <c r="G12" s="70"/>
      <c r="H12" s="70"/>
    </row>
    <row r="13" spans="1:8" ht="21.95" customHeight="1">
      <c r="A13" s="45" t="s">
        <v>119</v>
      </c>
      <c r="B13" s="70" t="s">
        <v>120</v>
      </c>
      <c r="C13" s="70"/>
      <c r="D13" s="70"/>
      <c r="E13" s="70"/>
      <c r="F13" s="70"/>
      <c r="G13" s="70"/>
      <c r="H13" s="70"/>
    </row>
    <row r="14" spans="1:8" ht="21.95" customHeight="1">
      <c r="A14" s="45" t="s">
        <v>121</v>
      </c>
      <c r="B14" s="70" t="s">
        <v>122</v>
      </c>
      <c r="C14" s="70"/>
      <c r="D14" s="70"/>
      <c r="E14" s="70"/>
      <c r="F14" s="70"/>
      <c r="G14" s="70"/>
      <c r="H14" s="70"/>
    </row>
    <row r="15" spans="1:8" ht="21.95" customHeight="1">
      <c r="A15" s="45" t="s">
        <v>123</v>
      </c>
      <c r="B15" s="70" t="s">
        <v>124</v>
      </c>
      <c r="C15" s="70"/>
      <c r="D15" s="70"/>
      <c r="E15" s="70"/>
      <c r="F15" s="70"/>
      <c r="G15" s="70"/>
      <c r="H15" s="70"/>
    </row>
    <row r="16" spans="1:8" ht="20.100000000000001" customHeight="1">
      <c r="A16" s="45"/>
      <c r="B16" s="46"/>
      <c r="C16" s="46"/>
      <c r="D16" s="46"/>
      <c r="E16" s="46"/>
      <c r="F16" s="46"/>
      <c r="G16" s="46"/>
      <c r="H16" s="46"/>
    </row>
    <row r="17" spans="1:8" ht="18.75" customHeight="1">
      <c r="A17" s="71" t="s">
        <v>101</v>
      </c>
      <c r="B17" s="71"/>
      <c r="C17" s="71"/>
      <c r="D17" s="71"/>
      <c r="E17" s="71"/>
      <c r="F17" s="71"/>
      <c r="G17" s="71"/>
      <c r="H17" s="71"/>
    </row>
    <row r="18" spans="1:8" ht="18.75" customHeight="1">
      <c r="A18" s="71" t="s">
        <v>102</v>
      </c>
      <c r="B18" s="71"/>
      <c r="C18" s="71"/>
      <c r="D18" s="71"/>
      <c r="E18" s="71"/>
      <c r="F18" s="71"/>
      <c r="G18" s="71"/>
      <c r="H18" s="71"/>
    </row>
    <row r="19" spans="1:8" ht="18.75" customHeight="1">
      <c r="A19" s="47"/>
      <c r="B19" s="47"/>
      <c r="C19" s="47"/>
      <c r="D19" s="47"/>
      <c r="E19" s="47"/>
      <c r="F19" s="47"/>
      <c r="G19" s="47"/>
      <c r="H19" s="47"/>
    </row>
    <row r="20" spans="1:8" ht="43.5" customHeight="1">
      <c r="A20" s="65" t="s">
        <v>125</v>
      </c>
      <c r="B20" s="65"/>
      <c r="C20" s="65"/>
      <c r="D20" s="65"/>
      <c r="E20" s="65"/>
      <c r="F20" s="65"/>
      <c r="G20" s="65"/>
      <c r="H20" s="66"/>
    </row>
    <row r="21" spans="1:8" ht="12.75" customHeight="1">
      <c r="A21" s="48"/>
      <c r="B21" s="48"/>
      <c r="C21" s="48"/>
      <c r="D21" s="48"/>
      <c r="E21" s="48"/>
      <c r="F21" s="48"/>
      <c r="G21" s="48"/>
      <c r="H21" s="48"/>
    </row>
    <row r="22" spans="1:8" ht="21" customHeight="1">
      <c r="A22" s="64" t="s">
        <v>103</v>
      </c>
      <c r="B22" s="64"/>
      <c r="C22" s="64"/>
      <c r="D22" s="64"/>
      <c r="E22" s="64"/>
      <c r="F22" s="64"/>
      <c r="G22" s="64"/>
      <c r="H22" s="64"/>
    </row>
    <row r="23" spans="1:8" ht="21" customHeight="1">
      <c r="A23" s="51"/>
      <c r="B23" s="51"/>
      <c r="C23" s="51"/>
      <c r="D23" s="51"/>
      <c r="E23" s="51"/>
      <c r="F23" s="51"/>
      <c r="G23" s="51"/>
      <c r="H23" s="51"/>
    </row>
    <row r="24" spans="1:8" ht="27" customHeight="1">
      <c r="A24" s="63" t="s">
        <v>128</v>
      </c>
      <c r="B24" s="63"/>
      <c r="C24" s="63"/>
      <c r="D24" s="63"/>
      <c r="E24" s="63"/>
      <c r="F24" s="63"/>
      <c r="G24" s="63"/>
      <c r="H24" s="63"/>
    </row>
    <row r="25" spans="1:8">
      <c r="A25" s="48"/>
      <c r="B25" s="48"/>
      <c r="C25" s="48"/>
      <c r="D25" s="48"/>
      <c r="E25" s="48"/>
      <c r="F25" s="48"/>
      <c r="G25" s="48"/>
      <c r="H25" s="48"/>
    </row>
    <row r="26" spans="1:8" ht="21">
      <c r="A26" s="54" t="s">
        <v>104</v>
      </c>
      <c r="B26" s="54"/>
      <c r="C26" s="54"/>
      <c r="D26" s="54"/>
      <c r="E26" s="54"/>
      <c r="F26" s="54"/>
      <c r="G26" s="54"/>
      <c r="H26" s="54"/>
    </row>
    <row r="27" spans="1:8" ht="33.75" customHeight="1">
      <c r="A27" s="55" t="s">
        <v>105</v>
      </c>
      <c r="B27" s="55"/>
      <c r="C27" s="55"/>
      <c r="D27" s="55"/>
      <c r="E27" s="55"/>
      <c r="F27" s="55"/>
      <c r="G27" s="55"/>
      <c r="H27" s="55"/>
    </row>
    <row r="28" spans="1:8" ht="21">
      <c r="A28" s="56" t="s">
        <v>106</v>
      </c>
      <c r="B28" s="56"/>
      <c r="C28" s="56"/>
      <c r="D28" s="56"/>
      <c r="E28" s="56"/>
      <c r="F28" s="56"/>
      <c r="G28" s="56"/>
      <c r="H28" s="56"/>
    </row>
    <row r="29" spans="1:8" ht="21">
      <c r="A29" s="49"/>
      <c r="B29" s="44"/>
      <c r="C29" s="44"/>
      <c r="D29" s="44"/>
      <c r="E29" s="44"/>
      <c r="F29" s="44"/>
      <c r="G29" s="44"/>
      <c r="H29" s="44"/>
    </row>
    <row r="30" spans="1:8">
      <c r="A30" s="44"/>
      <c r="B30" s="50"/>
      <c r="C30" s="50"/>
      <c r="D30" s="44"/>
      <c r="E30" s="44"/>
      <c r="F30" s="61"/>
      <c r="G30" s="62"/>
      <c r="H30" s="62"/>
    </row>
    <row r="31" spans="1:8">
      <c r="A31" s="44"/>
      <c r="B31" s="44"/>
      <c r="C31" s="44"/>
      <c r="D31" s="44"/>
      <c r="E31" s="44"/>
      <c r="F31" s="44"/>
      <c r="G31" s="44"/>
      <c r="H31" s="44"/>
    </row>
    <row r="32" spans="1:8">
      <c r="A32" s="50"/>
      <c r="B32" s="50"/>
      <c r="C32" s="50"/>
      <c r="D32" s="50"/>
      <c r="E32" s="50"/>
      <c r="F32" s="50"/>
      <c r="G32" s="50"/>
      <c r="H32" s="50"/>
    </row>
    <row r="33" spans="1:8">
      <c r="A33" s="60"/>
      <c r="B33" s="60"/>
      <c r="C33" s="50"/>
      <c r="D33" s="50"/>
      <c r="E33" s="50"/>
      <c r="F33" s="50"/>
      <c r="G33" s="50"/>
      <c r="H33" s="50"/>
    </row>
    <row r="34" spans="1:8" ht="26.25" customHeight="1">
      <c r="A34" s="57" t="s">
        <v>126</v>
      </c>
      <c r="B34" s="57"/>
      <c r="C34" s="50"/>
      <c r="D34" s="50"/>
      <c r="E34" s="58" t="s">
        <v>107</v>
      </c>
      <c r="F34" s="59"/>
      <c r="G34" s="59"/>
      <c r="H34" s="50"/>
    </row>
    <row r="35" spans="1:8">
      <c r="A35" s="50"/>
      <c r="B35" s="50"/>
      <c r="C35" s="50"/>
      <c r="D35" s="50"/>
      <c r="E35" s="50"/>
      <c r="F35" s="50"/>
      <c r="G35" s="50"/>
      <c r="H35" s="50"/>
    </row>
    <row r="36" spans="1:8">
      <c r="A36" s="50"/>
      <c r="B36" s="50"/>
      <c r="C36" s="50"/>
      <c r="D36" s="50"/>
      <c r="E36" s="50"/>
      <c r="F36" s="50"/>
      <c r="G36" s="50"/>
      <c r="H36" s="50"/>
    </row>
    <row r="37" spans="1:8">
      <c r="A37" s="50"/>
      <c r="B37" s="50"/>
      <c r="C37" s="50"/>
      <c r="D37" s="50"/>
      <c r="E37" s="50"/>
      <c r="F37" s="50"/>
      <c r="G37" s="50"/>
      <c r="H37" s="50"/>
    </row>
    <row r="38" spans="1:8">
      <c r="A38" s="50"/>
      <c r="B38" s="50"/>
      <c r="C38" s="50"/>
      <c r="D38" s="50"/>
      <c r="E38" s="50"/>
      <c r="F38" s="50"/>
      <c r="G38" s="50"/>
      <c r="H38" s="50"/>
    </row>
    <row r="39" spans="1:8">
      <c r="A39" s="50"/>
      <c r="B39" s="50"/>
      <c r="C39" s="50"/>
      <c r="D39" s="50"/>
      <c r="E39" s="50"/>
      <c r="F39" s="50"/>
      <c r="G39" s="50"/>
      <c r="H39" s="50"/>
    </row>
    <row r="40" spans="1:8">
      <c r="A40" s="50"/>
      <c r="B40" s="50"/>
      <c r="C40" s="50"/>
      <c r="D40" s="50"/>
      <c r="E40" s="50"/>
      <c r="F40" s="50"/>
      <c r="G40" s="50"/>
      <c r="H40" s="50"/>
    </row>
    <row r="41" spans="1:8">
      <c r="A41" s="50"/>
      <c r="B41" s="50"/>
      <c r="C41" s="50"/>
      <c r="D41" s="50"/>
      <c r="E41" s="50"/>
      <c r="F41" s="50"/>
      <c r="G41" s="50"/>
      <c r="H41" s="50"/>
    </row>
    <row r="42" spans="1:8">
      <c r="A42" s="50"/>
      <c r="B42" s="50"/>
      <c r="C42" s="50"/>
      <c r="D42" s="50"/>
      <c r="E42" s="50"/>
      <c r="F42" s="50"/>
      <c r="G42" s="50"/>
      <c r="H42" s="50"/>
    </row>
  </sheetData>
  <sheetProtection password="CE26" sheet="1" objects="1" scenarios="1" selectLockedCells="1" selectUnlockedCells="1"/>
  <mergeCells count="23">
    <mergeCell ref="A24:H24"/>
    <mergeCell ref="A22:H22"/>
    <mergeCell ref="A20:H20"/>
    <mergeCell ref="A3:H3"/>
    <mergeCell ref="A5:H5"/>
    <mergeCell ref="A7:H7"/>
    <mergeCell ref="B9:H9"/>
    <mergeCell ref="B10:H10"/>
    <mergeCell ref="B11:H11"/>
    <mergeCell ref="B12:H12"/>
    <mergeCell ref="A8:H8"/>
    <mergeCell ref="B13:H13"/>
    <mergeCell ref="B14:H14"/>
    <mergeCell ref="B15:H15"/>
    <mergeCell ref="A17:H17"/>
    <mergeCell ref="A18:H18"/>
    <mergeCell ref="A26:H26"/>
    <mergeCell ref="A27:H27"/>
    <mergeCell ref="A28:H28"/>
    <mergeCell ref="A34:B34"/>
    <mergeCell ref="E34:G34"/>
    <mergeCell ref="A33:B33"/>
    <mergeCell ref="F30:H30"/>
  </mergeCells>
  <hyperlinks>
    <hyperlink ref="E34" r:id="rId1" xr:uid="{00000000-0004-0000-0000-000000000000}"/>
  </hyperlinks>
  <pageMargins left="0.19685039370078741" right="0.19685039370078741" top="0.19685039370078741" bottom="0.19685039370078741" header="0" footer="0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0"/>
  <sheetViews>
    <sheetView zoomScaleNormal="100" workbookViewId="0">
      <pane ySplit="6" topLeftCell="A7" activePane="bottomLeft" state="frozen"/>
      <selection pane="bottomLeft" activeCell="G6" sqref="G6"/>
    </sheetView>
  </sheetViews>
  <sheetFormatPr defaultRowHeight="15"/>
  <cols>
    <col min="1" max="1" width="4.4375" customWidth="1"/>
    <col min="2" max="2" width="22.46484375" customWidth="1"/>
    <col min="3" max="3" width="14.125" customWidth="1"/>
    <col min="4" max="4" width="22.46484375" customWidth="1"/>
    <col min="5" max="5" width="9.4140625" customWidth="1"/>
    <col min="6" max="6" width="9.14453125" customWidth="1"/>
    <col min="7" max="7" width="9.4140625" customWidth="1"/>
    <col min="8" max="9" width="8.875" customWidth="1"/>
    <col min="10" max="10" width="26.36328125" customWidth="1"/>
    <col min="12" max="12" width="26.36328125" bestFit="1" customWidth="1"/>
  </cols>
  <sheetData>
    <row r="1" spans="1:12" ht="21">
      <c r="A1" s="73" t="s">
        <v>32</v>
      </c>
      <c r="B1" s="73"/>
      <c r="C1" s="73"/>
      <c r="D1" s="73"/>
      <c r="E1" s="73"/>
      <c r="F1" s="73"/>
      <c r="G1" s="73"/>
      <c r="H1" s="73"/>
    </row>
    <row r="2" spans="1:12" ht="27" customHeight="1">
      <c r="A2" s="74" t="s">
        <v>45</v>
      </c>
      <c r="B2" s="74"/>
      <c r="C2" s="74"/>
      <c r="D2" s="74"/>
      <c r="E2" s="74"/>
      <c r="F2" s="74"/>
      <c r="G2" s="74"/>
      <c r="H2" s="74"/>
    </row>
    <row r="4" spans="1:12" ht="21">
      <c r="A4" s="72" t="s">
        <v>68</v>
      </c>
      <c r="B4" s="72"/>
      <c r="C4" s="72"/>
      <c r="D4" s="72"/>
      <c r="E4" s="72"/>
      <c r="F4" s="72"/>
      <c r="G4" s="72"/>
      <c r="H4" s="72"/>
      <c r="J4" s="40" t="s">
        <v>97</v>
      </c>
      <c r="L4" s="40" t="s">
        <v>127</v>
      </c>
    </row>
    <row r="6" spans="1:12" ht="88.5">
      <c r="A6" s="6" t="s">
        <v>34</v>
      </c>
      <c r="B6" s="7" t="s">
        <v>35</v>
      </c>
      <c r="C6" s="7" t="s">
        <v>36</v>
      </c>
      <c r="D6" s="7" t="s">
        <v>72</v>
      </c>
      <c r="E6" s="7" t="s">
        <v>69</v>
      </c>
      <c r="F6" s="7" t="s">
        <v>37</v>
      </c>
      <c r="G6" s="7" t="s">
        <v>70</v>
      </c>
      <c r="H6" s="8" t="s">
        <v>71</v>
      </c>
      <c r="I6" s="15"/>
      <c r="J6" s="4" t="s">
        <v>74</v>
      </c>
      <c r="L6" s="3" t="s">
        <v>73</v>
      </c>
    </row>
    <row r="7" spans="1:12" ht="24.95" customHeight="1">
      <c r="A7" s="9">
        <v>1</v>
      </c>
      <c r="B7" s="53" t="s">
        <v>88</v>
      </c>
      <c r="C7" s="52" t="s">
        <v>53</v>
      </c>
      <c r="D7" s="52" t="s">
        <v>79</v>
      </c>
      <c r="E7" s="10" t="s">
        <v>80</v>
      </c>
      <c r="F7" s="11">
        <v>45100</v>
      </c>
      <c r="G7" s="12">
        <v>0.17</v>
      </c>
      <c r="H7" s="13">
        <v>49</v>
      </c>
      <c r="I7" s="14"/>
      <c r="J7" s="19" t="s">
        <v>79</v>
      </c>
      <c r="L7" s="17" t="s">
        <v>46</v>
      </c>
    </row>
    <row r="8" spans="1:12" ht="24.95" customHeight="1">
      <c r="A8" s="9">
        <v>2</v>
      </c>
      <c r="B8" s="53" t="s">
        <v>89</v>
      </c>
      <c r="C8" s="52" t="s">
        <v>52</v>
      </c>
      <c r="D8" s="52" t="s">
        <v>79</v>
      </c>
      <c r="E8" s="10" t="s">
        <v>80</v>
      </c>
      <c r="F8" s="11">
        <v>63100</v>
      </c>
      <c r="G8" s="12">
        <v>0.17</v>
      </c>
      <c r="H8" s="13">
        <v>264</v>
      </c>
      <c r="J8" s="19" t="s">
        <v>75</v>
      </c>
      <c r="L8" s="17" t="s">
        <v>47</v>
      </c>
    </row>
    <row r="9" spans="1:12" ht="24.95" customHeight="1">
      <c r="A9" s="9">
        <v>3</v>
      </c>
      <c r="B9" s="53" t="s">
        <v>90</v>
      </c>
      <c r="C9" s="52" t="s">
        <v>52</v>
      </c>
      <c r="D9" s="52" t="s">
        <v>79</v>
      </c>
      <c r="E9" s="10" t="s">
        <v>80</v>
      </c>
      <c r="F9" s="11">
        <v>63100</v>
      </c>
      <c r="G9" s="12">
        <v>0.17</v>
      </c>
      <c r="H9" s="13">
        <v>81</v>
      </c>
      <c r="J9" s="19" t="s">
        <v>75</v>
      </c>
      <c r="L9" s="17" t="s">
        <v>48</v>
      </c>
    </row>
    <row r="10" spans="1:12" ht="24.95" customHeight="1">
      <c r="A10" s="9">
        <v>4</v>
      </c>
      <c r="B10" s="53" t="s">
        <v>91</v>
      </c>
      <c r="C10" s="52" t="s">
        <v>49</v>
      </c>
      <c r="D10" s="52" t="s">
        <v>79</v>
      </c>
      <c r="E10" s="10" t="s">
        <v>80</v>
      </c>
      <c r="F10" s="11">
        <v>61300</v>
      </c>
      <c r="G10" s="12">
        <v>0.17</v>
      </c>
      <c r="H10" s="13">
        <v>294</v>
      </c>
      <c r="J10" s="19" t="s">
        <v>76</v>
      </c>
      <c r="L10" s="17" t="s">
        <v>49</v>
      </c>
    </row>
    <row r="11" spans="1:12" ht="24.95" customHeight="1">
      <c r="A11" s="9">
        <v>5</v>
      </c>
      <c r="B11" s="53" t="s">
        <v>92</v>
      </c>
      <c r="C11" s="52" t="s">
        <v>49</v>
      </c>
      <c r="D11" s="52" t="s">
        <v>79</v>
      </c>
      <c r="E11" s="10" t="s">
        <v>80</v>
      </c>
      <c r="F11" s="11">
        <v>52300</v>
      </c>
      <c r="G11" s="12">
        <v>0.17</v>
      </c>
      <c r="H11" s="13">
        <v>113</v>
      </c>
      <c r="J11" s="19" t="s">
        <v>76</v>
      </c>
      <c r="L11" s="17" t="s">
        <v>50</v>
      </c>
    </row>
    <row r="12" spans="1:12" ht="24.95" customHeight="1">
      <c r="A12" s="9">
        <v>6</v>
      </c>
      <c r="B12" s="53" t="s">
        <v>93</v>
      </c>
      <c r="C12" s="52" t="s">
        <v>58</v>
      </c>
      <c r="D12" s="52" t="s">
        <v>79</v>
      </c>
      <c r="E12" s="10" t="s">
        <v>80</v>
      </c>
      <c r="F12" s="11">
        <v>65200</v>
      </c>
      <c r="G12" s="12">
        <v>0.17</v>
      </c>
      <c r="H12" s="13">
        <v>300</v>
      </c>
      <c r="J12" s="19" t="s">
        <v>76</v>
      </c>
      <c r="L12" s="17" t="s">
        <v>51</v>
      </c>
    </row>
    <row r="13" spans="1:12" ht="24.95" customHeight="1">
      <c r="A13" s="9">
        <v>7</v>
      </c>
      <c r="B13" s="53" t="s">
        <v>94</v>
      </c>
      <c r="C13" s="52" t="s">
        <v>50</v>
      </c>
      <c r="D13" s="52" t="s">
        <v>79</v>
      </c>
      <c r="E13" s="10" t="s">
        <v>80</v>
      </c>
      <c r="F13" s="11">
        <v>75100</v>
      </c>
      <c r="G13" s="12">
        <v>0.17</v>
      </c>
      <c r="H13" s="13"/>
      <c r="J13" s="19" t="s">
        <v>76</v>
      </c>
      <c r="L13" s="17" t="s">
        <v>52</v>
      </c>
    </row>
    <row r="14" spans="1:12" ht="24.95" customHeight="1">
      <c r="A14" s="9">
        <v>8</v>
      </c>
      <c r="B14" s="53" t="s">
        <v>95</v>
      </c>
      <c r="C14" s="52" t="s">
        <v>49</v>
      </c>
      <c r="D14" s="52" t="s">
        <v>79</v>
      </c>
      <c r="E14" s="10" t="s">
        <v>80</v>
      </c>
      <c r="F14" s="11">
        <v>63100</v>
      </c>
      <c r="G14" s="12">
        <v>0.17</v>
      </c>
      <c r="H14" s="13"/>
      <c r="J14" s="19" t="s">
        <v>76</v>
      </c>
      <c r="L14" s="17" t="s">
        <v>53</v>
      </c>
    </row>
    <row r="15" spans="1:12" ht="24.95" customHeight="1">
      <c r="A15" s="9">
        <v>9</v>
      </c>
      <c r="B15" s="53"/>
      <c r="C15" s="52"/>
      <c r="D15" s="52"/>
      <c r="E15" s="10"/>
      <c r="F15" s="11"/>
      <c r="G15" s="12"/>
      <c r="H15" s="13"/>
      <c r="J15" s="19" t="s">
        <v>77</v>
      </c>
      <c r="L15" s="17" t="s">
        <v>54</v>
      </c>
    </row>
    <row r="16" spans="1:12" ht="24.95" customHeight="1">
      <c r="A16" s="9">
        <v>10</v>
      </c>
      <c r="B16" s="53"/>
      <c r="C16" s="52"/>
      <c r="D16" s="52"/>
      <c r="E16" s="10"/>
      <c r="F16" s="11"/>
      <c r="G16" s="12"/>
      <c r="H16" s="13"/>
      <c r="J16" s="19" t="s">
        <v>77</v>
      </c>
      <c r="L16" s="17" t="s">
        <v>55</v>
      </c>
    </row>
    <row r="17" spans="1:12" ht="24.95" customHeight="1">
      <c r="A17" s="9">
        <v>11</v>
      </c>
      <c r="B17" s="53"/>
      <c r="C17" s="52"/>
      <c r="D17" s="52"/>
      <c r="E17" s="10"/>
      <c r="F17" s="11"/>
      <c r="G17" s="12"/>
      <c r="H17" s="13"/>
      <c r="J17" s="19" t="s">
        <v>77</v>
      </c>
      <c r="L17" s="17" t="s">
        <v>56</v>
      </c>
    </row>
    <row r="18" spans="1:12" ht="24.95" customHeight="1">
      <c r="A18" s="9">
        <v>12</v>
      </c>
      <c r="B18" s="53"/>
      <c r="C18" s="52"/>
      <c r="D18" s="52"/>
      <c r="E18" s="10"/>
      <c r="F18" s="11"/>
      <c r="G18" s="12"/>
      <c r="H18" s="13"/>
      <c r="J18" s="19" t="s">
        <v>77</v>
      </c>
      <c r="L18" s="17" t="s">
        <v>57</v>
      </c>
    </row>
    <row r="19" spans="1:12" ht="24.95" customHeight="1">
      <c r="A19" s="9">
        <v>13</v>
      </c>
      <c r="B19" s="53"/>
      <c r="C19" s="52"/>
      <c r="D19" s="52"/>
      <c r="E19" s="10"/>
      <c r="F19" s="11"/>
      <c r="G19" s="12"/>
      <c r="H19" s="13"/>
      <c r="J19" s="19" t="s">
        <v>77</v>
      </c>
      <c r="L19" s="17" t="s">
        <v>58</v>
      </c>
    </row>
    <row r="20" spans="1:12" ht="24.95" customHeight="1">
      <c r="A20" s="9">
        <v>14</v>
      </c>
      <c r="B20" s="53"/>
      <c r="C20" s="52"/>
      <c r="D20" s="52"/>
      <c r="E20" s="10"/>
      <c r="F20" s="11"/>
      <c r="G20" s="12"/>
      <c r="H20" s="13"/>
      <c r="J20" s="19" t="s">
        <v>78</v>
      </c>
      <c r="L20" s="17" t="s">
        <v>59</v>
      </c>
    </row>
    <row r="21" spans="1:12" ht="24.95" customHeight="1">
      <c r="A21" s="9">
        <v>15</v>
      </c>
      <c r="B21" s="53"/>
      <c r="C21" s="52"/>
      <c r="D21" s="52"/>
      <c r="E21" s="10"/>
      <c r="F21" s="11"/>
      <c r="G21" s="12"/>
      <c r="H21" s="13"/>
      <c r="J21" s="19" t="s">
        <v>78</v>
      </c>
      <c r="L21" s="17" t="s">
        <v>60</v>
      </c>
    </row>
    <row r="22" spans="1:12" ht="24.95" customHeight="1">
      <c r="A22" s="9">
        <v>16</v>
      </c>
      <c r="B22" s="53"/>
      <c r="C22" s="52"/>
      <c r="D22" s="52"/>
      <c r="E22" s="10"/>
      <c r="F22" s="11"/>
      <c r="G22" s="12"/>
      <c r="H22" s="13"/>
      <c r="J22" s="19" t="s">
        <v>78</v>
      </c>
      <c r="L22" s="17" t="s">
        <v>61</v>
      </c>
    </row>
    <row r="23" spans="1:12" ht="24.95" customHeight="1">
      <c r="A23" s="9">
        <v>17</v>
      </c>
      <c r="B23" s="53"/>
      <c r="C23" s="52"/>
      <c r="D23" s="52"/>
      <c r="E23" s="10"/>
      <c r="F23" s="11"/>
      <c r="G23" s="12"/>
      <c r="H23" s="13"/>
      <c r="J23" s="19" t="s">
        <v>78</v>
      </c>
      <c r="L23" s="17" t="s">
        <v>62</v>
      </c>
    </row>
    <row r="24" spans="1:12" ht="24.95" customHeight="1">
      <c r="A24" s="9">
        <v>18</v>
      </c>
      <c r="B24" s="53"/>
      <c r="C24" s="52"/>
      <c r="D24" s="52"/>
      <c r="E24" s="10"/>
      <c r="F24" s="11"/>
      <c r="G24" s="12"/>
      <c r="H24" s="13"/>
      <c r="J24" s="19" t="s">
        <v>78</v>
      </c>
      <c r="L24" s="17" t="s">
        <v>63</v>
      </c>
    </row>
    <row r="25" spans="1:12" ht="24.95" customHeight="1">
      <c r="A25" s="9">
        <v>19</v>
      </c>
      <c r="B25" s="53"/>
      <c r="C25" s="52"/>
      <c r="D25" s="52"/>
      <c r="E25" s="10"/>
      <c r="F25" s="11"/>
      <c r="G25" s="12"/>
      <c r="H25" s="13"/>
      <c r="J25" s="19" t="s">
        <v>78</v>
      </c>
      <c r="L25" s="17" t="s">
        <v>64</v>
      </c>
    </row>
    <row r="26" spans="1:12" ht="24.95" customHeight="1">
      <c r="A26" s="9">
        <v>20</v>
      </c>
      <c r="B26" s="53"/>
      <c r="C26" s="52"/>
      <c r="D26" s="52"/>
      <c r="E26" s="10"/>
      <c r="F26" s="11"/>
      <c r="G26" s="12"/>
      <c r="H26" s="13"/>
      <c r="J26" s="19" t="s">
        <v>78</v>
      </c>
      <c r="L26" s="17" t="s">
        <v>65</v>
      </c>
    </row>
    <row r="27" spans="1:12" ht="24.95" customHeight="1">
      <c r="A27" s="9">
        <v>21</v>
      </c>
      <c r="B27" s="53"/>
      <c r="C27" s="52"/>
      <c r="D27" s="52"/>
      <c r="E27" s="10"/>
      <c r="F27" s="11"/>
      <c r="G27" s="12"/>
      <c r="H27" s="13"/>
      <c r="J27" s="19" t="s">
        <v>78</v>
      </c>
      <c r="L27" s="17" t="s">
        <v>66</v>
      </c>
    </row>
    <row r="28" spans="1:12" ht="24.95" customHeight="1">
      <c r="A28" s="9">
        <v>22</v>
      </c>
      <c r="B28" s="53"/>
      <c r="C28" s="52"/>
      <c r="D28" s="52"/>
      <c r="E28" s="10"/>
      <c r="F28" s="11"/>
      <c r="G28" s="12"/>
      <c r="H28" s="13"/>
      <c r="J28" s="20" t="s">
        <v>78</v>
      </c>
      <c r="L28" s="18" t="s">
        <v>67</v>
      </c>
    </row>
    <row r="29" spans="1:12" ht="24.95" customHeight="1">
      <c r="A29" s="9">
        <v>23</v>
      </c>
      <c r="B29" s="53"/>
      <c r="C29" s="52"/>
      <c r="D29" s="52"/>
      <c r="E29" s="10"/>
      <c r="F29" s="11"/>
      <c r="G29" s="12"/>
      <c r="H29" s="13"/>
    </row>
    <row r="30" spans="1:12" ht="24.95" customHeight="1">
      <c r="A30" s="9">
        <v>24</v>
      </c>
      <c r="B30" s="53"/>
      <c r="C30" s="52"/>
      <c r="D30" s="52"/>
      <c r="E30" s="10"/>
      <c r="F30" s="11"/>
      <c r="G30" s="12"/>
      <c r="H30" s="13"/>
    </row>
    <row r="31" spans="1:12" ht="24.95" customHeight="1">
      <c r="A31" s="9">
        <v>25</v>
      </c>
      <c r="B31" s="53"/>
      <c r="C31" s="52"/>
      <c r="D31" s="52"/>
      <c r="E31" s="10"/>
      <c r="F31" s="11"/>
      <c r="G31" s="12"/>
      <c r="H31" s="13"/>
    </row>
    <row r="32" spans="1:12" ht="24.95" customHeight="1">
      <c r="A32" s="9">
        <v>26</v>
      </c>
      <c r="B32" s="53"/>
      <c r="C32" s="52"/>
      <c r="D32" s="52"/>
      <c r="E32" s="10"/>
      <c r="F32" s="11"/>
      <c r="G32" s="12"/>
      <c r="H32" s="13"/>
    </row>
    <row r="33" spans="1:4" ht="24.95" customHeight="1">
      <c r="A33" s="2"/>
      <c r="B33" s="2"/>
      <c r="C33" s="5"/>
      <c r="D33" s="5"/>
    </row>
    <row r="34" spans="1:4" ht="18.75">
      <c r="A34" s="2"/>
      <c r="B34" s="2"/>
      <c r="C34" s="5"/>
      <c r="D34" s="5"/>
    </row>
    <row r="35" spans="1:4" ht="18.75">
      <c r="A35" s="2"/>
      <c r="B35" s="2"/>
      <c r="C35" s="5"/>
      <c r="D35" s="5"/>
    </row>
    <row r="36" spans="1:4" ht="18.75">
      <c r="A36" s="2"/>
      <c r="B36" s="2"/>
      <c r="C36" s="5"/>
      <c r="D36" s="5"/>
    </row>
    <row r="37" spans="1:4" ht="18.75">
      <c r="A37" s="2"/>
      <c r="B37" s="2"/>
      <c r="C37" s="5"/>
      <c r="D37" s="5"/>
    </row>
    <row r="38" spans="1:4" ht="18.75">
      <c r="A38" s="2"/>
      <c r="B38" s="2"/>
      <c r="C38" s="5"/>
      <c r="D38" s="5"/>
    </row>
    <row r="39" spans="1:4" ht="18.75">
      <c r="A39" s="2"/>
      <c r="B39" s="2"/>
      <c r="C39" s="5"/>
      <c r="D39" s="5"/>
    </row>
    <row r="40" spans="1:4" ht="18.75">
      <c r="A40" s="2"/>
      <c r="B40" s="2"/>
      <c r="C40" s="5"/>
      <c r="D40" s="5"/>
    </row>
    <row r="41" spans="1:4" ht="18.75">
      <c r="A41" s="2"/>
      <c r="B41" s="2"/>
      <c r="C41" s="5"/>
      <c r="D41" s="5"/>
    </row>
    <row r="42" spans="1:4" ht="18.75">
      <c r="A42" s="2"/>
      <c r="B42" s="2"/>
      <c r="C42" s="2"/>
      <c r="D42" s="2"/>
    </row>
    <row r="43" spans="1:4" ht="18.75">
      <c r="A43" s="2"/>
      <c r="B43" s="2"/>
      <c r="C43" s="2"/>
      <c r="D43" s="2"/>
    </row>
    <row r="44" spans="1:4" ht="18.75">
      <c r="A44" s="2"/>
      <c r="B44" s="2"/>
      <c r="C44" s="2"/>
      <c r="D44" s="2"/>
    </row>
    <row r="45" spans="1:4" ht="18.75">
      <c r="A45" s="2"/>
      <c r="B45" s="2"/>
      <c r="C45" s="2"/>
      <c r="D45" s="2"/>
    </row>
    <row r="46" spans="1:4" ht="18.75">
      <c r="A46" s="2"/>
      <c r="B46" s="2"/>
      <c r="C46" s="2"/>
      <c r="D46" s="2"/>
    </row>
    <row r="47" spans="1:4" ht="18.75">
      <c r="A47" s="2"/>
      <c r="B47" s="2"/>
      <c r="C47" s="2"/>
      <c r="D47" s="2"/>
    </row>
    <row r="48" spans="1:4" ht="18.75">
      <c r="A48" s="2"/>
      <c r="B48" s="2"/>
      <c r="C48" s="2"/>
      <c r="D48" s="2"/>
    </row>
    <row r="49" spans="1:4" ht="18.75">
      <c r="A49" s="2"/>
      <c r="B49" s="2"/>
      <c r="C49" s="2"/>
      <c r="D49" s="2"/>
    </row>
    <row r="50" spans="1:4" ht="18.75">
      <c r="A50" s="2"/>
      <c r="B50" s="2"/>
      <c r="C50" s="2"/>
      <c r="D50" s="2"/>
    </row>
  </sheetData>
  <mergeCells count="3">
    <mergeCell ref="A4:H4"/>
    <mergeCell ref="A1:H1"/>
    <mergeCell ref="A2:H2"/>
  </mergeCells>
  <dataValidations count="9">
    <dataValidation allowBlank="1" showInputMessage="1" showErrorMessage="1" promptTitle="विद्यालयों के नाम लिखे" prompt="अपने विद्यालय एवं अधीनस्थ विद्यालयों के नाम लिखे |" sqref="J7:J28" xr:uid="{00000000-0002-0000-0100-000000000000}"/>
    <dataValidation allowBlank="1" showInputMessage="1" showErrorMessage="1" promptTitle="पोस्ट के नाम" prompt="पोस्ट के नाम लिखे अगर इनके अलावा पोस्ट हो तो other की जगह ऐड कर लेवे |" sqref="L7:L28" xr:uid="{00000000-0002-0000-0100-000001000000}"/>
    <dataValidation allowBlank="1" showInputMessage="1" showErrorMessage="1" promptTitle="नाम कर्मचारी" prompt="यहाँ कर्मचारी का नाम लिखे |" sqref="B6:B32" xr:uid="{00000000-0002-0000-0100-000002000000}"/>
    <dataValidation type="list" allowBlank="1" showInputMessage="1" showErrorMessage="1" promptTitle="पद" prompt="कर्मचारी का पद ड्राप डाउन लिस्ट में से चुने |" sqref="C6:C32" xr:uid="{00000000-0002-0000-0100-000003000000}">
      <formula1>posts_at_school</formula1>
    </dataValidation>
    <dataValidation type="list" allowBlank="1" showInputMessage="1" showErrorMessage="1" promptTitle="पदस्थापन स्थान" prompt="कर्मचारी का पदस्थापन स्थान ड्राप डाउन लिस्ट में से चुने_x000a_पहले आप साइड में बनी लिस्ट अपने विद्यालय एवं अपने अधीनस्थ विद्यालयों के नाम लिस्ट में ऐड करे |" sqref="D6:D32" xr:uid="{00000000-0002-0000-0100-000004000000}">
      <formula1>under_peeo_schools</formula1>
    </dataValidation>
    <dataValidation type="list" allowBlank="1" showInputMessage="1" showErrorMessage="1" promptTitle="माह चुने" prompt="जिस माह का सरेंडर उठाना है वो माह ड्राप डाउन लिस्ट में से चुने |" sqref="E6:E32" xr:uid="{00000000-0002-0000-0100-000005000000}">
      <formula1>"जनवरी, फ़रवरी, मार्च, अप्रैल, मई, जून, जुलाई, अगस्त, सितम्बर, अक्टूबर, नवम्बर, दिसम्बर"</formula1>
    </dataValidation>
    <dataValidation allowBlank="1" showInputMessage="1" showErrorMessage="1" promptTitle="मूल वेतन" prompt="उस माह का मूल वेतन लिखे जिस माह सरेंडर उठा रहे है |" sqref="F6:F32" xr:uid="{00000000-0002-0000-0100-000006000000}"/>
    <dataValidation allowBlank="1" showInputMessage="1" showErrorMessage="1" promptTitle="DA Rate" prompt="उस माह की DA Rate लिखे |" sqref="G6:G32" xr:uid="{00000000-0002-0000-0100-000007000000}"/>
    <dataValidation allowBlank="1" showInputMessage="1" showErrorMessage="1" promptTitle="कुल उपार्जित अवकाश" prompt="कर्मचारी के कुल जमा उपार्जित अवकाश लिखे |" sqref="H6:H32" xr:uid="{00000000-0002-0000-0100-000008000000}"/>
  </dataValidations>
  <pageMargins left="0.19685039370078741" right="0.19685039370078741" top="0.19685039370078741" bottom="0.19685039370078741" header="0" footer="0"/>
  <pageSetup paperSize="9" orientation="portrait" r:id="rId1"/>
  <drawing r:id="rId2"/>
  <legacyDrawing r:id="rId3"/>
  <tableParts count="3"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3"/>
  <sheetViews>
    <sheetView view="pageBreakPreview" zoomScaleNormal="100" zoomScaleSheetLayoutView="100" workbookViewId="0">
      <pane ySplit="5" topLeftCell="A6" activePane="bottomLeft" state="frozen"/>
      <selection pane="bottomLeft" activeCell="E10" sqref="E10"/>
    </sheetView>
  </sheetViews>
  <sheetFormatPr defaultColWidth="9.14453125" defaultRowHeight="15"/>
  <cols>
    <col min="1" max="1" width="3.2265625" style="26" customWidth="1"/>
    <col min="2" max="2" width="19.37109375" style="26" customWidth="1"/>
    <col min="3" max="3" width="14.2578125" style="26" customWidth="1"/>
    <col min="4" max="4" width="10.89453125" style="26" customWidth="1"/>
    <col min="5" max="7" width="10.76171875" style="26" customWidth="1"/>
    <col min="8" max="9" width="6.72265625" style="26" customWidth="1"/>
    <col min="10" max="10" width="6.72265625" style="21" customWidth="1"/>
    <col min="11" max="16384" width="9.14453125" style="21"/>
  </cols>
  <sheetData>
    <row r="1" spans="1:17" ht="23.25" customHeight="1">
      <c r="A1" s="78" t="str">
        <f>'School Information'!A2:H2</f>
        <v>iz/kkukpk;Z jktdh; mPp ek/;fed fo|ky;] :iiqjk</v>
      </c>
      <c r="B1" s="78"/>
      <c r="C1" s="78"/>
      <c r="D1" s="78"/>
      <c r="E1" s="78"/>
      <c r="F1" s="78"/>
      <c r="G1" s="78"/>
      <c r="H1" s="78"/>
      <c r="I1" s="78"/>
      <c r="J1" s="78"/>
      <c r="L1" s="76" t="s">
        <v>96</v>
      </c>
      <c r="M1" s="76"/>
      <c r="N1" s="76"/>
      <c r="O1" s="76"/>
      <c r="P1" s="76"/>
    </row>
    <row r="2" spans="1:17" ht="21">
      <c r="A2" s="79" t="s">
        <v>33</v>
      </c>
      <c r="B2" s="79"/>
      <c r="C2" s="79"/>
      <c r="D2" s="79"/>
      <c r="E2" s="79"/>
      <c r="F2" s="79"/>
      <c r="G2" s="79"/>
      <c r="H2" s="79"/>
      <c r="I2" s="79"/>
      <c r="J2" s="79"/>
      <c r="L2" s="76"/>
      <c r="M2" s="76"/>
      <c r="N2" s="76"/>
      <c r="O2" s="76"/>
      <c r="P2" s="76"/>
    </row>
    <row r="3" spans="1:17" ht="94.5" customHeight="1">
      <c r="A3" s="81" t="s">
        <v>132</v>
      </c>
      <c r="B3" s="81"/>
      <c r="C3" s="81"/>
      <c r="D3" s="81"/>
      <c r="E3" s="81"/>
      <c r="F3" s="81"/>
      <c r="G3" s="81"/>
      <c r="H3" s="81"/>
      <c r="I3" s="81"/>
      <c r="J3" s="81"/>
      <c r="K3" s="22"/>
      <c r="L3" s="82" t="s">
        <v>129</v>
      </c>
      <c r="M3" s="82"/>
      <c r="N3" s="82"/>
      <c r="O3" s="82"/>
      <c r="P3" s="82"/>
    </row>
    <row r="4" spans="1:17">
      <c r="A4" s="80" t="s">
        <v>34</v>
      </c>
      <c r="B4" s="80" t="s">
        <v>35</v>
      </c>
      <c r="C4" s="80" t="s">
        <v>36</v>
      </c>
      <c r="D4" s="80" t="s">
        <v>37</v>
      </c>
      <c r="E4" s="80" t="s">
        <v>38</v>
      </c>
      <c r="F4" s="80"/>
      <c r="G4" s="80"/>
      <c r="H4" s="80" t="s">
        <v>41</v>
      </c>
      <c r="I4" s="80"/>
      <c r="J4" s="80"/>
      <c r="L4" s="83"/>
      <c r="M4" s="83"/>
      <c r="N4" s="83"/>
      <c r="O4" s="83"/>
      <c r="P4" s="83"/>
    </row>
    <row r="5" spans="1:17" ht="30">
      <c r="A5" s="80"/>
      <c r="B5" s="80"/>
      <c r="C5" s="80"/>
      <c r="D5" s="80"/>
      <c r="E5" s="23" t="s">
        <v>37</v>
      </c>
      <c r="F5" s="23" t="s">
        <v>39</v>
      </c>
      <c r="G5" s="23" t="s">
        <v>40</v>
      </c>
      <c r="H5" s="23" t="s">
        <v>42</v>
      </c>
      <c r="I5" s="23" t="s">
        <v>43</v>
      </c>
      <c r="J5" s="24" t="s">
        <v>44</v>
      </c>
    </row>
    <row r="6" spans="1:17" ht="18" customHeight="1">
      <c r="A6" s="28">
        <f>'School Information'!A7</f>
        <v>1</v>
      </c>
      <c r="B6" s="29" t="str">
        <f t="shared" ref="B6:B30" si="0">IFERROR(VLOOKUP($A6,pl_order,2,0),"")</f>
        <v>Jh cuokjh</v>
      </c>
      <c r="C6" s="30" t="str">
        <f t="shared" ref="C6:C30" si="1">IFERROR(VLOOKUP($A6,pl_order,3,0),"")</f>
        <v>अध्यापक लेवेल 2</v>
      </c>
      <c r="D6" s="31">
        <f t="shared" ref="D6:D30" si="2">IFERROR(VLOOKUP($A6,pl_order,6,0),"")</f>
        <v>45100</v>
      </c>
      <c r="E6" s="32">
        <f>ROUND(D6/2,1)</f>
        <v>22550</v>
      </c>
      <c r="F6" s="32">
        <f>ROUNDUP(E6*'School Information'!G7,0)</f>
        <v>3834</v>
      </c>
      <c r="G6" s="32">
        <f>E6+F6</f>
        <v>26384</v>
      </c>
      <c r="H6" s="31">
        <f t="shared" ref="H6:H30" si="3">IFERROR(VLOOKUP($A6,pl_order,8,0),"")</f>
        <v>49</v>
      </c>
      <c r="I6" s="25">
        <v>15</v>
      </c>
      <c r="J6" s="32">
        <f>H6-I6</f>
        <v>34</v>
      </c>
    </row>
    <row r="7" spans="1:17" ht="18" customHeight="1">
      <c r="A7" s="28">
        <f>'School Information'!A8</f>
        <v>2</v>
      </c>
      <c r="B7" s="29" t="str">
        <f t="shared" si="0"/>
        <v>Jherh larks"k eksguiqfj;k</v>
      </c>
      <c r="C7" s="30" t="str">
        <f t="shared" si="1"/>
        <v>अध्यापक लेवेल 1</v>
      </c>
      <c r="D7" s="31">
        <f t="shared" si="2"/>
        <v>63100</v>
      </c>
      <c r="E7" s="32">
        <f t="shared" ref="E7:E30" si="4">ROUND(D7/2,1)</f>
        <v>31550</v>
      </c>
      <c r="F7" s="32">
        <f>ROUNDUP(E7*'School Information'!G8,0)</f>
        <v>5364</v>
      </c>
      <c r="G7" s="32">
        <f t="shared" ref="G7:G30" si="5">E7+F7</f>
        <v>36914</v>
      </c>
      <c r="H7" s="31">
        <f t="shared" si="3"/>
        <v>264</v>
      </c>
      <c r="I7" s="25">
        <v>15</v>
      </c>
      <c r="J7" s="32">
        <f t="shared" ref="J7:J30" si="6">H7-I7</f>
        <v>249</v>
      </c>
    </row>
    <row r="8" spans="1:17" ht="18" customHeight="1">
      <c r="A8" s="28">
        <f>'School Information'!A9</f>
        <v>3</v>
      </c>
      <c r="B8" s="29" t="str">
        <f t="shared" si="0"/>
        <v>Jherh jktdqekjh &gt;kyk</v>
      </c>
      <c r="C8" s="30" t="str">
        <f t="shared" si="1"/>
        <v>अध्यापक लेवेल 1</v>
      </c>
      <c r="D8" s="31">
        <f t="shared" si="2"/>
        <v>63100</v>
      </c>
      <c r="E8" s="32">
        <f t="shared" si="4"/>
        <v>31550</v>
      </c>
      <c r="F8" s="32">
        <f>ROUNDUP(E8*'School Information'!G9,0)</f>
        <v>5364</v>
      </c>
      <c r="G8" s="32">
        <f t="shared" si="5"/>
        <v>36914</v>
      </c>
      <c r="H8" s="31">
        <f t="shared" si="3"/>
        <v>81</v>
      </c>
      <c r="I8" s="25">
        <v>15</v>
      </c>
      <c r="J8" s="32">
        <f t="shared" si="6"/>
        <v>66</v>
      </c>
    </row>
    <row r="9" spans="1:17" ht="18" customHeight="1">
      <c r="A9" s="28">
        <f>'School Information'!A10</f>
        <v>4</v>
      </c>
      <c r="B9" s="29" t="str">
        <f t="shared" si="0"/>
        <v>Jherh deyk ck:iky</v>
      </c>
      <c r="C9" s="30" t="str">
        <f t="shared" si="1"/>
        <v>वरिष्ठ अध्यापक</v>
      </c>
      <c r="D9" s="31">
        <f t="shared" si="2"/>
        <v>61300</v>
      </c>
      <c r="E9" s="32">
        <f t="shared" si="4"/>
        <v>30650</v>
      </c>
      <c r="F9" s="32">
        <f>ROUNDUP(E9*'School Information'!G10,0)</f>
        <v>5211</v>
      </c>
      <c r="G9" s="32">
        <f t="shared" si="5"/>
        <v>35861</v>
      </c>
      <c r="H9" s="31">
        <f t="shared" si="3"/>
        <v>294</v>
      </c>
      <c r="I9" s="25">
        <v>15</v>
      </c>
      <c r="J9" s="32">
        <f t="shared" si="6"/>
        <v>279</v>
      </c>
    </row>
    <row r="10" spans="1:17" ht="18" customHeight="1">
      <c r="A10" s="28">
        <f>'School Information'!A11</f>
        <v>5</v>
      </c>
      <c r="B10" s="29" t="str">
        <f t="shared" si="0"/>
        <v>Jh jkes'ojyky Hkkdj</v>
      </c>
      <c r="C10" s="30" t="str">
        <f t="shared" si="1"/>
        <v>वरिष्ठ अध्यापक</v>
      </c>
      <c r="D10" s="31">
        <f t="shared" si="2"/>
        <v>52300</v>
      </c>
      <c r="E10" s="32">
        <f t="shared" si="4"/>
        <v>26150</v>
      </c>
      <c r="F10" s="32">
        <f>ROUNDUP(E10*'School Information'!G11,0)</f>
        <v>4446</v>
      </c>
      <c r="G10" s="32">
        <f t="shared" si="5"/>
        <v>30596</v>
      </c>
      <c r="H10" s="31">
        <f t="shared" si="3"/>
        <v>113</v>
      </c>
      <c r="I10" s="25">
        <v>15</v>
      </c>
      <c r="J10" s="32">
        <f t="shared" si="6"/>
        <v>98</v>
      </c>
    </row>
    <row r="11" spans="1:17" ht="18" customHeight="1">
      <c r="A11" s="28">
        <f>'School Information'!A12</f>
        <v>6</v>
      </c>
      <c r="B11" s="29" t="str">
        <f t="shared" si="0"/>
        <v>Jh j.k/khj flag 'ks[kkor</v>
      </c>
      <c r="C11" s="30" t="str">
        <f t="shared" si="1"/>
        <v xml:space="preserve">शा-शिक्षक </v>
      </c>
      <c r="D11" s="31">
        <f t="shared" si="2"/>
        <v>65200</v>
      </c>
      <c r="E11" s="32">
        <f t="shared" si="4"/>
        <v>32600</v>
      </c>
      <c r="F11" s="32">
        <f>ROUNDUP(E11*'School Information'!G12,0)</f>
        <v>5542</v>
      </c>
      <c r="G11" s="32">
        <f t="shared" si="5"/>
        <v>38142</v>
      </c>
      <c r="H11" s="31">
        <f t="shared" si="3"/>
        <v>300</v>
      </c>
      <c r="I11" s="25">
        <v>15</v>
      </c>
      <c r="J11" s="32">
        <f t="shared" si="6"/>
        <v>285</v>
      </c>
      <c r="L11" s="75" t="s">
        <v>130</v>
      </c>
      <c r="M11" s="75"/>
      <c r="N11" s="75" t="s">
        <v>131</v>
      </c>
      <c r="O11" s="75"/>
      <c r="P11" s="75"/>
      <c r="Q11" s="75"/>
    </row>
    <row r="12" spans="1:17" ht="18" customHeight="1">
      <c r="A12" s="28">
        <f>'School Information'!A13</f>
        <v>7</v>
      </c>
      <c r="B12" s="29" t="str">
        <f t="shared" si="0"/>
        <v>Jh izse flag 'ks[kkor</v>
      </c>
      <c r="C12" s="30" t="str">
        <f t="shared" si="1"/>
        <v>व्याख्याता</v>
      </c>
      <c r="D12" s="31">
        <f t="shared" si="2"/>
        <v>75100</v>
      </c>
      <c r="E12" s="32">
        <f t="shared" si="4"/>
        <v>37550</v>
      </c>
      <c r="F12" s="32">
        <f>ROUNDUP(E12*'School Information'!G13,0)</f>
        <v>6384</v>
      </c>
      <c r="G12" s="32">
        <f t="shared" si="5"/>
        <v>43934</v>
      </c>
      <c r="H12" s="31">
        <f t="shared" si="3"/>
        <v>0</v>
      </c>
      <c r="I12" s="25">
        <v>15</v>
      </c>
      <c r="J12" s="32">
        <f t="shared" si="6"/>
        <v>-15</v>
      </c>
    </row>
    <row r="13" spans="1:17" ht="18" customHeight="1">
      <c r="A13" s="28">
        <f>'School Information'!A14</f>
        <v>8</v>
      </c>
      <c r="B13" s="29" t="str">
        <f t="shared" si="0"/>
        <v>Jh NksVw flag</v>
      </c>
      <c r="C13" s="30" t="str">
        <f t="shared" si="1"/>
        <v>वरिष्ठ अध्यापक</v>
      </c>
      <c r="D13" s="31">
        <f t="shared" si="2"/>
        <v>63100</v>
      </c>
      <c r="E13" s="32">
        <f t="shared" si="4"/>
        <v>31550</v>
      </c>
      <c r="F13" s="32">
        <f>ROUNDUP(E13*'School Information'!G14,0)</f>
        <v>5364</v>
      </c>
      <c r="G13" s="32">
        <f t="shared" si="5"/>
        <v>36914</v>
      </c>
      <c r="H13" s="31">
        <f t="shared" si="3"/>
        <v>0</v>
      </c>
      <c r="I13" s="25">
        <v>15</v>
      </c>
      <c r="J13" s="32">
        <f t="shared" si="6"/>
        <v>-15</v>
      </c>
    </row>
    <row r="14" spans="1:17" ht="18" customHeight="1">
      <c r="A14" s="28">
        <f>'School Information'!A15</f>
        <v>9</v>
      </c>
      <c r="B14" s="29">
        <f t="shared" si="0"/>
        <v>0</v>
      </c>
      <c r="C14" s="30">
        <f t="shared" si="1"/>
        <v>0</v>
      </c>
      <c r="D14" s="31">
        <f t="shared" si="2"/>
        <v>0</v>
      </c>
      <c r="E14" s="32">
        <f t="shared" si="4"/>
        <v>0</v>
      </c>
      <c r="F14" s="32">
        <f>ROUNDUP(E14*'School Information'!G15,0)</f>
        <v>0</v>
      </c>
      <c r="G14" s="32">
        <f t="shared" si="5"/>
        <v>0</v>
      </c>
      <c r="H14" s="31">
        <f t="shared" si="3"/>
        <v>0</v>
      </c>
      <c r="I14" s="25">
        <v>15</v>
      </c>
      <c r="J14" s="32">
        <f t="shared" si="6"/>
        <v>-15</v>
      </c>
    </row>
    <row r="15" spans="1:17" ht="18" customHeight="1">
      <c r="A15" s="28">
        <f>'School Information'!A16</f>
        <v>10</v>
      </c>
      <c r="B15" s="29">
        <f t="shared" si="0"/>
        <v>0</v>
      </c>
      <c r="C15" s="30">
        <f t="shared" si="1"/>
        <v>0</v>
      </c>
      <c r="D15" s="31">
        <f t="shared" si="2"/>
        <v>0</v>
      </c>
      <c r="E15" s="32">
        <f t="shared" si="4"/>
        <v>0</v>
      </c>
      <c r="F15" s="32">
        <f>ROUNDUP(E15*'School Information'!G16,0)</f>
        <v>0</v>
      </c>
      <c r="G15" s="32">
        <f t="shared" si="5"/>
        <v>0</v>
      </c>
      <c r="H15" s="31">
        <f t="shared" si="3"/>
        <v>0</v>
      </c>
      <c r="I15" s="25">
        <v>15</v>
      </c>
      <c r="J15" s="32">
        <f t="shared" si="6"/>
        <v>-15</v>
      </c>
    </row>
    <row r="16" spans="1:17" ht="18" customHeight="1">
      <c r="A16" s="28">
        <f>'School Information'!A17</f>
        <v>11</v>
      </c>
      <c r="B16" s="29">
        <f t="shared" si="0"/>
        <v>0</v>
      </c>
      <c r="C16" s="30">
        <f t="shared" si="1"/>
        <v>0</v>
      </c>
      <c r="D16" s="31">
        <f t="shared" si="2"/>
        <v>0</v>
      </c>
      <c r="E16" s="32">
        <f t="shared" si="4"/>
        <v>0</v>
      </c>
      <c r="F16" s="32">
        <f>ROUNDUP(E16*'School Information'!G17,0)</f>
        <v>0</v>
      </c>
      <c r="G16" s="32">
        <f t="shared" si="5"/>
        <v>0</v>
      </c>
      <c r="H16" s="31">
        <f t="shared" si="3"/>
        <v>0</v>
      </c>
      <c r="I16" s="25">
        <v>15</v>
      </c>
      <c r="J16" s="32">
        <f t="shared" si="6"/>
        <v>-15</v>
      </c>
    </row>
    <row r="17" spans="1:10" ht="18" customHeight="1">
      <c r="A17" s="28">
        <f>'School Information'!A18</f>
        <v>12</v>
      </c>
      <c r="B17" s="29">
        <f t="shared" si="0"/>
        <v>0</v>
      </c>
      <c r="C17" s="30">
        <f t="shared" si="1"/>
        <v>0</v>
      </c>
      <c r="D17" s="31">
        <f t="shared" si="2"/>
        <v>0</v>
      </c>
      <c r="E17" s="32">
        <f t="shared" si="4"/>
        <v>0</v>
      </c>
      <c r="F17" s="32">
        <f>ROUNDUP(E17*'School Information'!G18,0)</f>
        <v>0</v>
      </c>
      <c r="G17" s="32">
        <f t="shared" si="5"/>
        <v>0</v>
      </c>
      <c r="H17" s="31">
        <f t="shared" si="3"/>
        <v>0</v>
      </c>
      <c r="I17" s="25">
        <v>15</v>
      </c>
      <c r="J17" s="32">
        <f t="shared" si="6"/>
        <v>-15</v>
      </c>
    </row>
    <row r="18" spans="1:10" ht="18" customHeight="1">
      <c r="A18" s="28">
        <f>'School Information'!A19</f>
        <v>13</v>
      </c>
      <c r="B18" s="29">
        <f t="shared" si="0"/>
        <v>0</v>
      </c>
      <c r="C18" s="30">
        <f t="shared" si="1"/>
        <v>0</v>
      </c>
      <c r="D18" s="31">
        <f t="shared" si="2"/>
        <v>0</v>
      </c>
      <c r="E18" s="32">
        <f t="shared" si="4"/>
        <v>0</v>
      </c>
      <c r="F18" s="32">
        <f>ROUNDUP(E18*'School Information'!G19,0)</f>
        <v>0</v>
      </c>
      <c r="G18" s="32">
        <f t="shared" si="5"/>
        <v>0</v>
      </c>
      <c r="H18" s="31">
        <f t="shared" si="3"/>
        <v>0</v>
      </c>
      <c r="I18" s="25">
        <v>15</v>
      </c>
      <c r="J18" s="32">
        <f t="shared" si="6"/>
        <v>-15</v>
      </c>
    </row>
    <row r="19" spans="1:10" ht="18" customHeight="1">
      <c r="A19" s="28">
        <f>'School Information'!A20</f>
        <v>14</v>
      </c>
      <c r="B19" s="29">
        <f t="shared" si="0"/>
        <v>0</v>
      </c>
      <c r="C19" s="30">
        <f t="shared" si="1"/>
        <v>0</v>
      </c>
      <c r="D19" s="31">
        <f t="shared" si="2"/>
        <v>0</v>
      </c>
      <c r="E19" s="32">
        <f t="shared" si="4"/>
        <v>0</v>
      </c>
      <c r="F19" s="32">
        <f>ROUNDUP(E19*'School Information'!G20,0)</f>
        <v>0</v>
      </c>
      <c r="G19" s="32">
        <f t="shared" si="5"/>
        <v>0</v>
      </c>
      <c r="H19" s="31">
        <f t="shared" si="3"/>
        <v>0</v>
      </c>
      <c r="I19" s="25">
        <v>15</v>
      </c>
      <c r="J19" s="32">
        <f t="shared" si="6"/>
        <v>-15</v>
      </c>
    </row>
    <row r="20" spans="1:10" ht="18" customHeight="1">
      <c r="A20" s="28">
        <f>'School Information'!A21</f>
        <v>15</v>
      </c>
      <c r="B20" s="29">
        <f t="shared" si="0"/>
        <v>0</v>
      </c>
      <c r="C20" s="30">
        <f t="shared" si="1"/>
        <v>0</v>
      </c>
      <c r="D20" s="31">
        <f t="shared" si="2"/>
        <v>0</v>
      </c>
      <c r="E20" s="32">
        <f t="shared" si="4"/>
        <v>0</v>
      </c>
      <c r="F20" s="32">
        <f>ROUNDUP(E20*'School Information'!G21,0)</f>
        <v>0</v>
      </c>
      <c r="G20" s="32">
        <f t="shared" si="5"/>
        <v>0</v>
      </c>
      <c r="H20" s="31">
        <f t="shared" si="3"/>
        <v>0</v>
      </c>
      <c r="I20" s="25">
        <v>15</v>
      </c>
      <c r="J20" s="32">
        <f t="shared" si="6"/>
        <v>-15</v>
      </c>
    </row>
    <row r="21" spans="1:10" ht="18" customHeight="1">
      <c r="A21" s="28">
        <f>'School Information'!A22</f>
        <v>16</v>
      </c>
      <c r="B21" s="29">
        <f t="shared" si="0"/>
        <v>0</v>
      </c>
      <c r="C21" s="30">
        <f t="shared" si="1"/>
        <v>0</v>
      </c>
      <c r="D21" s="31">
        <f t="shared" si="2"/>
        <v>0</v>
      </c>
      <c r="E21" s="32">
        <f t="shared" si="4"/>
        <v>0</v>
      </c>
      <c r="F21" s="32">
        <f>ROUNDUP(E21*'School Information'!G22,0)</f>
        <v>0</v>
      </c>
      <c r="G21" s="32">
        <f t="shared" si="5"/>
        <v>0</v>
      </c>
      <c r="H21" s="31">
        <f t="shared" si="3"/>
        <v>0</v>
      </c>
      <c r="I21" s="25">
        <v>15</v>
      </c>
      <c r="J21" s="32">
        <f t="shared" si="6"/>
        <v>-15</v>
      </c>
    </row>
    <row r="22" spans="1:10" ht="18" customHeight="1">
      <c r="A22" s="28">
        <f>'School Information'!A23</f>
        <v>17</v>
      </c>
      <c r="B22" s="29">
        <f t="shared" si="0"/>
        <v>0</v>
      </c>
      <c r="C22" s="30">
        <f t="shared" si="1"/>
        <v>0</v>
      </c>
      <c r="D22" s="31">
        <f t="shared" si="2"/>
        <v>0</v>
      </c>
      <c r="E22" s="32">
        <f t="shared" si="4"/>
        <v>0</v>
      </c>
      <c r="F22" s="32">
        <f>ROUNDUP(E22*'School Information'!G23,0)</f>
        <v>0</v>
      </c>
      <c r="G22" s="32">
        <f t="shared" si="5"/>
        <v>0</v>
      </c>
      <c r="H22" s="31">
        <f t="shared" si="3"/>
        <v>0</v>
      </c>
      <c r="I22" s="25">
        <v>15</v>
      </c>
      <c r="J22" s="32">
        <f t="shared" si="6"/>
        <v>-15</v>
      </c>
    </row>
    <row r="23" spans="1:10" ht="18" customHeight="1">
      <c r="A23" s="28">
        <f>'School Information'!A24</f>
        <v>18</v>
      </c>
      <c r="B23" s="29">
        <f t="shared" si="0"/>
        <v>0</v>
      </c>
      <c r="C23" s="30">
        <f t="shared" si="1"/>
        <v>0</v>
      </c>
      <c r="D23" s="31">
        <f t="shared" si="2"/>
        <v>0</v>
      </c>
      <c r="E23" s="32">
        <f t="shared" si="4"/>
        <v>0</v>
      </c>
      <c r="F23" s="32">
        <f>ROUNDUP(E23*'School Information'!G24,0)</f>
        <v>0</v>
      </c>
      <c r="G23" s="32">
        <f t="shared" si="5"/>
        <v>0</v>
      </c>
      <c r="H23" s="31">
        <f t="shared" si="3"/>
        <v>0</v>
      </c>
      <c r="I23" s="25">
        <v>15</v>
      </c>
      <c r="J23" s="32">
        <f t="shared" si="6"/>
        <v>-15</v>
      </c>
    </row>
    <row r="24" spans="1:10" ht="18" customHeight="1">
      <c r="A24" s="28">
        <f>'School Information'!A25</f>
        <v>19</v>
      </c>
      <c r="B24" s="29">
        <f t="shared" si="0"/>
        <v>0</v>
      </c>
      <c r="C24" s="30">
        <f t="shared" si="1"/>
        <v>0</v>
      </c>
      <c r="D24" s="31">
        <f t="shared" si="2"/>
        <v>0</v>
      </c>
      <c r="E24" s="32">
        <f t="shared" si="4"/>
        <v>0</v>
      </c>
      <c r="F24" s="32">
        <f>ROUNDUP(E24*'School Information'!G25,0)</f>
        <v>0</v>
      </c>
      <c r="G24" s="32">
        <f t="shared" si="5"/>
        <v>0</v>
      </c>
      <c r="H24" s="31">
        <f t="shared" si="3"/>
        <v>0</v>
      </c>
      <c r="I24" s="25">
        <v>15</v>
      </c>
      <c r="J24" s="32">
        <f t="shared" si="6"/>
        <v>-15</v>
      </c>
    </row>
    <row r="25" spans="1:10" ht="18" customHeight="1">
      <c r="A25" s="28">
        <f>'School Information'!A26</f>
        <v>20</v>
      </c>
      <c r="B25" s="29">
        <f t="shared" si="0"/>
        <v>0</v>
      </c>
      <c r="C25" s="30">
        <f t="shared" si="1"/>
        <v>0</v>
      </c>
      <c r="D25" s="31">
        <f t="shared" si="2"/>
        <v>0</v>
      </c>
      <c r="E25" s="32">
        <f t="shared" si="4"/>
        <v>0</v>
      </c>
      <c r="F25" s="32">
        <f>ROUNDUP(E25*'School Information'!G26,0)</f>
        <v>0</v>
      </c>
      <c r="G25" s="32">
        <f t="shared" si="5"/>
        <v>0</v>
      </c>
      <c r="H25" s="31">
        <f t="shared" si="3"/>
        <v>0</v>
      </c>
      <c r="I25" s="25">
        <v>15</v>
      </c>
      <c r="J25" s="32">
        <f t="shared" si="6"/>
        <v>-15</v>
      </c>
    </row>
    <row r="26" spans="1:10" ht="18" customHeight="1">
      <c r="A26" s="28">
        <f>'School Information'!A27</f>
        <v>21</v>
      </c>
      <c r="B26" s="29">
        <f t="shared" si="0"/>
        <v>0</v>
      </c>
      <c r="C26" s="30">
        <f t="shared" si="1"/>
        <v>0</v>
      </c>
      <c r="D26" s="31">
        <f t="shared" si="2"/>
        <v>0</v>
      </c>
      <c r="E26" s="32">
        <f t="shared" si="4"/>
        <v>0</v>
      </c>
      <c r="F26" s="32">
        <f>ROUNDUP(E26*'School Information'!G27,0)</f>
        <v>0</v>
      </c>
      <c r="G26" s="32">
        <f t="shared" si="5"/>
        <v>0</v>
      </c>
      <c r="H26" s="31">
        <f t="shared" si="3"/>
        <v>0</v>
      </c>
      <c r="I26" s="25">
        <v>15</v>
      </c>
      <c r="J26" s="32">
        <f t="shared" si="6"/>
        <v>-15</v>
      </c>
    </row>
    <row r="27" spans="1:10" ht="18" customHeight="1">
      <c r="A27" s="28">
        <f>'School Information'!A28</f>
        <v>22</v>
      </c>
      <c r="B27" s="29">
        <f t="shared" si="0"/>
        <v>0</v>
      </c>
      <c r="C27" s="30">
        <f t="shared" si="1"/>
        <v>0</v>
      </c>
      <c r="D27" s="31">
        <f t="shared" si="2"/>
        <v>0</v>
      </c>
      <c r="E27" s="32">
        <f t="shared" si="4"/>
        <v>0</v>
      </c>
      <c r="F27" s="32">
        <f>ROUNDUP(E27*'School Information'!G28,0)</f>
        <v>0</v>
      </c>
      <c r="G27" s="32">
        <f t="shared" si="5"/>
        <v>0</v>
      </c>
      <c r="H27" s="31">
        <f t="shared" si="3"/>
        <v>0</v>
      </c>
      <c r="I27" s="25">
        <v>15</v>
      </c>
      <c r="J27" s="32">
        <f t="shared" si="6"/>
        <v>-15</v>
      </c>
    </row>
    <row r="28" spans="1:10" ht="18" customHeight="1">
      <c r="A28" s="28">
        <f>'School Information'!A29</f>
        <v>23</v>
      </c>
      <c r="B28" s="29">
        <f t="shared" si="0"/>
        <v>0</v>
      </c>
      <c r="C28" s="30">
        <f t="shared" si="1"/>
        <v>0</v>
      </c>
      <c r="D28" s="31">
        <f t="shared" si="2"/>
        <v>0</v>
      </c>
      <c r="E28" s="32">
        <f t="shared" si="4"/>
        <v>0</v>
      </c>
      <c r="F28" s="32">
        <f>ROUNDUP(E28*'School Information'!G29,0)</f>
        <v>0</v>
      </c>
      <c r="G28" s="32">
        <f t="shared" si="5"/>
        <v>0</v>
      </c>
      <c r="H28" s="31">
        <f t="shared" si="3"/>
        <v>0</v>
      </c>
      <c r="I28" s="25">
        <v>15</v>
      </c>
      <c r="J28" s="32">
        <f t="shared" si="6"/>
        <v>-15</v>
      </c>
    </row>
    <row r="29" spans="1:10" ht="18" customHeight="1">
      <c r="A29" s="28">
        <f>'School Information'!A30</f>
        <v>24</v>
      </c>
      <c r="B29" s="29">
        <f t="shared" si="0"/>
        <v>0</v>
      </c>
      <c r="C29" s="30">
        <f t="shared" si="1"/>
        <v>0</v>
      </c>
      <c r="D29" s="31">
        <f t="shared" si="2"/>
        <v>0</v>
      </c>
      <c r="E29" s="32">
        <f t="shared" si="4"/>
        <v>0</v>
      </c>
      <c r="F29" s="32">
        <f>ROUNDUP(E29*'School Information'!G30,0)</f>
        <v>0</v>
      </c>
      <c r="G29" s="32">
        <f t="shared" si="5"/>
        <v>0</v>
      </c>
      <c r="H29" s="31">
        <f t="shared" si="3"/>
        <v>0</v>
      </c>
      <c r="I29" s="25">
        <v>15</v>
      </c>
      <c r="J29" s="32">
        <f t="shared" si="6"/>
        <v>-15</v>
      </c>
    </row>
    <row r="30" spans="1:10" ht="18" customHeight="1">
      <c r="A30" s="28">
        <f>'School Information'!A31</f>
        <v>25</v>
      </c>
      <c r="B30" s="29">
        <f t="shared" si="0"/>
        <v>0</v>
      </c>
      <c r="C30" s="30">
        <f t="shared" si="1"/>
        <v>0</v>
      </c>
      <c r="D30" s="31">
        <f t="shared" si="2"/>
        <v>0</v>
      </c>
      <c r="E30" s="32">
        <f t="shared" si="4"/>
        <v>0</v>
      </c>
      <c r="F30" s="32">
        <f>ROUNDUP(E30*'School Information'!G31,0)</f>
        <v>0</v>
      </c>
      <c r="G30" s="32">
        <f t="shared" si="5"/>
        <v>0</v>
      </c>
      <c r="H30" s="31">
        <f t="shared" si="3"/>
        <v>0</v>
      </c>
      <c r="I30" s="25">
        <v>15</v>
      </c>
      <c r="J30" s="32">
        <f t="shared" si="6"/>
        <v>-15</v>
      </c>
    </row>
    <row r="32" spans="1:10">
      <c r="H32" s="77" t="str">
        <f>'School Information'!A2</f>
        <v>iz/kkukpk;Z jktdh; mPp ek/;fed fo|ky;] :iiqjk</v>
      </c>
      <c r="I32" s="77"/>
      <c r="J32" s="77"/>
    </row>
    <row r="33" spans="1:10">
      <c r="H33" s="77"/>
      <c r="I33" s="77"/>
      <c r="J33" s="77"/>
    </row>
    <row r="34" spans="1:10">
      <c r="H34" s="77"/>
      <c r="I34" s="77"/>
      <c r="J34" s="77"/>
    </row>
    <row r="35" spans="1:10">
      <c r="A35" s="27" t="s">
        <v>81</v>
      </c>
      <c r="H35" s="27" t="s">
        <v>82</v>
      </c>
    </row>
    <row r="36" spans="1:10">
      <c r="A36" s="27" t="s">
        <v>83</v>
      </c>
    </row>
    <row r="37" spans="1:10">
      <c r="A37" s="27" t="s">
        <v>84</v>
      </c>
    </row>
    <row r="38" spans="1:10">
      <c r="A38" s="27" t="s">
        <v>85</v>
      </c>
    </row>
    <row r="39" spans="1:10">
      <c r="A39" s="27" t="s">
        <v>86</v>
      </c>
    </row>
    <row r="40" spans="1:10">
      <c r="A40" s="27" t="s">
        <v>87</v>
      </c>
    </row>
    <row r="41" spans="1:10">
      <c r="H41" s="77" t="str">
        <f>'School Information'!A2</f>
        <v>iz/kkukpk;Z jktdh; mPp ek/;fed fo|ky;] :iiqjk</v>
      </c>
      <c r="I41" s="77"/>
      <c r="J41" s="77"/>
    </row>
    <row r="42" spans="1:10">
      <c r="H42" s="77"/>
      <c r="I42" s="77"/>
      <c r="J42" s="77"/>
    </row>
    <row r="43" spans="1:10">
      <c r="H43" s="77"/>
      <c r="I43" s="77"/>
      <c r="J43" s="77"/>
    </row>
  </sheetData>
  <sheetProtection password="E784" sheet="1" objects="1" scenarios="1"/>
  <mergeCells count="15">
    <mergeCell ref="N11:Q11"/>
    <mergeCell ref="L1:P2"/>
    <mergeCell ref="H32:J34"/>
    <mergeCell ref="H41:J43"/>
    <mergeCell ref="A1:J1"/>
    <mergeCell ref="A2:J2"/>
    <mergeCell ref="E4:G4"/>
    <mergeCell ref="H4:J4"/>
    <mergeCell ref="A4:A5"/>
    <mergeCell ref="B4:B5"/>
    <mergeCell ref="C4:C5"/>
    <mergeCell ref="D4:D5"/>
    <mergeCell ref="A3:J3"/>
    <mergeCell ref="L3:P4"/>
    <mergeCell ref="L11:M11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1"/>
  <sheetViews>
    <sheetView tabSelected="1" workbookViewId="0">
      <selection activeCell="I13" sqref="I13"/>
    </sheetView>
  </sheetViews>
  <sheetFormatPr defaultRowHeight="15"/>
  <cols>
    <col min="10" max="10" width="17.21875" customWidth="1"/>
  </cols>
  <sheetData>
    <row r="1" spans="1:10">
      <c r="A1" s="84" t="s">
        <v>27</v>
      </c>
      <c r="B1" s="85"/>
      <c r="C1" s="85"/>
      <c r="D1" s="85"/>
      <c r="E1" s="85"/>
      <c r="F1" s="85"/>
      <c r="G1" s="85"/>
      <c r="H1" s="85"/>
      <c r="I1" s="85"/>
      <c r="J1" s="86"/>
    </row>
    <row r="2" spans="1:10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9"/>
    </row>
    <row r="3" spans="1:10" ht="24.75" customHeight="1">
      <c r="A3" s="93" t="str">
        <f>"dk;kZy;"&amp;" "&amp;'School Information'!A2</f>
        <v>dk;kZy; iz/kkukpk;Z jktdh; mPp ek/;fed fo|ky;] :iiqjk</v>
      </c>
      <c r="B3" s="94"/>
      <c r="C3" s="94"/>
      <c r="D3" s="94"/>
      <c r="E3" s="94"/>
      <c r="F3" s="94"/>
      <c r="G3" s="94"/>
      <c r="H3" s="94"/>
      <c r="I3" s="94"/>
      <c r="J3" s="95"/>
    </row>
    <row r="4" spans="1:10">
      <c r="A4" s="96" t="s">
        <v>1</v>
      </c>
      <c r="B4" s="97"/>
      <c r="C4" s="97"/>
      <c r="D4" s="97"/>
      <c r="E4" s="97"/>
      <c r="F4" s="97"/>
      <c r="G4" s="97"/>
      <c r="H4" s="97"/>
      <c r="I4" s="97"/>
      <c r="J4" s="98"/>
    </row>
    <row r="5" spans="1:10">
      <c r="A5" s="99" t="s">
        <v>2</v>
      </c>
      <c r="B5" s="100"/>
      <c r="C5" s="100"/>
      <c r="D5" s="100"/>
      <c r="E5" s="100"/>
      <c r="F5" s="100"/>
      <c r="G5" s="100"/>
      <c r="H5" s="100"/>
      <c r="I5" s="100"/>
      <c r="J5" s="101"/>
    </row>
    <row r="6" spans="1:10">
      <c r="A6" s="33" t="s">
        <v>3</v>
      </c>
      <c r="B6" s="34"/>
      <c r="C6" s="34"/>
      <c r="D6" s="34"/>
      <c r="E6" s="34"/>
      <c r="F6" s="34"/>
      <c r="G6" s="34"/>
      <c r="H6" s="34"/>
      <c r="I6" s="34"/>
      <c r="J6" s="35"/>
    </row>
    <row r="7" spans="1:10">
      <c r="A7" s="33" t="s">
        <v>4</v>
      </c>
      <c r="B7" s="34"/>
      <c r="C7" s="34"/>
      <c r="D7" s="34"/>
      <c r="E7" s="34"/>
      <c r="F7" s="34"/>
      <c r="G7" s="34"/>
      <c r="H7" s="34"/>
      <c r="I7" s="34"/>
      <c r="J7" s="35"/>
    </row>
    <row r="8" spans="1:10">
      <c r="A8" s="33" t="s">
        <v>5</v>
      </c>
      <c r="B8" s="34"/>
      <c r="C8" s="34"/>
      <c r="D8" s="34"/>
      <c r="E8" s="34"/>
      <c r="F8" s="34"/>
      <c r="G8" s="34"/>
      <c r="H8" s="34"/>
      <c r="I8" s="34"/>
      <c r="J8" s="35"/>
    </row>
    <row r="9" spans="1:10">
      <c r="A9" s="33" t="s">
        <v>6</v>
      </c>
      <c r="B9" s="34"/>
      <c r="C9" s="34"/>
      <c r="D9" s="34"/>
      <c r="E9" s="34"/>
      <c r="F9" s="34"/>
      <c r="G9" s="34"/>
      <c r="H9" s="34"/>
      <c r="I9" s="34"/>
      <c r="J9" s="35"/>
    </row>
    <row r="10" spans="1:10">
      <c r="A10" s="33" t="s">
        <v>7</v>
      </c>
      <c r="B10" s="34"/>
      <c r="C10" s="34"/>
      <c r="D10" s="34"/>
      <c r="E10" s="34"/>
      <c r="F10" s="34"/>
      <c r="G10" s="34"/>
      <c r="H10" s="34"/>
      <c r="I10" s="34"/>
      <c r="J10" s="35"/>
    </row>
    <row r="11" spans="1:10">
      <c r="A11" s="33" t="s">
        <v>28</v>
      </c>
      <c r="B11" s="34"/>
      <c r="C11" s="34"/>
      <c r="D11" s="34"/>
      <c r="E11" s="34"/>
      <c r="F11" s="34"/>
      <c r="G11" s="34"/>
      <c r="H11" s="34"/>
      <c r="I11" s="34"/>
      <c r="J11" s="35"/>
    </row>
    <row r="12" spans="1:10">
      <c r="A12" s="33" t="s">
        <v>8</v>
      </c>
      <c r="B12" s="34"/>
      <c r="C12" s="34"/>
      <c r="D12" s="34"/>
      <c r="E12" s="34"/>
      <c r="F12" s="34"/>
      <c r="G12" s="34"/>
      <c r="H12" s="34"/>
      <c r="I12" s="34"/>
      <c r="J12" s="35"/>
    </row>
    <row r="13" spans="1:10">
      <c r="A13" s="33" t="s">
        <v>9</v>
      </c>
      <c r="B13" s="34"/>
      <c r="C13" s="34"/>
      <c r="D13" s="34"/>
      <c r="E13" s="34"/>
      <c r="F13" s="34"/>
      <c r="G13" s="34"/>
      <c r="H13" s="34"/>
      <c r="I13" s="34"/>
      <c r="J13" s="35"/>
    </row>
    <row r="14" spans="1:10">
      <c r="A14" s="33" t="s">
        <v>10</v>
      </c>
      <c r="B14" s="34"/>
      <c r="C14" s="34"/>
      <c r="D14" s="34"/>
      <c r="E14" s="34"/>
      <c r="F14" s="34"/>
      <c r="G14" s="34"/>
      <c r="H14" s="34"/>
      <c r="I14" s="34"/>
      <c r="J14" s="35"/>
    </row>
    <row r="15" spans="1:10">
      <c r="A15" s="33" t="s">
        <v>11</v>
      </c>
      <c r="B15" s="34"/>
      <c r="C15" s="34"/>
      <c r="D15" s="34"/>
      <c r="E15" s="34"/>
      <c r="F15" s="34"/>
      <c r="G15" s="34"/>
      <c r="H15" s="34"/>
      <c r="I15" s="34"/>
      <c r="J15" s="35"/>
    </row>
    <row r="16" spans="1:10">
      <c r="A16" s="33" t="s">
        <v>12</v>
      </c>
      <c r="B16" s="34"/>
      <c r="C16" s="34"/>
      <c r="D16" s="34"/>
      <c r="E16" s="34"/>
      <c r="F16" s="34"/>
      <c r="G16" s="34"/>
      <c r="H16" s="34"/>
      <c r="I16" s="34"/>
      <c r="J16" s="35"/>
    </row>
    <row r="17" spans="1:10">
      <c r="A17" s="33" t="s">
        <v>13</v>
      </c>
      <c r="B17" s="34"/>
      <c r="C17" s="34"/>
      <c r="D17" s="34"/>
      <c r="E17" s="34"/>
      <c r="F17" s="34"/>
      <c r="G17" s="34"/>
      <c r="H17" s="34"/>
      <c r="I17" s="34"/>
      <c r="J17" s="35"/>
    </row>
    <row r="18" spans="1:10">
      <c r="A18" s="33" t="s">
        <v>14</v>
      </c>
      <c r="B18" s="34"/>
      <c r="C18" s="34"/>
      <c r="D18" s="34"/>
      <c r="E18" s="34"/>
      <c r="F18" s="34"/>
      <c r="G18" s="34"/>
      <c r="H18" s="34"/>
      <c r="I18" s="34"/>
      <c r="J18" s="35"/>
    </row>
    <row r="19" spans="1:10">
      <c r="A19" s="33" t="s">
        <v>15</v>
      </c>
      <c r="B19" s="34"/>
      <c r="C19" s="34"/>
      <c r="D19" s="34"/>
      <c r="E19" s="34"/>
      <c r="F19" s="34"/>
      <c r="G19" s="34"/>
      <c r="H19" s="34"/>
      <c r="I19" s="34"/>
      <c r="J19" s="35"/>
    </row>
    <row r="20" spans="1:10">
      <c r="A20" s="33" t="s">
        <v>16</v>
      </c>
      <c r="B20" s="34"/>
      <c r="C20" s="34"/>
      <c r="D20" s="34"/>
      <c r="E20" s="34"/>
      <c r="F20" s="34"/>
      <c r="G20" s="34"/>
      <c r="H20" s="34"/>
      <c r="I20" s="34"/>
      <c r="J20" s="35"/>
    </row>
    <row r="21" spans="1:10" ht="57.75" customHeight="1">
      <c r="A21" s="90" t="s">
        <v>29</v>
      </c>
      <c r="B21" s="91"/>
      <c r="C21" s="91"/>
      <c r="D21" s="91"/>
      <c r="E21" s="91"/>
      <c r="F21" s="91"/>
      <c r="G21" s="91"/>
      <c r="H21" s="91"/>
      <c r="I21" s="91"/>
      <c r="J21" s="92"/>
    </row>
    <row r="22" spans="1:10" ht="45" customHeight="1">
      <c r="A22" s="105" t="s">
        <v>30</v>
      </c>
      <c r="B22" s="106"/>
      <c r="C22" s="106"/>
      <c r="D22" s="106"/>
      <c r="E22" s="106"/>
      <c r="F22" s="106"/>
      <c r="G22" s="106"/>
      <c r="H22" s="106"/>
      <c r="I22" s="106"/>
      <c r="J22" s="107"/>
    </row>
    <row r="23" spans="1:10" ht="29.25" customHeight="1">
      <c r="A23" s="33" t="s">
        <v>17</v>
      </c>
      <c r="B23" s="34"/>
      <c r="C23" s="34"/>
      <c r="D23" s="34"/>
      <c r="E23" s="34"/>
      <c r="F23" s="34"/>
      <c r="G23" s="34"/>
      <c r="H23" s="34"/>
      <c r="I23" s="34"/>
      <c r="J23" s="35"/>
    </row>
    <row r="24" spans="1:10">
      <c r="A24" s="87" t="s">
        <v>18</v>
      </c>
      <c r="B24" s="88"/>
      <c r="C24" s="88"/>
      <c r="D24" s="88"/>
      <c r="E24" s="88"/>
      <c r="F24" s="88"/>
      <c r="G24" s="88"/>
      <c r="H24" s="88"/>
      <c r="I24" s="88"/>
      <c r="J24" s="89"/>
    </row>
    <row r="25" spans="1:10">
      <c r="A25" s="87" t="s">
        <v>19</v>
      </c>
      <c r="B25" s="88"/>
      <c r="C25" s="88"/>
      <c r="D25" s="88"/>
      <c r="E25" s="88"/>
      <c r="F25" s="88"/>
      <c r="G25" s="88"/>
      <c r="H25" s="88"/>
      <c r="I25" s="88"/>
      <c r="J25" s="89"/>
    </row>
    <row r="26" spans="1:10">
      <c r="A26" s="33"/>
      <c r="B26" s="34"/>
      <c r="C26" s="34"/>
      <c r="D26" s="34"/>
      <c r="E26" s="34"/>
      <c r="F26" s="34"/>
      <c r="G26" s="34"/>
      <c r="H26" s="34"/>
      <c r="I26" s="34"/>
      <c r="J26" s="35"/>
    </row>
    <row r="27" spans="1:10">
      <c r="A27" s="33"/>
      <c r="B27" s="34"/>
      <c r="C27" s="34"/>
      <c r="D27" s="34"/>
      <c r="E27" s="34"/>
      <c r="F27" s="34"/>
      <c r="G27" s="34"/>
      <c r="H27" s="34"/>
      <c r="I27" s="34"/>
      <c r="J27" s="35"/>
    </row>
    <row r="28" spans="1:10">
      <c r="A28" s="36"/>
      <c r="B28" s="34"/>
      <c r="C28" s="34"/>
      <c r="D28" s="34"/>
      <c r="E28" s="34"/>
      <c r="F28" s="34"/>
      <c r="G28" s="34"/>
      <c r="H28" s="34"/>
      <c r="I28" s="34"/>
      <c r="J28" s="35"/>
    </row>
    <row r="29" spans="1:10">
      <c r="A29" s="36"/>
      <c r="B29" s="34"/>
      <c r="C29" s="34"/>
      <c r="D29" s="34"/>
      <c r="E29" s="34"/>
      <c r="F29" s="34"/>
      <c r="G29" s="34"/>
      <c r="H29" s="34"/>
      <c r="I29" s="34"/>
      <c r="J29" s="35"/>
    </row>
    <row r="30" spans="1:10">
      <c r="A30" s="36"/>
      <c r="B30" s="34"/>
      <c r="C30" s="34"/>
      <c r="D30" s="34"/>
      <c r="E30" s="34"/>
      <c r="F30" s="34"/>
      <c r="G30" s="34"/>
      <c r="H30" s="34"/>
      <c r="I30" s="34"/>
      <c r="J30" s="35"/>
    </row>
    <row r="31" spans="1:10">
      <c r="A31" s="33" t="s">
        <v>20</v>
      </c>
      <c r="B31" s="34"/>
      <c r="C31" s="34"/>
      <c r="D31" s="34"/>
      <c r="E31" s="34"/>
      <c r="F31" s="34"/>
      <c r="G31" s="34"/>
      <c r="H31" s="34"/>
      <c r="I31" s="34"/>
      <c r="J31" s="35"/>
    </row>
    <row r="32" spans="1:10">
      <c r="A32" s="87" t="s">
        <v>21</v>
      </c>
      <c r="B32" s="88"/>
      <c r="C32" s="88"/>
      <c r="D32" s="88"/>
      <c r="E32" s="88"/>
      <c r="F32" s="88"/>
      <c r="G32" s="88"/>
      <c r="H32" s="88"/>
      <c r="I32" s="88"/>
      <c r="J32" s="89"/>
    </row>
    <row r="33" spans="1:10">
      <c r="A33" s="87" t="s">
        <v>19</v>
      </c>
      <c r="B33" s="88"/>
      <c r="C33" s="88"/>
      <c r="D33" s="88"/>
      <c r="E33" s="88"/>
      <c r="F33" s="88"/>
      <c r="G33" s="88"/>
      <c r="H33" s="88"/>
      <c r="I33" s="88"/>
      <c r="J33" s="89"/>
    </row>
    <row r="34" spans="1:10">
      <c r="A34" s="96" t="s">
        <v>22</v>
      </c>
      <c r="B34" s="97"/>
      <c r="C34" s="97"/>
      <c r="D34" s="97"/>
      <c r="E34" s="97"/>
      <c r="F34" s="97"/>
      <c r="G34" s="97"/>
      <c r="H34" s="97"/>
      <c r="I34" s="97"/>
      <c r="J34" s="98"/>
    </row>
    <row r="35" spans="1:10">
      <c r="A35" s="102" t="s">
        <v>23</v>
      </c>
      <c r="B35" s="103"/>
      <c r="C35" s="103"/>
      <c r="D35" s="103"/>
      <c r="E35" s="103"/>
      <c r="F35" s="103"/>
      <c r="G35" s="103"/>
      <c r="H35" s="103"/>
      <c r="I35" s="103"/>
      <c r="J35" s="104"/>
    </row>
    <row r="36" spans="1:10" ht="36" customHeight="1">
      <c r="A36" s="105" t="s">
        <v>31</v>
      </c>
      <c r="B36" s="106"/>
      <c r="C36" s="106"/>
      <c r="D36" s="106"/>
      <c r="E36" s="106"/>
      <c r="F36" s="106"/>
      <c r="G36" s="106"/>
      <c r="H36" s="106"/>
      <c r="I36" s="106"/>
      <c r="J36" s="107"/>
    </row>
    <row r="37" spans="1:10">
      <c r="A37" s="36"/>
      <c r="B37" s="34"/>
      <c r="C37" s="34"/>
      <c r="D37" s="34"/>
      <c r="E37" s="34"/>
      <c r="F37" s="34"/>
      <c r="G37" s="34"/>
      <c r="H37" s="34"/>
      <c r="I37" s="34"/>
      <c r="J37" s="35"/>
    </row>
    <row r="38" spans="1:10">
      <c r="A38" s="33"/>
      <c r="B38" s="34"/>
      <c r="C38" s="34"/>
      <c r="D38" s="34"/>
      <c r="E38" s="34"/>
      <c r="F38" s="34"/>
      <c r="G38" s="34"/>
      <c r="H38" s="34"/>
      <c r="I38" s="34"/>
      <c r="J38" s="35"/>
    </row>
    <row r="39" spans="1:10">
      <c r="A39" s="33"/>
      <c r="B39" s="34"/>
      <c r="C39" s="34"/>
      <c r="D39" s="34"/>
      <c r="E39" s="34"/>
      <c r="F39" s="34"/>
      <c r="G39" s="34"/>
      <c r="H39" s="34"/>
      <c r="I39" s="34"/>
      <c r="J39" s="35"/>
    </row>
    <row r="40" spans="1:10">
      <c r="A40" s="87" t="s">
        <v>21</v>
      </c>
      <c r="B40" s="88"/>
      <c r="C40" s="88"/>
      <c r="D40" s="88"/>
      <c r="E40" s="88"/>
      <c r="F40" s="88"/>
      <c r="G40" s="88"/>
      <c r="H40" s="88"/>
      <c r="I40" s="88"/>
      <c r="J40" s="89"/>
    </row>
    <row r="41" spans="1:10">
      <c r="A41" s="87" t="s">
        <v>19</v>
      </c>
      <c r="B41" s="88"/>
      <c r="C41" s="88"/>
      <c r="D41" s="88"/>
      <c r="E41" s="88"/>
      <c r="F41" s="88"/>
      <c r="G41" s="88"/>
      <c r="H41" s="88"/>
      <c r="I41" s="88"/>
      <c r="J41" s="89"/>
    </row>
    <row r="42" spans="1:10">
      <c r="A42" s="33" t="s">
        <v>24</v>
      </c>
      <c r="B42" s="34"/>
      <c r="C42" s="34"/>
      <c r="D42" s="34"/>
      <c r="E42" s="34"/>
      <c r="F42" s="34"/>
      <c r="G42" s="34"/>
      <c r="H42" s="34"/>
      <c r="I42" s="34"/>
      <c r="J42" s="35"/>
    </row>
    <row r="43" spans="1:10">
      <c r="A43" s="33"/>
      <c r="B43" s="34"/>
      <c r="C43" s="34"/>
      <c r="D43" s="34"/>
      <c r="E43" s="34"/>
      <c r="F43" s="34"/>
      <c r="G43" s="34"/>
      <c r="H43" s="34"/>
      <c r="I43" s="34"/>
      <c r="J43" s="35"/>
    </row>
    <row r="44" spans="1:10">
      <c r="A44" s="87" t="s">
        <v>21</v>
      </c>
      <c r="B44" s="88"/>
      <c r="C44" s="88"/>
      <c r="D44" s="88"/>
      <c r="E44" s="88"/>
      <c r="F44" s="88"/>
      <c r="G44" s="88"/>
      <c r="H44" s="88"/>
      <c r="I44" s="88"/>
      <c r="J44" s="89"/>
    </row>
    <row r="45" spans="1:10">
      <c r="A45" s="87" t="s">
        <v>19</v>
      </c>
      <c r="B45" s="88"/>
      <c r="C45" s="88"/>
      <c r="D45" s="88"/>
      <c r="E45" s="88"/>
      <c r="F45" s="88"/>
      <c r="G45" s="88"/>
      <c r="H45" s="88"/>
      <c r="I45" s="88"/>
      <c r="J45" s="89"/>
    </row>
    <row r="46" spans="1:10">
      <c r="A46" s="33" t="s">
        <v>25</v>
      </c>
      <c r="B46" s="34"/>
      <c r="C46" s="34"/>
      <c r="D46" s="34"/>
      <c r="E46" s="34"/>
      <c r="F46" s="34"/>
      <c r="G46" s="34"/>
      <c r="H46" s="34"/>
      <c r="I46" s="34"/>
      <c r="J46" s="35"/>
    </row>
    <row r="47" spans="1:10" ht="15.75" thickBot="1">
      <c r="A47" s="37" t="s">
        <v>26</v>
      </c>
      <c r="B47" s="38"/>
      <c r="C47" s="38"/>
      <c r="D47" s="38"/>
      <c r="E47" s="38"/>
      <c r="F47" s="38"/>
      <c r="G47" s="38"/>
      <c r="H47" s="38"/>
      <c r="I47" s="38"/>
      <c r="J47" s="39"/>
    </row>
    <row r="48" spans="1:10">
      <c r="A48" s="16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</sheetData>
  <sheetProtection password="CE26" sheet="1" objects="1" scenarios="1" selectLockedCells="1" selectUnlockedCells="1"/>
  <mergeCells count="18">
    <mergeCell ref="A32:J32"/>
    <mergeCell ref="A33:J33"/>
    <mergeCell ref="A1:J1"/>
    <mergeCell ref="A2:J2"/>
    <mergeCell ref="A21:J21"/>
    <mergeCell ref="A3:J3"/>
    <mergeCell ref="A45:J45"/>
    <mergeCell ref="A4:J4"/>
    <mergeCell ref="A5:J5"/>
    <mergeCell ref="A34:J34"/>
    <mergeCell ref="A35:J35"/>
    <mergeCell ref="A36:J36"/>
    <mergeCell ref="A40:J40"/>
    <mergeCell ref="A41:J41"/>
    <mergeCell ref="A44:J44"/>
    <mergeCell ref="A22:J22"/>
    <mergeCell ref="A24:J24"/>
    <mergeCell ref="A25:J25"/>
  </mergeCells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Instruction</vt:lpstr>
      <vt:lpstr>School Information</vt:lpstr>
      <vt:lpstr>PL Section Order</vt:lpstr>
      <vt:lpstr>PL Form</vt:lpstr>
      <vt:lpstr>pl_order</vt:lpstr>
      <vt:lpstr>posts_at_school</vt:lpstr>
      <vt:lpstr>PL Section Order!Print_Area</vt:lpstr>
      <vt:lpstr>under_peeo_schools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2020-07-08T01:10:04Z</cp:lastPrinted>
  <dcterms:created xsi:type="dcterms:W3CDTF">2020-07-06T14:20:29Z</dcterms:created>
  <dcterms:modified xsi:type="dcterms:W3CDTF">2020-07-08T01:17:27Z</dcterms:modified>
</cp:coreProperties>
</file>