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Instruction" sheetId="4" r:id="rId1"/>
    <sheet name="School Information" sheetId="2" r:id="rId2"/>
    <sheet name="PL Section Order" sheetId="3" r:id="rId3"/>
    <sheet name="PL Form" sheetId="1" r:id="rId4"/>
  </sheets>
  <definedNames>
    <definedName name="employee_name">Table4[[#All],[नाम कर्मचारी]]</definedName>
    <definedName name="pl_order">Table4[[#All],[नाम कर्मचारी]:[कुल जमा उपार्जित अवकाश ]]</definedName>
    <definedName name="posts_at_school">Schools_post[[#All],[विद्यालय में पोस्ट का विवरण]]</definedName>
    <definedName name="_xlnm.Print_Area" localSheetId="3">'PL Form'!$A$1:$J$47</definedName>
    <definedName name="_xlnm.Print_Area" localSheetId="2">'PL Section Order'!$A$1:$J$43</definedName>
    <definedName name="under_peeo_schools">Table3[[#All],[पीईईओ अधीनस्थ विद्यालयों के नाम ]]</definedName>
  </definedNames>
  <calcPr calcId="144525"/>
</workbook>
</file>

<file path=xl/calcChain.xml><?xml version="1.0" encoding="utf-8"?>
<calcChain xmlns="http://schemas.openxmlformats.org/spreadsheetml/2006/main">
  <c r="F6" i="1" l="1"/>
  <c r="J12" i="1" l="1"/>
  <c r="F9" i="1"/>
  <c r="F10" i="1" s="1"/>
  <c r="F8" i="1"/>
  <c r="F7" i="1"/>
  <c r="A3" i="1"/>
  <c r="H7" i="3" l="1"/>
  <c r="J7" i="3" s="1"/>
  <c r="H8" i="3"/>
  <c r="J8" i="3" s="1"/>
  <c r="H9" i="3"/>
  <c r="J9" i="3" s="1"/>
  <c r="H10" i="3"/>
  <c r="J10" i="3" s="1"/>
  <c r="H11" i="3"/>
  <c r="J11" i="3" s="1"/>
  <c r="H12" i="3"/>
  <c r="J12" i="3" s="1"/>
  <c r="H13" i="3"/>
  <c r="J13" i="3" s="1"/>
  <c r="H14" i="3"/>
  <c r="J14" i="3" s="1"/>
  <c r="H15" i="3"/>
  <c r="J15" i="3" s="1"/>
  <c r="H16" i="3"/>
  <c r="J16" i="3" s="1"/>
  <c r="H17" i="3"/>
  <c r="J17" i="3" s="1"/>
  <c r="H18" i="3"/>
  <c r="J18" i="3" s="1"/>
  <c r="H19" i="3"/>
  <c r="J19" i="3" s="1"/>
  <c r="H20" i="3"/>
  <c r="J20" i="3" s="1"/>
  <c r="H21" i="3"/>
  <c r="J21" i="3" s="1"/>
  <c r="H22" i="3"/>
  <c r="J22" i="3" s="1"/>
  <c r="H23" i="3"/>
  <c r="J23" i="3" s="1"/>
  <c r="H24" i="3"/>
  <c r="J24" i="3" s="1"/>
  <c r="H25" i="3"/>
  <c r="J25" i="3" s="1"/>
  <c r="H26" i="3"/>
  <c r="J26" i="3" s="1"/>
  <c r="H27" i="3"/>
  <c r="J27" i="3" s="1"/>
  <c r="H28" i="3"/>
  <c r="J28" i="3" s="1"/>
  <c r="H29" i="3"/>
  <c r="J29" i="3" s="1"/>
  <c r="H30" i="3"/>
  <c r="J30" i="3" s="1"/>
  <c r="D7" i="3"/>
  <c r="E7" i="3" s="1"/>
  <c r="D8" i="3"/>
  <c r="E8" i="3" s="1"/>
  <c r="D9" i="3"/>
  <c r="E9" i="3" s="1"/>
  <c r="D10" i="3"/>
  <c r="E10" i="3" s="1"/>
  <c r="D11" i="3"/>
  <c r="E11" i="3" s="1"/>
  <c r="D12" i="3"/>
  <c r="E12" i="3" s="1"/>
  <c r="D13" i="3"/>
  <c r="E13" i="3" s="1"/>
  <c r="D14" i="3"/>
  <c r="E14" i="3" s="1"/>
  <c r="D15" i="3"/>
  <c r="E15" i="3" s="1"/>
  <c r="D16" i="3"/>
  <c r="E16" i="3" s="1"/>
  <c r="D17" i="3"/>
  <c r="E17" i="3" s="1"/>
  <c r="D18" i="3"/>
  <c r="E18" i="3" s="1"/>
  <c r="D19" i="3"/>
  <c r="E19" i="3" s="1"/>
  <c r="D20" i="3"/>
  <c r="E20" i="3" s="1"/>
  <c r="D21" i="3"/>
  <c r="E21" i="3" s="1"/>
  <c r="D22" i="3"/>
  <c r="E22" i="3" s="1"/>
  <c r="D23" i="3"/>
  <c r="E23" i="3" s="1"/>
  <c r="D24" i="3"/>
  <c r="E24" i="3" s="1"/>
  <c r="D25" i="3"/>
  <c r="E25" i="3" s="1"/>
  <c r="D26" i="3"/>
  <c r="E26" i="3" s="1"/>
  <c r="D27" i="3"/>
  <c r="E27" i="3" s="1"/>
  <c r="D28" i="3"/>
  <c r="E28" i="3" s="1"/>
  <c r="D29" i="3"/>
  <c r="E29" i="3" s="1"/>
  <c r="D30" i="3"/>
  <c r="E30" i="3" s="1"/>
  <c r="C7" i="3"/>
  <c r="C8" i="3"/>
  <c r="C9" i="3"/>
  <c r="C10" i="3"/>
  <c r="C11" i="3"/>
  <c r="C12" i="3"/>
  <c r="C13" i="3"/>
  <c r="C14" i="3"/>
  <c r="C15" i="3"/>
  <c r="C16" i="3"/>
  <c r="C17" i="3"/>
  <c r="C18" i="3"/>
  <c r="C19" i="3"/>
  <c r="C20" i="3"/>
  <c r="C21" i="3"/>
  <c r="C22" i="3"/>
  <c r="C23" i="3"/>
  <c r="C24" i="3"/>
  <c r="C25" i="3"/>
  <c r="C26" i="3"/>
  <c r="C27" i="3"/>
  <c r="C28" i="3"/>
  <c r="C29" i="3"/>
  <c r="C30" i="3"/>
  <c r="H6" i="3"/>
  <c r="J6" i="3" s="1"/>
  <c r="D6" i="3"/>
  <c r="E6" i="3" s="1"/>
  <c r="C6" i="3"/>
  <c r="F21" i="3" l="1"/>
  <c r="G21" i="3" s="1"/>
  <c r="F9" i="3"/>
  <c r="G9" i="3" s="1"/>
  <c r="F6" i="3"/>
  <c r="G6" i="3" s="1"/>
  <c r="F28" i="3"/>
  <c r="G28" i="3" s="1"/>
  <c r="F24" i="3"/>
  <c r="G24" i="3" s="1"/>
  <c r="F20" i="3"/>
  <c r="G20" i="3" s="1"/>
  <c r="F16" i="3"/>
  <c r="G16" i="3" s="1"/>
  <c r="F12" i="3"/>
  <c r="G12" i="3" s="1"/>
  <c r="F8" i="3"/>
  <c r="G8" i="3" s="1"/>
  <c r="F29" i="3"/>
  <c r="G29" i="3" s="1"/>
  <c r="F25" i="3"/>
  <c r="G25" i="3"/>
  <c r="F13" i="3"/>
  <c r="G13" i="3" s="1"/>
  <c r="F27" i="3"/>
  <c r="G27" i="3" s="1"/>
  <c r="F23" i="3"/>
  <c r="G23" i="3" s="1"/>
  <c r="F19" i="3"/>
  <c r="G19" i="3" s="1"/>
  <c r="F15" i="3"/>
  <c r="G15" i="3" s="1"/>
  <c r="F11" i="3"/>
  <c r="G11" i="3" s="1"/>
  <c r="F7" i="3"/>
  <c r="G7" i="3" s="1"/>
  <c r="F17" i="3"/>
  <c r="G17" i="3" s="1"/>
  <c r="F30" i="3"/>
  <c r="G30" i="3" s="1"/>
  <c r="F26" i="3"/>
  <c r="G26" i="3" s="1"/>
  <c r="F22" i="3"/>
  <c r="G22" i="3" s="1"/>
  <c r="F18" i="3"/>
  <c r="G18" i="3" s="1"/>
  <c r="F14" i="3"/>
  <c r="G14" i="3" s="1"/>
  <c r="F10" i="3"/>
  <c r="G10" i="3" s="1"/>
  <c r="A7" i="3"/>
  <c r="A8" i="3"/>
  <c r="A9" i="3"/>
  <c r="A10" i="3"/>
  <c r="A11" i="3"/>
  <c r="A12" i="3"/>
  <c r="A13" i="3"/>
  <c r="A14" i="3"/>
  <c r="A15" i="3"/>
  <c r="A16" i="3"/>
  <c r="A17" i="3"/>
  <c r="A18" i="3"/>
  <c r="A19" i="3"/>
  <c r="A20" i="3"/>
  <c r="A21" i="3"/>
  <c r="A22" i="3"/>
  <c r="A23" i="3"/>
  <c r="A24" i="3"/>
  <c r="A25" i="3"/>
  <c r="A26" i="3"/>
  <c r="A27" i="3"/>
  <c r="A28" i="3"/>
  <c r="A29" i="3"/>
  <c r="A30" i="3"/>
  <c r="A6" i="3"/>
  <c r="A1" i="3"/>
  <c r="H41" i="3"/>
  <c r="H32" i="3"/>
</calcChain>
</file>

<file path=xl/comments1.xml><?xml version="1.0" encoding="utf-8"?>
<comments xmlns="http://schemas.openxmlformats.org/spreadsheetml/2006/main">
  <authors>
    <author>admin</author>
  </authors>
  <commentList>
    <comment ref="J6" authorId="0">
      <text>
        <r>
          <rPr>
            <b/>
            <sz val="9"/>
            <color indexed="81"/>
            <rFont val="Tahoma"/>
            <family val="2"/>
          </rPr>
          <t>admin:</t>
        </r>
        <r>
          <rPr>
            <sz val="9"/>
            <color indexed="81"/>
            <rFont val="Tahoma"/>
            <family val="2"/>
          </rPr>
          <t xml:space="preserve">
पीईईओ अधीनस्थ विद्यालयों के नाम  लिखे |</t>
        </r>
      </text>
    </comment>
    <comment ref="L6" authorId="0">
      <text>
        <r>
          <rPr>
            <b/>
            <sz val="9"/>
            <color indexed="81"/>
            <rFont val="Tahoma"/>
            <family val="2"/>
          </rPr>
          <t>admin:</t>
        </r>
        <r>
          <rPr>
            <sz val="9"/>
            <color indexed="81"/>
            <rFont val="Tahoma"/>
            <family val="2"/>
          </rPr>
          <t xml:space="preserve">
इसके अलावा पोस्ट हो तो निचे ऐड कर  देवे </t>
        </r>
      </text>
    </comment>
  </commentList>
</comments>
</file>

<file path=xl/sharedStrings.xml><?xml version="1.0" encoding="utf-8"?>
<sst xmlns="http://schemas.openxmlformats.org/spreadsheetml/2006/main" count="269" uniqueCount="228">
  <si>
    <t>th-,Q-,-vkj- 64</t>
  </si>
  <si>
    <t>jktLFkku ljdkj</t>
  </si>
  <si>
    <t>jktLFkku lsok fu;ekas ds vUrxZr vodk'k ds fy, vkosnu&amp;i= dk izi=</t>
  </si>
  <si>
    <t>ftlls mldh vko';drk gS</t>
  </si>
  <si>
    <t>7- jfookj rFkk Nqfê;ka ;fn dksbZ gkas] ftUgas vodk'k ds igys ;k</t>
  </si>
  <si>
    <t>ckn eas tksM+us dk izLrko gks</t>
  </si>
  <si>
    <t>8- vodk'k ds fy, vkosnu nsus ds dkj.k ¼;fn og eq[;ky; ds</t>
  </si>
  <si>
    <t>ckgj tkus dk fopkj j[krk gks rks fofHkUu LFkkukas dk iwjk irk]</t>
  </si>
  <si>
    <t>tgka muds tkus dh lEHkkouk gks½</t>
  </si>
  <si>
    <t>9- xr vodk'k ls ykSVus dk fnukad rFkk ml vodk'k dk izdkj</t>
  </si>
  <si>
    <t>rFkk vof/k</t>
  </si>
  <si>
    <t>11- vodk'k dk irk %&amp;</t>
  </si>
  <si>
    <t>vkosnd ds gLrk{kj ¼fnukad lfgr½</t>
  </si>
  <si>
    <t>in uke</t>
  </si>
  <si>
    <t>12- fu;a=.k vf/kdkjh dh vH;qfDr vkSj@;k flQkfj'k</t>
  </si>
  <si>
    <t>gLrk{kj ¼fnukad lfgr½</t>
  </si>
  <si>
    <t>vodk'k vuqer gksus lEcU/kh izek.k&amp;i=</t>
  </si>
  <si>
    <t>¼jktif=r vf/kdkfj;kas ds ekeys eas egkys[kkiky }kjk½</t>
  </si>
  <si>
    <t>14- vodk'k dh Lohd`fr nsus okys izkf/kdkjh dh vkKkA</t>
  </si>
  <si>
    <t>;fn vkosnd {kfriwfrZ HkRrk izkIr dj jgk gks rks vodk'k dh Lohd`fr nsus okys inkf/kdkjh dks fy[kuk pkfg;s fd og vodk'k dh</t>
  </si>
  <si>
    <t>lekfIr ij mlh in ij ;k ,sls in ij tgka ,slk gh vuqer gks] dk;Z djsxkA</t>
  </si>
  <si>
    <t>lkekU; la[;k 45</t>
  </si>
  <si>
    <t xml:space="preserve">  {kfriwfrZ HkRrk</t>
  </si>
  <si>
    <t>10- ¼d½ eSa] fj;k;rh vUroZfrZr ¼dE;wVsM vodk'k½ ds nkSjku izkIr fd;k x;k vodk'k&amp;osru vkSj v)Z&amp;osru vodk'k tks ml n'kk eas tcfd jktLFkku lfoZl :Yl ds fu;e 93 ds mi&amp;fu;e ¼x½ ds [k.M ¼3½ ds uhps fn;s x;s ijUrqd ds izko?kku] mä vodk'k dh lekfIr ij vFkok mlds nkSjku] lfoZl ls esjs fjVk;j gksus dh fLFkfr eas iz;qä ugha fd;s x;s gksrs] vuqer ugha gksrk dh vof/k eas vuqer osru dh vUrj jkf'k okil vnk djus dk opu nsrk gwaA</t>
  </si>
  <si>
    <t>¼[k½ eSa] "vodk'k vuksikftZr" tks fd ml n'kk eas tcfd jktLFkku lfoZl :Yl ds fu;e 93 ¼x½] mä vodk'k dh lekfIr ij vFkok mlds nkSjku] lfoZl ls esjs LosPNkuqxr fjVk;j gksus dh fLFkfr eas iz;qä ugha fd;k x;k gksrk] vuqer ugha gksrk] dh vof/k eas izkIr fd;s x;s vodk'k&amp;osru dks okil vnk djus dk opu nsrk gwaA</t>
  </si>
  <si>
    <t>13- izekf.kr fd;k tkrk gS fd --------------------------------------------------------------------- ¼vodk'k dk izdkj½ fu;ekas ds fu;e--------------- ds v/khu fnukad --------------------------------ls ----------------------------------- rd -------------- dk vuqer gSA</t>
  </si>
  <si>
    <t>प्रधानाचार्य</t>
  </si>
  <si>
    <t>उप प्रधानाचार्य</t>
  </si>
  <si>
    <t>प्रधानाध्यापक</t>
  </si>
  <si>
    <t>वरिष्ठ अध्यापक</t>
  </si>
  <si>
    <t>व्याख्याता</t>
  </si>
  <si>
    <t>प्रबोधक</t>
  </si>
  <si>
    <t>अध्यापक लेवेल 1</t>
  </si>
  <si>
    <t>अध्यापक लेवेल 2</t>
  </si>
  <si>
    <t>कनिष्ठ सहायक</t>
  </si>
  <si>
    <t>वरिष्ठ सहायक</t>
  </si>
  <si>
    <t xml:space="preserve">सहायक प्रशासनिक अधिकारी </t>
  </si>
  <si>
    <t xml:space="preserve">सहायक कर्मचारी </t>
  </si>
  <si>
    <t xml:space="preserve">शा-शिक्षक </t>
  </si>
  <si>
    <t xml:space="preserve">वरिष्ठ शा-शिक्षक </t>
  </si>
  <si>
    <t>जमादार</t>
  </si>
  <si>
    <t>चतुर्थ श्रेणी कर्मचारी</t>
  </si>
  <si>
    <t xml:space="preserve">प्रयोगशाला सहायक </t>
  </si>
  <si>
    <t>पुस्तकालय अध्यक्ष</t>
  </si>
  <si>
    <t>other1</t>
  </si>
  <si>
    <t>other2</t>
  </si>
  <si>
    <t>other3</t>
  </si>
  <si>
    <t>other4</t>
  </si>
  <si>
    <t>विद्यालय में पोस्ट का विवरण</t>
  </si>
  <si>
    <t xml:space="preserve">पीईईओ अधीनस्थ विद्यालयों के नाम </t>
  </si>
  <si>
    <t>रामावि------------------</t>
  </si>
  <si>
    <t>राउप्रावि ----------------</t>
  </si>
  <si>
    <t>राप्रावि ------------------</t>
  </si>
  <si>
    <t>अन्य</t>
  </si>
  <si>
    <t>राउमावि, रूपपुरा</t>
  </si>
  <si>
    <t>जुलाई</t>
  </si>
  <si>
    <t>For Print PL Order Click Here</t>
  </si>
  <si>
    <t xml:space="preserve">प्रयोग में लेना का तरीका </t>
  </si>
  <si>
    <t>नाम कर्मचारी -</t>
  </si>
  <si>
    <t>पद -</t>
  </si>
  <si>
    <t>यदि आप डाटा पेस्ट करते हो तो paste values करे |</t>
  </si>
  <si>
    <t xml:space="preserve">जिस डाटा की आपको जरुरत नही है आप उसे हाईड कर देवे </t>
  </si>
  <si>
    <t>For any Problem you can Contact-</t>
  </si>
  <si>
    <t>Ashwini Kumar, Senior Teacher</t>
  </si>
  <si>
    <t>Government Senior Secondary School, Rooppura (Kuchaman City)</t>
  </si>
  <si>
    <t>sspkctakumar@gmail.com</t>
  </si>
  <si>
    <t>आपकी सेवार्थ मेरा एक और छोटा सा प्रयास ----------------</t>
  </si>
  <si>
    <t xml:space="preserve">सरेंडर (उपार्जित अवकाश) सेक्शन आर्डर </t>
  </si>
  <si>
    <t>सादर नमस्कार गुरुजनों,</t>
  </si>
  <si>
    <t>आपकी सहायतार्थ मैने समर्पित (उपार्जित अवकाश) के नकदीकरण का आदेश बनाने के लिए यह एक्सेल प्रोग्राम बनाया है आशा करता हु इससे आपको बहुत सहायता मिलेगी |</t>
  </si>
  <si>
    <r>
      <t xml:space="preserve">सर्वप्रथम </t>
    </r>
    <r>
      <rPr>
        <b/>
        <u/>
        <sz val="16"/>
        <color rgb="FFFF0000"/>
        <rFont val="Calibri"/>
        <family val="2"/>
        <scheme val="minor"/>
      </rPr>
      <t>School Information Sheet</t>
    </r>
    <r>
      <rPr>
        <sz val="12"/>
        <color rgb="FF000000"/>
        <rFont val="Calibri"/>
        <family val="2"/>
        <scheme val="minor"/>
      </rPr>
      <t xml:space="preserve"> में आप निम्न जानकारी इस प्रकार से भरे |</t>
    </r>
  </si>
  <si>
    <t>सम्बंधित कर्मचारी का पद ड्राप डाउन लिस्ट में से चुने |</t>
  </si>
  <si>
    <t>इसमें कर्मचारी का नाम लिखे |</t>
  </si>
  <si>
    <t>पदस्थापन स्थान  -</t>
  </si>
  <si>
    <t>कर्मचारी का पदस्थापन स्थान ड्राप डाउन लिस्ट में से चुने |</t>
  </si>
  <si>
    <t>माह -</t>
  </si>
  <si>
    <t>जिस माह का सरेंडर उठाना हो वो माह ड्राप डाउन लिस्ट में से चुने |</t>
  </si>
  <si>
    <t>मूल वेतन -</t>
  </si>
  <si>
    <t>जिस माह का सरेंडर उठाना हो वो उस माह मूल वेतन लिखे |</t>
  </si>
  <si>
    <t>महंगाई भत्ता दर -</t>
  </si>
  <si>
    <t>जिस माह का सरेंडर उठाना हो वो उस माह की DA Rate लिखे |</t>
  </si>
  <si>
    <t>कुल जमा उपार्जित अवकाश  -</t>
  </si>
  <si>
    <t>कर्मचारी के कुल जमा उपार्जित अवकाश लिखे |</t>
  </si>
  <si>
    <t>+91 9166023711</t>
  </si>
  <si>
    <t>Goto Home Click here</t>
  </si>
  <si>
    <t>Password - "plorder"</t>
  </si>
  <si>
    <t>Goto Home</t>
  </si>
  <si>
    <t>Goto School Information</t>
  </si>
  <si>
    <r>
      <t xml:space="preserve"> डाटा टाइप करने के लिए आप</t>
    </r>
    <r>
      <rPr>
        <b/>
        <sz val="14"/>
        <color theme="5" tint="-0.249977111117893"/>
        <rFont val="DevLys 010"/>
      </rPr>
      <t xml:space="preserve"> </t>
    </r>
    <r>
      <rPr>
        <b/>
        <sz val="14"/>
        <color rgb="FFFF0000"/>
        <rFont val="Calibri"/>
        <family val="2"/>
        <scheme val="minor"/>
      </rPr>
      <t>google hindi input</t>
    </r>
    <r>
      <rPr>
        <b/>
        <sz val="14"/>
        <color theme="5" tint="-0.249977111117893"/>
        <rFont val="Calibri"/>
        <family val="2"/>
        <scheme val="minor"/>
      </rPr>
      <t xml:space="preserve"> का यूज करे | </t>
    </r>
  </si>
  <si>
    <t>कार्यालय का नाम</t>
  </si>
  <si>
    <t>प्रधानाचार्य राजकीय उच्च माध्यमिक विद्यालय, रूपपुरा</t>
  </si>
  <si>
    <t xml:space="preserve">आपके विद्यालय एवं अधीनस्थ विद्यालयों के कार्मिको का डाटा भरे </t>
  </si>
  <si>
    <t>क्र.स.</t>
  </si>
  <si>
    <t>पद</t>
  </si>
  <si>
    <t>नाम कर्मचारी</t>
  </si>
  <si>
    <t>पदस्थापन स्थान</t>
  </si>
  <si>
    <t>माह जिसका सरेंडर उठाना है</t>
  </si>
  <si>
    <t>मूल वेतन</t>
  </si>
  <si>
    <t>DA Rate</t>
  </si>
  <si>
    <t xml:space="preserve">कुल जमा उपार्जित अवकाश </t>
  </si>
  <si>
    <t>श्री बनवारी</t>
  </si>
  <si>
    <t>श्री छोटू सिंह</t>
  </si>
  <si>
    <t>श्रीमती राजकुमारी झाला</t>
  </si>
  <si>
    <t>कार्यालय आदेश</t>
  </si>
  <si>
    <t>1. उपकोष कार्यालय ..................................................</t>
  </si>
  <si>
    <t>2. लेखा शाखा ।</t>
  </si>
  <si>
    <t>3. व्यक्तिगत पंजिका (संबंधित कार्मिक)</t>
  </si>
  <si>
    <t>4. रक्षित पत्रावली</t>
  </si>
  <si>
    <t>प्रतिलिपि-</t>
  </si>
  <si>
    <t xml:space="preserve"> जिस वित्तीय वर्ष एवं माह का आदेश है उस वित्तीय वर्ष एवं माह का नाम लिखे।</t>
  </si>
  <si>
    <t>नकद देय राशि</t>
  </si>
  <si>
    <t>समर्पित अवकाश ब्यौरा</t>
  </si>
  <si>
    <t>कुल योग</t>
  </si>
  <si>
    <t>कुल</t>
  </si>
  <si>
    <t>नकदीकरण</t>
  </si>
  <si>
    <t>शेष</t>
  </si>
  <si>
    <r>
      <t xml:space="preserve">            वित्त विभाग, राजस्थान सरकार के आदेश क्रमांक एफ1(12)एफडी/रूल्स/2005 जयपुर दिनांक 03.09.2008 के अनुसार स्थानीय कार्यालय के अधीन कार्यरत निम्नाकित अधिकारियों/कर्मचारियों को उनके आवेदन किये जाने पर वित्तीय वर्ष 2020-21 हेतु माह </t>
    </r>
    <r>
      <rPr>
        <sz val="12"/>
        <color rgb="FFC00000"/>
        <rFont val="Calibri"/>
        <family val="2"/>
        <scheme val="minor"/>
      </rPr>
      <t>जुलाई 2020</t>
    </r>
    <r>
      <rPr>
        <sz val="12"/>
        <color theme="1"/>
        <rFont val="Calibri"/>
        <family val="2"/>
        <scheme val="minor"/>
      </rPr>
      <t xml:space="preserve"> का निम्नानुसार उपार्जित अवकाश के नकद भुगतान किये जाने की स्वीकृति प्रदान की जाती हैं। इस स्वीकृति का इन्द्राज संबंधित अधिकारी/कर्मचारी की मूल सेवा पुस्तिका में लाल स्याही से कर दिया गया हैं।</t>
    </r>
  </si>
  <si>
    <t>क्रमांक:-</t>
  </si>
  <si>
    <t>दिनाक-</t>
  </si>
  <si>
    <t>श्री 123</t>
  </si>
  <si>
    <t>श्री 124</t>
  </si>
  <si>
    <t>श्री 125</t>
  </si>
  <si>
    <t>श्री 126</t>
  </si>
  <si>
    <t>श्री 127</t>
  </si>
  <si>
    <t>श्री 128</t>
  </si>
  <si>
    <t>श्री 129</t>
  </si>
  <si>
    <t>श्री 130</t>
  </si>
  <si>
    <t>श्री 131</t>
  </si>
  <si>
    <t>श्री 132</t>
  </si>
  <si>
    <t>श्री 133</t>
  </si>
  <si>
    <t>श्री 134</t>
  </si>
  <si>
    <t>श्री 135</t>
  </si>
  <si>
    <t>श्री 136</t>
  </si>
  <si>
    <t>श्री 137</t>
  </si>
  <si>
    <t>श्री 138</t>
  </si>
  <si>
    <t>श्री 139</t>
  </si>
  <si>
    <t>श्री 140</t>
  </si>
  <si>
    <t>श्री 141</t>
  </si>
  <si>
    <t>श्री 142</t>
  </si>
  <si>
    <t>श्री 143</t>
  </si>
  <si>
    <t>श्री 144</t>
  </si>
  <si>
    <t>श्री 145</t>
  </si>
  <si>
    <t>ये डाटा भरने के बाद आपका PL Section Order  तैयार हो जायेगा आपको जिनका प्रिंट लेना है उस कर्मचारी का नाम PL SectionOrder Sheet में उस कर्मचारी का नाम ड्राप डाउन लिस्ट से चुने फिर इसका प्रिंट लेकर कर्मचारी की निजी पंजिका में लगा सकते है |</t>
  </si>
  <si>
    <t>अतिरिक्त कॉलम को हटाने के लिए SHEET को Review Tab मे जांकर पहले Unprotect करें पासवर्ड "plorder" फिर rows को Hide कर देवे । जिस कर्मचारी का प्रिंट लेना है उस कर्मचारी का नाम ड्राप डाउन लिस्ट से चुने |</t>
  </si>
  <si>
    <t>यदि आप चाहो तो एक साथ सभी कर्मचारियों का डाटा fill कर सकते है | जिनका प्रिंट लेना है बस वही नाम आप PL Section Order Sheet में ड्राप डाउन लिस्ट में से चुन कर प्रिंट ले सकते हो | आप को बार बार डाटा fill नही करना पड़ेगा |</t>
  </si>
  <si>
    <t>श्री 146</t>
  </si>
  <si>
    <t>श्री 147</t>
  </si>
  <si>
    <t>श्री 148</t>
  </si>
  <si>
    <t>श्री 149</t>
  </si>
  <si>
    <t>श्री 150</t>
  </si>
  <si>
    <t>श्री 151</t>
  </si>
  <si>
    <t>श्री 152</t>
  </si>
  <si>
    <t>श्री 153</t>
  </si>
  <si>
    <t>श्री 154</t>
  </si>
  <si>
    <t>श्री 155</t>
  </si>
  <si>
    <t>श्री 156</t>
  </si>
  <si>
    <t>श्री 157</t>
  </si>
  <si>
    <t>श्री 158</t>
  </si>
  <si>
    <t>श्री 159</t>
  </si>
  <si>
    <t>श्री 160</t>
  </si>
  <si>
    <t>श्री 161</t>
  </si>
  <si>
    <t>श्री 162</t>
  </si>
  <si>
    <t>श्री 163</t>
  </si>
  <si>
    <t>श्री 164</t>
  </si>
  <si>
    <t>श्री 165</t>
  </si>
  <si>
    <t>श्री 166</t>
  </si>
  <si>
    <t>श्री 167</t>
  </si>
  <si>
    <t>श्री 168</t>
  </si>
  <si>
    <t>श्री 169</t>
  </si>
  <si>
    <t>श्री 170</t>
  </si>
  <si>
    <t>श्री 171</t>
  </si>
  <si>
    <t>श्री 172</t>
  </si>
  <si>
    <t>श्री 173</t>
  </si>
  <si>
    <t>श्री 174</t>
  </si>
  <si>
    <t>श्री 175</t>
  </si>
  <si>
    <t>श्री 176</t>
  </si>
  <si>
    <t>श्री 177</t>
  </si>
  <si>
    <t>श्री 178</t>
  </si>
  <si>
    <t>श्री 179</t>
  </si>
  <si>
    <t>श्री 180</t>
  </si>
  <si>
    <t>श्री 181</t>
  </si>
  <si>
    <t>श्री 182</t>
  </si>
  <si>
    <t>श्री 183</t>
  </si>
  <si>
    <t>श्री 184</t>
  </si>
  <si>
    <t>श्री 185</t>
  </si>
  <si>
    <t>श्री 186</t>
  </si>
  <si>
    <t>श्री 187</t>
  </si>
  <si>
    <t>श्री 188</t>
  </si>
  <si>
    <t>श्री 189</t>
  </si>
  <si>
    <t>श्री 190</t>
  </si>
  <si>
    <t>श्री 191</t>
  </si>
  <si>
    <t>श्री 192</t>
  </si>
  <si>
    <t>श्री 193</t>
  </si>
  <si>
    <t>श्री 194</t>
  </si>
  <si>
    <t>श्री 195</t>
  </si>
  <si>
    <t>श्री 196</t>
  </si>
  <si>
    <t>श्री 197</t>
  </si>
  <si>
    <t>श्री 198</t>
  </si>
  <si>
    <t>श्री 199</t>
  </si>
  <si>
    <t>श्री 200</t>
  </si>
  <si>
    <t>श्री 201</t>
  </si>
  <si>
    <t>श्री 202</t>
  </si>
  <si>
    <t>श्री 203</t>
  </si>
  <si>
    <t>श्री 204</t>
  </si>
  <si>
    <t>श्री 205</t>
  </si>
  <si>
    <t>श्री 206</t>
  </si>
  <si>
    <t>श्री 207</t>
  </si>
  <si>
    <t>श्री 208</t>
  </si>
  <si>
    <t>श्री 209</t>
  </si>
  <si>
    <t>श्री 210</t>
  </si>
  <si>
    <t>श्री 211</t>
  </si>
  <si>
    <t>श्री 212</t>
  </si>
  <si>
    <t>श्री 213</t>
  </si>
  <si>
    <t>श्री 214</t>
  </si>
  <si>
    <t>श्री 215</t>
  </si>
  <si>
    <t>श्री 216</t>
  </si>
  <si>
    <t>श्री 217</t>
  </si>
  <si>
    <t>श्री 218</t>
  </si>
  <si>
    <t>श्री 219</t>
  </si>
  <si>
    <t>श्री 220</t>
  </si>
  <si>
    <t>1- vkosnd dk uke&amp;</t>
  </si>
  <si>
    <t>2- in uke&amp;</t>
  </si>
  <si>
    <t>3- foHkkx] dk;kZy; vkSj vuqHkkx&amp;</t>
  </si>
  <si>
    <t>4- osru&amp;</t>
  </si>
  <si>
    <t>5- x`g fdjk;k HkRrk] lokjh HkRrk] ;k orZeku in ij izkIr vU;&amp;</t>
  </si>
  <si>
    <t>6- vkosfnr vodk'k dk izdkj vkSj mldh vof/k rFkk fnukad&amp;</t>
  </si>
  <si>
    <t>समर्पित वेतन 15 दिवस का नकदीकरण माह-</t>
  </si>
  <si>
    <t>जिस कर्मचारी का आवेदन पत्र प्रिंट करना हो उसका नाम ड्राप डाउन लिस्ट में से सेलेक्ट करे |</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</si>
</sst>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1"/>
      <color theme="1"/>
      <name val="DevLys 010"/>
    </font>
    <font>
      <sz val="12"/>
      <color theme="1"/>
      <name val="DevLys 010"/>
    </font>
    <font>
      <b/>
      <sz val="9"/>
      <color indexed="81"/>
      <name val="Tahoma"/>
      <family val="2"/>
    </font>
    <font>
      <sz val="9"/>
      <color indexed="81"/>
      <name val="Tahoma"/>
      <family val="2"/>
    </font>
    <font>
      <sz val="12"/>
      <name val="Calibri"/>
      <family val="2"/>
      <scheme val="minor"/>
    </font>
    <font>
      <b/>
      <sz val="12"/>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6"/>
      <color rgb="FFFF0000"/>
      <name val="Calibri"/>
      <family val="2"/>
      <scheme val="minor"/>
    </font>
    <font>
      <b/>
      <sz val="14"/>
      <color rgb="FFFF0000"/>
      <name val="Calibri"/>
      <family val="2"/>
      <scheme val="minor"/>
    </font>
    <font>
      <b/>
      <sz val="11"/>
      <color rgb="FFC00000"/>
      <name val="Calibri"/>
      <family val="2"/>
      <scheme val="minor"/>
    </font>
    <font>
      <b/>
      <u/>
      <sz val="12"/>
      <color rgb="FFFF0000"/>
      <name val="Calibri"/>
      <family val="2"/>
      <scheme val="minor"/>
    </font>
    <font>
      <sz val="12"/>
      <color rgb="FF000000"/>
      <name val="Calibri"/>
      <family val="2"/>
      <scheme val="minor"/>
    </font>
    <font>
      <b/>
      <u/>
      <sz val="16"/>
      <color rgb="FFFF0000"/>
      <name val="Calibri"/>
      <family val="2"/>
      <scheme val="minor"/>
    </font>
    <font>
      <b/>
      <sz val="12"/>
      <color rgb="FFFF0000"/>
      <name val="Calibri"/>
      <family val="2"/>
      <scheme val="minor"/>
    </font>
    <font>
      <b/>
      <sz val="14"/>
      <color theme="5" tint="-0.249977111117893"/>
      <name val="Calibri"/>
      <family val="2"/>
      <scheme val="minor"/>
    </font>
    <font>
      <b/>
      <sz val="14"/>
      <color theme="5" tint="-0.249977111117893"/>
      <name val="DevLys 010"/>
    </font>
    <font>
      <b/>
      <sz val="16"/>
      <color rgb="FF000000"/>
      <name val="Calibri"/>
      <family val="2"/>
      <scheme val="minor"/>
    </font>
    <font>
      <u/>
      <sz val="10"/>
      <color theme="10"/>
      <name val="Times New Roman"/>
      <family val="1"/>
    </font>
    <font>
      <b/>
      <sz val="14"/>
      <color theme="4"/>
      <name val="Calibri"/>
      <family val="2"/>
      <scheme val="minor"/>
    </font>
    <font>
      <b/>
      <sz val="16"/>
      <color theme="1"/>
      <name val="Calibri"/>
      <family val="2"/>
      <scheme val="minor"/>
    </font>
    <font>
      <b/>
      <u/>
      <sz val="12"/>
      <color theme="10"/>
      <name val="Times New Roman"/>
      <family val="1"/>
    </font>
    <font>
      <b/>
      <sz val="12"/>
      <color theme="1"/>
      <name val="Calibri"/>
      <family val="2"/>
      <scheme val="minor"/>
    </font>
    <font>
      <b/>
      <sz val="18"/>
      <color rgb="FFFF0000"/>
      <name val="Calibri"/>
      <family val="2"/>
      <scheme val="minor"/>
    </font>
    <font>
      <sz val="12"/>
      <color theme="1"/>
      <name val="Calibri"/>
      <family val="2"/>
      <scheme val="minor"/>
    </font>
    <font>
      <sz val="10"/>
      <name val="Calibri"/>
      <family val="2"/>
      <scheme val="minor"/>
    </font>
    <font>
      <sz val="14"/>
      <color theme="1"/>
      <name val="Calibri"/>
      <family val="2"/>
      <scheme val="minor"/>
    </font>
    <font>
      <sz val="12"/>
      <color rgb="FFC00000"/>
      <name val="Calibri"/>
      <family val="2"/>
      <scheme val="minor"/>
    </font>
    <font>
      <b/>
      <sz val="14"/>
      <color theme="3"/>
      <name val="Calibri"/>
      <family val="2"/>
      <scheme val="minor"/>
    </font>
    <font>
      <b/>
      <sz val="14"/>
      <name val="Calibri"/>
      <family val="2"/>
      <scheme val="minor"/>
    </font>
    <font>
      <sz val="11"/>
      <color theme="1"/>
      <name val="Calibri"/>
      <family val="2"/>
      <scheme val="minor"/>
    </font>
    <font>
      <sz val="10"/>
      <color theme="1"/>
      <name val="Calibri"/>
      <family val="2"/>
      <scheme val="minor"/>
    </font>
    <font>
      <b/>
      <sz val="16"/>
      <color rgb="FFC00000"/>
      <name val="Calibri"/>
      <family val="2"/>
      <scheme val="minor"/>
    </font>
    <font>
      <b/>
      <sz val="12"/>
      <color theme="3"/>
      <name val="DevLys 010"/>
    </font>
    <font>
      <b/>
      <u/>
      <sz val="12"/>
      <color rgb="FFFF0000"/>
      <name val="DevLys 010"/>
    </font>
    <font>
      <sz val="11"/>
      <color theme="3"/>
      <name val="DevLys 010"/>
    </font>
    <font>
      <sz val="11"/>
      <color theme="3"/>
      <name val="Calibri"/>
      <family val="2"/>
      <scheme val="minor"/>
    </font>
    <font>
      <sz val="11"/>
      <name val="Calibri"/>
      <family val="2"/>
      <scheme val="minor"/>
    </font>
    <font>
      <b/>
      <sz val="16"/>
      <color theme="3"/>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8"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128">
    <xf numFmtId="0" fontId="0" fillId="0" borderId="0" xfId="0"/>
    <xf numFmtId="0" fontId="5"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5"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7" fillId="0" borderId="2" xfId="0" applyFont="1" applyBorder="1" applyAlignment="1" applyProtection="1">
      <alignment horizontal="center" vertical="center"/>
      <protection hidden="1"/>
    </xf>
    <xf numFmtId="0" fontId="12" fillId="4" borderId="0" xfId="0" applyFont="1" applyFill="1" applyAlignment="1">
      <alignment horizontal="center" vertical="center"/>
    </xf>
    <xf numFmtId="0" fontId="22" fillId="0" borderId="0" xfId="0" applyFont="1" applyFill="1" applyAlignment="1" applyProtection="1">
      <alignment horizontal="center"/>
    </xf>
    <xf numFmtId="0" fontId="21" fillId="0" borderId="0" xfId="0" applyFont="1" applyAlignment="1" applyProtection="1">
      <alignment vertical="center"/>
    </xf>
    <xf numFmtId="0" fontId="13"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xf>
    <xf numFmtId="0" fontId="0" fillId="0" borderId="0" xfId="0" applyProtection="1"/>
    <xf numFmtId="0" fontId="16" fillId="0" borderId="0" xfId="0" applyFont="1" applyFill="1" applyBorder="1" applyAlignment="1" applyProtection="1">
      <alignment horizontal="center" wrapText="1"/>
    </xf>
    <xf numFmtId="0" fontId="7" fillId="0" borderId="5" xfId="0" applyFont="1" applyBorder="1" applyAlignment="1">
      <alignment horizontal="left" vertical="center" wrapText="1"/>
    </xf>
    <xf numFmtId="0" fontId="14" fillId="0" borderId="0" xfId="0" applyFont="1" applyFill="1" applyBorder="1" applyAlignment="1" applyProtection="1">
      <alignment vertical="center"/>
    </xf>
    <xf numFmtId="0" fontId="17" fillId="0" borderId="0" xfId="0" applyFont="1" applyFill="1" applyBorder="1" applyAlignment="1" applyProtection="1">
      <alignment horizontal="center" vertical="center" wrapText="1"/>
    </xf>
    <xf numFmtId="0" fontId="27" fillId="0" borderId="2" xfId="0" applyFont="1" applyBorder="1" applyAlignment="1">
      <alignment horizontal="center" vertical="center" wrapText="1"/>
    </xf>
    <xf numFmtId="0" fontId="0" fillId="0" borderId="6" xfId="0" applyFont="1" applyBorder="1" applyAlignment="1">
      <alignment horizontal="left" vertical="center"/>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hidden="1"/>
    </xf>
    <xf numFmtId="0" fontId="7" fillId="0" borderId="6" xfId="0" applyFont="1" applyBorder="1" applyAlignment="1">
      <alignment horizontal="left" vertical="center"/>
    </xf>
    <xf numFmtId="10" fontId="7" fillId="0" borderId="5" xfId="0" applyNumberFormat="1"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4" borderId="2" xfId="0"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center" vertical="center" wrapText="1"/>
      <protection locked="0"/>
    </xf>
    <xf numFmtId="0" fontId="0" fillId="0" borderId="0" xfId="0" applyFont="1" applyBorder="1" applyProtection="1">
      <protection locked="0"/>
    </xf>
    <xf numFmtId="0" fontId="0" fillId="0" borderId="0" xfId="0" applyFont="1" applyProtection="1">
      <protection locked="0"/>
    </xf>
    <xf numFmtId="0" fontId="7" fillId="0" borderId="0" xfId="0" applyFont="1" applyBorder="1" applyProtection="1">
      <protection locked="0"/>
    </xf>
    <xf numFmtId="0" fontId="28" fillId="0" borderId="0" xfId="0" applyFont="1" applyBorder="1" applyAlignment="1" applyProtection="1">
      <alignment vertical="center" wrapText="1"/>
      <protection locked="0"/>
    </xf>
    <xf numFmtId="0" fontId="7" fillId="0" borderId="2" xfId="0" applyFont="1" applyBorder="1" applyAlignment="1" applyProtection="1">
      <alignment horizontal="left" vertical="center"/>
      <protection locked="0"/>
    </xf>
    <xf numFmtId="0" fontId="0" fillId="0" borderId="0" xfId="0" applyProtection="1">
      <protection locked="0"/>
    </xf>
    <xf numFmtId="0" fontId="33" fillId="0" borderId="2" xfId="0" applyFont="1" applyBorder="1" applyAlignment="1">
      <alignment horizontal="left" vertical="center" wrapText="1"/>
    </xf>
    <xf numFmtId="0" fontId="33" fillId="0" borderId="2" xfId="0" applyFont="1" applyBorder="1" applyAlignment="1">
      <alignment horizontal="center" vertical="center"/>
    </xf>
    <xf numFmtId="10" fontId="33" fillId="0" borderId="2" xfId="0" applyNumberFormat="1" applyFont="1" applyBorder="1" applyAlignment="1">
      <alignment horizontal="center" vertical="center"/>
    </xf>
    <xf numFmtId="0" fontId="33" fillId="0" borderId="17" xfId="0" applyFont="1" applyBorder="1" applyAlignment="1">
      <alignment horizontal="center" vertical="center"/>
    </xf>
    <xf numFmtId="0" fontId="32" fillId="0" borderId="6" xfId="0" applyFont="1" applyBorder="1" applyAlignment="1">
      <alignment horizontal="left" vertical="center"/>
    </xf>
    <xf numFmtId="0" fontId="33" fillId="0" borderId="5" xfId="0" applyFont="1" applyBorder="1" applyAlignment="1">
      <alignment horizontal="left" vertical="center" wrapText="1"/>
    </xf>
    <xf numFmtId="0" fontId="33" fillId="0" borderId="5" xfId="0" applyFont="1" applyBorder="1" applyAlignment="1">
      <alignment horizontal="center" vertical="center"/>
    </xf>
    <xf numFmtId="10" fontId="33" fillId="0" borderId="5" xfId="0" applyNumberFormat="1" applyFont="1" applyBorder="1" applyAlignment="1">
      <alignment horizontal="center" vertical="center"/>
    </xf>
    <xf numFmtId="0" fontId="33" fillId="0" borderId="7" xfId="0" applyFont="1" applyBorder="1" applyAlignment="1">
      <alignment horizontal="center" vertical="center"/>
    </xf>
    <xf numFmtId="0" fontId="37" fillId="0" borderId="11" xfId="0" applyFont="1" applyBorder="1" applyProtection="1">
      <protection locked="0"/>
    </xf>
    <xf numFmtId="0" fontId="38" fillId="0" borderId="0" xfId="0" applyFont="1" applyBorder="1" applyProtection="1">
      <protection locked="0"/>
    </xf>
    <xf numFmtId="0" fontId="27" fillId="0" borderId="12"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38" fillId="0" borderId="12" xfId="0" applyFont="1" applyBorder="1" applyProtection="1">
      <protection locked="0"/>
    </xf>
    <xf numFmtId="0" fontId="38" fillId="0" borderId="11" xfId="0" applyFont="1" applyBorder="1" applyProtection="1">
      <protection locked="0"/>
    </xf>
    <xf numFmtId="0" fontId="37" fillId="0" borderId="13" xfId="0" applyFont="1" applyBorder="1" applyProtection="1">
      <protection locked="0"/>
    </xf>
    <xf numFmtId="0" fontId="38" fillId="0" borderId="14" xfId="0" applyFont="1" applyBorder="1" applyProtection="1">
      <protection locked="0"/>
    </xf>
    <xf numFmtId="0" fontId="38" fillId="0" borderId="15" xfId="0" applyFont="1" applyBorder="1" applyProtection="1">
      <protection locked="0"/>
    </xf>
    <xf numFmtId="0" fontId="27" fillId="0" borderId="12" xfId="0" applyFont="1" applyBorder="1" applyAlignment="1" applyProtection="1">
      <alignment vertical="center"/>
      <protection hidden="1"/>
    </xf>
    <xf numFmtId="0" fontId="17" fillId="0" borderId="0"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49" fontId="9" fillId="0" borderId="0" xfId="0" applyNumberFormat="1" applyFont="1" applyAlignment="1" applyProtection="1">
      <alignment horizontal="center" vertical="center"/>
    </xf>
    <xf numFmtId="0" fontId="23" fillId="0" borderId="0" xfId="1" applyFont="1" applyAlignment="1" applyProtection="1">
      <alignment horizontal="center" vertical="center"/>
    </xf>
    <xf numFmtId="0" fontId="24" fillId="0" borderId="0" xfId="0" applyFont="1" applyAlignment="1" applyProtection="1">
      <alignment horizontal="center" vertical="center"/>
    </xf>
    <xf numFmtId="0" fontId="14" fillId="0" borderId="0" xfId="0" applyFont="1" applyFill="1" applyBorder="1" applyAlignment="1" applyProtection="1">
      <alignment horizontal="right" vertical="center"/>
    </xf>
    <xf numFmtId="0" fontId="20" fillId="0" borderId="0" xfId="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6" fillId="4" borderId="0" xfId="0"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wrapText="1"/>
    </xf>
    <xf numFmtId="0" fontId="16" fillId="4" borderId="0" xfId="0" applyFont="1" applyFill="1" applyBorder="1" applyAlignment="1" applyProtection="1">
      <alignment horizontal="center" vertical="center" wrapText="1"/>
    </xf>
    <xf numFmtId="0" fontId="16" fillId="4" borderId="16" xfId="0" applyFont="1" applyFill="1" applyBorder="1" applyAlignment="1" applyProtection="1">
      <alignment horizontal="center" vertical="center" wrapText="1"/>
    </xf>
    <xf numFmtId="0" fontId="22" fillId="4" borderId="0" xfId="0" applyFont="1" applyFill="1" applyAlignment="1" applyProtection="1">
      <alignment horizontal="center"/>
    </xf>
    <xf numFmtId="0" fontId="14" fillId="0" borderId="0" xfId="0" applyFont="1" applyFill="1" applyBorder="1" applyAlignment="1" applyProtection="1">
      <alignment horizontal="left" vertical="center" wrapText="1"/>
    </xf>
    <xf numFmtId="0" fontId="13" fillId="4"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6" fillId="2" borderId="0" xfId="0" applyFont="1" applyFill="1" applyBorder="1" applyAlignment="1">
      <alignment horizontal="center" vertical="center"/>
    </xf>
    <xf numFmtId="0" fontId="9" fillId="3" borderId="0" xfId="0" applyFont="1" applyFill="1" applyAlignment="1">
      <alignment horizontal="center"/>
    </xf>
    <xf numFmtId="0" fontId="9" fillId="4" borderId="0" xfId="0" applyFont="1" applyFill="1" applyAlignment="1">
      <alignment horizontal="center" vertical="center"/>
    </xf>
    <xf numFmtId="0" fontId="22" fillId="0" borderId="0" xfId="0" applyFont="1" applyAlignment="1" applyProtection="1">
      <alignment horizontal="center"/>
      <protection locked="0"/>
    </xf>
    <xf numFmtId="0" fontId="31" fillId="4" borderId="2" xfId="0"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hidden="1"/>
    </xf>
    <xf numFmtId="0" fontId="22" fillId="4" borderId="0" xfId="0" applyFont="1" applyFill="1" applyBorder="1" applyAlignment="1" applyProtection="1">
      <alignment horizontal="center"/>
      <protection hidden="1"/>
    </xf>
    <xf numFmtId="0" fontId="30" fillId="0" borderId="0" xfId="0" applyFont="1" applyBorder="1" applyAlignment="1" applyProtection="1">
      <alignment horizontal="center"/>
      <protection locked="0"/>
    </xf>
    <xf numFmtId="0" fontId="7" fillId="4" borderId="2" xfId="0" applyFont="1" applyFill="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6" fillId="4" borderId="2" xfId="0" applyFont="1" applyFill="1" applyBorder="1" applyAlignment="1" applyProtection="1">
      <alignment horizontal="center" vertical="center" wrapText="1"/>
      <protection locked="0"/>
    </xf>
    <xf numFmtId="0" fontId="27" fillId="0" borderId="0" xfId="0" applyFont="1" applyBorder="1" applyAlignment="1" applyProtection="1">
      <alignment horizontal="left" vertical="center"/>
      <protection locked="0"/>
    </xf>
    <xf numFmtId="0" fontId="37" fillId="0" borderId="8" xfId="0" applyFont="1" applyFill="1" applyBorder="1" applyAlignment="1" applyProtection="1">
      <alignment horizontal="right"/>
      <protection locked="0"/>
    </xf>
    <xf numFmtId="0" fontId="37" fillId="0" borderId="9" xfId="0" applyFont="1" applyFill="1" applyBorder="1" applyAlignment="1" applyProtection="1">
      <alignment horizontal="right"/>
      <protection locked="0"/>
    </xf>
    <xf numFmtId="0" fontId="37" fillId="0" borderId="10" xfId="0" applyFont="1" applyFill="1" applyBorder="1" applyAlignment="1" applyProtection="1">
      <alignment horizontal="right"/>
      <protection locked="0"/>
    </xf>
    <xf numFmtId="0" fontId="37" fillId="0" borderId="11" xfId="0" applyFont="1" applyFill="1" applyBorder="1" applyAlignment="1" applyProtection="1">
      <alignment horizontal="right"/>
      <protection locked="0"/>
    </xf>
    <xf numFmtId="0" fontId="37" fillId="0" borderId="0" xfId="0" applyFont="1" applyFill="1" applyBorder="1" applyAlignment="1" applyProtection="1">
      <alignment horizontal="right"/>
      <protection locked="0"/>
    </xf>
    <xf numFmtId="0" fontId="37" fillId="0" borderId="12" xfId="0" applyFont="1" applyFill="1" applyBorder="1" applyAlignment="1" applyProtection="1">
      <alignment horizontal="right"/>
      <protection locked="0"/>
    </xf>
    <xf numFmtId="0" fontId="37" fillId="0" borderId="11" xfId="0" applyFont="1" applyBorder="1" applyAlignment="1" applyProtection="1">
      <alignment horizontal="left" vertical="center" wrapText="1"/>
      <protection locked="0"/>
    </xf>
    <xf numFmtId="0" fontId="37" fillId="0" borderId="0"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34" fillId="0" borderId="11" xfId="0" applyFont="1" applyBorder="1" applyAlignment="1" applyProtection="1">
      <alignment horizontal="center" vertical="center"/>
      <protection hidden="1"/>
    </xf>
    <xf numFmtId="0" fontId="34" fillId="0" borderId="0" xfId="0" applyFont="1" applyBorder="1" applyAlignment="1" applyProtection="1">
      <alignment horizontal="center" vertical="center"/>
      <protection hidden="1"/>
    </xf>
    <xf numFmtId="0" fontId="34" fillId="0" borderId="12" xfId="0" applyFont="1" applyBorder="1" applyAlignment="1" applyProtection="1">
      <alignment horizontal="center" vertical="center"/>
      <protection hidden="1"/>
    </xf>
    <xf numFmtId="0" fontId="27" fillId="0" borderId="0" xfId="0" applyFont="1" applyBorder="1" applyAlignment="1" applyProtection="1">
      <alignment horizontal="left"/>
      <protection hidden="1"/>
    </xf>
    <xf numFmtId="0" fontId="27" fillId="0" borderId="12" xfId="0" applyFont="1" applyBorder="1" applyAlignment="1" applyProtection="1">
      <alignment horizontal="left"/>
      <protection hidden="1"/>
    </xf>
    <xf numFmtId="0" fontId="27" fillId="0" borderId="0" xfId="0" applyFont="1" applyBorder="1" applyAlignment="1" applyProtection="1">
      <alignment horizontal="left" vertical="center"/>
      <protection hidden="1"/>
    </xf>
    <xf numFmtId="0" fontId="27" fillId="0" borderId="12" xfId="0" applyFont="1" applyBorder="1" applyAlignment="1" applyProtection="1">
      <alignment horizontal="left" vertical="center"/>
      <protection hidden="1"/>
    </xf>
    <xf numFmtId="0" fontId="37" fillId="0" borderId="11" xfId="0" applyFont="1" applyBorder="1" applyAlignment="1" applyProtection="1">
      <alignment horizontal="right"/>
      <protection locked="0"/>
    </xf>
    <xf numFmtId="0" fontId="37" fillId="0" borderId="0" xfId="0" applyFont="1" applyBorder="1" applyAlignment="1" applyProtection="1">
      <alignment horizontal="right"/>
      <protection locked="0"/>
    </xf>
    <xf numFmtId="0" fontId="37" fillId="0" borderId="12" xfId="0" applyFont="1" applyBorder="1" applyAlignment="1" applyProtection="1">
      <alignment horizontal="right"/>
      <protection locked="0"/>
    </xf>
    <xf numFmtId="0" fontId="35" fillId="0" borderId="11" xfId="0" applyFont="1" applyBorder="1" applyAlignment="1" applyProtection="1">
      <alignment horizontal="center"/>
      <protection locked="0"/>
    </xf>
    <xf numFmtId="0" fontId="35" fillId="0" borderId="0" xfId="0" applyFont="1" applyBorder="1" applyAlignment="1" applyProtection="1">
      <alignment horizontal="center"/>
      <protection locked="0"/>
    </xf>
    <xf numFmtId="0" fontId="35" fillId="0" borderId="12" xfId="0" applyFont="1" applyBorder="1" applyAlignment="1" applyProtection="1">
      <alignment horizontal="center"/>
      <protection locked="0"/>
    </xf>
    <xf numFmtId="0" fontId="36" fillId="0" borderId="11" xfId="0" applyFont="1" applyBorder="1" applyAlignment="1" applyProtection="1">
      <alignment horizontal="center"/>
      <protection locked="0"/>
    </xf>
    <xf numFmtId="0" fontId="36" fillId="0" borderId="0" xfId="0" applyFont="1" applyBorder="1" applyAlignment="1" applyProtection="1">
      <alignment horizontal="center"/>
      <protection locked="0"/>
    </xf>
    <xf numFmtId="0" fontId="36" fillId="0" borderId="12" xfId="0" applyFont="1" applyBorder="1" applyAlignment="1" applyProtection="1">
      <alignment horizontal="center"/>
      <protection locked="0"/>
    </xf>
    <xf numFmtId="0" fontId="37" fillId="0" borderId="11" xfId="0" applyFont="1" applyBorder="1" applyAlignment="1" applyProtection="1">
      <alignment horizontal="center"/>
      <protection locked="0"/>
    </xf>
    <xf numFmtId="0" fontId="37" fillId="0" borderId="0" xfId="0" applyFont="1" applyBorder="1" applyAlignment="1" applyProtection="1">
      <alignment horizontal="center"/>
      <protection locked="0"/>
    </xf>
    <xf numFmtId="0" fontId="37" fillId="0" borderId="12" xfId="0" applyFont="1" applyBorder="1" applyAlignment="1" applyProtection="1">
      <alignment horizontal="center"/>
      <protection locked="0"/>
    </xf>
    <xf numFmtId="0" fontId="37" fillId="0" borderId="11" xfId="0" applyFont="1" applyBorder="1" applyAlignment="1" applyProtection="1">
      <alignment horizontal="left" wrapText="1"/>
      <protection locked="0"/>
    </xf>
    <xf numFmtId="0" fontId="37" fillId="0" borderId="0" xfId="0" applyFont="1" applyBorder="1" applyAlignment="1" applyProtection="1">
      <alignment horizontal="left" wrapText="1"/>
      <protection locked="0"/>
    </xf>
    <xf numFmtId="0" fontId="37" fillId="0" borderId="12" xfId="0" applyFont="1" applyBorder="1" applyAlignment="1" applyProtection="1">
      <alignment horizontal="left" wrapText="1"/>
      <protection locked="0"/>
    </xf>
    <xf numFmtId="0" fontId="39" fillId="7" borderId="2" xfId="0" applyFont="1" applyFill="1" applyBorder="1" applyAlignment="1" applyProtection="1">
      <alignment horizontal="center"/>
      <protection locked="0"/>
    </xf>
    <xf numFmtId="0" fontId="40" fillId="6" borderId="17" xfId="0" applyFont="1" applyFill="1" applyBorder="1" applyAlignment="1" applyProtection="1">
      <alignment horizontal="center" vertical="center"/>
      <protection locked="0"/>
    </xf>
    <xf numFmtId="0" fontId="40" fillId="6" borderId="3" xfId="0" applyFont="1" applyFill="1" applyBorder="1" applyAlignment="1" applyProtection="1">
      <alignment horizontal="center" vertical="center"/>
      <protection locked="0"/>
    </xf>
    <xf numFmtId="0" fontId="40" fillId="6" borderId="18" xfId="0" applyFont="1" applyFill="1" applyBorder="1" applyAlignment="1" applyProtection="1">
      <alignment horizontal="center" vertical="center"/>
      <protection locked="0"/>
    </xf>
    <xf numFmtId="0" fontId="9" fillId="7" borderId="2" xfId="0" applyFont="1" applyFill="1" applyBorder="1" applyAlignment="1" applyProtection="1">
      <alignment horizontal="center" vertical="center" wrapText="1"/>
      <protection locked="0"/>
    </xf>
    <xf numFmtId="0" fontId="1" fillId="0" borderId="0" xfId="0" applyFont="1" applyBorder="1" applyProtection="1">
      <protection locked="0"/>
    </xf>
    <xf numFmtId="0" fontId="0" fillId="0" borderId="0" xfId="0" applyBorder="1" applyProtection="1">
      <protection locked="0"/>
    </xf>
  </cellXfs>
  <cellStyles count="2">
    <cellStyle name="Hyperlink" xfId="1" builtinId="8"/>
    <cellStyle name="Normal" xfId="0" builtinId="0"/>
  </cellStyles>
  <dxfs count="25">
    <dxf>
      <font>
        <strike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scheme val="minor"/>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dxf>
    <dxf>
      <border>
        <bottom style="thin">
          <color indexed="64"/>
        </bottom>
      </border>
    </dxf>
    <dxf>
      <font>
        <strike val="0"/>
        <outline val="0"/>
        <shadow val="0"/>
        <u val="none"/>
        <vertAlign val="baseline"/>
        <sz val="10"/>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Calibri"/>
        <scheme val="minor"/>
      </font>
      <alignment horizontal="left"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lef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ail.google.com/" TargetMode="External"/><Relationship Id="rId7" Type="http://schemas.openxmlformats.org/officeDocument/2006/relationships/hyperlink" Target="#'PL Form'!A1"/><Relationship Id="rId2" Type="http://schemas.openxmlformats.org/officeDocument/2006/relationships/image" Target="../media/image1.png"/><Relationship Id="rId1" Type="http://schemas.openxmlformats.org/officeDocument/2006/relationships/hyperlink" Target="https://web.whatsapp.com/" TargetMode="External"/><Relationship Id="rId6" Type="http://schemas.openxmlformats.org/officeDocument/2006/relationships/hyperlink" Target="#'PL Section Order'!A1"/><Relationship Id="rId5" Type="http://schemas.openxmlformats.org/officeDocument/2006/relationships/hyperlink" Target="#'School Information'!A1"/><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A1"/><Relationship Id="rId2" Type="http://schemas.openxmlformats.org/officeDocument/2006/relationships/image" Target="../media/image3.png"/><Relationship Id="rId1" Type="http://schemas.openxmlformats.org/officeDocument/2006/relationships/hyperlink" Target="#'PL Section Order'!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School Information'!A1"/><Relationship Id="rId2" Type="http://schemas.openxmlformats.org/officeDocument/2006/relationships/image" Target="../media/image4.png"/><Relationship Id="rId1" Type="http://schemas.openxmlformats.org/officeDocument/2006/relationships/hyperlink" Target="#Instruction!A1"/><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936762</xdr:colOff>
      <xdr:row>30</xdr:row>
      <xdr:rowOff>184702</xdr:rowOff>
    </xdr:from>
    <xdr:to>
      <xdr:col>0</xdr:col>
      <xdr:colOff>1615108</xdr:colOff>
      <xdr:row>34</xdr:row>
      <xdr:rowOff>8283</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6762" y="7821267"/>
          <a:ext cx="678346" cy="610429"/>
        </a:xfrm>
        <a:prstGeom prst="rect">
          <a:avLst/>
        </a:prstGeom>
      </xdr:spPr>
    </xdr:pic>
    <xdr:clientData/>
  </xdr:twoCellAnchor>
  <xdr:twoCellAnchor editAs="oneCell">
    <xdr:from>
      <xdr:col>4</xdr:col>
      <xdr:colOff>488674</xdr:colOff>
      <xdr:row>31</xdr:row>
      <xdr:rowOff>18219</xdr:rowOff>
    </xdr:from>
    <xdr:to>
      <xdr:col>6</xdr:col>
      <xdr:colOff>49695</xdr:colOff>
      <xdr:row>34</xdr:row>
      <xdr:rowOff>24846</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73826" y="7853567"/>
          <a:ext cx="786847" cy="594693"/>
        </a:xfrm>
        <a:prstGeom prst="rect">
          <a:avLst/>
        </a:prstGeom>
      </xdr:spPr>
    </xdr:pic>
    <xdr:clientData/>
  </xdr:twoCellAnchor>
  <xdr:twoCellAnchor>
    <xdr:from>
      <xdr:col>8</xdr:col>
      <xdr:colOff>372718</xdr:colOff>
      <xdr:row>0</xdr:row>
      <xdr:rowOff>256761</xdr:rowOff>
    </xdr:from>
    <xdr:to>
      <xdr:col>12</xdr:col>
      <xdr:colOff>273326</xdr:colOff>
      <xdr:row>4</xdr:row>
      <xdr:rowOff>223630</xdr:rowOff>
    </xdr:to>
    <xdr:sp macro="" textlink="">
      <xdr:nvSpPr>
        <xdr:cNvPr id="4" name="Right Arrow 3">
          <a:hlinkClick xmlns:r="http://schemas.openxmlformats.org/officeDocument/2006/relationships" r:id="rId5"/>
        </xdr:cNvPr>
        <xdr:cNvSpPr/>
      </xdr:nvSpPr>
      <xdr:spPr>
        <a:xfrm>
          <a:off x="6609522" y="256761"/>
          <a:ext cx="2352261" cy="1118152"/>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400" b="1"/>
            <a:t>Click here to go "School Information</a:t>
          </a:r>
        </a:p>
      </xdr:txBody>
    </xdr:sp>
    <xdr:clientData/>
  </xdr:twoCellAnchor>
  <xdr:twoCellAnchor>
    <xdr:from>
      <xdr:col>8</xdr:col>
      <xdr:colOff>376024</xdr:colOff>
      <xdr:row>4</xdr:row>
      <xdr:rowOff>351234</xdr:rowOff>
    </xdr:from>
    <xdr:to>
      <xdr:col>12</xdr:col>
      <xdr:colOff>276632</xdr:colOff>
      <xdr:row>8</xdr:row>
      <xdr:rowOff>102756</xdr:rowOff>
    </xdr:to>
    <xdr:sp macro="" textlink="">
      <xdr:nvSpPr>
        <xdr:cNvPr id="5" name="Right Arrow 4">
          <a:hlinkClick xmlns:r="http://schemas.openxmlformats.org/officeDocument/2006/relationships" r:id="rId6"/>
        </xdr:cNvPr>
        <xdr:cNvSpPr/>
      </xdr:nvSpPr>
      <xdr:spPr>
        <a:xfrm>
          <a:off x="6612828" y="1502517"/>
          <a:ext cx="2352261" cy="1118152"/>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400" b="1"/>
            <a:t>Click here to print "PL Section Order"</a:t>
          </a:r>
        </a:p>
      </xdr:txBody>
    </xdr:sp>
    <xdr:clientData/>
  </xdr:twoCellAnchor>
  <xdr:twoCellAnchor>
    <xdr:from>
      <xdr:col>8</xdr:col>
      <xdr:colOff>362764</xdr:colOff>
      <xdr:row>8</xdr:row>
      <xdr:rowOff>205512</xdr:rowOff>
    </xdr:from>
    <xdr:to>
      <xdr:col>12</xdr:col>
      <xdr:colOff>263372</xdr:colOff>
      <xdr:row>11</xdr:row>
      <xdr:rowOff>57978</xdr:rowOff>
    </xdr:to>
    <xdr:sp macro="" textlink="">
      <xdr:nvSpPr>
        <xdr:cNvPr id="7" name="Right Arrow 6">
          <a:hlinkClick xmlns:r="http://schemas.openxmlformats.org/officeDocument/2006/relationships" r:id="rId7"/>
        </xdr:cNvPr>
        <xdr:cNvSpPr/>
      </xdr:nvSpPr>
      <xdr:spPr>
        <a:xfrm>
          <a:off x="6599568" y="2723425"/>
          <a:ext cx="2352261" cy="107001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400" b="1"/>
            <a:t>Click here to print "PL FORM"</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552450</xdr:colOff>
      <xdr:row>0</xdr:row>
      <xdr:rowOff>114301</xdr:rowOff>
    </xdr:from>
    <xdr:to>
      <xdr:col>9</xdr:col>
      <xdr:colOff>1181100</xdr:colOff>
      <xdr:row>3</xdr:row>
      <xdr:rowOff>28073</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9550" y="114301"/>
          <a:ext cx="628650" cy="690340"/>
        </a:xfrm>
        <a:prstGeom prst="rect">
          <a:avLst/>
        </a:prstGeom>
      </xdr:spPr>
    </xdr:pic>
    <xdr:clientData/>
  </xdr:twoCellAnchor>
  <xdr:twoCellAnchor editAs="oneCell">
    <xdr:from>
      <xdr:col>11</xdr:col>
      <xdr:colOff>428626</xdr:colOff>
      <xdr:row>0</xdr:row>
      <xdr:rowOff>19050</xdr:rowOff>
    </xdr:from>
    <xdr:to>
      <xdr:col>11</xdr:col>
      <xdr:colOff>1285875</xdr:colOff>
      <xdr:row>3</xdr:row>
      <xdr:rowOff>19050</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77451" y="19050"/>
          <a:ext cx="857249"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134471</xdr:colOff>
      <xdr:row>5</xdr:row>
      <xdr:rowOff>168088</xdr:rowOff>
    </xdr:from>
    <xdr:to>
      <xdr:col>12</xdr:col>
      <xdr:colOff>448236</xdr:colOff>
      <xdr:row>9</xdr:row>
      <xdr:rowOff>190500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0706" y="2521323"/>
          <a:ext cx="918883" cy="918883"/>
        </a:xfrm>
        <a:prstGeom prst="rect">
          <a:avLst/>
        </a:prstGeom>
      </xdr:spPr>
    </xdr:pic>
    <xdr:clientData/>
  </xdr:twoCellAnchor>
  <xdr:twoCellAnchor editAs="oneCell">
    <xdr:from>
      <xdr:col>14</xdr:col>
      <xdr:colOff>33620</xdr:colOff>
      <xdr:row>5</xdr:row>
      <xdr:rowOff>190501</xdr:rowOff>
    </xdr:from>
    <xdr:to>
      <xdr:col>15</xdr:col>
      <xdr:colOff>459443</xdr:colOff>
      <xdr:row>10</xdr:row>
      <xdr:rowOff>0</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55208" y="2543736"/>
          <a:ext cx="1030941" cy="930088"/>
        </a:xfrm>
        <a:prstGeom prst="rect">
          <a:avLst/>
        </a:prstGeom>
      </xdr:spPr>
    </xdr:pic>
    <xdr:clientData/>
  </xdr:twoCellAnchor>
</xdr:wsDr>
</file>

<file path=xl/tables/table1.xml><?xml version="1.0" encoding="utf-8"?>
<table xmlns="http://schemas.openxmlformats.org/spreadsheetml/2006/main" id="1" name="Schools_post" displayName="Schools_post" ref="L6:L28" totalsRowShown="0" headerRowDxfId="24" dataDxfId="22" headerRowBorderDxfId="23" tableBorderDxfId="21" totalsRowBorderDxfId="20">
  <autoFilter ref="L6:L28"/>
  <tableColumns count="1">
    <tableColumn id="1" name="विद्यालय में पोस्ट का विवरण" dataDxfId="19"/>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J6:J28" totalsRowShown="0" headerRowDxfId="18" dataDxfId="16" headerRowBorderDxfId="17" tableBorderDxfId="15" totalsRowBorderDxfId="14">
  <autoFilter ref="J6:J28"/>
  <tableColumns count="1">
    <tableColumn id="1" name="पीईईओ अधीनस्थ विद्यालयों के नाम " dataDxfId="13"/>
  </tableColumns>
  <tableStyleInfo name="TableStyleLight21" showFirstColumn="0" showLastColumn="0" showRowStripes="1" showColumnStripes="0"/>
</table>
</file>

<file path=xl/tables/table3.xml><?xml version="1.0" encoding="utf-8"?>
<table xmlns="http://schemas.openxmlformats.org/spreadsheetml/2006/main" id="4" name="Table4" displayName="Table4" ref="A6:H107" totalsRowShown="0" headerRowDxfId="12" dataDxfId="10" headerRowBorderDxfId="11" tableBorderDxfId="9" totalsRowBorderDxfId="8">
  <autoFilter ref="A6:H107"/>
  <tableColumns count="8">
    <tableColumn id="1" name="क्र.स." dataDxfId="7"/>
    <tableColumn id="2" name="नाम कर्मचारी" dataDxfId="6"/>
    <tableColumn id="3" name="पद" dataDxfId="5"/>
    <tableColumn id="4" name="पदस्थापन स्थान" dataDxfId="4"/>
    <tableColumn id="5" name="माह जिसका सरेंडर उठाना है" dataDxfId="3"/>
    <tableColumn id="6" name="मूल वेतन" dataDxfId="2"/>
    <tableColumn id="7" name="DA Rate" dataDxfId="1"/>
    <tableColumn id="8" name="कुल जमा उपार्जित अवकाश "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pkctakuma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zoomScale="115" zoomScaleNormal="115" workbookViewId="0">
      <selection activeCell="A27" sqref="A27:H29"/>
    </sheetView>
  </sheetViews>
  <sheetFormatPr defaultRowHeight="15" x14ac:dyDescent="0.25"/>
  <cols>
    <col min="1" max="1" width="29.140625" style="38" customWidth="1"/>
    <col min="2" max="16384" width="9.140625" style="38"/>
  </cols>
  <sheetData>
    <row r="1" spans="1:8" ht="27.75" customHeight="1" x14ac:dyDescent="0.25">
      <c r="A1" s="12" t="s">
        <v>68</v>
      </c>
      <c r="B1" s="13"/>
      <c r="C1" s="13"/>
      <c r="D1" s="13"/>
      <c r="E1" s="13"/>
      <c r="F1" s="13"/>
      <c r="G1" s="13"/>
      <c r="H1" s="13"/>
    </row>
    <row r="2" spans="1:8" ht="25.5" customHeight="1" x14ac:dyDescent="0.25">
      <c r="A2" s="11" t="s">
        <v>66</v>
      </c>
      <c r="B2" s="11"/>
      <c r="C2" s="11"/>
      <c r="D2" s="11"/>
      <c r="E2" s="11"/>
      <c r="F2" s="11"/>
      <c r="G2" s="11"/>
      <c r="H2" s="11"/>
    </row>
    <row r="3" spans="1:8" ht="25.5" customHeight="1" x14ac:dyDescent="0.35">
      <c r="A3" s="73" t="s">
        <v>67</v>
      </c>
      <c r="B3" s="73"/>
      <c r="C3" s="73"/>
      <c r="D3" s="73"/>
      <c r="E3" s="73"/>
      <c r="F3" s="73"/>
      <c r="G3" s="73"/>
      <c r="H3" s="73"/>
    </row>
    <row r="4" spans="1:8" ht="12" customHeight="1" x14ac:dyDescent="0.35">
      <c r="A4" s="10"/>
      <c r="B4" s="10"/>
      <c r="C4" s="10"/>
      <c r="D4" s="10"/>
      <c r="E4" s="10"/>
      <c r="F4" s="10"/>
      <c r="G4" s="10"/>
      <c r="H4" s="10"/>
    </row>
    <row r="5" spans="1:8" ht="38.25" customHeight="1" x14ac:dyDescent="0.25">
      <c r="A5" s="74" t="s">
        <v>69</v>
      </c>
      <c r="B5" s="74"/>
      <c r="C5" s="74"/>
      <c r="D5" s="74"/>
      <c r="E5" s="74"/>
      <c r="F5" s="74"/>
      <c r="G5" s="74"/>
      <c r="H5" s="74"/>
    </row>
    <row r="6" spans="1:8" ht="15.75" x14ac:dyDescent="0.25">
      <c r="A6" s="13"/>
      <c r="B6" s="13"/>
      <c r="C6" s="13"/>
      <c r="D6" s="13"/>
      <c r="E6" s="13"/>
      <c r="F6" s="13"/>
      <c r="G6" s="13"/>
      <c r="H6" s="13"/>
    </row>
    <row r="7" spans="1:8" ht="25.5" customHeight="1" x14ac:dyDescent="0.25">
      <c r="A7" s="75" t="s">
        <v>57</v>
      </c>
      <c r="B7" s="75"/>
      <c r="C7" s="75"/>
      <c r="D7" s="75"/>
      <c r="E7" s="75"/>
      <c r="F7" s="75"/>
      <c r="G7" s="75"/>
      <c r="H7" s="75"/>
    </row>
    <row r="8" spans="1:8" ht="27.75" customHeight="1" x14ac:dyDescent="0.25">
      <c r="A8" s="74" t="s">
        <v>70</v>
      </c>
      <c r="B8" s="74"/>
      <c r="C8" s="74"/>
      <c r="D8" s="74"/>
      <c r="E8" s="74"/>
      <c r="F8" s="74"/>
      <c r="G8" s="74"/>
      <c r="H8" s="74"/>
    </row>
    <row r="9" spans="1:8" ht="21.95" customHeight="1" x14ac:dyDescent="0.25">
      <c r="A9" s="14" t="s">
        <v>58</v>
      </c>
      <c r="B9" s="76" t="s">
        <v>72</v>
      </c>
      <c r="C9" s="76"/>
      <c r="D9" s="76"/>
      <c r="E9" s="76"/>
      <c r="F9" s="76"/>
      <c r="G9" s="76"/>
      <c r="H9" s="76"/>
    </row>
    <row r="10" spans="1:8" ht="52.5" customHeight="1" x14ac:dyDescent="0.25">
      <c r="A10" s="68" t="s">
        <v>144</v>
      </c>
      <c r="B10" s="68"/>
      <c r="C10" s="68"/>
      <c r="D10" s="68"/>
      <c r="E10" s="68"/>
      <c r="F10" s="68"/>
      <c r="G10" s="68"/>
      <c r="H10" s="68"/>
    </row>
    <row r="11" spans="1:8" ht="21.95" customHeight="1" x14ac:dyDescent="0.25">
      <c r="A11" s="14" t="s">
        <v>59</v>
      </c>
      <c r="B11" s="76" t="s">
        <v>71</v>
      </c>
      <c r="C11" s="76"/>
      <c r="D11" s="76"/>
      <c r="E11" s="76"/>
      <c r="F11" s="76"/>
      <c r="G11" s="76"/>
      <c r="H11" s="76"/>
    </row>
    <row r="12" spans="1:8" ht="21.95" customHeight="1" x14ac:dyDescent="0.25">
      <c r="A12" s="14" t="s">
        <v>73</v>
      </c>
      <c r="B12" s="76" t="s">
        <v>74</v>
      </c>
      <c r="C12" s="76"/>
      <c r="D12" s="76"/>
      <c r="E12" s="76"/>
      <c r="F12" s="76"/>
      <c r="G12" s="76"/>
      <c r="H12" s="76"/>
    </row>
    <row r="13" spans="1:8" ht="21.95" customHeight="1" x14ac:dyDescent="0.25">
      <c r="A13" s="14" t="s">
        <v>75</v>
      </c>
      <c r="B13" s="76" t="s">
        <v>76</v>
      </c>
      <c r="C13" s="76"/>
      <c r="D13" s="76"/>
      <c r="E13" s="76"/>
      <c r="F13" s="76"/>
      <c r="G13" s="76"/>
      <c r="H13" s="76"/>
    </row>
    <row r="14" spans="1:8" ht="21.95" customHeight="1" x14ac:dyDescent="0.25">
      <c r="A14" s="14" t="s">
        <v>77</v>
      </c>
      <c r="B14" s="76" t="s">
        <v>78</v>
      </c>
      <c r="C14" s="76"/>
      <c r="D14" s="76"/>
      <c r="E14" s="76"/>
      <c r="F14" s="76"/>
      <c r="G14" s="76"/>
      <c r="H14" s="76"/>
    </row>
    <row r="15" spans="1:8" ht="21.95" customHeight="1" x14ac:dyDescent="0.25">
      <c r="A15" s="14" t="s">
        <v>79</v>
      </c>
      <c r="B15" s="76" t="s">
        <v>80</v>
      </c>
      <c r="C15" s="76"/>
      <c r="D15" s="76"/>
      <c r="E15" s="76"/>
      <c r="F15" s="76"/>
      <c r="G15" s="76"/>
      <c r="H15" s="76"/>
    </row>
    <row r="16" spans="1:8" ht="21.95" customHeight="1" x14ac:dyDescent="0.25">
      <c r="A16" s="14" t="s">
        <v>81</v>
      </c>
      <c r="B16" s="76" t="s">
        <v>82</v>
      </c>
      <c r="C16" s="76"/>
      <c r="D16" s="76"/>
      <c r="E16" s="76"/>
      <c r="F16" s="76"/>
      <c r="G16" s="76"/>
      <c r="H16" s="76"/>
    </row>
    <row r="17" spans="1:8" ht="20.100000000000001" customHeight="1" x14ac:dyDescent="0.25">
      <c r="A17" s="14"/>
      <c r="B17" s="20"/>
      <c r="C17" s="20"/>
      <c r="D17" s="20"/>
      <c r="E17" s="20"/>
      <c r="F17" s="20"/>
      <c r="G17" s="20"/>
      <c r="H17" s="20"/>
    </row>
    <row r="18" spans="1:8" ht="18.75" customHeight="1" x14ac:dyDescent="0.25">
      <c r="A18" s="58" t="s">
        <v>88</v>
      </c>
      <c r="B18" s="58"/>
      <c r="C18" s="58"/>
      <c r="D18" s="58"/>
      <c r="E18" s="58"/>
      <c r="F18" s="58"/>
      <c r="G18" s="58"/>
      <c r="H18" s="58"/>
    </row>
    <row r="19" spans="1:8" ht="18.75" customHeight="1" x14ac:dyDescent="0.25">
      <c r="A19" s="58" t="s">
        <v>60</v>
      </c>
      <c r="B19" s="58"/>
      <c r="C19" s="58"/>
      <c r="D19" s="58"/>
      <c r="E19" s="58"/>
      <c r="F19" s="58"/>
      <c r="G19" s="58"/>
      <c r="H19" s="58"/>
    </row>
    <row r="20" spans="1:8" ht="18.75" customHeight="1" x14ac:dyDescent="0.25">
      <c r="A20" s="21"/>
      <c r="B20" s="21"/>
      <c r="C20" s="21"/>
      <c r="D20" s="21"/>
      <c r="E20" s="21"/>
      <c r="F20" s="21"/>
      <c r="G20" s="21"/>
      <c r="H20" s="21"/>
    </row>
    <row r="21" spans="1:8" ht="58.5" customHeight="1" x14ac:dyDescent="0.25">
      <c r="A21" s="71" t="s">
        <v>142</v>
      </c>
      <c r="B21" s="71"/>
      <c r="C21" s="71"/>
      <c r="D21" s="71"/>
      <c r="E21" s="71"/>
      <c r="F21" s="71"/>
      <c r="G21" s="71"/>
      <c r="H21" s="72"/>
    </row>
    <row r="22" spans="1:8" ht="12.75" customHeight="1" x14ac:dyDescent="0.25">
      <c r="A22" s="15"/>
      <c r="B22" s="15"/>
      <c r="C22" s="15"/>
      <c r="D22" s="15"/>
      <c r="E22" s="15"/>
      <c r="F22" s="15"/>
      <c r="G22" s="15"/>
      <c r="H22" s="15"/>
    </row>
    <row r="23" spans="1:8" ht="21" customHeight="1" x14ac:dyDescent="0.25">
      <c r="A23" s="70" t="s">
        <v>61</v>
      </c>
      <c r="B23" s="70"/>
      <c r="C23" s="70"/>
      <c r="D23" s="70"/>
      <c r="E23" s="70"/>
      <c r="F23" s="70"/>
      <c r="G23" s="70"/>
      <c r="H23" s="70"/>
    </row>
    <row r="24" spans="1:8" ht="21" customHeight="1" x14ac:dyDescent="0.25">
      <c r="A24" s="18"/>
      <c r="B24" s="18"/>
      <c r="C24" s="18"/>
      <c r="D24" s="18"/>
      <c r="E24" s="18"/>
      <c r="F24" s="18"/>
      <c r="G24" s="18"/>
      <c r="H24" s="18"/>
    </row>
    <row r="25" spans="1:8" ht="27" customHeight="1" x14ac:dyDescent="0.25">
      <c r="A25" s="69" t="s">
        <v>85</v>
      </c>
      <c r="B25" s="69"/>
      <c r="C25" s="69"/>
      <c r="D25" s="69"/>
      <c r="E25" s="69"/>
      <c r="F25" s="69"/>
      <c r="G25" s="69"/>
      <c r="H25" s="69"/>
    </row>
    <row r="26" spans="1:8" ht="15.75" x14ac:dyDescent="0.25">
      <c r="A26" s="15"/>
      <c r="B26" s="15"/>
      <c r="C26" s="15"/>
      <c r="D26" s="15"/>
      <c r="E26" s="15"/>
      <c r="F26" s="15"/>
      <c r="G26" s="15"/>
      <c r="H26" s="15"/>
    </row>
    <row r="27" spans="1:8" ht="21" x14ac:dyDescent="0.25">
      <c r="A27" s="59" t="s">
        <v>62</v>
      </c>
      <c r="B27" s="59"/>
      <c r="C27" s="59"/>
      <c r="D27" s="59"/>
      <c r="E27" s="59"/>
      <c r="F27" s="59"/>
      <c r="G27" s="59"/>
      <c r="H27" s="59"/>
    </row>
    <row r="28" spans="1:8" ht="33.75" customHeight="1" x14ac:dyDescent="0.25">
      <c r="A28" s="60" t="s">
        <v>63</v>
      </c>
      <c r="B28" s="60"/>
      <c r="C28" s="60"/>
      <c r="D28" s="60"/>
      <c r="E28" s="60"/>
      <c r="F28" s="60"/>
      <c r="G28" s="60"/>
      <c r="H28" s="60"/>
    </row>
    <row r="29" spans="1:8" ht="21" x14ac:dyDescent="0.25">
      <c r="A29" s="61" t="s">
        <v>64</v>
      </c>
      <c r="B29" s="61"/>
      <c r="C29" s="61"/>
      <c r="D29" s="61"/>
      <c r="E29" s="61"/>
      <c r="F29" s="61"/>
      <c r="G29" s="61"/>
      <c r="H29" s="61"/>
    </row>
    <row r="30" spans="1:8" ht="21" x14ac:dyDescent="0.25">
      <c r="A30" s="16"/>
      <c r="B30" s="13"/>
      <c r="C30" s="13"/>
      <c r="D30" s="13"/>
      <c r="E30" s="13"/>
      <c r="F30" s="13"/>
      <c r="G30" s="13"/>
      <c r="H30" s="13"/>
    </row>
    <row r="31" spans="1:8" ht="15.75" x14ac:dyDescent="0.25">
      <c r="A31" s="13"/>
      <c r="B31" s="17"/>
      <c r="C31" s="17"/>
      <c r="D31" s="13"/>
      <c r="E31" s="13"/>
      <c r="F31" s="66"/>
      <c r="G31" s="67"/>
      <c r="H31" s="67"/>
    </row>
    <row r="32" spans="1:8" ht="15.75" x14ac:dyDescent="0.25">
      <c r="A32" s="13"/>
      <c r="B32" s="13"/>
      <c r="C32" s="13"/>
      <c r="D32" s="13"/>
      <c r="E32" s="13"/>
      <c r="F32" s="13"/>
      <c r="G32" s="13"/>
      <c r="H32" s="13"/>
    </row>
    <row r="33" spans="1:8" x14ac:dyDescent="0.25">
      <c r="A33" s="17"/>
      <c r="B33" s="17"/>
      <c r="C33" s="17"/>
      <c r="D33" s="17"/>
      <c r="E33" s="17"/>
      <c r="F33" s="17"/>
      <c r="G33" s="17"/>
      <c r="H33" s="17"/>
    </row>
    <row r="34" spans="1:8" ht="15.75" x14ac:dyDescent="0.25">
      <c r="A34" s="65"/>
      <c r="B34" s="65"/>
      <c r="C34" s="17"/>
      <c r="D34" s="17"/>
      <c r="E34" s="17"/>
      <c r="F34" s="17"/>
      <c r="G34" s="17"/>
      <c r="H34" s="17"/>
    </row>
    <row r="35" spans="1:8" ht="26.25" customHeight="1" x14ac:dyDescent="0.25">
      <c r="A35" s="62" t="s">
        <v>83</v>
      </c>
      <c r="B35" s="62"/>
      <c r="C35" s="17"/>
      <c r="D35" s="17"/>
      <c r="E35" s="63" t="s">
        <v>65</v>
      </c>
      <c r="F35" s="64"/>
      <c r="G35" s="64"/>
      <c r="H35" s="17"/>
    </row>
    <row r="36" spans="1:8" x14ac:dyDescent="0.25">
      <c r="A36" s="17"/>
      <c r="B36" s="17"/>
      <c r="C36" s="17"/>
      <c r="D36" s="17"/>
      <c r="E36" s="17"/>
      <c r="F36" s="17"/>
      <c r="G36" s="17"/>
      <c r="H36" s="17"/>
    </row>
  </sheetData>
  <sheetProtection password="CE26" sheet="1" objects="1" scenarios="1" selectLockedCells="1" selectUnlockedCells="1"/>
  <mergeCells count="24">
    <mergeCell ref="A10:H10"/>
    <mergeCell ref="A25:H25"/>
    <mergeCell ref="A23:H23"/>
    <mergeCell ref="A21:H21"/>
    <mergeCell ref="A3:H3"/>
    <mergeCell ref="A5:H5"/>
    <mergeCell ref="A7:H7"/>
    <mergeCell ref="B9:H9"/>
    <mergeCell ref="B11:H11"/>
    <mergeCell ref="B12:H12"/>
    <mergeCell ref="B13:H13"/>
    <mergeCell ref="A8:H8"/>
    <mergeCell ref="B14:H14"/>
    <mergeCell ref="B15:H15"/>
    <mergeCell ref="B16:H16"/>
    <mergeCell ref="A18:H18"/>
    <mergeCell ref="A19:H19"/>
    <mergeCell ref="A27:H27"/>
    <mergeCell ref="A28:H28"/>
    <mergeCell ref="A29:H29"/>
    <mergeCell ref="A35:B35"/>
    <mergeCell ref="E35:G35"/>
    <mergeCell ref="A34:B34"/>
    <mergeCell ref="F31:H31"/>
  </mergeCells>
  <hyperlinks>
    <hyperlink ref="E35" r:id="rId1"/>
  </hyperlinks>
  <pageMargins left="0.19685039370078741" right="0.19685039370078741" top="0.19685039370078741" bottom="0.19685039370078741" header="0" footer="0"/>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9"/>
  <sheetViews>
    <sheetView zoomScaleNormal="100" workbookViewId="0">
      <pane ySplit="6" topLeftCell="A7" activePane="bottomLeft" state="frozen"/>
      <selection pane="bottomLeft" sqref="A1:H1"/>
    </sheetView>
  </sheetViews>
  <sheetFormatPr defaultRowHeight="15" x14ac:dyDescent="0.25"/>
  <cols>
    <col min="1" max="1" width="4.42578125" customWidth="1"/>
    <col min="2" max="2" width="22.42578125" customWidth="1"/>
    <col min="3" max="3" width="14.140625" customWidth="1"/>
    <col min="4" max="4" width="22.42578125" customWidth="1"/>
    <col min="5" max="5" width="9.42578125" customWidth="1"/>
    <col min="6" max="6" width="9.140625" customWidth="1"/>
    <col min="7" max="7" width="9.42578125" customWidth="1"/>
    <col min="8" max="9" width="8.85546875" customWidth="1"/>
    <col min="10" max="10" width="26.42578125" customWidth="1"/>
    <col min="12" max="12" width="26.42578125" bestFit="1" customWidth="1"/>
  </cols>
  <sheetData>
    <row r="1" spans="1:12" ht="18.75" x14ac:dyDescent="0.3">
      <c r="A1" s="78" t="s">
        <v>89</v>
      </c>
      <c r="B1" s="78"/>
      <c r="C1" s="78"/>
      <c r="D1" s="78"/>
      <c r="E1" s="78"/>
      <c r="F1" s="78"/>
      <c r="G1" s="78"/>
      <c r="H1" s="78"/>
    </row>
    <row r="2" spans="1:12" ht="27" customHeight="1" x14ac:dyDescent="0.25">
      <c r="A2" s="79" t="s">
        <v>90</v>
      </c>
      <c r="B2" s="79"/>
      <c r="C2" s="79"/>
      <c r="D2" s="79"/>
      <c r="E2" s="79"/>
      <c r="F2" s="79"/>
      <c r="G2" s="79"/>
      <c r="H2" s="79"/>
    </row>
    <row r="4" spans="1:12" ht="21.75" customHeight="1" x14ac:dyDescent="0.25">
      <c r="A4" s="77" t="s">
        <v>91</v>
      </c>
      <c r="B4" s="77"/>
      <c r="C4" s="77"/>
      <c r="D4" s="77"/>
      <c r="E4" s="77"/>
      <c r="F4" s="77"/>
      <c r="G4" s="77"/>
      <c r="H4" s="77"/>
      <c r="J4" s="9" t="s">
        <v>56</v>
      </c>
      <c r="L4" s="9" t="s">
        <v>84</v>
      </c>
    </row>
    <row r="6" spans="1:12" ht="51" x14ac:dyDescent="0.25">
      <c r="A6" s="22" t="s">
        <v>92</v>
      </c>
      <c r="B6" s="22" t="s">
        <v>94</v>
      </c>
      <c r="C6" s="22" t="s">
        <v>93</v>
      </c>
      <c r="D6" s="22" t="s">
        <v>95</v>
      </c>
      <c r="E6" s="22" t="s">
        <v>96</v>
      </c>
      <c r="F6" s="22" t="s">
        <v>97</v>
      </c>
      <c r="G6" s="22" t="s">
        <v>98</v>
      </c>
      <c r="H6" s="22" t="s">
        <v>99</v>
      </c>
      <c r="I6" s="5"/>
      <c r="J6" s="2" t="s">
        <v>49</v>
      </c>
      <c r="L6" s="1" t="s">
        <v>48</v>
      </c>
    </row>
    <row r="7" spans="1:12" ht="20.100000000000001" customHeight="1" x14ac:dyDescent="0.25">
      <c r="A7" s="26">
        <v>1</v>
      </c>
      <c r="B7" s="19" t="s">
        <v>100</v>
      </c>
      <c r="C7" s="19" t="s">
        <v>33</v>
      </c>
      <c r="D7" s="19" t="s">
        <v>54</v>
      </c>
      <c r="E7" s="3" t="s">
        <v>55</v>
      </c>
      <c r="F7" s="3">
        <v>45100</v>
      </c>
      <c r="G7" s="27">
        <v>0.17</v>
      </c>
      <c r="H7" s="28">
        <v>49</v>
      </c>
      <c r="I7" s="4"/>
      <c r="J7" s="29" t="s">
        <v>54</v>
      </c>
      <c r="L7" s="6" t="s">
        <v>26</v>
      </c>
    </row>
    <row r="8" spans="1:12" ht="20.100000000000001" customHeight="1" x14ac:dyDescent="0.25">
      <c r="A8" s="26">
        <v>2</v>
      </c>
      <c r="B8" s="19" t="s">
        <v>101</v>
      </c>
      <c r="C8" s="19" t="s">
        <v>32</v>
      </c>
      <c r="D8" s="19" t="s">
        <v>54</v>
      </c>
      <c r="E8" s="3" t="s">
        <v>55</v>
      </c>
      <c r="F8" s="3">
        <v>63100</v>
      </c>
      <c r="G8" s="27">
        <v>0.17</v>
      </c>
      <c r="H8" s="28">
        <v>264</v>
      </c>
      <c r="J8" s="29" t="s">
        <v>50</v>
      </c>
      <c r="L8" s="6" t="s">
        <v>27</v>
      </c>
    </row>
    <row r="9" spans="1:12" ht="20.100000000000001" customHeight="1" x14ac:dyDescent="0.25">
      <c r="A9" s="26">
        <v>3</v>
      </c>
      <c r="B9" s="19" t="s">
        <v>102</v>
      </c>
      <c r="C9" s="19" t="s">
        <v>32</v>
      </c>
      <c r="D9" s="19" t="s">
        <v>54</v>
      </c>
      <c r="E9" s="3" t="s">
        <v>55</v>
      </c>
      <c r="F9" s="3">
        <v>63100</v>
      </c>
      <c r="G9" s="27">
        <v>0.17</v>
      </c>
      <c r="H9" s="28">
        <v>81</v>
      </c>
      <c r="J9" s="29" t="s">
        <v>50</v>
      </c>
      <c r="L9" s="6" t="s">
        <v>28</v>
      </c>
    </row>
    <row r="10" spans="1:12" ht="20.100000000000001" customHeight="1" x14ac:dyDescent="0.25">
      <c r="A10" s="26">
        <v>4</v>
      </c>
      <c r="B10" s="19" t="s">
        <v>119</v>
      </c>
      <c r="C10" s="19"/>
      <c r="D10" s="19"/>
      <c r="E10" s="3"/>
      <c r="F10" s="3"/>
      <c r="G10" s="27"/>
      <c r="H10" s="28"/>
      <c r="J10" s="29" t="s">
        <v>51</v>
      </c>
      <c r="L10" s="6" t="s">
        <v>29</v>
      </c>
    </row>
    <row r="11" spans="1:12" ht="20.100000000000001" customHeight="1" x14ac:dyDescent="0.25">
      <c r="A11" s="26">
        <v>5</v>
      </c>
      <c r="B11" s="19" t="s">
        <v>120</v>
      </c>
      <c r="C11" s="19"/>
      <c r="D11" s="19"/>
      <c r="E11" s="3"/>
      <c r="F11" s="3"/>
      <c r="G11" s="27"/>
      <c r="H11" s="28"/>
      <c r="J11" s="29" t="s">
        <v>51</v>
      </c>
      <c r="L11" s="6" t="s">
        <v>30</v>
      </c>
    </row>
    <row r="12" spans="1:12" ht="20.100000000000001" customHeight="1" x14ac:dyDescent="0.25">
      <c r="A12" s="26">
        <v>6</v>
      </c>
      <c r="B12" s="19" t="s">
        <v>121</v>
      </c>
      <c r="C12" s="19"/>
      <c r="D12" s="19"/>
      <c r="E12" s="3"/>
      <c r="F12" s="3"/>
      <c r="G12" s="27"/>
      <c r="H12" s="28"/>
      <c r="J12" s="29" t="s">
        <v>51</v>
      </c>
      <c r="L12" s="6" t="s">
        <v>31</v>
      </c>
    </row>
    <row r="13" spans="1:12" ht="20.100000000000001" customHeight="1" x14ac:dyDescent="0.25">
      <c r="A13" s="26">
        <v>7</v>
      </c>
      <c r="B13" s="19" t="s">
        <v>122</v>
      </c>
      <c r="C13" s="19"/>
      <c r="D13" s="19"/>
      <c r="E13" s="3"/>
      <c r="F13" s="3"/>
      <c r="G13" s="27"/>
      <c r="H13" s="28"/>
      <c r="J13" s="29" t="s">
        <v>51</v>
      </c>
      <c r="L13" s="6" t="s">
        <v>32</v>
      </c>
    </row>
    <row r="14" spans="1:12" ht="20.100000000000001" customHeight="1" x14ac:dyDescent="0.25">
      <c r="A14" s="26">
        <v>8</v>
      </c>
      <c r="B14" s="19" t="s">
        <v>123</v>
      </c>
      <c r="C14" s="19"/>
      <c r="D14" s="19"/>
      <c r="E14" s="3"/>
      <c r="F14" s="3"/>
      <c r="G14" s="27"/>
      <c r="H14" s="28"/>
      <c r="J14" s="29" t="s">
        <v>51</v>
      </c>
      <c r="L14" s="6" t="s">
        <v>33</v>
      </c>
    </row>
    <row r="15" spans="1:12" ht="20.100000000000001" customHeight="1" x14ac:dyDescent="0.25">
      <c r="A15" s="23">
        <v>9</v>
      </c>
      <c r="B15" s="19" t="s">
        <v>124</v>
      </c>
      <c r="C15" s="19"/>
      <c r="D15" s="19"/>
      <c r="E15" s="3"/>
      <c r="F15" s="3"/>
      <c r="G15" s="27"/>
      <c r="H15" s="28"/>
      <c r="J15" s="29" t="s">
        <v>52</v>
      </c>
      <c r="L15" s="6" t="s">
        <v>34</v>
      </c>
    </row>
    <row r="16" spans="1:12" ht="20.100000000000001" customHeight="1" x14ac:dyDescent="0.25">
      <c r="A16" s="23">
        <v>10</v>
      </c>
      <c r="B16" s="19" t="s">
        <v>125</v>
      </c>
      <c r="C16" s="19"/>
      <c r="D16" s="19"/>
      <c r="E16" s="3"/>
      <c r="F16" s="3"/>
      <c r="G16" s="27"/>
      <c r="H16" s="28"/>
      <c r="J16" s="29" t="s">
        <v>52</v>
      </c>
      <c r="L16" s="6" t="s">
        <v>35</v>
      </c>
    </row>
    <row r="17" spans="1:12" ht="20.100000000000001" customHeight="1" x14ac:dyDescent="0.25">
      <c r="A17" s="23">
        <v>11</v>
      </c>
      <c r="B17" s="19" t="s">
        <v>126</v>
      </c>
      <c r="C17" s="19"/>
      <c r="D17" s="19"/>
      <c r="E17" s="3"/>
      <c r="F17" s="3"/>
      <c r="G17" s="27"/>
      <c r="H17" s="28"/>
      <c r="J17" s="29" t="s">
        <v>52</v>
      </c>
      <c r="L17" s="6" t="s">
        <v>36</v>
      </c>
    </row>
    <row r="18" spans="1:12" ht="20.100000000000001" customHeight="1" x14ac:dyDescent="0.25">
      <c r="A18" s="23">
        <v>12</v>
      </c>
      <c r="B18" s="19" t="s">
        <v>127</v>
      </c>
      <c r="C18" s="19"/>
      <c r="D18" s="19"/>
      <c r="E18" s="3"/>
      <c r="F18" s="3"/>
      <c r="G18" s="27"/>
      <c r="H18" s="28"/>
      <c r="J18" s="29" t="s">
        <v>52</v>
      </c>
      <c r="L18" s="6" t="s">
        <v>37</v>
      </c>
    </row>
    <row r="19" spans="1:12" ht="20.100000000000001" customHeight="1" x14ac:dyDescent="0.25">
      <c r="A19" s="23">
        <v>13</v>
      </c>
      <c r="B19" s="19" t="s">
        <v>128</v>
      </c>
      <c r="C19" s="19"/>
      <c r="D19" s="19"/>
      <c r="E19" s="3"/>
      <c r="F19" s="3"/>
      <c r="G19" s="27"/>
      <c r="H19" s="28"/>
      <c r="J19" s="29" t="s">
        <v>52</v>
      </c>
      <c r="L19" s="6" t="s">
        <v>38</v>
      </c>
    </row>
    <row r="20" spans="1:12" ht="20.100000000000001" customHeight="1" x14ac:dyDescent="0.25">
      <c r="A20" s="23">
        <v>14</v>
      </c>
      <c r="B20" s="19" t="s">
        <v>129</v>
      </c>
      <c r="C20" s="19"/>
      <c r="D20" s="19"/>
      <c r="E20" s="3"/>
      <c r="F20" s="3"/>
      <c r="G20" s="27"/>
      <c r="H20" s="28"/>
      <c r="J20" s="29" t="s">
        <v>53</v>
      </c>
      <c r="L20" s="6" t="s">
        <v>39</v>
      </c>
    </row>
    <row r="21" spans="1:12" ht="20.100000000000001" customHeight="1" x14ac:dyDescent="0.25">
      <c r="A21" s="23">
        <v>15</v>
      </c>
      <c r="B21" s="19" t="s">
        <v>130</v>
      </c>
      <c r="C21" s="19"/>
      <c r="D21" s="19"/>
      <c r="E21" s="3"/>
      <c r="F21" s="3"/>
      <c r="G21" s="27"/>
      <c r="H21" s="28"/>
      <c r="J21" s="29" t="s">
        <v>53</v>
      </c>
      <c r="L21" s="6" t="s">
        <v>40</v>
      </c>
    </row>
    <row r="22" spans="1:12" ht="20.100000000000001" customHeight="1" x14ac:dyDescent="0.25">
      <c r="A22" s="23">
        <v>16</v>
      </c>
      <c r="B22" s="19" t="s">
        <v>131</v>
      </c>
      <c r="C22" s="19"/>
      <c r="D22" s="19"/>
      <c r="E22" s="3"/>
      <c r="F22" s="3"/>
      <c r="G22" s="27"/>
      <c r="H22" s="28"/>
      <c r="J22" s="29" t="s">
        <v>53</v>
      </c>
      <c r="L22" s="6" t="s">
        <v>41</v>
      </c>
    </row>
    <row r="23" spans="1:12" ht="20.100000000000001" customHeight="1" x14ac:dyDescent="0.25">
      <c r="A23" s="23">
        <v>17</v>
      </c>
      <c r="B23" s="19" t="s">
        <v>132</v>
      </c>
      <c r="C23" s="19"/>
      <c r="D23" s="19"/>
      <c r="E23" s="3"/>
      <c r="F23" s="3"/>
      <c r="G23" s="27"/>
      <c r="H23" s="28"/>
      <c r="J23" s="29" t="s">
        <v>53</v>
      </c>
      <c r="L23" s="6" t="s">
        <v>42</v>
      </c>
    </row>
    <row r="24" spans="1:12" ht="20.100000000000001" customHeight="1" x14ac:dyDescent="0.25">
      <c r="A24" s="23">
        <v>18</v>
      </c>
      <c r="B24" s="19" t="s">
        <v>133</v>
      </c>
      <c r="C24" s="19"/>
      <c r="D24" s="19"/>
      <c r="E24" s="3"/>
      <c r="F24" s="3"/>
      <c r="G24" s="27"/>
      <c r="H24" s="28"/>
      <c r="J24" s="29" t="s">
        <v>53</v>
      </c>
      <c r="L24" s="6" t="s">
        <v>43</v>
      </c>
    </row>
    <row r="25" spans="1:12" ht="20.100000000000001" customHeight="1" x14ac:dyDescent="0.25">
      <c r="A25" s="23">
        <v>19</v>
      </c>
      <c r="B25" s="19" t="s">
        <v>134</v>
      </c>
      <c r="C25" s="19"/>
      <c r="D25" s="19"/>
      <c r="E25" s="3"/>
      <c r="F25" s="3"/>
      <c r="G25" s="27"/>
      <c r="H25" s="28"/>
      <c r="J25" s="29" t="s">
        <v>53</v>
      </c>
      <c r="L25" s="6" t="s">
        <v>44</v>
      </c>
    </row>
    <row r="26" spans="1:12" ht="20.100000000000001" customHeight="1" x14ac:dyDescent="0.25">
      <c r="A26" s="23">
        <v>20</v>
      </c>
      <c r="B26" s="19" t="s">
        <v>135</v>
      </c>
      <c r="C26" s="19"/>
      <c r="D26" s="19"/>
      <c r="E26" s="3"/>
      <c r="F26" s="3"/>
      <c r="G26" s="27"/>
      <c r="H26" s="28"/>
      <c r="J26" s="29" t="s">
        <v>53</v>
      </c>
      <c r="L26" s="6" t="s">
        <v>45</v>
      </c>
    </row>
    <row r="27" spans="1:12" ht="20.100000000000001" customHeight="1" x14ac:dyDescent="0.25">
      <c r="A27" s="23">
        <v>21</v>
      </c>
      <c r="B27" s="19" t="s">
        <v>136</v>
      </c>
      <c r="C27" s="19"/>
      <c r="D27" s="19"/>
      <c r="E27" s="3"/>
      <c r="F27" s="3"/>
      <c r="G27" s="27"/>
      <c r="H27" s="28"/>
      <c r="J27" s="29" t="s">
        <v>53</v>
      </c>
      <c r="L27" s="6" t="s">
        <v>46</v>
      </c>
    </row>
    <row r="28" spans="1:12" ht="20.100000000000001" customHeight="1" x14ac:dyDescent="0.25">
      <c r="A28" s="23">
        <v>22</v>
      </c>
      <c r="B28" s="19" t="s">
        <v>137</v>
      </c>
      <c r="C28" s="19"/>
      <c r="D28" s="19"/>
      <c r="E28" s="3"/>
      <c r="F28" s="3"/>
      <c r="G28" s="27"/>
      <c r="H28" s="28"/>
      <c r="J28" s="30" t="s">
        <v>53</v>
      </c>
      <c r="L28" s="7" t="s">
        <v>47</v>
      </c>
    </row>
    <row r="29" spans="1:12" ht="20.100000000000001" customHeight="1" x14ac:dyDescent="0.25">
      <c r="A29" s="23">
        <v>23</v>
      </c>
      <c r="B29" s="19" t="s">
        <v>138</v>
      </c>
      <c r="C29" s="19"/>
      <c r="D29" s="19"/>
      <c r="E29" s="3"/>
      <c r="F29" s="3"/>
      <c r="G29" s="27"/>
      <c r="H29" s="28"/>
    </row>
    <row r="30" spans="1:12" ht="20.100000000000001" customHeight="1" x14ac:dyDescent="0.25">
      <c r="A30" s="23">
        <v>24</v>
      </c>
      <c r="B30" s="19" t="s">
        <v>139</v>
      </c>
      <c r="C30" s="19"/>
      <c r="D30" s="19"/>
      <c r="E30" s="3"/>
      <c r="F30" s="3"/>
      <c r="G30" s="27"/>
      <c r="H30" s="28"/>
    </row>
    <row r="31" spans="1:12" ht="20.100000000000001" customHeight="1" x14ac:dyDescent="0.25">
      <c r="A31" s="23">
        <v>25</v>
      </c>
      <c r="B31" s="19" t="s">
        <v>140</v>
      </c>
      <c r="C31" s="19"/>
      <c r="D31" s="19"/>
      <c r="E31" s="3"/>
      <c r="F31" s="3"/>
      <c r="G31" s="27"/>
      <c r="H31" s="28"/>
    </row>
    <row r="32" spans="1:12" ht="20.100000000000001" customHeight="1" x14ac:dyDescent="0.25">
      <c r="A32" s="23">
        <v>26</v>
      </c>
      <c r="B32" s="19" t="s">
        <v>141</v>
      </c>
      <c r="C32" s="19"/>
      <c r="D32" s="19"/>
      <c r="E32" s="3"/>
      <c r="F32" s="3"/>
      <c r="G32" s="27"/>
      <c r="H32" s="28"/>
    </row>
    <row r="33" spans="1:8" ht="20.100000000000001" customHeight="1" x14ac:dyDescent="0.25">
      <c r="A33" s="43">
        <v>27</v>
      </c>
      <c r="B33" s="19" t="s">
        <v>145</v>
      </c>
      <c r="C33" s="44"/>
      <c r="D33" s="44"/>
      <c r="E33" s="45"/>
      <c r="F33" s="45"/>
      <c r="G33" s="46"/>
      <c r="H33" s="47"/>
    </row>
    <row r="34" spans="1:8" ht="20.100000000000001" customHeight="1" x14ac:dyDescent="0.25">
      <c r="A34" s="43">
        <v>28</v>
      </c>
      <c r="B34" s="19" t="s">
        <v>146</v>
      </c>
      <c r="C34" s="39"/>
      <c r="D34" s="39"/>
      <c r="E34" s="40"/>
      <c r="F34" s="40"/>
      <c r="G34" s="41"/>
      <c r="H34" s="42"/>
    </row>
    <row r="35" spans="1:8" ht="20.100000000000001" customHeight="1" x14ac:dyDescent="0.25">
      <c r="A35" s="43">
        <v>29</v>
      </c>
      <c r="B35" s="19" t="s">
        <v>147</v>
      </c>
      <c r="C35" s="39"/>
      <c r="D35" s="39"/>
      <c r="E35" s="40"/>
      <c r="F35" s="40"/>
      <c r="G35" s="41"/>
      <c r="H35" s="42"/>
    </row>
    <row r="36" spans="1:8" ht="20.100000000000001" customHeight="1" x14ac:dyDescent="0.25">
      <c r="A36" s="43">
        <v>30</v>
      </c>
      <c r="B36" s="19" t="s">
        <v>148</v>
      </c>
      <c r="C36" s="39"/>
      <c r="D36" s="39"/>
      <c r="E36" s="40"/>
      <c r="F36" s="40"/>
      <c r="G36" s="41"/>
      <c r="H36" s="42"/>
    </row>
    <row r="37" spans="1:8" ht="20.100000000000001" customHeight="1" x14ac:dyDescent="0.25">
      <c r="A37" s="43">
        <v>31</v>
      </c>
      <c r="B37" s="19" t="s">
        <v>149</v>
      </c>
      <c r="C37" s="39"/>
      <c r="D37" s="39"/>
      <c r="E37" s="40"/>
      <c r="F37" s="40"/>
      <c r="G37" s="41"/>
      <c r="H37" s="42"/>
    </row>
    <row r="38" spans="1:8" ht="20.100000000000001" customHeight="1" x14ac:dyDescent="0.25">
      <c r="A38" s="43">
        <v>32</v>
      </c>
      <c r="B38" s="19" t="s">
        <v>150</v>
      </c>
      <c r="C38" s="39"/>
      <c r="D38" s="39"/>
      <c r="E38" s="40"/>
      <c r="F38" s="40"/>
      <c r="G38" s="41"/>
      <c r="H38" s="42"/>
    </row>
    <row r="39" spans="1:8" ht="20.100000000000001" customHeight="1" x14ac:dyDescent="0.25">
      <c r="A39" s="43">
        <v>33</v>
      </c>
      <c r="B39" s="19" t="s">
        <v>151</v>
      </c>
      <c r="C39" s="39"/>
      <c r="D39" s="39"/>
      <c r="E39" s="40"/>
      <c r="F39" s="40"/>
      <c r="G39" s="41"/>
      <c r="H39" s="42"/>
    </row>
    <row r="40" spans="1:8" ht="20.100000000000001" customHeight="1" x14ac:dyDescent="0.25">
      <c r="A40" s="43">
        <v>34</v>
      </c>
      <c r="B40" s="19" t="s">
        <v>152</v>
      </c>
      <c r="C40" s="39"/>
      <c r="D40" s="39"/>
      <c r="E40" s="40"/>
      <c r="F40" s="40"/>
      <c r="G40" s="41"/>
      <c r="H40" s="42"/>
    </row>
    <row r="41" spans="1:8" ht="20.100000000000001" customHeight="1" x14ac:dyDescent="0.25">
      <c r="A41" s="43">
        <v>35</v>
      </c>
      <c r="B41" s="19" t="s">
        <v>153</v>
      </c>
      <c r="C41" s="39"/>
      <c r="D41" s="39"/>
      <c r="E41" s="40"/>
      <c r="F41" s="40"/>
      <c r="G41" s="41"/>
      <c r="H41" s="42"/>
    </row>
    <row r="42" spans="1:8" ht="20.100000000000001" customHeight="1" x14ac:dyDescent="0.25">
      <c r="A42" s="43">
        <v>36</v>
      </c>
      <c r="B42" s="19" t="s">
        <v>154</v>
      </c>
      <c r="C42" s="39"/>
      <c r="D42" s="39"/>
      <c r="E42" s="40"/>
      <c r="F42" s="40"/>
      <c r="G42" s="41"/>
      <c r="H42" s="42"/>
    </row>
    <row r="43" spans="1:8" ht="20.100000000000001" customHeight="1" x14ac:dyDescent="0.25">
      <c r="A43" s="43">
        <v>37</v>
      </c>
      <c r="B43" s="19" t="s">
        <v>155</v>
      </c>
      <c r="C43" s="39"/>
      <c r="D43" s="39"/>
      <c r="E43" s="40"/>
      <c r="F43" s="40"/>
      <c r="G43" s="41"/>
      <c r="H43" s="42"/>
    </row>
    <row r="44" spans="1:8" ht="20.100000000000001" customHeight="1" x14ac:dyDescent="0.25">
      <c r="A44" s="43">
        <v>38</v>
      </c>
      <c r="B44" s="19" t="s">
        <v>156</v>
      </c>
      <c r="C44" s="39"/>
      <c r="D44" s="39"/>
      <c r="E44" s="40"/>
      <c r="F44" s="40"/>
      <c r="G44" s="41"/>
      <c r="H44" s="42"/>
    </row>
    <row r="45" spans="1:8" ht="20.100000000000001" customHeight="1" x14ac:dyDescent="0.25">
      <c r="A45" s="43">
        <v>39</v>
      </c>
      <c r="B45" s="19" t="s">
        <v>157</v>
      </c>
      <c r="C45" s="39"/>
      <c r="D45" s="39"/>
      <c r="E45" s="40"/>
      <c r="F45" s="40"/>
      <c r="G45" s="41"/>
      <c r="H45" s="42"/>
    </row>
    <row r="46" spans="1:8" ht="20.100000000000001" customHeight="1" x14ac:dyDescent="0.25">
      <c r="A46" s="43">
        <v>40</v>
      </c>
      <c r="B46" s="19" t="s">
        <v>158</v>
      </c>
      <c r="C46" s="39"/>
      <c r="D46" s="39"/>
      <c r="E46" s="40"/>
      <c r="F46" s="40"/>
      <c r="G46" s="41"/>
      <c r="H46" s="42"/>
    </row>
    <row r="47" spans="1:8" ht="20.100000000000001" customHeight="1" x14ac:dyDescent="0.25">
      <c r="A47" s="43">
        <v>41</v>
      </c>
      <c r="B47" s="19" t="s">
        <v>159</v>
      </c>
      <c r="C47" s="39"/>
      <c r="D47" s="39"/>
      <c r="E47" s="40"/>
      <c r="F47" s="40"/>
      <c r="G47" s="41"/>
      <c r="H47" s="42"/>
    </row>
    <row r="48" spans="1:8" ht="20.100000000000001" customHeight="1" x14ac:dyDescent="0.25">
      <c r="A48" s="43">
        <v>42</v>
      </c>
      <c r="B48" s="19" t="s">
        <v>160</v>
      </c>
      <c r="C48" s="39"/>
      <c r="D48" s="39"/>
      <c r="E48" s="40"/>
      <c r="F48" s="40"/>
      <c r="G48" s="41"/>
      <c r="H48" s="42"/>
    </row>
    <row r="49" spans="1:8" ht="20.100000000000001" customHeight="1" x14ac:dyDescent="0.25">
      <c r="A49" s="43">
        <v>43</v>
      </c>
      <c r="B49" s="19" t="s">
        <v>161</v>
      </c>
      <c r="C49" s="39"/>
      <c r="D49" s="39"/>
      <c r="E49" s="40"/>
      <c r="F49" s="40"/>
      <c r="G49" s="41"/>
      <c r="H49" s="42"/>
    </row>
    <row r="50" spans="1:8" ht="20.100000000000001" customHeight="1" x14ac:dyDescent="0.25">
      <c r="A50" s="43">
        <v>44</v>
      </c>
      <c r="B50" s="19" t="s">
        <v>162</v>
      </c>
      <c r="C50" s="39"/>
      <c r="D50" s="39"/>
      <c r="E50" s="40"/>
      <c r="F50" s="40"/>
      <c r="G50" s="41"/>
      <c r="H50" s="42"/>
    </row>
    <row r="51" spans="1:8" ht="20.100000000000001" customHeight="1" x14ac:dyDescent="0.25">
      <c r="A51" s="43">
        <v>45</v>
      </c>
      <c r="B51" s="19" t="s">
        <v>163</v>
      </c>
      <c r="C51" s="39"/>
      <c r="D51" s="39"/>
      <c r="E51" s="40"/>
      <c r="F51" s="40"/>
      <c r="G51" s="41"/>
      <c r="H51" s="42"/>
    </row>
    <row r="52" spans="1:8" ht="20.100000000000001" customHeight="1" x14ac:dyDescent="0.25">
      <c r="A52" s="43">
        <v>46</v>
      </c>
      <c r="B52" s="19" t="s">
        <v>164</v>
      </c>
      <c r="C52" s="39"/>
      <c r="D52" s="39"/>
      <c r="E52" s="40"/>
      <c r="F52" s="40"/>
      <c r="G52" s="41"/>
      <c r="H52" s="42"/>
    </row>
    <row r="53" spans="1:8" ht="20.100000000000001" customHeight="1" x14ac:dyDescent="0.25">
      <c r="A53" s="43">
        <v>47</v>
      </c>
      <c r="B53" s="19" t="s">
        <v>165</v>
      </c>
      <c r="C53" s="39"/>
      <c r="D53" s="39"/>
      <c r="E53" s="40"/>
      <c r="F53" s="40"/>
      <c r="G53" s="41"/>
      <c r="H53" s="42"/>
    </row>
    <row r="54" spans="1:8" ht="20.100000000000001" customHeight="1" x14ac:dyDescent="0.25">
      <c r="A54" s="43">
        <v>48</v>
      </c>
      <c r="B54" s="19" t="s">
        <v>166</v>
      </c>
      <c r="C54" s="39"/>
      <c r="D54" s="39"/>
      <c r="E54" s="40"/>
      <c r="F54" s="40"/>
      <c r="G54" s="41"/>
      <c r="H54" s="42"/>
    </row>
    <row r="55" spans="1:8" ht="20.100000000000001" customHeight="1" x14ac:dyDescent="0.25">
      <c r="A55" s="43">
        <v>49</v>
      </c>
      <c r="B55" s="19" t="s">
        <v>167</v>
      </c>
      <c r="C55" s="39"/>
      <c r="D55" s="39"/>
      <c r="E55" s="40"/>
      <c r="F55" s="40"/>
      <c r="G55" s="41"/>
      <c r="H55" s="42"/>
    </row>
    <row r="56" spans="1:8" ht="20.100000000000001" customHeight="1" x14ac:dyDescent="0.25">
      <c r="A56" s="43">
        <v>50</v>
      </c>
      <c r="B56" s="19" t="s">
        <v>168</v>
      </c>
      <c r="C56" s="39"/>
      <c r="D56" s="39"/>
      <c r="E56" s="40"/>
      <c r="F56" s="40"/>
      <c r="G56" s="41"/>
      <c r="H56" s="42"/>
    </row>
    <row r="57" spans="1:8" ht="20.100000000000001" customHeight="1" x14ac:dyDescent="0.25">
      <c r="A57" s="43">
        <v>51</v>
      </c>
      <c r="B57" s="19" t="s">
        <v>169</v>
      </c>
      <c r="C57" s="39"/>
      <c r="D57" s="39"/>
      <c r="E57" s="40"/>
      <c r="F57" s="40"/>
      <c r="G57" s="41"/>
      <c r="H57" s="42"/>
    </row>
    <row r="58" spans="1:8" ht="20.100000000000001" customHeight="1" x14ac:dyDescent="0.25">
      <c r="A58" s="43">
        <v>52</v>
      </c>
      <c r="B58" s="19" t="s">
        <v>170</v>
      </c>
      <c r="C58" s="39"/>
      <c r="D58" s="39"/>
      <c r="E58" s="40"/>
      <c r="F58" s="40"/>
      <c r="G58" s="41"/>
      <c r="H58" s="42"/>
    </row>
    <row r="59" spans="1:8" ht="20.100000000000001" customHeight="1" x14ac:dyDescent="0.25">
      <c r="A59" s="43">
        <v>53</v>
      </c>
      <c r="B59" s="19" t="s">
        <v>171</v>
      </c>
      <c r="C59" s="39"/>
      <c r="D59" s="39"/>
      <c r="E59" s="40"/>
      <c r="F59" s="40"/>
      <c r="G59" s="41"/>
      <c r="H59" s="42"/>
    </row>
    <row r="60" spans="1:8" ht="20.100000000000001" customHeight="1" x14ac:dyDescent="0.25">
      <c r="A60" s="43">
        <v>54</v>
      </c>
      <c r="B60" s="19" t="s">
        <v>172</v>
      </c>
      <c r="C60" s="39"/>
      <c r="D60" s="39"/>
      <c r="E60" s="40"/>
      <c r="F60" s="40"/>
      <c r="G60" s="41"/>
      <c r="H60" s="42"/>
    </row>
    <row r="61" spans="1:8" ht="20.100000000000001" customHeight="1" x14ac:dyDescent="0.25">
      <c r="A61" s="43">
        <v>55</v>
      </c>
      <c r="B61" s="19" t="s">
        <v>173</v>
      </c>
      <c r="C61" s="39"/>
      <c r="D61" s="39"/>
      <c r="E61" s="40"/>
      <c r="F61" s="40"/>
      <c r="G61" s="41"/>
      <c r="H61" s="42"/>
    </row>
    <row r="62" spans="1:8" ht="20.100000000000001" customHeight="1" x14ac:dyDescent="0.25">
      <c r="A62" s="43">
        <v>56</v>
      </c>
      <c r="B62" s="19" t="s">
        <v>174</v>
      </c>
      <c r="C62" s="39"/>
      <c r="D62" s="39"/>
      <c r="E62" s="40"/>
      <c r="F62" s="40"/>
      <c r="G62" s="41"/>
      <c r="H62" s="42"/>
    </row>
    <row r="63" spans="1:8" ht="20.100000000000001" customHeight="1" x14ac:dyDescent="0.25">
      <c r="A63" s="43">
        <v>57</v>
      </c>
      <c r="B63" s="19" t="s">
        <v>175</v>
      </c>
      <c r="C63" s="39"/>
      <c r="D63" s="39"/>
      <c r="E63" s="40"/>
      <c r="F63" s="40"/>
      <c r="G63" s="41"/>
      <c r="H63" s="42"/>
    </row>
    <row r="64" spans="1:8" ht="20.100000000000001" customHeight="1" x14ac:dyDescent="0.25">
      <c r="A64" s="43">
        <v>58</v>
      </c>
      <c r="B64" s="19" t="s">
        <v>176</v>
      </c>
      <c r="C64" s="39"/>
      <c r="D64" s="39"/>
      <c r="E64" s="40"/>
      <c r="F64" s="40"/>
      <c r="G64" s="41"/>
      <c r="H64" s="42"/>
    </row>
    <row r="65" spans="1:8" ht="20.100000000000001" customHeight="1" x14ac:dyDescent="0.25">
      <c r="A65" s="43">
        <v>59</v>
      </c>
      <c r="B65" s="19" t="s">
        <v>177</v>
      </c>
      <c r="C65" s="39"/>
      <c r="D65" s="39"/>
      <c r="E65" s="40"/>
      <c r="F65" s="40"/>
      <c r="G65" s="41"/>
      <c r="H65" s="42"/>
    </row>
    <row r="66" spans="1:8" ht="20.100000000000001" customHeight="1" x14ac:dyDescent="0.25">
      <c r="A66" s="43">
        <v>60</v>
      </c>
      <c r="B66" s="19" t="s">
        <v>178</v>
      </c>
      <c r="C66" s="39"/>
      <c r="D66" s="39"/>
      <c r="E66" s="40"/>
      <c r="F66" s="40"/>
      <c r="G66" s="41"/>
      <c r="H66" s="42"/>
    </row>
    <row r="67" spans="1:8" ht="20.100000000000001" customHeight="1" x14ac:dyDescent="0.25">
      <c r="A67" s="43">
        <v>61</v>
      </c>
      <c r="B67" s="19" t="s">
        <v>179</v>
      </c>
      <c r="C67" s="39"/>
      <c r="D67" s="39"/>
      <c r="E67" s="40"/>
      <c r="F67" s="40"/>
      <c r="G67" s="41"/>
      <c r="H67" s="42"/>
    </row>
    <row r="68" spans="1:8" ht="20.100000000000001" customHeight="1" x14ac:dyDescent="0.25">
      <c r="A68" s="43">
        <v>62</v>
      </c>
      <c r="B68" s="19" t="s">
        <v>180</v>
      </c>
      <c r="C68" s="39"/>
      <c r="D68" s="39"/>
      <c r="E68" s="40"/>
      <c r="F68" s="40"/>
      <c r="G68" s="41"/>
      <c r="H68" s="42"/>
    </row>
    <row r="69" spans="1:8" ht="20.100000000000001" customHeight="1" x14ac:dyDescent="0.25">
      <c r="A69" s="43">
        <v>63</v>
      </c>
      <c r="B69" s="19" t="s">
        <v>181</v>
      </c>
      <c r="C69" s="39"/>
      <c r="D69" s="39"/>
      <c r="E69" s="40"/>
      <c r="F69" s="40"/>
      <c r="G69" s="41"/>
      <c r="H69" s="42"/>
    </row>
    <row r="70" spans="1:8" ht="20.100000000000001" customHeight="1" x14ac:dyDescent="0.25">
      <c r="A70" s="43">
        <v>64</v>
      </c>
      <c r="B70" s="19" t="s">
        <v>182</v>
      </c>
      <c r="C70" s="39"/>
      <c r="D70" s="39"/>
      <c r="E70" s="40"/>
      <c r="F70" s="40"/>
      <c r="G70" s="41"/>
      <c r="H70" s="42"/>
    </row>
    <row r="71" spans="1:8" ht="20.100000000000001" customHeight="1" x14ac:dyDescent="0.25">
      <c r="A71" s="43">
        <v>65</v>
      </c>
      <c r="B71" s="19" t="s">
        <v>183</v>
      </c>
      <c r="C71" s="39"/>
      <c r="D71" s="39"/>
      <c r="E71" s="40"/>
      <c r="F71" s="40"/>
      <c r="G71" s="41"/>
      <c r="H71" s="42"/>
    </row>
    <row r="72" spans="1:8" ht="20.100000000000001" customHeight="1" x14ac:dyDescent="0.25">
      <c r="A72" s="43">
        <v>66</v>
      </c>
      <c r="B72" s="19" t="s">
        <v>184</v>
      </c>
      <c r="C72" s="39"/>
      <c r="D72" s="39"/>
      <c r="E72" s="40"/>
      <c r="F72" s="40"/>
      <c r="G72" s="41"/>
      <c r="H72" s="42"/>
    </row>
    <row r="73" spans="1:8" ht="20.100000000000001" customHeight="1" x14ac:dyDescent="0.25">
      <c r="A73" s="43">
        <v>67</v>
      </c>
      <c r="B73" s="19" t="s">
        <v>185</v>
      </c>
      <c r="C73" s="39"/>
      <c r="D73" s="39"/>
      <c r="E73" s="40"/>
      <c r="F73" s="40"/>
      <c r="G73" s="41"/>
      <c r="H73" s="42"/>
    </row>
    <row r="74" spans="1:8" ht="20.100000000000001" customHeight="1" x14ac:dyDescent="0.25">
      <c r="A74" s="43">
        <v>68</v>
      </c>
      <c r="B74" s="19" t="s">
        <v>186</v>
      </c>
      <c r="C74" s="39"/>
      <c r="D74" s="39"/>
      <c r="E74" s="40"/>
      <c r="F74" s="40"/>
      <c r="G74" s="41"/>
      <c r="H74" s="42"/>
    </row>
    <row r="75" spans="1:8" ht="20.100000000000001" customHeight="1" x14ac:dyDescent="0.25">
      <c r="A75" s="43">
        <v>69</v>
      </c>
      <c r="B75" s="19" t="s">
        <v>187</v>
      </c>
      <c r="C75" s="39"/>
      <c r="D75" s="39"/>
      <c r="E75" s="40"/>
      <c r="F75" s="40"/>
      <c r="G75" s="41"/>
      <c r="H75" s="42"/>
    </row>
    <row r="76" spans="1:8" ht="20.100000000000001" customHeight="1" x14ac:dyDescent="0.25">
      <c r="A76" s="43">
        <v>70</v>
      </c>
      <c r="B76" s="19" t="s">
        <v>188</v>
      </c>
      <c r="C76" s="39"/>
      <c r="D76" s="39"/>
      <c r="E76" s="40"/>
      <c r="F76" s="40"/>
      <c r="G76" s="41"/>
      <c r="H76" s="42"/>
    </row>
    <row r="77" spans="1:8" ht="20.100000000000001" customHeight="1" x14ac:dyDescent="0.25">
      <c r="A77" s="43">
        <v>71</v>
      </c>
      <c r="B77" s="19" t="s">
        <v>189</v>
      </c>
      <c r="C77" s="39"/>
      <c r="D77" s="39"/>
      <c r="E77" s="40"/>
      <c r="F77" s="40"/>
      <c r="G77" s="41"/>
      <c r="H77" s="42"/>
    </row>
    <row r="78" spans="1:8" ht="20.100000000000001" customHeight="1" x14ac:dyDescent="0.25">
      <c r="A78" s="43">
        <v>72</v>
      </c>
      <c r="B78" s="19" t="s">
        <v>190</v>
      </c>
      <c r="C78" s="39"/>
      <c r="D78" s="39"/>
      <c r="E78" s="40"/>
      <c r="F78" s="40"/>
      <c r="G78" s="41"/>
      <c r="H78" s="42"/>
    </row>
    <row r="79" spans="1:8" ht="20.100000000000001" customHeight="1" x14ac:dyDescent="0.25">
      <c r="A79" s="43">
        <v>73</v>
      </c>
      <c r="B79" s="19" t="s">
        <v>191</v>
      </c>
      <c r="C79" s="39"/>
      <c r="D79" s="39"/>
      <c r="E79" s="40"/>
      <c r="F79" s="40"/>
      <c r="G79" s="41"/>
      <c r="H79" s="42"/>
    </row>
    <row r="80" spans="1:8" ht="20.100000000000001" customHeight="1" x14ac:dyDescent="0.25">
      <c r="A80" s="43">
        <v>74</v>
      </c>
      <c r="B80" s="19" t="s">
        <v>192</v>
      </c>
      <c r="C80" s="39"/>
      <c r="D80" s="39"/>
      <c r="E80" s="40"/>
      <c r="F80" s="40"/>
      <c r="G80" s="41"/>
      <c r="H80" s="42"/>
    </row>
    <row r="81" spans="1:8" ht="20.100000000000001" customHeight="1" x14ac:dyDescent="0.25">
      <c r="A81" s="43">
        <v>75</v>
      </c>
      <c r="B81" s="19" t="s">
        <v>193</v>
      </c>
      <c r="C81" s="39"/>
      <c r="D81" s="39"/>
      <c r="E81" s="40"/>
      <c r="F81" s="40"/>
      <c r="G81" s="41"/>
      <c r="H81" s="42"/>
    </row>
    <row r="82" spans="1:8" ht="20.100000000000001" customHeight="1" x14ac:dyDescent="0.25">
      <c r="A82" s="43">
        <v>76</v>
      </c>
      <c r="B82" s="19" t="s">
        <v>194</v>
      </c>
      <c r="C82" s="39"/>
      <c r="D82" s="39"/>
      <c r="E82" s="40"/>
      <c r="F82" s="40"/>
      <c r="G82" s="41"/>
      <c r="H82" s="42"/>
    </row>
    <row r="83" spans="1:8" ht="20.100000000000001" customHeight="1" x14ac:dyDescent="0.25">
      <c r="A83" s="43">
        <v>77</v>
      </c>
      <c r="B83" s="19" t="s">
        <v>195</v>
      </c>
      <c r="C83" s="39"/>
      <c r="D83" s="39"/>
      <c r="E83" s="40"/>
      <c r="F83" s="40"/>
      <c r="G83" s="41"/>
      <c r="H83" s="42"/>
    </row>
    <row r="84" spans="1:8" ht="20.100000000000001" customHeight="1" x14ac:dyDescent="0.25">
      <c r="A84" s="43">
        <v>78</v>
      </c>
      <c r="B84" s="19" t="s">
        <v>196</v>
      </c>
      <c r="C84" s="39"/>
      <c r="D84" s="39"/>
      <c r="E84" s="40"/>
      <c r="F84" s="40"/>
      <c r="G84" s="41"/>
      <c r="H84" s="42"/>
    </row>
    <row r="85" spans="1:8" ht="20.100000000000001" customHeight="1" x14ac:dyDescent="0.25">
      <c r="A85" s="43">
        <v>79</v>
      </c>
      <c r="B85" s="19" t="s">
        <v>197</v>
      </c>
      <c r="C85" s="39"/>
      <c r="D85" s="39"/>
      <c r="E85" s="40"/>
      <c r="F85" s="40"/>
      <c r="G85" s="41"/>
      <c r="H85" s="42"/>
    </row>
    <row r="86" spans="1:8" ht="20.100000000000001" customHeight="1" x14ac:dyDescent="0.25">
      <c r="A86" s="43">
        <v>80</v>
      </c>
      <c r="B86" s="19" t="s">
        <v>198</v>
      </c>
      <c r="C86" s="39"/>
      <c r="D86" s="39"/>
      <c r="E86" s="40"/>
      <c r="F86" s="40"/>
      <c r="G86" s="41"/>
      <c r="H86" s="42"/>
    </row>
    <row r="87" spans="1:8" ht="20.100000000000001" customHeight="1" x14ac:dyDescent="0.25">
      <c r="A87" s="43">
        <v>81</v>
      </c>
      <c r="B87" s="19" t="s">
        <v>199</v>
      </c>
      <c r="C87" s="39"/>
      <c r="D87" s="39"/>
      <c r="E87" s="40"/>
      <c r="F87" s="40"/>
      <c r="G87" s="41"/>
      <c r="H87" s="42"/>
    </row>
    <row r="88" spans="1:8" ht="20.100000000000001" customHeight="1" x14ac:dyDescent="0.25">
      <c r="A88" s="43">
        <v>82</v>
      </c>
      <c r="B88" s="19" t="s">
        <v>200</v>
      </c>
      <c r="C88" s="39"/>
      <c r="D88" s="39"/>
      <c r="E88" s="40"/>
      <c r="F88" s="40"/>
      <c r="G88" s="41"/>
      <c r="H88" s="42"/>
    </row>
    <row r="89" spans="1:8" ht="20.100000000000001" customHeight="1" x14ac:dyDescent="0.25">
      <c r="A89" s="43">
        <v>83</v>
      </c>
      <c r="B89" s="19" t="s">
        <v>201</v>
      </c>
      <c r="C89" s="39"/>
      <c r="D89" s="39"/>
      <c r="E89" s="40"/>
      <c r="F89" s="40"/>
      <c r="G89" s="41"/>
      <c r="H89" s="42"/>
    </row>
    <row r="90" spans="1:8" ht="20.100000000000001" customHeight="1" x14ac:dyDescent="0.25">
      <c r="A90" s="43">
        <v>84</v>
      </c>
      <c r="B90" s="19" t="s">
        <v>202</v>
      </c>
      <c r="C90" s="39"/>
      <c r="D90" s="39"/>
      <c r="E90" s="40"/>
      <c r="F90" s="40"/>
      <c r="G90" s="41"/>
      <c r="H90" s="42"/>
    </row>
    <row r="91" spans="1:8" ht="20.100000000000001" customHeight="1" x14ac:dyDescent="0.25">
      <c r="A91" s="43">
        <v>85</v>
      </c>
      <c r="B91" s="19" t="s">
        <v>203</v>
      </c>
      <c r="C91" s="39"/>
      <c r="D91" s="39"/>
      <c r="E91" s="40"/>
      <c r="F91" s="40"/>
      <c r="G91" s="41"/>
      <c r="H91" s="42"/>
    </row>
    <row r="92" spans="1:8" ht="20.100000000000001" customHeight="1" x14ac:dyDescent="0.25">
      <c r="A92" s="43">
        <v>86</v>
      </c>
      <c r="B92" s="19" t="s">
        <v>204</v>
      </c>
      <c r="C92" s="39"/>
      <c r="D92" s="39"/>
      <c r="E92" s="40"/>
      <c r="F92" s="40"/>
      <c r="G92" s="41"/>
      <c r="H92" s="42"/>
    </row>
    <row r="93" spans="1:8" ht="20.100000000000001" customHeight="1" x14ac:dyDescent="0.25">
      <c r="A93" s="43">
        <v>87</v>
      </c>
      <c r="B93" s="19" t="s">
        <v>205</v>
      </c>
      <c r="C93" s="39"/>
      <c r="D93" s="39"/>
      <c r="E93" s="40"/>
      <c r="F93" s="40"/>
      <c r="G93" s="41"/>
      <c r="H93" s="42"/>
    </row>
    <row r="94" spans="1:8" ht="20.100000000000001" customHeight="1" x14ac:dyDescent="0.25">
      <c r="A94" s="43">
        <v>88</v>
      </c>
      <c r="B94" s="19" t="s">
        <v>206</v>
      </c>
      <c r="C94" s="39"/>
      <c r="D94" s="39"/>
      <c r="E94" s="40"/>
      <c r="F94" s="40"/>
      <c r="G94" s="41"/>
      <c r="H94" s="42"/>
    </row>
    <row r="95" spans="1:8" ht="20.100000000000001" customHeight="1" x14ac:dyDescent="0.25">
      <c r="A95" s="43">
        <v>89</v>
      </c>
      <c r="B95" s="19" t="s">
        <v>207</v>
      </c>
      <c r="C95" s="39"/>
      <c r="D95" s="39"/>
      <c r="E95" s="40"/>
      <c r="F95" s="40"/>
      <c r="G95" s="41"/>
      <c r="H95" s="42"/>
    </row>
    <row r="96" spans="1:8" ht="20.100000000000001" customHeight="1" x14ac:dyDescent="0.25">
      <c r="A96" s="43">
        <v>90</v>
      </c>
      <c r="B96" s="19" t="s">
        <v>208</v>
      </c>
      <c r="C96" s="39"/>
      <c r="D96" s="39"/>
      <c r="E96" s="40"/>
      <c r="F96" s="40"/>
      <c r="G96" s="41"/>
      <c r="H96" s="42"/>
    </row>
    <row r="97" spans="1:8" ht="20.100000000000001" customHeight="1" x14ac:dyDescent="0.25">
      <c r="A97" s="43">
        <v>91</v>
      </c>
      <c r="B97" s="19" t="s">
        <v>209</v>
      </c>
      <c r="C97" s="39"/>
      <c r="D97" s="39"/>
      <c r="E97" s="40"/>
      <c r="F97" s="40"/>
      <c r="G97" s="41"/>
      <c r="H97" s="42"/>
    </row>
    <row r="98" spans="1:8" ht="20.100000000000001" customHeight="1" x14ac:dyDescent="0.25">
      <c r="A98" s="43">
        <v>92</v>
      </c>
      <c r="B98" s="19" t="s">
        <v>210</v>
      </c>
      <c r="C98" s="39"/>
      <c r="D98" s="39"/>
      <c r="E98" s="40"/>
      <c r="F98" s="40"/>
      <c r="G98" s="41"/>
      <c r="H98" s="42"/>
    </row>
    <row r="99" spans="1:8" ht="20.100000000000001" customHeight="1" x14ac:dyDescent="0.25">
      <c r="A99" s="43">
        <v>93</v>
      </c>
      <c r="B99" s="19" t="s">
        <v>211</v>
      </c>
      <c r="C99" s="39"/>
      <c r="D99" s="39"/>
      <c r="E99" s="40"/>
      <c r="F99" s="40"/>
      <c r="G99" s="41"/>
      <c r="H99" s="42"/>
    </row>
    <row r="100" spans="1:8" ht="20.100000000000001" customHeight="1" x14ac:dyDescent="0.25">
      <c r="A100" s="43">
        <v>94</v>
      </c>
      <c r="B100" s="19" t="s">
        <v>212</v>
      </c>
      <c r="C100" s="39"/>
      <c r="D100" s="39"/>
      <c r="E100" s="40"/>
      <c r="F100" s="40"/>
      <c r="G100" s="41"/>
      <c r="H100" s="42"/>
    </row>
    <row r="101" spans="1:8" ht="20.100000000000001" customHeight="1" x14ac:dyDescent="0.25">
      <c r="A101" s="43">
        <v>95</v>
      </c>
      <c r="B101" s="19" t="s">
        <v>213</v>
      </c>
      <c r="C101" s="39"/>
      <c r="D101" s="39"/>
      <c r="E101" s="40"/>
      <c r="F101" s="40"/>
      <c r="G101" s="41"/>
      <c r="H101" s="42"/>
    </row>
    <row r="102" spans="1:8" ht="20.100000000000001" customHeight="1" x14ac:dyDescent="0.25">
      <c r="A102" s="43">
        <v>96</v>
      </c>
      <c r="B102" s="19" t="s">
        <v>214</v>
      </c>
      <c r="C102" s="39"/>
      <c r="D102" s="39"/>
      <c r="E102" s="40"/>
      <c r="F102" s="40"/>
      <c r="G102" s="41"/>
      <c r="H102" s="42"/>
    </row>
    <row r="103" spans="1:8" ht="20.100000000000001" customHeight="1" x14ac:dyDescent="0.25">
      <c r="A103" s="43">
        <v>97</v>
      </c>
      <c r="B103" s="19" t="s">
        <v>215</v>
      </c>
      <c r="C103" s="39"/>
      <c r="D103" s="39"/>
      <c r="E103" s="40"/>
      <c r="F103" s="40"/>
      <c r="G103" s="41"/>
      <c r="H103" s="42"/>
    </row>
    <row r="104" spans="1:8" ht="20.100000000000001" customHeight="1" x14ac:dyDescent="0.25">
      <c r="A104" s="43">
        <v>98</v>
      </c>
      <c r="B104" s="19" t="s">
        <v>216</v>
      </c>
      <c r="C104" s="39"/>
      <c r="D104" s="39"/>
      <c r="E104" s="40"/>
      <c r="F104" s="40"/>
      <c r="G104" s="41"/>
      <c r="H104" s="42"/>
    </row>
    <row r="105" spans="1:8" ht="20.100000000000001" customHeight="1" x14ac:dyDescent="0.25">
      <c r="A105" s="43">
        <v>99</v>
      </c>
      <c r="B105" s="19" t="s">
        <v>217</v>
      </c>
      <c r="C105" s="39"/>
      <c r="D105" s="39"/>
      <c r="E105" s="40"/>
      <c r="F105" s="40"/>
      <c r="G105" s="41"/>
      <c r="H105" s="42"/>
    </row>
    <row r="106" spans="1:8" ht="20.100000000000001" customHeight="1" x14ac:dyDescent="0.25">
      <c r="A106" s="43">
        <v>100</v>
      </c>
      <c r="B106" s="19" t="s">
        <v>218</v>
      </c>
      <c r="C106" s="39"/>
      <c r="D106" s="39"/>
      <c r="E106" s="40"/>
      <c r="F106" s="40"/>
      <c r="G106" s="41"/>
      <c r="H106" s="42"/>
    </row>
    <row r="107" spans="1:8" ht="20.100000000000001" customHeight="1" x14ac:dyDescent="0.25">
      <c r="A107" s="43">
        <v>101</v>
      </c>
      <c r="B107" s="19" t="s">
        <v>219</v>
      </c>
      <c r="C107" s="39"/>
      <c r="D107" s="39"/>
      <c r="E107" s="40"/>
      <c r="F107" s="40"/>
      <c r="G107" s="41"/>
      <c r="H107" s="42"/>
    </row>
    <row r="108" spans="1:8" ht="20.100000000000001" customHeight="1" x14ac:dyDescent="0.25"/>
    <row r="109" spans="1:8" ht="20.100000000000001" customHeight="1" x14ac:dyDescent="0.25"/>
  </sheetData>
  <mergeCells count="3">
    <mergeCell ref="A4:H4"/>
    <mergeCell ref="A1:H1"/>
    <mergeCell ref="A2:H2"/>
  </mergeCells>
  <dataValidations count="9">
    <dataValidation allowBlank="1" showInputMessage="1" showErrorMessage="1" promptTitle="विद्यालयों के नाम लिखे" prompt="अपने विद्यालय एवं अधीनस्थ विद्यालयों के नाम लिखे |" sqref="J7:J28"/>
    <dataValidation allowBlank="1" showInputMessage="1" showErrorMessage="1" promptTitle="पोस्ट के नाम" prompt="पोस्ट के नाम लिखे अगर इनके अलावा पोस्ट हो तो other की जगह ऐड कर लेवे |" sqref="L7:L28"/>
    <dataValidation allowBlank="1" showInputMessage="1" showErrorMessage="1" promptTitle="नाम कर्मचारी" prompt="यहाँ कर्मचारी का नाम लिखे |" sqref="B7:B107"/>
    <dataValidation type="list" allowBlank="1" showInputMessage="1" showErrorMessage="1" promptTitle="पद" prompt="कर्मचारी का पद ड्राप डाउन लिस्ट में से चुने |" sqref="C7:C107">
      <formula1>posts_at_school</formula1>
    </dataValidation>
    <dataValidation type="list" allowBlank="1" showInputMessage="1" showErrorMessage="1" promptTitle="पदस्थापन स्थान" prompt="कर्मचारी का पदस्थापन स्थान ड्राप डाउन लिस्ट में से चुने_x000a_पहले आप साइड में बनी लिस्ट अपने विद्यालय एवं अपने अधीनस्थ विद्यालयों के नाम लिस्ट में ऐड करे |" sqref="D7:D107">
      <formula1>under_peeo_schools</formula1>
    </dataValidation>
    <dataValidation type="list" allowBlank="1" showInputMessage="1" showErrorMessage="1" promptTitle="माह चुने" prompt="जिस माह का सरेंडर उठाना है वो माह ड्राप डाउन लिस्ट में से चुने |" sqref="E7:E107">
      <formula1>"जनवरी, फ़रवरी, मार्च, अप्रैल, मई, जून, जुलाई, अगस्त, सितम्बर, अक्टूबर, नवम्बर, दिसम्बर"</formula1>
    </dataValidation>
    <dataValidation allowBlank="1" showInputMessage="1" showErrorMessage="1" promptTitle="मूल वेतन" prompt="उस माह का मूल वेतन लिखे जिस माह सरेंडर उठा रहे है |" sqref="F7:F107"/>
    <dataValidation allowBlank="1" showInputMessage="1" showErrorMessage="1" promptTitle="DA Rate" prompt="उस माह की DA Rate लिखे |" sqref="G7:G107"/>
    <dataValidation allowBlank="1" showInputMessage="1" showErrorMessage="1" promptTitle="कुल उपार्जित अवकाश" prompt="कर्मचारी के कुल जमा उपार्जित अवकाश लिखे |" sqref="H7:H107"/>
  </dataValidations>
  <pageMargins left="0.19685039370078741" right="0.19685039370078741" top="0.19685039370078741" bottom="0.19685039370078741" header="0" footer="0"/>
  <pageSetup paperSize="9" orientation="portrait" r:id="rId1"/>
  <drawing r:id="rId2"/>
  <legacyDrawing r:id="rId3"/>
  <tableParts count="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view="pageBreakPreview" zoomScaleNormal="100" zoomScaleSheetLayoutView="100" workbookViewId="0">
      <pane ySplit="5" topLeftCell="A6" activePane="bottomLeft" state="frozen"/>
      <selection pane="bottomLeft" sqref="A1:J1"/>
    </sheetView>
  </sheetViews>
  <sheetFormatPr defaultRowHeight="15" x14ac:dyDescent="0.25"/>
  <cols>
    <col min="1" max="1" width="3.28515625" style="33" customWidth="1"/>
    <col min="2" max="2" width="19.42578125" style="33" customWidth="1"/>
    <col min="3" max="3" width="14.28515625" style="33" customWidth="1"/>
    <col min="4" max="4" width="10.85546875" style="33" customWidth="1"/>
    <col min="5" max="7" width="10.7109375" style="33" customWidth="1"/>
    <col min="8" max="9" width="6.7109375" style="33" customWidth="1"/>
    <col min="10" max="10" width="6.7109375" style="34" customWidth="1"/>
    <col min="11" max="16384" width="9.140625" style="34"/>
  </cols>
  <sheetData>
    <row r="1" spans="1:17" ht="23.25" customHeight="1" x14ac:dyDescent="0.35">
      <c r="A1" s="83" t="str">
        <f>'School Information'!A2:H2</f>
        <v>प्रधानाचार्य राजकीय उच्च माध्यमिक विद्यालय, रूपपुरा</v>
      </c>
      <c r="B1" s="83"/>
      <c r="C1" s="83"/>
      <c r="D1" s="83"/>
      <c r="E1" s="83"/>
      <c r="F1" s="83"/>
      <c r="G1" s="83"/>
      <c r="H1" s="83"/>
      <c r="I1" s="83"/>
      <c r="J1" s="83"/>
      <c r="L1" s="81" t="s">
        <v>109</v>
      </c>
      <c r="M1" s="81"/>
      <c r="N1" s="81"/>
      <c r="O1" s="81"/>
      <c r="P1" s="81"/>
    </row>
    <row r="2" spans="1:17" ht="22.5" customHeight="1" x14ac:dyDescent="0.3">
      <c r="A2" s="84" t="s">
        <v>103</v>
      </c>
      <c r="B2" s="84"/>
      <c r="C2" s="84"/>
      <c r="D2" s="84"/>
      <c r="E2" s="84"/>
      <c r="F2" s="84"/>
      <c r="G2" s="84"/>
      <c r="H2" s="84"/>
      <c r="I2" s="84"/>
      <c r="J2" s="84"/>
      <c r="L2" s="81"/>
      <c r="M2" s="81"/>
      <c r="N2" s="81"/>
      <c r="O2" s="81"/>
      <c r="P2" s="81"/>
    </row>
    <row r="3" spans="1:17" ht="86.25" customHeight="1" x14ac:dyDescent="0.25">
      <c r="A3" s="86" t="s">
        <v>116</v>
      </c>
      <c r="B3" s="87"/>
      <c r="C3" s="87"/>
      <c r="D3" s="87"/>
      <c r="E3" s="87"/>
      <c r="F3" s="87"/>
      <c r="G3" s="87"/>
      <c r="H3" s="87"/>
      <c r="I3" s="87"/>
      <c r="J3" s="87"/>
      <c r="K3" s="36"/>
      <c r="L3" s="88" t="s">
        <v>143</v>
      </c>
      <c r="M3" s="88"/>
      <c r="N3" s="88"/>
      <c r="O3" s="88"/>
      <c r="P3" s="88"/>
    </row>
    <row r="4" spans="1:17" x14ac:dyDescent="0.25">
      <c r="A4" s="85" t="s">
        <v>92</v>
      </c>
      <c r="B4" s="85" t="s">
        <v>94</v>
      </c>
      <c r="C4" s="85" t="s">
        <v>93</v>
      </c>
      <c r="D4" s="85" t="s">
        <v>97</v>
      </c>
      <c r="E4" s="85" t="s">
        <v>110</v>
      </c>
      <c r="F4" s="85"/>
      <c r="G4" s="85"/>
      <c r="H4" s="85" t="s">
        <v>111</v>
      </c>
      <c r="I4" s="85"/>
      <c r="J4" s="85"/>
      <c r="L4" s="88"/>
      <c r="M4" s="88"/>
      <c r="N4" s="88"/>
      <c r="O4" s="88"/>
      <c r="P4" s="88"/>
    </row>
    <row r="5" spans="1:17" ht="25.5" x14ac:dyDescent="0.25">
      <c r="A5" s="85"/>
      <c r="B5" s="85"/>
      <c r="C5" s="85"/>
      <c r="D5" s="85"/>
      <c r="E5" s="31" t="s">
        <v>97</v>
      </c>
      <c r="F5" s="31" t="s">
        <v>98</v>
      </c>
      <c r="G5" s="31" t="s">
        <v>112</v>
      </c>
      <c r="H5" s="31" t="s">
        <v>113</v>
      </c>
      <c r="I5" s="31" t="s">
        <v>114</v>
      </c>
      <c r="J5" s="32" t="s">
        <v>115</v>
      </c>
    </row>
    <row r="6" spans="1:17" ht="18" customHeight="1" x14ac:dyDescent="0.25">
      <c r="A6" s="8">
        <f>'School Information'!A7</f>
        <v>1</v>
      </c>
      <c r="B6" s="37" t="s">
        <v>100</v>
      </c>
      <c r="C6" s="25" t="str">
        <f t="shared" ref="C6:C30" si="0">IFERROR(VLOOKUP(B6,pl_order,2,0),"")</f>
        <v>अध्यापक लेवेल 2</v>
      </c>
      <c r="D6" s="8">
        <f t="shared" ref="D6:D30" si="1">IFERROR(VLOOKUP(B6,pl_order,5,0),"")</f>
        <v>45100</v>
      </c>
      <c r="E6" s="8">
        <f t="shared" ref="E6:E30" si="2">IFERROR(ROUND(D6/2,1),"")</f>
        <v>22550</v>
      </c>
      <c r="F6" s="8">
        <f>IFERROR(ROUND(E6*'School Information'!G7,0),"")</f>
        <v>3834</v>
      </c>
      <c r="G6" s="8">
        <f>IFERROR(SUM(E6:F6),"")</f>
        <v>26384</v>
      </c>
      <c r="H6" s="8">
        <f t="shared" ref="H6:H30" si="3">IFERROR(VLOOKUP(B6,pl_order,7,0),"")</f>
        <v>49</v>
      </c>
      <c r="I6" s="24">
        <v>15</v>
      </c>
      <c r="J6" s="8">
        <f>IFERROR(H6-I6,"")</f>
        <v>34</v>
      </c>
    </row>
    <row r="7" spans="1:17" ht="18" customHeight="1" x14ac:dyDescent="0.25">
      <c r="A7" s="8">
        <f>'School Information'!A8</f>
        <v>2</v>
      </c>
      <c r="B7" s="37" t="s">
        <v>101</v>
      </c>
      <c r="C7" s="25" t="str">
        <f t="shared" si="0"/>
        <v>अध्यापक लेवेल 1</v>
      </c>
      <c r="D7" s="8">
        <f t="shared" si="1"/>
        <v>63100</v>
      </c>
      <c r="E7" s="8">
        <f t="shared" si="2"/>
        <v>31550</v>
      </c>
      <c r="F7" s="8">
        <f>IFERROR(ROUND(E7*'School Information'!G8,0),"")</f>
        <v>5364</v>
      </c>
      <c r="G7" s="8">
        <f t="shared" ref="G7:G30" si="4">IFERROR(SUM(E7:F7),"")</f>
        <v>36914</v>
      </c>
      <c r="H7" s="8">
        <f t="shared" si="3"/>
        <v>264</v>
      </c>
      <c r="I7" s="24">
        <v>15</v>
      </c>
      <c r="J7" s="8">
        <f t="shared" ref="J7:J30" si="5">IFERROR(H7-I7,"")</f>
        <v>249</v>
      </c>
    </row>
    <row r="8" spans="1:17" ht="18" customHeight="1" x14ac:dyDescent="0.25">
      <c r="A8" s="8">
        <f>'School Information'!A9</f>
        <v>3</v>
      </c>
      <c r="B8" s="37" t="s">
        <v>102</v>
      </c>
      <c r="C8" s="25" t="str">
        <f t="shared" si="0"/>
        <v>अध्यापक लेवेल 1</v>
      </c>
      <c r="D8" s="8">
        <f t="shared" si="1"/>
        <v>63100</v>
      </c>
      <c r="E8" s="8">
        <f t="shared" si="2"/>
        <v>31550</v>
      </c>
      <c r="F8" s="8">
        <f>IFERROR(ROUND(E8*'School Information'!G9,0),"")</f>
        <v>5364</v>
      </c>
      <c r="G8" s="8">
        <f t="shared" si="4"/>
        <v>36914</v>
      </c>
      <c r="H8" s="8">
        <f t="shared" si="3"/>
        <v>81</v>
      </c>
      <c r="I8" s="24">
        <v>15</v>
      </c>
      <c r="J8" s="8">
        <f t="shared" si="5"/>
        <v>66</v>
      </c>
    </row>
    <row r="9" spans="1:17" ht="18" customHeight="1" x14ac:dyDescent="0.25">
      <c r="A9" s="8">
        <f>'School Information'!A10</f>
        <v>4</v>
      </c>
      <c r="B9" s="37"/>
      <c r="C9" s="25" t="str">
        <f t="shared" si="0"/>
        <v/>
      </c>
      <c r="D9" s="8" t="str">
        <f t="shared" si="1"/>
        <v/>
      </c>
      <c r="E9" s="8" t="str">
        <f t="shared" si="2"/>
        <v/>
      </c>
      <c r="F9" s="8" t="str">
        <f>IFERROR(ROUND(E9*'School Information'!G10,0),"")</f>
        <v/>
      </c>
      <c r="G9" s="8">
        <f t="shared" si="4"/>
        <v>0</v>
      </c>
      <c r="H9" s="8" t="str">
        <f t="shared" si="3"/>
        <v/>
      </c>
      <c r="I9" s="24">
        <v>15</v>
      </c>
      <c r="J9" s="8" t="str">
        <f t="shared" si="5"/>
        <v/>
      </c>
    </row>
    <row r="10" spans="1:17" ht="18" customHeight="1" x14ac:dyDescent="0.25">
      <c r="A10" s="8">
        <f>'School Information'!A11</f>
        <v>5</v>
      </c>
      <c r="B10" s="37"/>
      <c r="C10" s="25" t="str">
        <f t="shared" si="0"/>
        <v/>
      </c>
      <c r="D10" s="8" t="str">
        <f t="shared" si="1"/>
        <v/>
      </c>
      <c r="E10" s="8" t="str">
        <f t="shared" si="2"/>
        <v/>
      </c>
      <c r="F10" s="8" t="str">
        <f>IFERROR(ROUND(E10*'School Information'!G11,0),"")</f>
        <v/>
      </c>
      <c r="G10" s="8">
        <f t="shared" si="4"/>
        <v>0</v>
      </c>
      <c r="H10" s="8" t="str">
        <f t="shared" si="3"/>
        <v/>
      </c>
      <c r="I10" s="24">
        <v>15</v>
      </c>
      <c r="J10" s="8" t="str">
        <f t="shared" si="5"/>
        <v/>
      </c>
    </row>
    <row r="11" spans="1:17" ht="18" customHeight="1" x14ac:dyDescent="0.35">
      <c r="A11" s="8">
        <f>'School Information'!A12</f>
        <v>6</v>
      </c>
      <c r="B11" s="37"/>
      <c r="C11" s="25" t="str">
        <f t="shared" si="0"/>
        <v/>
      </c>
      <c r="D11" s="8" t="str">
        <f t="shared" si="1"/>
        <v/>
      </c>
      <c r="E11" s="8" t="str">
        <f t="shared" si="2"/>
        <v/>
      </c>
      <c r="F11" s="8" t="str">
        <f>IFERROR(ROUND(E11*'School Information'!G12,0),"")</f>
        <v/>
      </c>
      <c r="G11" s="8">
        <f t="shared" si="4"/>
        <v>0</v>
      </c>
      <c r="H11" s="8" t="str">
        <f t="shared" si="3"/>
        <v/>
      </c>
      <c r="I11" s="24">
        <v>15</v>
      </c>
      <c r="J11" s="8" t="str">
        <f t="shared" si="5"/>
        <v/>
      </c>
      <c r="L11" s="80" t="s">
        <v>86</v>
      </c>
      <c r="M11" s="80"/>
      <c r="N11" s="80" t="s">
        <v>87</v>
      </c>
      <c r="O11" s="80"/>
      <c r="P11" s="80"/>
      <c r="Q11" s="80"/>
    </row>
    <row r="12" spans="1:17" ht="18" customHeight="1" x14ac:dyDescent="0.25">
      <c r="A12" s="8">
        <f>'School Information'!A13</f>
        <v>7</v>
      </c>
      <c r="B12" s="37"/>
      <c r="C12" s="25" t="str">
        <f t="shared" si="0"/>
        <v/>
      </c>
      <c r="D12" s="8" t="str">
        <f t="shared" si="1"/>
        <v/>
      </c>
      <c r="E12" s="8" t="str">
        <f t="shared" si="2"/>
        <v/>
      </c>
      <c r="F12" s="8" t="str">
        <f>IFERROR(ROUND(E12*'School Information'!G13,0),"")</f>
        <v/>
      </c>
      <c r="G12" s="8">
        <f t="shared" si="4"/>
        <v>0</v>
      </c>
      <c r="H12" s="8" t="str">
        <f t="shared" si="3"/>
        <v/>
      </c>
      <c r="I12" s="24">
        <v>15</v>
      </c>
      <c r="J12" s="8" t="str">
        <f t="shared" si="5"/>
        <v/>
      </c>
    </row>
    <row r="13" spans="1:17" ht="18" customHeight="1" x14ac:dyDescent="0.25">
      <c r="A13" s="8">
        <f>'School Information'!A14</f>
        <v>8</v>
      </c>
      <c r="B13" s="37"/>
      <c r="C13" s="25" t="str">
        <f t="shared" si="0"/>
        <v/>
      </c>
      <c r="D13" s="8" t="str">
        <f t="shared" si="1"/>
        <v/>
      </c>
      <c r="E13" s="8" t="str">
        <f t="shared" si="2"/>
        <v/>
      </c>
      <c r="F13" s="8" t="str">
        <f>IFERROR(ROUND(E13*'School Information'!G14,0),"")</f>
        <v/>
      </c>
      <c r="G13" s="8">
        <f t="shared" si="4"/>
        <v>0</v>
      </c>
      <c r="H13" s="8" t="str">
        <f t="shared" si="3"/>
        <v/>
      </c>
      <c r="I13" s="24">
        <v>15</v>
      </c>
      <c r="J13" s="8" t="str">
        <f t="shared" si="5"/>
        <v/>
      </c>
    </row>
    <row r="14" spans="1:17" ht="18" customHeight="1" x14ac:dyDescent="0.25">
      <c r="A14" s="8">
        <f>'School Information'!A15</f>
        <v>9</v>
      </c>
      <c r="B14" s="37"/>
      <c r="C14" s="25" t="str">
        <f t="shared" si="0"/>
        <v/>
      </c>
      <c r="D14" s="8" t="str">
        <f t="shared" si="1"/>
        <v/>
      </c>
      <c r="E14" s="8" t="str">
        <f t="shared" si="2"/>
        <v/>
      </c>
      <c r="F14" s="8" t="str">
        <f>IFERROR(ROUND(E14*'School Information'!G15,0),"")</f>
        <v/>
      </c>
      <c r="G14" s="8">
        <f t="shared" si="4"/>
        <v>0</v>
      </c>
      <c r="H14" s="8" t="str">
        <f t="shared" si="3"/>
        <v/>
      </c>
      <c r="I14" s="24">
        <v>15</v>
      </c>
      <c r="J14" s="8" t="str">
        <f t="shared" si="5"/>
        <v/>
      </c>
    </row>
    <row r="15" spans="1:17" ht="18" customHeight="1" x14ac:dyDescent="0.25">
      <c r="A15" s="8">
        <f>'School Information'!A16</f>
        <v>10</v>
      </c>
      <c r="B15" s="37"/>
      <c r="C15" s="25" t="str">
        <f t="shared" si="0"/>
        <v/>
      </c>
      <c r="D15" s="8" t="str">
        <f t="shared" si="1"/>
        <v/>
      </c>
      <c r="E15" s="8" t="str">
        <f t="shared" si="2"/>
        <v/>
      </c>
      <c r="F15" s="8" t="str">
        <f>IFERROR(ROUND(E15*'School Information'!G16,0),"")</f>
        <v/>
      </c>
      <c r="G15" s="8">
        <f t="shared" si="4"/>
        <v>0</v>
      </c>
      <c r="H15" s="8" t="str">
        <f t="shared" si="3"/>
        <v/>
      </c>
      <c r="I15" s="24">
        <v>15</v>
      </c>
      <c r="J15" s="8" t="str">
        <f t="shared" si="5"/>
        <v/>
      </c>
    </row>
    <row r="16" spans="1:17" ht="18" customHeight="1" x14ac:dyDescent="0.25">
      <c r="A16" s="8">
        <f>'School Information'!A17</f>
        <v>11</v>
      </c>
      <c r="B16" s="37"/>
      <c r="C16" s="25" t="str">
        <f t="shared" si="0"/>
        <v/>
      </c>
      <c r="D16" s="8" t="str">
        <f t="shared" si="1"/>
        <v/>
      </c>
      <c r="E16" s="8" t="str">
        <f t="shared" si="2"/>
        <v/>
      </c>
      <c r="F16" s="8" t="str">
        <f>IFERROR(ROUND(E16*'School Information'!G17,0),"")</f>
        <v/>
      </c>
      <c r="G16" s="8">
        <f t="shared" si="4"/>
        <v>0</v>
      </c>
      <c r="H16" s="8" t="str">
        <f t="shared" si="3"/>
        <v/>
      </c>
      <c r="I16" s="24">
        <v>15</v>
      </c>
      <c r="J16" s="8" t="str">
        <f t="shared" si="5"/>
        <v/>
      </c>
    </row>
    <row r="17" spans="1:10" ht="18" customHeight="1" x14ac:dyDescent="0.25">
      <c r="A17" s="8">
        <f>'School Information'!A18</f>
        <v>12</v>
      </c>
      <c r="B17" s="37"/>
      <c r="C17" s="25" t="str">
        <f t="shared" si="0"/>
        <v/>
      </c>
      <c r="D17" s="8" t="str">
        <f t="shared" si="1"/>
        <v/>
      </c>
      <c r="E17" s="8" t="str">
        <f t="shared" si="2"/>
        <v/>
      </c>
      <c r="F17" s="8" t="str">
        <f>IFERROR(ROUND(E17*'School Information'!G18,0),"")</f>
        <v/>
      </c>
      <c r="G17" s="8">
        <f t="shared" si="4"/>
        <v>0</v>
      </c>
      <c r="H17" s="8" t="str">
        <f t="shared" si="3"/>
        <v/>
      </c>
      <c r="I17" s="24">
        <v>15</v>
      </c>
      <c r="J17" s="8" t="str">
        <f t="shared" si="5"/>
        <v/>
      </c>
    </row>
    <row r="18" spans="1:10" ht="18" customHeight="1" x14ac:dyDescent="0.25">
      <c r="A18" s="8">
        <f>'School Information'!A19</f>
        <v>13</v>
      </c>
      <c r="B18" s="37"/>
      <c r="C18" s="25" t="str">
        <f t="shared" si="0"/>
        <v/>
      </c>
      <c r="D18" s="8" t="str">
        <f t="shared" si="1"/>
        <v/>
      </c>
      <c r="E18" s="8" t="str">
        <f t="shared" si="2"/>
        <v/>
      </c>
      <c r="F18" s="8" t="str">
        <f>IFERROR(ROUND(E18*'School Information'!G19,0),"")</f>
        <v/>
      </c>
      <c r="G18" s="8">
        <f t="shared" si="4"/>
        <v>0</v>
      </c>
      <c r="H18" s="8" t="str">
        <f t="shared" si="3"/>
        <v/>
      </c>
      <c r="I18" s="24">
        <v>15</v>
      </c>
      <c r="J18" s="8" t="str">
        <f t="shared" si="5"/>
        <v/>
      </c>
    </row>
    <row r="19" spans="1:10" ht="18" customHeight="1" x14ac:dyDescent="0.25">
      <c r="A19" s="8">
        <f>'School Information'!A20</f>
        <v>14</v>
      </c>
      <c r="B19" s="37"/>
      <c r="C19" s="25" t="str">
        <f t="shared" si="0"/>
        <v/>
      </c>
      <c r="D19" s="8" t="str">
        <f t="shared" si="1"/>
        <v/>
      </c>
      <c r="E19" s="8" t="str">
        <f t="shared" si="2"/>
        <v/>
      </c>
      <c r="F19" s="8" t="str">
        <f>IFERROR(ROUND(E19*'School Information'!G20,0),"")</f>
        <v/>
      </c>
      <c r="G19" s="8">
        <f t="shared" si="4"/>
        <v>0</v>
      </c>
      <c r="H19" s="8" t="str">
        <f t="shared" si="3"/>
        <v/>
      </c>
      <c r="I19" s="24">
        <v>15</v>
      </c>
      <c r="J19" s="8" t="str">
        <f t="shared" si="5"/>
        <v/>
      </c>
    </row>
    <row r="20" spans="1:10" ht="18" customHeight="1" x14ac:dyDescent="0.25">
      <c r="A20" s="8">
        <f>'School Information'!A21</f>
        <v>15</v>
      </c>
      <c r="B20" s="37"/>
      <c r="C20" s="25" t="str">
        <f t="shared" si="0"/>
        <v/>
      </c>
      <c r="D20" s="8" t="str">
        <f t="shared" si="1"/>
        <v/>
      </c>
      <c r="E20" s="8" t="str">
        <f t="shared" si="2"/>
        <v/>
      </c>
      <c r="F20" s="8" t="str">
        <f>IFERROR(ROUND(E20*'School Information'!G21,0),"")</f>
        <v/>
      </c>
      <c r="G20" s="8">
        <f t="shared" si="4"/>
        <v>0</v>
      </c>
      <c r="H20" s="8" t="str">
        <f t="shared" si="3"/>
        <v/>
      </c>
      <c r="I20" s="24">
        <v>15</v>
      </c>
      <c r="J20" s="8" t="str">
        <f t="shared" si="5"/>
        <v/>
      </c>
    </row>
    <row r="21" spans="1:10" ht="18" customHeight="1" x14ac:dyDescent="0.25">
      <c r="A21" s="8">
        <f>'School Information'!A22</f>
        <v>16</v>
      </c>
      <c r="B21" s="37"/>
      <c r="C21" s="25" t="str">
        <f t="shared" si="0"/>
        <v/>
      </c>
      <c r="D21" s="8" t="str">
        <f t="shared" si="1"/>
        <v/>
      </c>
      <c r="E21" s="8" t="str">
        <f t="shared" si="2"/>
        <v/>
      </c>
      <c r="F21" s="8" t="str">
        <f>IFERROR(ROUND(E21*'School Information'!G22,0),"")</f>
        <v/>
      </c>
      <c r="G21" s="8">
        <f t="shared" si="4"/>
        <v>0</v>
      </c>
      <c r="H21" s="8" t="str">
        <f t="shared" si="3"/>
        <v/>
      </c>
      <c r="I21" s="24">
        <v>15</v>
      </c>
      <c r="J21" s="8" t="str">
        <f t="shared" si="5"/>
        <v/>
      </c>
    </row>
    <row r="22" spans="1:10" ht="18" customHeight="1" x14ac:dyDescent="0.25">
      <c r="A22" s="8">
        <f>'School Information'!A23</f>
        <v>17</v>
      </c>
      <c r="B22" s="37"/>
      <c r="C22" s="25" t="str">
        <f t="shared" si="0"/>
        <v/>
      </c>
      <c r="D22" s="8" t="str">
        <f t="shared" si="1"/>
        <v/>
      </c>
      <c r="E22" s="8" t="str">
        <f t="shared" si="2"/>
        <v/>
      </c>
      <c r="F22" s="8" t="str">
        <f>IFERROR(ROUND(E22*'School Information'!G23,0),"")</f>
        <v/>
      </c>
      <c r="G22" s="8">
        <f t="shared" si="4"/>
        <v>0</v>
      </c>
      <c r="H22" s="8" t="str">
        <f t="shared" si="3"/>
        <v/>
      </c>
      <c r="I22" s="24">
        <v>15</v>
      </c>
      <c r="J22" s="8" t="str">
        <f t="shared" si="5"/>
        <v/>
      </c>
    </row>
    <row r="23" spans="1:10" ht="18" customHeight="1" x14ac:dyDescent="0.25">
      <c r="A23" s="8">
        <f>'School Information'!A24</f>
        <v>18</v>
      </c>
      <c r="B23" s="37"/>
      <c r="C23" s="25" t="str">
        <f t="shared" si="0"/>
        <v/>
      </c>
      <c r="D23" s="8" t="str">
        <f t="shared" si="1"/>
        <v/>
      </c>
      <c r="E23" s="8" t="str">
        <f t="shared" si="2"/>
        <v/>
      </c>
      <c r="F23" s="8" t="str">
        <f>IFERROR(ROUND(E23*'School Information'!G24,0),"")</f>
        <v/>
      </c>
      <c r="G23" s="8">
        <f t="shared" si="4"/>
        <v>0</v>
      </c>
      <c r="H23" s="8" t="str">
        <f t="shared" si="3"/>
        <v/>
      </c>
      <c r="I23" s="24">
        <v>15</v>
      </c>
      <c r="J23" s="8" t="str">
        <f t="shared" si="5"/>
        <v/>
      </c>
    </row>
    <row r="24" spans="1:10" ht="18" customHeight="1" x14ac:dyDescent="0.25">
      <c r="A24" s="8">
        <f>'School Information'!A25</f>
        <v>19</v>
      </c>
      <c r="B24" s="37"/>
      <c r="C24" s="25" t="str">
        <f t="shared" si="0"/>
        <v/>
      </c>
      <c r="D24" s="8" t="str">
        <f t="shared" si="1"/>
        <v/>
      </c>
      <c r="E24" s="8" t="str">
        <f t="shared" si="2"/>
        <v/>
      </c>
      <c r="F24" s="8" t="str">
        <f>IFERROR(ROUND(E24*'School Information'!G25,0),"")</f>
        <v/>
      </c>
      <c r="G24" s="8">
        <f t="shared" si="4"/>
        <v>0</v>
      </c>
      <c r="H24" s="8" t="str">
        <f t="shared" si="3"/>
        <v/>
      </c>
      <c r="I24" s="24">
        <v>15</v>
      </c>
      <c r="J24" s="8" t="str">
        <f t="shared" si="5"/>
        <v/>
      </c>
    </row>
    <row r="25" spans="1:10" ht="18" customHeight="1" x14ac:dyDescent="0.25">
      <c r="A25" s="8">
        <f>'School Information'!A26</f>
        <v>20</v>
      </c>
      <c r="B25" s="37"/>
      <c r="C25" s="25" t="str">
        <f t="shared" si="0"/>
        <v/>
      </c>
      <c r="D25" s="8" t="str">
        <f t="shared" si="1"/>
        <v/>
      </c>
      <c r="E25" s="8" t="str">
        <f t="shared" si="2"/>
        <v/>
      </c>
      <c r="F25" s="8" t="str">
        <f>IFERROR(ROUND(E25*'School Information'!G26,0),"")</f>
        <v/>
      </c>
      <c r="G25" s="8">
        <f t="shared" si="4"/>
        <v>0</v>
      </c>
      <c r="H25" s="8" t="str">
        <f t="shared" si="3"/>
        <v/>
      </c>
      <c r="I25" s="24">
        <v>15</v>
      </c>
      <c r="J25" s="8" t="str">
        <f t="shared" si="5"/>
        <v/>
      </c>
    </row>
    <row r="26" spans="1:10" ht="18" customHeight="1" x14ac:dyDescent="0.25">
      <c r="A26" s="8">
        <f>'School Information'!A27</f>
        <v>21</v>
      </c>
      <c r="B26" s="37"/>
      <c r="C26" s="25" t="str">
        <f t="shared" si="0"/>
        <v/>
      </c>
      <c r="D26" s="8" t="str">
        <f t="shared" si="1"/>
        <v/>
      </c>
      <c r="E26" s="8" t="str">
        <f t="shared" si="2"/>
        <v/>
      </c>
      <c r="F26" s="8" t="str">
        <f>IFERROR(ROUND(E26*'School Information'!G27,0),"")</f>
        <v/>
      </c>
      <c r="G26" s="8">
        <f t="shared" si="4"/>
        <v>0</v>
      </c>
      <c r="H26" s="8" t="str">
        <f t="shared" si="3"/>
        <v/>
      </c>
      <c r="I26" s="24">
        <v>15</v>
      </c>
      <c r="J26" s="8" t="str">
        <f t="shared" si="5"/>
        <v/>
      </c>
    </row>
    <row r="27" spans="1:10" ht="18" customHeight="1" x14ac:dyDescent="0.25">
      <c r="A27" s="8">
        <f>'School Information'!A28</f>
        <v>22</v>
      </c>
      <c r="B27" s="37"/>
      <c r="C27" s="25" t="str">
        <f t="shared" si="0"/>
        <v/>
      </c>
      <c r="D27" s="8" t="str">
        <f t="shared" si="1"/>
        <v/>
      </c>
      <c r="E27" s="8" t="str">
        <f t="shared" si="2"/>
        <v/>
      </c>
      <c r="F27" s="8" t="str">
        <f>IFERROR(ROUND(E27*'School Information'!G28,0),"")</f>
        <v/>
      </c>
      <c r="G27" s="8">
        <f t="shared" si="4"/>
        <v>0</v>
      </c>
      <c r="H27" s="8" t="str">
        <f t="shared" si="3"/>
        <v/>
      </c>
      <c r="I27" s="24">
        <v>15</v>
      </c>
      <c r="J27" s="8" t="str">
        <f t="shared" si="5"/>
        <v/>
      </c>
    </row>
    <row r="28" spans="1:10" ht="18" customHeight="1" x14ac:dyDescent="0.25">
      <c r="A28" s="8">
        <f>'School Information'!A29</f>
        <v>23</v>
      </c>
      <c r="B28" s="37"/>
      <c r="C28" s="25" t="str">
        <f t="shared" si="0"/>
        <v/>
      </c>
      <c r="D28" s="8" t="str">
        <f t="shared" si="1"/>
        <v/>
      </c>
      <c r="E28" s="8" t="str">
        <f t="shared" si="2"/>
        <v/>
      </c>
      <c r="F28" s="8" t="str">
        <f>IFERROR(ROUND(E28*'School Information'!G29,0),"")</f>
        <v/>
      </c>
      <c r="G28" s="8">
        <f t="shared" si="4"/>
        <v>0</v>
      </c>
      <c r="H28" s="8" t="str">
        <f t="shared" si="3"/>
        <v/>
      </c>
      <c r="I28" s="24">
        <v>15</v>
      </c>
      <c r="J28" s="8" t="str">
        <f t="shared" si="5"/>
        <v/>
      </c>
    </row>
    <row r="29" spans="1:10" ht="18" customHeight="1" x14ac:dyDescent="0.25">
      <c r="A29" s="8">
        <f>'School Information'!A30</f>
        <v>24</v>
      </c>
      <c r="B29" s="37"/>
      <c r="C29" s="25" t="str">
        <f t="shared" si="0"/>
        <v/>
      </c>
      <c r="D29" s="8" t="str">
        <f t="shared" si="1"/>
        <v/>
      </c>
      <c r="E29" s="8" t="str">
        <f t="shared" si="2"/>
        <v/>
      </c>
      <c r="F29" s="8" t="str">
        <f>IFERROR(ROUND(E29*'School Information'!G30,0),"")</f>
        <v/>
      </c>
      <c r="G29" s="8">
        <f t="shared" si="4"/>
        <v>0</v>
      </c>
      <c r="H29" s="8" t="str">
        <f t="shared" si="3"/>
        <v/>
      </c>
      <c r="I29" s="24">
        <v>15</v>
      </c>
      <c r="J29" s="8" t="str">
        <f t="shared" si="5"/>
        <v/>
      </c>
    </row>
    <row r="30" spans="1:10" ht="18" customHeight="1" x14ac:dyDescent="0.25">
      <c r="A30" s="8">
        <f>'School Information'!A31</f>
        <v>25</v>
      </c>
      <c r="B30" s="37"/>
      <c r="C30" s="25" t="str">
        <f t="shared" si="0"/>
        <v/>
      </c>
      <c r="D30" s="8" t="str">
        <f t="shared" si="1"/>
        <v/>
      </c>
      <c r="E30" s="8" t="str">
        <f t="shared" si="2"/>
        <v/>
      </c>
      <c r="F30" s="8" t="str">
        <f>IFERROR(ROUND(E30*'School Information'!G31,0),"")</f>
        <v/>
      </c>
      <c r="G30" s="8">
        <f t="shared" si="4"/>
        <v>0</v>
      </c>
      <c r="H30" s="8" t="str">
        <f t="shared" si="3"/>
        <v/>
      </c>
      <c r="I30" s="24">
        <v>15</v>
      </c>
      <c r="J30" s="8" t="str">
        <f t="shared" si="5"/>
        <v/>
      </c>
    </row>
    <row r="32" spans="1:10" x14ac:dyDescent="0.25">
      <c r="H32" s="82" t="str">
        <f>'School Information'!A2</f>
        <v>प्रधानाचार्य राजकीय उच्च माध्यमिक विद्यालय, रूपपुरा</v>
      </c>
      <c r="I32" s="82"/>
      <c r="J32" s="82"/>
    </row>
    <row r="33" spans="1:10" x14ac:dyDescent="0.25">
      <c r="H33" s="82"/>
      <c r="I33" s="82"/>
      <c r="J33" s="82"/>
    </row>
    <row r="34" spans="1:10" x14ac:dyDescent="0.25">
      <c r="H34" s="82"/>
      <c r="I34" s="82"/>
      <c r="J34" s="82"/>
    </row>
    <row r="35" spans="1:10" x14ac:dyDescent="0.25">
      <c r="A35" s="33" t="s">
        <v>117</v>
      </c>
      <c r="H35" s="33" t="s">
        <v>118</v>
      </c>
    </row>
    <row r="36" spans="1:10" x14ac:dyDescent="0.25">
      <c r="A36" s="35" t="s">
        <v>108</v>
      </c>
    </row>
    <row r="37" spans="1:10" x14ac:dyDescent="0.25">
      <c r="A37" s="35" t="s">
        <v>104</v>
      </c>
    </row>
    <row r="38" spans="1:10" x14ac:dyDescent="0.25">
      <c r="A38" s="35" t="s">
        <v>105</v>
      </c>
    </row>
    <row r="39" spans="1:10" x14ac:dyDescent="0.25">
      <c r="A39" s="35" t="s">
        <v>106</v>
      </c>
    </row>
    <row r="40" spans="1:10" x14ac:dyDescent="0.25">
      <c r="A40" s="35" t="s">
        <v>107</v>
      </c>
    </row>
    <row r="41" spans="1:10" x14ac:dyDescent="0.25">
      <c r="H41" s="82" t="str">
        <f>'School Information'!A2</f>
        <v>प्रधानाचार्य राजकीय उच्च माध्यमिक विद्यालय, रूपपुरा</v>
      </c>
      <c r="I41" s="82"/>
      <c r="J41" s="82"/>
    </row>
    <row r="42" spans="1:10" x14ac:dyDescent="0.25">
      <c r="H42" s="82"/>
      <c r="I42" s="82"/>
      <c r="J42" s="82"/>
    </row>
    <row r="43" spans="1:10" x14ac:dyDescent="0.25">
      <c r="H43" s="82"/>
      <c r="I43" s="82"/>
      <c r="J43" s="82"/>
    </row>
  </sheetData>
  <sheetProtection password="E784" sheet="1" objects="1" scenarios="1"/>
  <mergeCells count="15">
    <mergeCell ref="N11:Q11"/>
    <mergeCell ref="L1:P2"/>
    <mergeCell ref="H32:J34"/>
    <mergeCell ref="H41:J43"/>
    <mergeCell ref="A1:J1"/>
    <mergeCell ref="A2:J2"/>
    <mergeCell ref="E4:G4"/>
    <mergeCell ref="H4:J4"/>
    <mergeCell ref="A4:A5"/>
    <mergeCell ref="B4:B5"/>
    <mergeCell ref="C4:C5"/>
    <mergeCell ref="D4:D5"/>
    <mergeCell ref="A3:J3"/>
    <mergeCell ref="L3:P4"/>
    <mergeCell ref="L11:M11"/>
  </mergeCells>
  <dataValidations count="1">
    <dataValidation type="list" allowBlank="1" showInputMessage="1" showErrorMessage="1" sqref="B6:B30">
      <formula1>employee_name</formula1>
    </dataValidation>
  </dataValidations>
  <pageMargins left="0.19685039370078741" right="0.19685039370078741" top="0.19685039370078741" bottom="0.19685039370078741"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view="pageBreakPreview" zoomScale="115" zoomScaleNormal="100" zoomScaleSheetLayoutView="115" workbookViewId="0">
      <selection activeCell="H17" sqref="H17"/>
    </sheetView>
  </sheetViews>
  <sheetFormatPr defaultRowHeight="15" x14ac:dyDescent="0.25"/>
  <cols>
    <col min="1" max="9" width="9.140625" style="38"/>
    <col min="10" max="10" width="17.28515625" style="38" customWidth="1"/>
    <col min="11" max="16384" width="9.140625" style="38"/>
  </cols>
  <sheetData>
    <row r="1" spans="1:14" x14ac:dyDescent="0.25">
      <c r="A1" s="90" t="s">
        <v>21</v>
      </c>
      <c r="B1" s="91"/>
      <c r="C1" s="91"/>
      <c r="D1" s="91"/>
      <c r="E1" s="91"/>
      <c r="F1" s="91"/>
      <c r="G1" s="91"/>
      <c r="H1" s="91"/>
      <c r="I1" s="91"/>
      <c r="J1" s="92"/>
    </row>
    <row r="2" spans="1:14" x14ac:dyDescent="0.25">
      <c r="A2" s="93" t="s">
        <v>0</v>
      </c>
      <c r="B2" s="94"/>
      <c r="C2" s="94"/>
      <c r="D2" s="94"/>
      <c r="E2" s="94"/>
      <c r="F2" s="94"/>
      <c r="G2" s="94"/>
      <c r="H2" s="94"/>
      <c r="I2" s="94"/>
      <c r="J2" s="95"/>
      <c r="L2" s="121" t="s">
        <v>94</v>
      </c>
      <c r="M2" s="121"/>
      <c r="N2" s="121"/>
    </row>
    <row r="3" spans="1:14" ht="24.75" customHeight="1" x14ac:dyDescent="0.25">
      <c r="A3" s="99" t="str">
        <f>"कार्यालय"&amp;" "&amp;'School Information'!A2</f>
        <v>कार्यालय प्रधानाचार्य राजकीय उच्च माध्यमिक विद्यालय, रूपपुरा</v>
      </c>
      <c r="B3" s="100"/>
      <c r="C3" s="100"/>
      <c r="D3" s="100"/>
      <c r="E3" s="100"/>
      <c r="F3" s="100"/>
      <c r="G3" s="100"/>
      <c r="H3" s="100"/>
      <c r="I3" s="100"/>
      <c r="J3" s="101"/>
      <c r="L3" s="122" t="s">
        <v>100</v>
      </c>
      <c r="M3" s="123"/>
      <c r="N3" s="124"/>
    </row>
    <row r="4" spans="1:14" ht="15.75" x14ac:dyDescent="0.25">
      <c r="A4" s="109" t="s">
        <v>1</v>
      </c>
      <c r="B4" s="110"/>
      <c r="C4" s="110"/>
      <c r="D4" s="110"/>
      <c r="E4" s="110"/>
      <c r="F4" s="110"/>
      <c r="G4" s="110"/>
      <c r="H4" s="110"/>
      <c r="I4" s="110"/>
      <c r="J4" s="111"/>
    </row>
    <row r="5" spans="1:14" ht="15.75" x14ac:dyDescent="0.25">
      <c r="A5" s="112" t="s">
        <v>2</v>
      </c>
      <c r="B5" s="113"/>
      <c r="C5" s="113"/>
      <c r="D5" s="113"/>
      <c r="E5" s="113"/>
      <c r="F5" s="113"/>
      <c r="G5" s="113"/>
      <c r="H5" s="113"/>
      <c r="I5" s="113"/>
      <c r="J5" s="114"/>
      <c r="L5" s="125" t="s">
        <v>227</v>
      </c>
      <c r="M5" s="125"/>
      <c r="N5" s="125"/>
    </row>
    <row r="6" spans="1:14" x14ac:dyDescent="0.25">
      <c r="A6" s="48" t="s">
        <v>220</v>
      </c>
      <c r="B6" s="49"/>
      <c r="C6" s="49"/>
      <c r="D6" s="49"/>
      <c r="E6" s="49"/>
      <c r="F6" s="102" t="str">
        <f>VLOOKUP($L$3,pl_order,1,0)</f>
        <v>श्री बनवारी</v>
      </c>
      <c r="G6" s="102"/>
      <c r="H6" s="102"/>
      <c r="I6" s="102"/>
      <c r="J6" s="103"/>
      <c r="L6" s="125"/>
      <c r="M6" s="125"/>
      <c r="N6" s="125"/>
    </row>
    <row r="7" spans="1:14" x14ac:dyDescent="0.25">
      <c r="A7" s="48" t="s">
        <v>221</v>
      </c>
      <c r="B7" s="49"/>
      <c r="C7" s="49"/>
      <c r="D7" s="49"/>
      <c r="E7" s="49"/>
      <c r="F7" s="102" t="str">
        <f>VLOOKUP($L$3,pl_order,2,0)</f>
        <v>अध्यापक लेवेल 2</v>
      </c>
      <c r="G7" s="102"/>
      <c r="H7" s="102"/>
      <c r="I7" s="102"/>
      <c r="J7" s="103"/>
      <c r="L7" s="125"/>
      <c r="M7" s="125"/>
      <c r="N7" s="125"/>
    </row>
    <row r="8" spans="1:14" x14ac:dyDescent="0.25">
      <c r="A8" s="48" t="s">
        <v>222</v>
      </c>
      <c r="B8" s="49"/>
      <c r="C8" s="49"/>
      <c r="D8" s="49"/>
      <c r="E8" s="49"/>
      <c r="F8" s="102" t="str">
        <f>$A$3</f>
        <v>कार्यालय प्रधानाचार्य राजकीय उच्च माध्यमिक विद्यालय, रूपपुरा</v>
      </c>
      <c r="G8" s="102"/>
      <c r="H8" s="102"/>
      <c r="I8" s="102"/>
      <c r="J8" s="103"/>
      <c r="L8" s="125"/>
      <c r="M8" s="125"/>
      <c r="N8" s="125"/>
    </row>
    <row r="9" spans="1:14" x14ac:dyDescent="0.25">
      <c r="A9" s="48" t="s">
        <v>223</v>
      </c>
      <c r="B9" s="49"/>
      <c r="C9" s="49"/>
      <c r="D9" s="49"/>
      <c r="E9" s="49"/>
      <c r="F9" s="102">
        <f>VLOOKUP($L$3,pl_order,5,0)</f>
        <v>45100</v>
      </c>
      <c r="G9" s="102"/>
      <c r="H9" s="102"/>
      <c r="I9" s="102"/>
      <c r="J9" s="103"/>
      <c r="L9" s="125"/>
      <c r="M9" s="125"/>
      <c r="N9" s="125"/>
    </row>
    <row r="10" spans="1:14" x14ac:dyDescent="0.25">
      <c r="A10" s="48" t="s">
        <v>224</v>
      </c>
      <c r="B10" s="49"/>
      <c r="C10" s="49"/>
      <c r="D10" s="49"/>
      <c r="E10" s="49"/>
      <c r="F10" s="104">
        <f>F9*8%</f>
        <v>3608</v>
      </c>
      <c r="G10" s="104"/>
      <c r="H10" s="104"/>
      <c r="I10" s="104"/>
      <c r="J10" s="105"/>
      <c r="L10" s="125"/>
      <c r="M10" s="125"/>
      <c r="N10" s="125"/>
    </row>
    <row r="11" spans="1:14" x14ac:dyDescent="0.25">
      <c r="A11" s="48" t="s">
        <v>22</v>
      </c>
      <c r="B11" s="49"/>
      <c r="C11" s="49"/>
      <c r="D11" s="49"/>
      <c r="E11" s="49"/>
      <c r="F11" s="104"/>
      <c r="G11" s="104"/>
      <c r="H11" s="104"/>
      <c r="I11" s="104"/>
      <c r="J11" s="105"/>
      <c r="L11" s="125"/>
      <c r="M11" s="125"/>
      <c r="N11" s="125"/>
    </row>
    <row r="12" spans="1:14" x14ac:dyDescent="0.25">
      <c r="A12" s="48" t="s">
        <v>225</v>
      </c>
      <c r="B12" s="49"/>
      <c r="C12" s="49"/>
      <c r="D12" s="49"/>
      <c r="E12" s="49"/>
      <c r="F12" s="89" t="s">
        <v>226</v>
      </c>
      <c r="G12" s="89"/>
      <c r="H12" s="89"/>
      <c r="I12" s="89"/>
      <c r="J12" s="57" t="str">
        <f>VLOOKUP($L$3,pl_order,4,0)&amp;" "&amp;"2020"</f>
        <v>जुलाई 2020</v>
      </c>
    </row>
    <row r="13" spans="1:14" x14ac:dyDescent="0.25">
      <c r="A13" s="48" t="s">
        <v>3</v>
      </c>
      <c r="B13" s="49"/>
      <c r="C13" s="49"/>
      <c r="D13" s="49"/>
      <c r="E13" s="49"/>
      <c r="F13" s="51"/>
      <c r="G13" s="51"/>
      <c r="H13" s="51"/>
      <c r="I13" s="51"/>
      <c r="J13" s="50"/>
    </row>
    <row r="14" spans="1:14" x14ac:dyDescent="0.25">
      <c r="A14" s="48" t="s">
        <v>4</v>
      </c>
      <c r="B14" s="49"/>
      <c r="C14" s="49"/>
      <c r="D14" s="49"/>
      <c r="E14" s="49"/>
      <c r="F14" s="49"/>
      <c r="G14" s="49"/>
      <c r="H14" s="49"/>
      <c r="I14" s="49"/>
      <c r="J14" s="52"/>
    </row>
    <row r="15" spans="1:14" x14ac:dyDescent="0.25">
      <c r="A15" s="48" t="s">
        <v>5</v>
      </c>
      <c r="B15" s="49"/>
      <c r="C15" s="49"/>
      <c r="D15" s="49"/>
      <c r="E15" s="49"/>
      <c r="F15" s="49"/>
      <c r="G15" s="49"/>
      <c r="H15" s="49"/>
      <c r="I15" s="49"/>
      <c r="J15" s="52"/>
    </row>
    <row r="16" spans="1:14" x14ac:dyDescent="0.25">
      <c r="A16" s="48" t="s">
        <v>6</v>
      </c>
      <c r="B16" s="49"/>
      <c r="C16" s="49"/>
      <c r="D16" s="49"/>
      <c r="E16" s="49"/>
      <c r="F16" s="49"/>
      <c r="G16" s="49"/>
      <c r="H16" s="49"/>
      <c r="I16" s="49"/>
      <c r="J16" s="52"/>
    </row>
    <row r="17" spans="1:10" x14ac:dyDescent="0.25">
      <c r="A17" s="48" t="s">
        <v>7</v>
      </c>
      <c r="B17" s="49"/>
      <c r="C17" s="49"/>
      <c r="D17" s="49"/>
      <c r="E17" s="49"/>
      <c r="F17" s="49"/>
      <c r="G17" s="49"/>
      <c r="H17" s="49"/>
      <c r="I17" s="49"/>
      <c r="J17" s="52"/>
    </row>
    <row r="18" spans="1:10" x14ac:dyDescent="0.25">
      <c r="A18" s="48" t="s">
        <v>8</v>
      </c>
      <c r="B18" s="49"/>
      <c r="C18" s="49"/>
      <c r="D18" s="49"/>
      <c r="E18" s="49"/>
      <c r="F18" s="49"/>
      <c r="G18" s="49"/>
      <c r="H18" s="49"/>
      <c r="I18" s="49"/>
      <c r="J18" s="52"/>
    </row>
    <row r="19" spans="1:10" x14ac:dyDescent="0.25">
      <c r="A19" s="48" t="s">
        <v>9</v>
      </c>
      <c r="B19" s="49"/>
      <c r="C19" s="49"/>
      <c r="D19" s="49"/>
      <c r="E19" s="49"/>
      <c r="F19" s="49"/>
      <c r="G19" s="49"/>
      <c r="H19" s="49"/>
      <c r="I19" s="49"/>
      <c r="J19" s="52"/>
    </row>
    <row r="20" spans="1:10" x14ac:dyDescent="0.25">
      <c r="A20" s="48" t="s">
        <v>10</v>
      </c>
      <c r="B20" s="49"/>
      <c r="C20" s="49"/>
      <c r="D20" s="49"/>
      <c r="E20" s="49"/>
      <c r="F20" s="49"/>
      <c r="G20" s="49"/>
      <c r="H20" s="49"/>
      <c r="I20" s="49"/>
      <c r="J20" s="52"/>
    </row>
    <row r="21" spans="1:10" ht="57.75" customHeight="1" x14ac:dyDescent="0.25">
      <c r="A21" s="96" t="s">
        <v>23</v>
      </c>
      <c r="B21" s="97"/>
      <c r="C21" s="97"/>
      <c r="D21" s="97"/>
      <c r="E21" s="97"/>
      <c r="F21" s="97"/>
      <c r="G21" s="97"/>
      <c r="H21" s="97"/>
      <c r="I21" s="97"/>
      <c r="J21" s="98"/>
    </row>
    <row r="22" spans="1:10" ht="45" customHeight="1" x14ac:dyDescent="0.25">
      <c r="A22" s="118" t="s">
        <v>24</v>
      </c>
      <c r="B22" s="119"/>
      <c r="C22" s="119"/>
      <c r="D22" s="119"/>
      <c r="E22" s="119"/>
      <c r="F22" s="119"/>
      <c r="G22" s="119"/>
      <c r="H22" s="119"/>
      <c r="I22" s="119"/>
      <c r="J22" s="120"/>
    </row>
    <row r="23" spans="1:10" ht="29.25" customHeight="1" x14ac:dyDescent="0.25">
      <c r="A23" s="48" t="s">
        <v>11</v>
      </c>
      <c r="B23" s="49"/>
      <c r="C23" s="49"/>
      <c r="D23" s="49"/>
      <c r="E23" s="49"/>
      <c r="F23" s="49"/>
      <c r="G23" s="49"/>
      <c r="H23" s="49"/>
      <c r="I23" s="49"/>
      <c r="J23" s="52"/>
    </row>
    <row r="24" spans="1:10" x14ac:dyDescent="0.25">
      <c r="A24" s="106" t="s">
        <v>12</v>
      </c>
      <c r="B24" s="107"/>
      <c r="C24" s="107"/>
      <c r="D24" s="107"/>
      <c r="E24" s="107"/>
      <c r="F24" s="107"/>
      <c r="G24" s="107"/>
      <c r="H24" s="107"/>
      <c r="I24" s="107"/>
      <c r="J24" s="108"/>
    </row>
    <row r="25" spans="1:10" x14ac:dyDescent="0.25">
      <c r="A25" s="106" t="s">
        <v>13</v>
      </c>
      <c r="B25" s="107"/>
      <c r="C25" s="107"/>
      <c r="D25" s="107"/>
      <c r="E25" s="107"/>
      <c r="F25" s="107"/>
      <c r="G25" s="107"/>
      <c r="H25" s="107"/>
      <c r="I25" s="107"/>
      <c r="J25" s="108"/>
    </row>
    <row r="26" spans="1:10" x14ac:dyDescent="0.25">
      <c r="A26" s="48"/>
      <c r="B26" s="49"/>
      <c r="C26" s="49"/>
      <c r="D26" s="49"/>
      <c r="E26" s="49"/>
      <c r="F26" s="49"/>
      <c r="G26" s="49"/>
      <c r="H26" s="49"/>
      <c r="I26" s="49"/>
      <c r="J26" s="52"/>
    </row>
    <row r="27" spans="1:10" x14ac:dyDescent="0.25">
      <c r="A27" s="48"/>
      <c r="B27" s="49"/>
      <c r="C27" s="49"/>
      <c r="D27" s="49"/>
      <c r="E27" s="49"/>
      <c r="F27" s="49"/>
      <c r="G27" s="49"/>
      <c r="H27" s="49"/>
      <c r="I27" s="49"/>
      <c r="J27" s="52"/>
    </row>
    <row r="28" spans="1:10" x14ac:dyDescent="0.25">
      <c r="A28" s="53"/>
      <c r="B28" s="49"/>
      <c r="C28" s="49"/>
      <c r="D28" s="49"/>
      <c r="E28" s="49"/>
      <c r="F28" s="49"/>
      <c r="G28" s="49"/>
      <c r="H28" s="49"/>
      <c r="I28" s="49"/>
      <c r="J28" s="52"/>
    </row>
    <row r="29" spans="1:10" x14ac:dyDescent="0.25">
      <c r="A29" s="53"/>
      <c r="B29" s="49"/>
      <c r="C29" s="49"/>
      <c r="D29" s="49"/>
      <c r="E29" s="49"/>
      <c r="F29" s="49"/>
      <c r="G29" s="49"/>
      <c r="H29" s="49"/>
      <c r="I29" s="49"/>
      <c r="J29" s="52"/>
    </row>
    <row r="30" spans="1:10" x14ac:dyDescent="0.25">
      <c r="A30" s="53"/>
      <c r="B30" s="49"/>
      <c r="C30" s="49"/>
      <c r="D30" s="49"/>
      <c r="E30" s="49"/>
      <c r="F30" s="49"/>
      <c r="G30" s="49"/>
      <c r="H30" s="49"/>
      <c r="I30" s="49"/>
      <c r="J30" s="52"/>
    </row>
    <row r="31" spans="1:10" x14ac:dyDescent="0.25">
      <c r="A31" s="48" t="s">
        <v>14</v>
      </c>
      <c r="B31" s="49"/>
      <c r="C31" s="49"/>
      <c r="D31" s="49"/>
      <c r="E31" s="49"/>
      <c r="F31" s="49"/>
      <c r="G31" s="49"/>
      <c r="H31" s="49"/>
      <c r="I31" s="49"/>
      <c r="J31" s="52"/>
    </row>
    <row r="32" spans="1:10" x14ac:dyDescent="0.25">
      <c r="A32" s="106" t="s">
        <v>15</v>
      </c>
      <c r="B32" s="107"/>
      <c r="C32" s="107"/>
      <c r="D32" s="107"/>
      <c r="E32" s="107"/>
      <c r="F32" s="107"/>
      <c r="G32" s="107"/>
      <c r="H32" s="107"/>
      <c r="I32" s="107"/>
      <c r="J32" s="108"/>
    </row>
    <row r="33" spans="1:10" x14ac:dyDescent="0.25">
      <c r="A33" s="106" t="s">
        <v>13</v>
      </c>
      <c r="B33" s="107"/>
      <c r="C33" s="107"/>
      <c r="D33" s="107"/>
      <c r="E33" s="107"/>
      <c r="F33" s="107"/>
      <c r="G33" s="107"/>
      <c r="H33" s="107"/>
      <c r="I33" s="107"/>
      <c r="J33" s="108"/>
    </row>
    <row r="34" spans="1:10" ht="15.75" x14ac:dyDescent="0.25">
      <c r="A34" s="109" t="s">
        <v>16</v>
      </c>
      <c r="B34" s="110"/>
      <c r="C34" s="110"/>
      <c r="D34" s="110"/>
      <c r="E34" s="110"/>
      <c r="F34" s="110"/>
      <c r="G34" s="110"/>
      <c r="H34" s="110"/>
      <c r="I34" s="110"/>
      <c r="J34" s="111"/>
    </row>
    <row r="35" spans="1:10" x14ac:dyDescent="0.25">
      <c r="A35" s="115" t="s">
        <v>17</v>
      </c>
      <c r="B35" s="116"/>
      <c r="C35" s="116"/>
      <c r="D35" s="116"/>
      <c r="E35" s="116"/>
      <c r="F35" s="116"/>
      <c r="G35" s="116"/>
      <c r="H35" s="116"/>
      <c r="I35" s="116"/>
      <c r="J35" s="117"/>
    </row>
    <row r="36" spans="1:10" ht="36" customHeight="1" x14ac:dyDescent="0.25">
      <c r="A36" s="118" t="s">
        <v>25</v>
      </c>
      <c r="B36" s="119"/>
      <c r="C36" s="119"/>
      <c r="D36" s="119"/>
      <c r="E36" s="119"/>
      <c r="F36" s="119"/>
      <c r="G36" s="119"/>
      <c r="H36" s="119"/>
      <c r="I36" s="119"/>
      <c r="J36" s="120"/>
    </row>
    <row r="37" spans="1:10" x14ac:dyDescent="0.25">
      <c r="A37" s="53"/>
      <c r="B37" s="49"/>
      <c r="C37" s="49"/>
      <c r="D37" s="49"/>
      <c r="E37" s="49"/>
      <c r="F37" s="49"/>
      <c r="G37" s="49"/>
      <c r="H37" s="49"/>
      <c r="I37" s="49"/>
      <c r="J37" s="52"/>
    </row>
    <row r="38" spans="1:10" x14ac:dyDescent="0.25">
      <c r="A38" s="48"/>
      <c r="B38" s="49"/>
      <c r="C38" s="49"/>
      <c r="D38" s="49"/>
      <c r="E38" s="49"/>
      <c r="F38" s="49"/>
      <c r="G38" s="49"/>
      <c r="H38" s="49"/>
      <c r="I38" s="49"/>
      <c r="J38" s="52"/>
    </row>
    <row r="39" spans="1:10" x14ac:dyDescent="0.25">
      <c r="A39" s="48"/>
      <c r="B39" s="49"/>
      <c r="C39" s="49"/>
      <c r="D39" s="49"/>
      <c r="E39" s="49"/>
      <c r="F39" s="49"/>
      <c r="G39" s="49"/>
      <c r="H39" s="49"/>
      <c r="I39" s="49"/>
      <c r="J39" s="52"/>
    </row>
    <row r="40" spans="1:10" x14ac:dyDescent="0.25">
      <c r="A40" s="106" t="s">
        <v>15</v>
      </c>
      <c r="B40" s="107"/>
      <c r="C40" s="107"/>
      <c r="D40" s="107"/>
      <c r="E40" s="107"/>
      <c r="F40" s="107"/>
      <c r="G40" s="107"/>
      <c r="H40" s="107"/>
      <c r="I40" s="107"/>
      <c r="J40" s="108"/>
    </row>
    <row r="41" spans="1:10" x14ac:dyDescent="0.25">
      <c r="A41" s="106" t="s">
        <v>13</v>
      </c>
      <c r="B41" s="107"/>
      <c r="C41" s="107"/>
      <c r="D41" s="107"/>
      <c r="E41" s="107"/>
      <c r="F41" s="107"/>
      <c r="G41" s="107"/>
      <c r="H41" s="107"/>
      <c r="I41" s="107"/>
      <c r="J41" s="108"/>
    </row>
    <row r="42" spans="1:10" x14ac:dyDescent="0.25">
      <c r="A42" s="48" t="s">
        <v>18</v>
      </c>
      <c r="B42" s="49"/>
      <c r="C42" s="49"/>
      <c r="D42" s="49"/>
      <c r="E42" s="49"/>
      <c r="F42" s="49"/>
      <c r="G42" s="49"/>
      <c r="H42" s="49"/>
      <c r="I42" s="49"/>
      <c r="J42" s="52"/>
    </row>
    <row r="43" spans="1:10" x14ac:dyDescent="0.25">
      <c r="A43" s="48"/>
      <c r="B43" s="49"/>
      <c r="C43" s="49"/>
      <c r="D43" s="49"/>
      <c r="E43" s="49"/>
      <c r="F43" s="49"/>
      <c r="G43" s="49"/>
      <c r="H43" s="49"/>
      <c r="I43" s="49"/>
      <c r="J43" s="52"/>
    </row>
    <row r="44" spans="1:10" x14ac:dyDescent="0.25">
      <c r="A44" s="106" t="s">
        <v>15</v>
      </c>
      <c r="B44" s="107"/>
      <c r="C44" s="107"/>
      <c r="D44" s="107"/>
      <c r="E44" s="107"/>
      <c r="F44" s="107"/>
      <c r="G44" s="107"/>
      <c r="H44" s="107"/>
      <c r="I44" s="107"/>
      <c r="J44" s="108"/>
    </row>
    <row r="45" spans="1:10" x14ac:dyDescent="0.25">
      <c r="A45" s="106" t="s">
        <v>13</v>
      </c>
      <c r="B45" s="107"/>
      <c r="C45" s="107"/>
      <c r="D45" s="107"/>
      <c r="E45" s="107"/>
      <c r="F45" s="107"/>
      <c r="G45" s="107"/>
      <c r="H45" s="107"/>
      <c r="I45" s="107"/>
      <c r="J45" s="108"/>
    </row>
    <row r="46" spans="1:10" x14ac:dyDescent="0.25">
      <c r="A46" s="48" t="s">
        <v>19</v>
      </c>
      <c r="B46" s="49"/>
      <c r="C46" s="49"/>
      <c r="D46" s="49"/>
      <c r="E46" s="49"/>
      <c r="F46" s="49"/>
      <c r="G46" s="49"/>
      <c r="H46" s="49"/>
      <c r="I46" s="49"/>
      <c r="J46" s="52"/>
    </row>
    <row r="47" spans="1:10" ht="15.75" thickBot="1" x14ac:dyDescent="0.3">
      <c r="A47" s="54" t="s">
        <v>20</v>
      </c>
      <c r="B47" s="55"/>
      <c r="C47" s="55"/>
      <c r="D47" s="55"/>
      <c r="E47" s="55"/>
      <c r="F47" s="55"/>
      <c r="G47" s="55"/>
      <c r="H47" s="55"/>
      <c r="I47" s="55"/>
      <c r="J47" s="56"/>
    </row>
    <row r="48" spans="1:10" x14ac:dyDescent="0.25">
      <c r="A48" s="126"/>
      <c r="B48" s="127"/>
      <c r="C48" s="127"/>
      <c r="D48" s="127"/>
      <c r="E48" s="127"/>
      <c r="F48" s="127"/>
      <c r="G48" s="127"/>
      <c r="H48" s="127"/>
      <c r="I48" s="127"/>
      <c r="J48" s="127"/>
    </row>
    <row r="49" spans="1:10" x14ac:dyDescent="0.25">
      <c r="A49" s="127"/>
      <c r="B49" s="127"/>
      <c r="C49" s="127"/>
      <c r="D49" s="127"/>
      <c r="E49" s="127"/>
      <c r="F49" s="127"/>
      <c r="G49" s="127"/>
      <c r="H49" s="127"/>
      <c r="I49" s="127"/>
      <c r="J49" s="127"/>
    </row>
    <row r="50" spans="1:10" x14ac:dyDescent="0.25">
      <c r="A50" s="127"/>
      <c r="B50" s="127"/>
      <c r="C50" s="127"/>
      <c r="D50" s="127"/>
      <c r="E50" s="127"/>
      <c r="F50" s="127"/>
      <c r="G50" s="127"/>
      <c r="H50" s="127"/>
      <c r="I50" s="127"/>
      <c r="J50" s="127"/>
    </row>
    <row r="51" spans="1:10" x14ac:dyDescent="0.25">
      <c r="A51" s="127"/>
      <c r="B51" s="127"/>
      <c r="C51" s="127"/>
      <c r="D51" s="127"/>
      <c r="E51" s="127"/>
      <c r="F51" s="127"/>
      <c r="G51" s="127"/>
      <c r="H51" s="127"/>
      <c r="I51" s="127"/>
      <c r="J51" s="127"/>
    </row>
  </sheetData>
  <sheetProtection password="E784" sheet="1" objects="1" scenarios="1"/>
  <mergeCells count="27">
    <mergeCell ref="A45:J45"/>
    <mergeCell ref="A4:J4"/>
    <mergeCell ref="A5:J5"/>
    <mergeCell ref="A34:J34"/>
    <mergeCell ref="A35:J35"/>
    <mergeCell ref="A36:J36"/>
    <mergeCell ref="A40:J40"/>
    <mergeCell ref="A41:J41"/>
    <mergeCell ref="A44:J44"/>
    <mergeCell ref="A22:J22"/>
    <mergeCell ref="A24:J24"/>
    <mergeCell ref="A25:J25"/>
    <mergeCell ref="A32:J32"/>
    <mergeCell ref="A33:J33"/>
    <mergeCell ref="A21:J21"/>
    <mergeCell ref="A3:J3"/>
    <mergeCell ref="F6:J6"/>
    <mergeCell ref="F7:J7"/>
    <mergeCell ref="F8:J8"/>
    <mergeCell ref="F9:J9"/>
    <mergeCell ref="F10:J11"/>
    <mergeCell ref="L2:N2"/>
    <mergeCell ref="L3:N3"/>
    <mergeCell ref="F12:I12"/>
    <mergeCell ref="L5:N11"/>
    <mergeCell ref="A1:J1"/>
    <mergeCell ref="A2:J2"/>
  </mergeCells>
  <dataValidations count="1">
    <dataValidation type="list" allowBlank="1" showInputMessage="1" showErrorMessage="1" sqref="L3:N3">
      <formula1>employee_name</formula1>
    </dataValidation>
  </dataValidations>
  <pageMargins left="0.19685039370078741" right="0.19685039370078741" top="0.19685039370078741"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vt:lpstr>
      <vt:lpstr>School Information</vt:lpstr>
      <vt:lpstr>PL Section Order</vt:lpstr>
      <vt:lpstr>PL Form</vt:lpstr>
      <vt:lpstr>employee_name</vt:lpstr>
      <vt:lpstr>pl_order</vt:lpstr>
      <vt:lpstr>posts_at_school</vt:lpstr>
      <vt:lpstr>'PL Form'!Print_Area</vt:lpstr>
      <vt:lpstr>'PL Section Order'!Print_Area</vt:lpstr>
      <vt:lpstr>under_peeo_schools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2020-07-09T01:14:32Z</cp:lastPrinted>
  <dcterms:created xsi:type="dcterms:W3CDTF">2020-07-06T14:20:29Z</dcterms:created>
  <dcterms:modified xsi:type="dcterms:W3CDTF">2020-07-21T16:13:50Z</dcterms:modified>
</cp:coreProperties>
</file>