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tabRatio="718"/>
  </bookViews>
  <sheets>
    <sheet name="Bhag1 Report" sheetId="12" r:id="rId1"/>
    <sheet name="Bhag 2 sarni 1&amp; 2" sheetId="4" r:id="rId2"/>
    <sheet name="sarni 3 A &amp; 3 B" sheetId="1" r:id="rId3"/>
    <sheet name="sarni 4" sheetId="8" r:id="rId4"/>
    <sheet name="sarni 5" sheetId="5" r:id="rId5"/>
    <sheet name="sarni 6 &amp; 7" sheetId="6" r:id="rId6"/>
    <sheet name="sarni 8" sheetId="7" r:id="rId7"/>
    <sheet name="sarni 9" sheetId="9" r:id="rId8"/>
  </sheets>
  <definedNames>
    <definedName name="_xlnm.Print_Area" localSheetId="1">'Bhag 2 sarni 1&amp; 2'!$A$1:$H$37</definedName>
    <definedName name="_xlnm.Print_Area" localSheetId="0">'Bhag1 Report'!$A$1:$J$66</definedName>
    <definedName name="_xlnm.Print_Area" localSheetId="2">'sarni 3 A &amp; 3 B'!$A$1:$D$27</definedName>
    <definedName name="_xlnm.Print_Area" localSheetId="3">'sarni 4'!$A$1:$N$55</definedName>
    <definedName name="_xlnm.Print_Area" localSheetId="4">'sarni 5'!$A$1:$J$57</definedName>
    <definedName name="_xlnm.Print_Titles" localSheetId="4">'sarni 5'!$1:$3</definedName>
  </definedNames>
  <calcPr calcId="124519"/>
</workbook>
</file>

<file path=xl/calcChain.xml><?xml version="1.0" encoding="utf-8"?>
<calcChain xmlns="http://schemas.openxmlformats.org/spreadsheetml/2006/main">
  <c r="A1" i="9"/>
  <c r="A1" i="4"/>
  <c r="I55" i="12"/>
  <c r="L23" i="9"/>
  <c r="D10"/>
  <c r="K6"/>
  <c r="H9" i="5"/>
  <c r="C12" i="1"/>
  <c r="D12"/>
  <c r="B12"/>
  <c r="C20" i="9" l="1"/>
  <c r="E20"/>
  <c r="F20"/>
  <c r="H20"/>
  <c r="I20"/>
  <c r="B20"/>
  <c r="J19"/>
  <c r="G19"/>
  <c r="D19"/>
  <c r="J18"/>
  <c r="G18"/>
  <c r="D18"/>
  <c r="D20" s="1"/>
  <c r="J17"/>
  <c r="G17"/>
  <c r="D17"/>
  <c r="J16"/>
  <c r="G16"/>
  <c r="D16"/>
  <c r="M55" i="8"/>
  <c r="D11"/>
  <c r="E11"/>
  <c r="F11"/>
  <c r="G11"/>
  <c r="H11"/>
  <c r="I11"/>
  <c r="J11"/>
  <c r="K11"/>
  <c r="L11"/>
  <c r="M11"/>
  <c r="N11"/>
  <c r="C11"/>
  <c r="D49"/>
  <c r="E49"/>
  <c r="F49"/>
  <c r="G49"/>
  <c r="H49"/>
  <c r="I49"/>
  <c r="J49"/>
  <c r="K49"/>
  <c r="L49"/>
  <c r="M49"/>
  <c r="N49"/>
  <c r="C49"/>
  <c r="D39"/>
  <c r="E39"/>
  <c r="F39"/>
  <c r="G39"/>
  <c r="H39"/>
  <c r="I39"/>
  <c r="J39"/>
  <c r="K39"/>
  <c r="L39"/>
  <c r="M39"/>
  <c r="N39"/>
  <c r="C39"/>
  <c r="C55" s="1"/>
  <c r="C33" i="6"/>
  <c r="D33"/>
  <c r="E33"/>
  <c r="F33"/>
  <c r="G33"/>
  <c r="H33"/>
  <c r="I33"/>
  <c r="J33"/>
  <c r="K33"/>
  <c r="B33"/>
  <c r="L20"/>
  <c r="M48" i="8"/>
  <c r="N48"/>
  <c r="M38"/>
  <c r="C20"/>
  <c r="M5"/>
  <c r="M6"/>
  <c r="N6"/>
  <c r="M7"/>
  <c r="N7"/>
  <c r="M8"/>
  <c r="N8"/>
  <c r="M9"/>
  <c r="N9"/>
  <c r="M10"/>
  <c r="N10"/>
  <c r="D26" i="1"/>
  <c r="C26"/>
  <c r="B26"/>
  <c r="D36" i="4"/>
  <c r="N38" i="8"/>
  <c r="F30" i="4"/>
  <c r="E36"/>
  <c r="F25"/>
  <c r="F26"/>
  <c r="F27"/>
  <c r="F28"/>
  <c r="F29"/>
  <c r="F31"/>
  <c r="F32"/>
  <c r="F33"/>
  <c r="F34"/>
  <c r="F35"/>
  <c r="F24"/>
  <c r="H11"/>
  <c r="H13"/>
  <c r="G11"/>
  <c r="G12"/>
  <c r="H12" s="1"/>
  <c r="G13"/>
  <c r="G14"/>
  <c r="G10"/>
  <c r="F11"/>
  <c r="F12"/>
  <c r="F13"/>
  <c r="F14"/>
  <c r="F10"/>
  <c r="C15"/>
  <c r="D15"/>
  <c r="E15"/>
  <c r="F15"/>
  <c r="G15"/>
  <c r="B15"/>
  <c r="G7" i="9"/>
  <c r="D54" i="5"/>
  <c r="D55"/>
  <c r="D56"/>
  <c r="G54"/>
  <c r="H54"/>
  <c r="I54"/>
  <c r="G55"/>
  <c r="H55"/>
  <c r="I55"/>
  <c r="G56"/>
  <c r="H56"/>
  <c r="I56"/>
  <c r="L7" i="9"/>
  <c r="L8"/>
  <c r="L6"/>
  <c r="K7"/>
  <c r="K8"/>
  <c r="J7"/>
  <c r="J8"/>
  <c r="J9"/>
  <c r="J10"/>
  <c r="G8"/>
  <c r="G9"/>
  <c r="J20" l="1"/>
  <c r="G20"/>
  <c r="F36" i="4"/>
  <c r="H10"/>
  <c r="H14"/>
  <c r="G57" i="5"/>
  <c r="M8" i="9"/>
  <c r="M7"/>
  <c r="A30" i="8"/>
  <c r="D9" i="9"/>
  <c r="D8"/>
  <c r="J6"/>
  <c r="G6"/>
  <c r="D7"/>
  <c r="D6"/>
  <c r="J7" i="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6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5"/>
  <c r="D29"/>
  <c r="C29"/>
  <c r="L21" i="6"/>
  <c r="M21"/>
  <c r="L22"/>
  <c r="M22"/>
  <c r="M33" s="1"/>
  <c r="L23"/>
  <c r="M23"/>
  <c r="L24"/>
  <c r="M24"/>
  <c r="L25"/>
  <c r="M25"/>
  <c r="L26"/>
  <c r="M26"/>
  <c r="L27"/>
  <c r="M27"/>
  <c r="L28"/>
  <c r="M28"/>
  <c r="L29"/>
  <c r="M29"/>
  <c r="L30"/>
  <c r="L33" s="1"/>
  <c r="M30"/>
  <c r="L31"/>
  <c r="M31"/>
  <c r="L32"/>
  <c r="M32"/>
  <c r="M20"/>
  <c r="N20"/>
  <c r="L8"/>
  <c r="M8"/>
  <c r="L9"/>
  <c r="M9"/>
  <c r="L10"/>
  <c r="M10"/>
  <c r="L11"/>
  <c r="M11"/>
  <c r="M7"/>
  <c r="L7"/>
  <c r="C12"/>
  <c r="D12"/>
  <c r="E12"/>
  <c r="F12"/>
  <c r="G12"/>
  <c r="H12"/>
  <c r="I12"/>
  <c r="J12"/>
  <c r="K12"/>
  <c r="B12"/>
  <c r="A1" i="5"/>
  <c r="A1" i="6" s="1"/>
  <c r="A1" i="7" s="1"/>
  <c r="F57" i="5"/>
  <c r="E57"/>
  <c r="C57"/>
  <c r="B57"/>
  <c r="I57"/>
  <c r="D57"/>
  <c r="F48"/>
  <c r="E48"/>
  <c r="C48"/>
  <c r="B48"/>
  <c r="I47"/>
  <c r="H47"/>
  <c r="G47"/>
  <c r="D47"/>
  <c r="I46"/>
  <c r="H46"/>
  <c r="G46"/>
  <c r="D46"/>
  <c r="I45"/>
  <c r="I48" s="1"/>
  <c r="H45"/>
  <c r="G45"/>
  <c r="G48" s="1"/>
  <c r="D45"/>
  <c r="D48" s="1"/>
  <c r="F39"/>
  <c r="E39"/>
  <c r="C39"/>
  <c r="B39"/>
  <c r="I38"/>
  <c r="H38"/>
  <c r="G38"/>
  <c r="D38"/>
  <c r="I37"/>
  <c r="H37"/>
  <c r="G37"/>
  <c r="D37"/>
  <c r="I36"/>
  <c r="H36"/>
  <c r="G36"/>
  <c r="G39" s="1"/>
  <c r="D36"/>
  <c r="D39" s="1"/>
  <c r="F30"/>
  <c r="E30"/>
  <c r="C30"/>
  <c r="B30"/>
  <c r="I29"/>
  <c r="H29"/>
  <c r="G29"/>
  <c r="D29"/>
  <c r="I28"/>
  <c r="H28"/>
  <c r="G28"/>
  <c r="D28"/>
  <c r="I27"/>
  <c r="H27"/>
  <c r="G27"/>
  <c r="G30" s="1"/>
  <c r="D27"/>
  <c r="D30" s="1"/>
  <c r="F21"/>
  <c r="E21"/>
  <c r="C21"/>
  <c r="B21"/>
  <c r="I20"/>
  <c r="H20"/>
  <c r="G20"/>
  <c r="D20"/>
  <c r="I19"/>
  <c r="H19"/>
  <c r="G19"/>
  <c r="D19"/>
  <c r="I18"/>
  <c r="I21" s="1"/>
  <c r="H18"/>
  <c r="G18"/>
  <c r="G21" s="1"/>
  <c r="D18"/>
  <c r="D21" s="1"/>
  <c r="I10"/>
  <c r="I9"/>
  <c r="H10"/>
  <c r="E12"/>
  <c r="F12"/>
  <c r="G10"/>
  <c r="G11"/>
  <c r="G9"/>
  <c r="H11"/>
  <c r="I11"/>
  <c r="D10"/>
  <c r="D9"/>
  <c r="M46" i="8"/>
  <c r="N46"/>
  <c r="M47"/>
  <c r="N47"/>
  <c r="N45"/>
  <c r="M45"/>
  <c r="N36"/>
  <c r="N37"/>
  <c r="N35"/>
  <c r="M36"/>
  <c r="M37"/>
  <c r="M35"/>
  <c r="M27"/>
  <c r="N27"/>
  <c r="N26"/>
  <c r="M26"/>
  <c r="D28"/>
  <c r="E28"/>
  <c r="F28"/>
  <c r="G28"/>
  <c r="H28"/>
  <c r="I28"/>
  <c r="J28"/>
  <c r="K28"/>
  <c r="L28"/>
  <c r="C28"/>
  <c r="M18"/>
  <c r="N18"/>
  <c r="M19"/>
  <c r="N19"/>
  <c r="N17"/>
  <c r="M17"/>
  <c r="D20"/>
  <c r="D55" s="1"/>
  <c r="E20"/>
  <c r="E55" s="1"/>
  <c r="F20"/>
  <c r="F55" s="1"/>
  <c r="G20"/>
  <c r="G55" s="1"/>
  <c r="H20"/>
  <c r="H55" s="1"/>
  <c r="I20"/>
  <c r="I55" s="1"/>
  <c r="J20"/>
  <c r="K20"/>
  <c r="L20"/>
  <c r="N5"/>
  <c r="A1"/>
  <c r="A1" i="1"/>
  <c r="L55" i="8" l="1"/>
  <c r="K55"/>
  <c r="J55"/>
  <c r="M6" i="9"/>
  <c r="J10" i="5"/>
  <c r="J9"/>
  <c r="N20" i="8"/>
  <c r="M20"/>
  <c r="I39" i="5"/>
  <c r="I30"/>
  <c r="J47"/>
  <c r="J46"/>
  <c r="J45"/>
  <c r="J56"/>
  <c r="J55"/>
  <c r="J54"/>
  <c r="M12" i="6"/>
  <c r="N11"/>
  <c r="N9"/>
  <c r="N8"/>
  <c r="N32"/>
  <c r="N31"/>
  <c r="N30"/>
  <c r="N29"/>
  <c r="N28"/>
  <c r="N27"/>
  <c r="N26"/>
  <c r="N25"/>
  <c r="N24"/>
  <c r="N23"/>
  <c r="N22"/>
  <c r="N21"/>
  <c r="L12"/>
  <c r="N10"/>
  <c r="N7"/>
  <c r="J38" i="5"/>
  <c r="J37"/>
  <c r="J36"/>
  <c r="J29"/>
  <c r="J28"/>
  <c r="J27"/>
  <c r="J20"/>
  <c r="J19"/>
  <c r="J18"/>
  <c r="H57"/>
  <c r="H48"/>
  <c r="H39"/>
  <c r="H30"/>
  <c r="H21"/>
  <c r="I12"/>
  <c r="J11"/>
  <c r="B12"/>
  <c r="C12"/>
  <c r="H12"/>
  <c r="G12"/>
  <c r="D11"/>
  <c r="D12" s="1"/>
  <c r="N28" i="8"/>
  <c r="N55" s="1"/>
  <c r="M28"/>
  <c r="J12" i="5" l="1"/>
  <c r="N33" i="6"/>
  <c r="H15" i="4"/>
  <c r="N12" i="6"/>
  <c r="J48" i="5"/>
  <c r="J57"/>
  <c r="J39"/>
  <c r="J30"/>
  <c r="J21"/>
</calcChain>
</file>

<file path=xl/sharedStrings.xml><?xml version="1.0" encoding="utf-8"?>
<sst xmlns="http://schemas.openxmlformats.org/spreadsheetml/2006/main" count="561" uniqueCount="254">
  <si>
    <t>lkj.kh la[;k&amp;1</t>
  </si>
  <si>
    <t>v/;kidksa dh la[;k</t>
  </si>
  <si>
    <t>fooj.k</t>
  </si>
  <si>
    <t>;ksx</t>
  </si>
  <si>
    <t>iq:"k</t>
  </si>
  <si>
    <t>efgyk</t>
  </si>
  <si>
    <t>1- vuq- tkfr</t>
  </si>
  <si>
    <t>2- vuq- tutkfr</t>
  </si>
  <si>
    <t>3- vks- ch- lh-</t>
  </si>
  <si>
    <t>4- ,l-ch-lh-</t>
  </si>
  <si>
    <t>5- lkekU;</t>
  </si>
  <si>
    <t>lkj.kh la[;k&amp;2</t>
  </si>
  <si>
    <t>inokj v/;kidksa dk oxhZdj.k</t>
  </si>
  <si>
    <t>in</t>
  </si>
  <si>
    <t>iz/kkuk/;kid ¼ek/;fed½</t>
  </si>
  <si>
    <t xml:space="preserve">O;k[;krk ¼Ldwy f’k{kk½ </t>
  </si>
  <si>
    <t>dyk</t>
  </si>
  <si>
    <t>foKku</t>
  </si>
  <si>
    <t>okf.kT;</t>
  </si>
  <si>
    <t>ofj"B v/;kid ¼xzsM&amp;kk½</t>
  </si>
  <si>
    <t xml:space="preserve">v/;kid ysoy&amp;1 ,oa 2 </t>
  </si>
  <si>
    <t>lkj.kh&amp;3 vU; deZpkjh</t>
  </si>
  <si>
    <t>¼ea=kfy;d deZpkjh½ ¼v½</t>
  </si>
  <si>
    <t>Lohd`r</t>
  </si>
  <si>
    <t>dk;Zjr</t>
  </si>
  <si>
    <t>lgk;d dk;kZy; v/kh{kd</t>
  </si>
  <si>
    <t>fyfid xzsM k</t>
  </si>
  <si>
    <t>fyfid xzsM kk</t>
  </si>
  <si>
    <t>teknkj</t>
  </si>
  <si>
    <t>lgk;d deZpkjh</t>
  </si>
  <si>
    <t>iqLrdky;k/;{k&amp;k</t>
  </si>
  <si>
    <t>iqLrdky;k/;{k&amp;kk</t>
  </si>
  <si>
    <t>iqLrdky;k/;{k&amp;kkk</t>
  </si>
  <si>
    <t>d{kk</t>
  </si>
  <si>
    <t>[k.M</t>
  </si>
  <si>
    <t xml:space="preserve">vuqlwfpr tkfr </t>
  </si>
  <si>
    <t>vuqlwfpr tutkfr</t>
  </si>
  <si>
    <t>vkschlh</t>
  </si>
  <si>
    <t>,lchlh</t>
  </si>
  <si>
    <t>lkekU;</t>
  </si>
  <si>
    <t>dqy ukekadu</t>
  </si>
  <si>
    <t>Nk=k    4</t>
  </si>
  <si>
    <t>Nk=      5</t>
  </si>
  <si>
    <t>Nk=k    6</t>
  </si>
  <si>
    <t>Nk=       7</t>
  </si>
  <si>
    <t>Nk=k    8</t>
  </si>
  <si>
    <t>Nk=k    10</t>
  </si>
  <si>
    <t>Nk=     11</t>
  </si>
  <si>
    <t>Nk=k   12</t>
  </si>
  <si>
    <t>Nk=</t>
  </si>
  <si>
    <t>iwoZ izkFkfed</t>
  </si>
  <si>
    <t>d{kk 01</t>
  </si>
  <si>
    <t>d{kk 02</t>
  </si>
  <si>
    <t>d{kk 03</t>
  </si>
  <si>
    <t>d{kk 04</t>
  </si>
  <si>
    <t>d{kk 05</t>
  </si>
  <si>
    <t xml:space="preserve">;ksx </t>
  </si>
  <si>
    <t>Nk=k</t>
  </si>
  <si>
    <t>d{kk 06</t>
  </si>
  <si>
    <t>d{kk 07</t>
  </si>
  <si>
    <t>d{kk 08</t>
  </si>
  <si>
    <t>vuqlwfpr tkfr</t>
  </si>
  <si>
    <t xml:space="preserve">vuqlwfpr tutkfr </t>
  </si>
  <si>
    <t>d{kk 09</t>
  </si>
  <si>
    <t>d{kk 10</t>
  </si>
  <si>
    <t>lkj.kh la[;k&amp;5</t>
  </si>
  <si>
    <t>¼1½ eqfLye fo|kfFkZ;ksa dk ukekadu</t>
  </si>
  <si>
    <t xml:space="preserve">jktdh; </t>
  </si>
  <si>
    <t>xSj jktdh;</t>
  </si>
  <si>
    <t>iwoZ izkFkfed ls 5 oha rd</t>
  </si>
  <si>
    <t>6 ls 8</t>
  </si>
  <si>
    <t>9 ls 12</t>
  </si>
  <si>
    <t>¼2½ tSu fo|kfFkZ;ksa dk ukekadu</t>
  </si>
  <si>
    <t>¼3½ ikjlh fo|kfFkZ;ksa dk ukekadu</t>
  </si>
  <si>
    <t>¼4½ ckS) fo|kfFkZ;ksa dk ukekadu</t>
  </si>
  <si>
    <t>¼6½ flD[k fo|kfFkZ;ksa dk ukekadu</t>
  </si>
  <si>
    <t>r`rh; Hkk"kk ysus okys fo|kfFkZ;ksa dk ukekadu</t>
  </si>
  <si>
    <t>lkj.kh la[;k&amp;6</t>
  </si>
  <si>
    <t>¼lkj.kh 4 esa lfEeyfr esa ls½</t>
  </si>
  <si>
    <t>Hkk"kk</t>
  </si>
  <si>
    <t>d{kk 6</t>
  </si>
  <si>
    <t>d{kk 7</t>
  </si>
  <si>
    <t>d{kk 8</t>
  </si>
  <si>
    <t>d{kk 9</t>
  </si>
  <si>
    <t>egk;ksx</t>
  </si>
  <si>
    <t xml:space="preserve">   ;ksx</t>
  </si>
  <si>
    <t>laLd`r</t>
  </si>
  <si>
    <t>mnwZ</t>
  </si>
  <si>
    <t>fla/kh</t>
  </si>
  <si>
    <t>iatkch</t>
  </si>
  <si>
    <t>xqtjkrh</t>
  </si>
  <si>
    <t>lkj.kh la[;k&amp;7</t>
  </si>
  <si>
    <t>¼lkj.kh&amp;4 esa lfEeyfr esa ls½</t>
  </si>
  <si>
    <t>n`f"V fnO;kax</t>
  </si>
  <si>
    <t>Jo.k fnO;kax</t>
  </si>
  <si>
    <t>vfLFk fnO;kax</t>
  </si>
  <si>
    <t>ekufld fnO;kax</t>
  </si>
  <si>
    <t>vU; fnO;kax</t>
  </si>
  <si>
    <t>d{kk 11</t>
  </si>
  <si>
    <t>d{kk 12</t>
  </si>
  <si>
    <t>Ø-l-</t>
  </si>
  <si>
    <t>v/;kid</t>
  </si>
  <si>
    <t>d{kk 11 esa v/;;ujr</t>
  </si>
  <si>
    <t>d{kk 12 esa v/;;ujr</t>
  </si>
  <si>
    <t>dqy ;ksx      ¼d{kk 11 o 12½</t>
  </si>
  <si>
    <t>1-</t>
  </si>
  <si>
    <t>iz/kkukpk;Z</t>
  </si>
  <si>
    <t>2-</t>
  </si>
  <si>
    <t>O;k[;krk</t>
  </si>
  <si>
    <t>foKku%&amp; fo"k; dk uke</t>
  </si>
  <si>
    <t>6-</t>
  </si>
  <si>
    <t>ofj"B v/;kid xzsM&amp;kk</t>
  </si>
  <si>
    <t>v/;kid ¼ch-,M½ ysoy&amp; kk</t>
  </si>
  <si>
    <t>v/;kid ¼ch,lVhlh½ ysoy&amp;k</t>
  </si>
  <si>
    <t>;ksx ¼v/;kid Lohd`r ,o dk;Zjr½</t>
  </si>
  <si>
    <t>lkj.kh la[;k&amp;9</t>
  </si>
  <si>
    <t xml:space="preserve">iathd`r           </t>
  </si>
  <si>
    <t>izfo"V</t>
  </si>
  <si>
    <t>mRrh.kZ</t>
  </si>
  <si>
    <t xml:space="preserve"> dqy</t>
  </si>
  <si>
    <t>foKku&amp;</t>
  </si>
  <si>
    <t>okf.kT;&amp;</t>
  </si>
  <si>
    <t>;ksx ¼iwoZ izkFkfed ls d{kk 12@10 rd½</t>
  </si>
  <si>
    <t>bfrgkl</t>
  </si>
  <si>
    <t>dyk%&amp; fo"k; dk uke</t>
  </si>
  <si>
    <t>Nk=    3</t>
  </si>
  <si>
    <t>jktLFkku ljdkj</t>
  </si>
  <si>
    <t>¼lkaf[;dh vuqHkkx½</t>
  </si>
  <si>
    <t>'kkyk ls lacaf/kr lkekU; fooj.k%&amp;</t>
  </si>
  <si>
    <t>1-7 rglhy%</t>
  </si>
  <si>
    <t>1-12 Mkd?kj%</t>
  </si>
  <si>
    <t>¼tux.kuk 2011 ds vuqlkj½</t>
  </si>
  <si>
    <t>1-17 futh lhfu;j ek/;fed fo|ky;ksa dh nwjh¼fd-eh-½%</t>
  </si>
  <si>
    <t>¼c½ ek/;fed Nk=k</t>
  </si>
  <si>
    <t>2-2 izcU/k</t>
  </si>
  <si>
    <t>¼c½ xSj jktdh;</t>
  </si>
  <si>
    <t>¼l½ ih-ih-ih- eksM+ ij lapkfyr</t>
  </si>
  <si>
    <t>2-3 ikB~;Øe ,oa lEc)rk</t>
  </si>
  <si>
    <t>(School Stastitics Proforma)---(S.S.P.)</t>
  </si>
  <si>
    <t>o"kZ 2019&amp;2020</t>
  </si>
  <si>
    <t>¼lUnHkZ frfFk 30 flrEcj 2019½</t>
  </si>
  <si>
    <t>1-2 'kkyk dh vkWfQl vkbZ-</t>
  </si>
  <si>
    <t>1-3 nwjHkk"k uEcj dksM uEcj lfgr%</t>
  </si>
  <si>
    <t xml:space="preserve">1-4 iz/kkukpk;Z dk eksckbZy u- % </t>
  </si>
  <si>
    <t xml:space="preserve">1-5 'kkyk dk bZ&amp;esy vkbZ-Mh-% </t>
  </si>
  <si>
    <t xml:space="preserve">lwpuk rS;kj djus okys ds eksckbZy u-% </t>
  </si>
  <si>
    <t>1-8 iapk;r lfefr%</t>
  </si>
  <si>
    <t>1-6 ftyk%</t>
  </si>
  <si>
    <t>1-9 xzke iapk;r%</t>
  </si>
  <si>
    <t>1-10 fo/kku lHkk%</t>
  </si>
  <si>
    <t xml:space="preserve">1-11 uxj ikfydk@ifj"kn@fuxe% </t>
  </si>
  <si>
    <t xml:space="preserve">1-13 fiudksM%  </t>
  </si>
  <si>
    <r>
      <t xml:space="preserve">1-15 utnhdh ek/;fed fo|ky;ksa dh nwjh¼fd-eh½% </t>
    </r>
    <r>
      <rPr>
        <b/>
        <i/>
        <u/>
        <sz val="16"/>
        <color theme="1"/>
        <rFont val="DevLys 010"/>
      </rPr>
      <t/>
    </r>
  </si>
  <si>
    <t xml:space="preserve">1-16 utnhdh lhfu;j ek/;fed fo|ky; dh nwjh¼fd-eh-½% </t>
  </si>
  <si>
    <r>
      <t xml:space="preserve">1-18 futh ek/;fed fo|ky; dh nwjh¼fd-eh½%    </t>
    </r>
    <r>
      <rPr>
        <b/>
        <i/>
        <u/>
        <sz val="16"/>
        <color theme="1"/>
        <rFont val="DevLys 010"/>
      </rPr>
      <t/>
    </r>
  </si>
  <si>
    <r>
      <t xml:space="preserve">izkFkfed Lrj%&amp;  </t>
    </r>
    <r>
      <rPr>
        <b/>
        <i/>
        <u/>
        <sz val="16"/>
        <color theme="1"/>
        <rFont val="DevLys 010"/>
      </rPr>
      <t/>
    </r>
  </si>
  <si>
    <t xml:space="preserve">mPp izkFkfed Lrj%&amp; </t>
  </si>
  <si>
    <t xml:space="preserve"> ¼kk½ m-ek- Lrj%&amp; </t>
  </si>
  <si>
    <t xml:space="preserve"> ¼kk½ d{kk 06 ls 10 </t>
  </si>
  <si>
    <t>¼k½ d{kk 1 ls 10</t>
  </si>
  <si>
    <t>¼kkk½ d{kk 9 ls 10</t>
  </si>
  <si>
    <t>¼k½ d{kk 1 ls 12</t>
  </si>
  <si>
    <t xml:space="preserve"> ¼kk½ d{kk 06 ls 12 </t>
  </si>
  <si>
    <t>¼kkk½ d{kk 9 ls 12</t>
  </si>
  <si>
    <t xml:space="preserve">                    ¼n½ lhfu;j ek/;fed Nk=k                      </t>
  </si>
  <si>
    <t xml:space="preserve">¼v½jktdh; </t>
  </si>
  <si>
    <t xml:space="preserve">¼c½ lh-ch-,l-bZ- </t>
  </si>
  <si>
    <t>¼l½ lh-vkbZ-,l-lh-bZ-</t>
  </si>
  <si>
    <t xml:space="preserve">¼v½ vkj-ch-,l-bZ </t>
  </si>
  <si>
    <t>lapkfyr ladk;@fo"k;&amp; leLr mPp ek/;fed fo|ky; gsrq %&amp;</t>
  </si>
  <si>
    <t>ladk;</t>
  </si>
  <si>
    <t>lapkfyr fo"k;</t>
  </si>
  <si>
    <t>d`f"k</t>
  </si>
  <si>
    <t xml:space="preserve">3-1 jktdh;@xSj jktdh;%&amp; </t>
  </si>
  <si>
    <t xml:space="preserve">3-3 dejksa dh la[;k % ¼v½ iDds </t>
  </si>
  <si>
    <t>¼l½v)ZiDdsa</t>
  </si>
  <si>
    <t>¼n½;ksx</t>
  </si>
  <si>
    <t xml:space="preserve">3-5 fctyh miyC/k@vuqiyC/k &amp; </t>
  </si>
  <si>
    <t xml:space="preserve">3-7 dEi;qVj lqfo/kk miyC/k@vuqiyC/k&amp;  </t>
  </si>
  <si>
    <t>3-10 [ksyus gsrq i;kZIr eSnku miyC/k@vFkok ugha &amp;</t>
  </si>
  <si>
    <t>3-11 miyC/k ugha gks rks D;k dk;Zokgh dh xbZ gS&amp;</t>
  </si>
  <si>
    <t>3-12 iqLrdky; lqfo/kk miyC/k@vuqiyC/k &amp;</t>
  </si>
  <si>
    <t>3-13 ckfydkvksa gsrq i`Fkd ls ew=ky; lqfo/kk miyC/k@vuqqqqqiyC/k</t>
  </si>
  <si>
    <t xml:space="preserve">3-14 fnO;kax fo|kfFkZ;ksa gsrq jsEi lqfo/kk%&amp; miyC/k@vuqqqqqiyC/k&amp;  </t>
  </si>
  <si>
    <t>iz/kkukpk;Z¼m-ek-½</t>
  </si>
  <si>
    <t>xSj 'kS{kf.kd deZpkjh ¼c½</t>
  </si>
  <si>
    <t xml:space="preserve">ladk;okj ukekadu&amp;d{kk&amp;12  </t>
  </si>
  <si>
    <t xml:space="preserve">ladk;okj ukekadu&amp;d{kk&amp;11 </t>
  </si>
  <si>
    <t>dqy d{kkokj ukekadu ¼egk;ksx½</t>
  </si>
  <si>
    <t>d{kkokj vYila[;dksa dk ukekadu ¼lkj.kh la0&amp;4 esa lfEefyr esa ls ½</t>
  </si>
  <si>
    <t>jktuhfr foKku</t>
  </si>
  <si>
    <t>Hkwxksy</t>
  </si>
  <si>
    <t xml:space="preserve"> fo"k; dk uke &amp; okf.kT;</t>
  </si>
  <si>
    <t>d{kk&amp;8 cksMZ</t>
  </si>
  <si>
    <t>d{kk&amp;10 cksMZ</t>
  </si>
  <si>
    <t>d{kk&amp;12 cksMZ dyk &amp;</t>
  </si>
  <si>
    <t>fo|ky;ksa dk ijh{kk ifj.kke ¼o"kZ 2018&amp;19½</t>
  </si>
  <si>
    <t>lkj.kh la[;k&amp;10</t>
  </si>
  <si>
    <t>d{kk&amp;9</t>
  </si>
  <si>
    <t>d{kk&amp;10</t>
  </si>
  <si>
    <t>d{kk&amp;11</t>
  </si>
  <si>
    <t>d{kk&amp;12</t>
  </si>
  <si>
    <t>leLr tkfr</t>
  </si>
  <si>
    <t xml:space="preserve">vuqlwfpr tkfr              ¼leLr esa ls½       </t>
  </si>
  <si>
    <t>vuqlwfpr tutkfr              ¼leLr esa ls½</t>
  </si>
  <si>
    <t>t; xq:nso oklqnsok;% ue%</t>
  </si>
  <si>
    <t>PROGRAMMER</t>
  </si>
  <si>
    <t>HEERA LAL JAT</t>
  </si>
  <si>
    <r>
      <t xml:space="preserve">Sr. TEACHER AT GOVT SR. SEC. SCHOOL INDERWARA </t>
    </r>
    <r>
      <rPr>
        <b/>
        <i/>
        <sz val="12"/>
        <color rgb="FF002060"/>
        <rFont val="Calibri"/>
        <family val="2"/>
        <scheme val="minor"/>
      </rPr>
      <t xml:space="preserve"> </t>
    </r>
  </si>
  <si>
    <t>V./P.- Chandawal Nagar, Sojat (Pali)</t>
  </si>
  <si>
    <t>WHATS APP No.  9001884272</t>
  </si>
  <si>
    <t>heeralaljatchandawal@gmail.com</t>
  </si>
  <si>
    <t>izekf.kr fd;k tkrk gS fd mDr lwpuk iw.kZ :is.k fo|ky; fjdkMZ ls feyku dj gh rS;kj dh xbZ</t>
  </si>
  <si>
    <t>gLrk{kj rS;kjdrkZ</t>
  </si>
  <si>
    <t>laLFkk iz/kku dk uke] gLrk{kj e; lhy</t>
  </si>
  <si>
    <t>fnukad%&amp;</t>
  </si>
  <si>
    <t>1-1 'kkyk dk uke ,oa irk%</t>
  </si>
  <si>
    <t xml:space="preserve">1-19 'kkyk ØeksUur o"kZ ¼jkT;kns'k Øekad lfgr½%     </t>
  </si>
  <si>
    <t xml:space="preserve">¼k½ ek/;fed Lrj%&amp;                </t>
  </si>
  <si>
    <r>
      <t>¼</t>
    </r>
    <r>
      <rPr>
        <b/>
        <sz val="14"/>
        <color theme="1"/>
        <rFont val="Kruti Dev 010"/>
      </rPr>
      <t>v½ ek/;fed lg f'k{kk %&amp;</t>
    </r>
  </si>
  <si>
    <t>2-1 'kkyk Lrj</t>
  </si>
  <si>
    <t xml:space="preserve">1-14 'kgj@xzke dh tula[;k% </t>
  </si>
  <si>
    <t xml:space="preserve"> ¼c½dPps   </t>
  </si>
  <si>
    <r>
      <t xml:space="preserve">3-2 </t>
    </r>
    <r>
      <rPr>
        <sz val="14"/>
        <color theme="1"/>
        <rFont val="Kruti Dev 010"/>
      </rPr>
      <t>fdjk;s ij@</t>
    </r>
    <r>
      <rPr>
        <sz val="16"/>
        <color theme="1"/>
        <rFont val="Kruti Dev 010"/>
      </rPr>
      <t xml:space="preserve">fcuk fdjk;s ij%   </t>
    </r>
  </si>
  <si>
    <r>
      <t>3-4 ihus ds LoPN ikuh dh O;oLFkk ¼</t>
    </r>
    <r>
      <rPr>
        <sz val="14"/>
        <color theme="1"/>
        <rFont val="Kruti Dev 010"/>
      </rPr>
      <t>miyC/k @ vuqiyC/k½ &amp;</t>
    </r>
  </si>
  <si>
    <r>
      <t xml:space="preserve">3-6 bUVjusV dh lqfo/kk ,oa bZ&amp;esy </t>
    </r>
    <r>
      <rPr>
        <sz val="14"/>
        <color theme="1"/>
        <rFont val="Kruti Dev 010"/>
      </rPr>
      <t>¼miyC/k @ vuqiyC/k½</t>
    </r>
    <r>
      <rPr>
        <sz val="16"/>
        <color theme="1"/>
        <rFont val="Kruti Dev 010"/>
      </rPr>
      <t xml:space="preserve"> &amp;</t>
    </r>
  </si>
  <si>
    <t>funs'kky;] ek/;fed f'k{kk jktLFkku chdkusj</t>
  </si>
  <si>
    <t>3-  'kkyk Hkou ,oa lqfo/kk,¡¼tks ykxw gks mls fpfàr djsa½</t>
  </si>
  <si>
    <t>ek/;fed f'k{kk cksMZ jktLFkku] vtesj ¼vkj-ch-,l-bZ-½</t>
  </si>
  <si>
    <t>3-8 'kkspky; lqfo/kk miyC/k@vuqiyC/k ¼yM+dksa ds fy,½ %</t>
  </si>
  <si>
    <t>3-9 'kkspky; lqfo/kk miyC/k@vuqiyC/k ¼yM+fd;ksa ds fy,½ %</t>
  </si>
  <si>
    <t>¼lgf'k{kk okys fo|ky;ksa ds fy;s½</t>
  </si>
  <si>
    <r>
      <rPr>
        <b/>
        <sz val="14"/>
        <color theme="1"/>
        <rFont val="Kruti Dev 010"/>
      </rPr>
      <t>¼l½</t>
    </r>
    <r>
      <rPr>
        <sz val="14"/>
        <color theme="1"/>
        <rFont val="Kruti Dev 010"/>
      </rPr>
      <t xml:space="preserve"> </t>
    </r>
    <r>
      <rPr>
        <b/>
        <sz val="14"/>
        <color theme="1"/>
        <rFont val="Kruti Dev 010"/>
      </rPr>
      <t>lhfu;j ek/;fed lg f'k{kk</t>
    </r>
  </si>
  <si>
    <r>
      <t xml:space="preserve"> 'kk</t>
    </r>
    <r>
      <rPr>
        <b/>
        <sz val="22"/>
        <color theme="1"/>
        <rFont val="Kruti Dev 010"/>
      </rPr>
      <t>yk lead izi=</t>
    </r>
  </si>
  <si>
    <t xml:space="preserve">2-  'kkyk Lrj] izcU/k ,oa ikB~;Øe ¼tks ykxw gks mls fpfàr djsa½     </t>
  </si>
  <si>
    <t>izf'kf{kr</t>
  </si>
  <si>
    <t>vizf'kf{kr</t>
  </si>
  <si>
    <t>O;k[;krk ¼Ldwy f'k{kk½ dyk</t>
  </si>
  <si>
    <t>O;k[;krk ¼Ldwy f'k{kk½ foKku</t>
  </si>
  <si>
    <t>O;k[;krk ¼Ldwy f'k{kk½ okf.kT;</t>
  </si>
  <si>
    <t>O;k[;krk ¼Ldwy f'k{kk½ d`f"k</t>
  </si>
  <si>
    <t xml:space="preserve"> 'kkjhfjd f'k{kd ¼xzsM&amp;k½</t>
  </si>
  <si>
    <t xml:space="preserve"> 'kkjhfjd f'k{kd ¼xzsM&amp;kk½</t>
  </si>
  <si>
    <t xml:space="preserve"> 'kkjhfjd f'k{kd ¼xzsM&amp;kkk½</t>
  </si>
  <si>
    <t>iz;ksx'kkyk lgk;d</t>
  </si>
  <si>
    <t>iz;ksx'kkyk ckyd</t>
  </si>
  <si>
    <t>Nk=     9</t>
  </si>
  <si>
    <t xml:space="preserve">lkj.kh&amp;4-1 d{kkokj ukekadu rFkk lSD'ku la[;k    </t>
  </si>
  <si>
    <t>¼5½ bZlkbZ fo|kfFkZ;ksa dk ukekadu</t>
  </si>
  <si>
    <t>lkekU; f'k{kk ds fy, fo|ky;ksa esa v/;;ujr~ fnO;kax cPpksa dh la[;k</t>
  </si>
  <si>
    <r>
      <t>m-ek-fo- esa v/;kidksaa dk ladk;okj@fo"k;okj oxhZdj.k rFkk d{kk 11 o 12 esa ukekadu</t>
    </r>
    <r>
      <rPr>
        <sz val="14"/>
        <color theme="1"/>
        <rFont val="Kruti Dev 010"/>
      </rPr>
      <t xml:space="preserve">  ¼lkj.kh&amp;8½</t>
    </r>
  </si>
  <si>
    <t>mŸkh.kZ izfr'kr</t>
  </si>
  <si>
    <t>fo|ky;ksa esa iqu% izos'kh fo|kfFkZ;ksa dh la[;k ¼o"kZ 2019&amp;20½</t>
  </si>
  <si>
    <r>
      <t>izi= dh iwfrZ dj  ft f'k-v- ¼ek-½ dk;kZy;  dks 10 vDVwcj rd vfuok;Zr% miyC/k djkosaA</t>
    </r>
    <r>
      <rPr>
        <sz val="14"/>
        <color rgb="FF000000"/>
        <rFont val="Kruti Dev 010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</si>
</sst>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0.0"/>
  </numFmts>
  <fonts count="7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DevLys 010"/>
    </font>
    <font>
      <sz val="14"/>
      <color theme="1"/>
      <name val="DevLys 010"/>
    </font>
    <font>
      <sz val="16"/>
      <color theme="1"/>
      <name val="DevLys 010"/>
    </font>
    <font>
      <b/>
      <u/>
      <sz val="16"/>
      <color theme="1"/>
      <name val="DevLys 010"/>
    </font>
    <font>
      <sz val="10"/>
      <color theme="1"/>
      <name val="DevLys 010"/>
    </font>
    <font>
      <sz val="13"/>
      <color theme="1"/>
      <name val="DevLys 010"/>
    </font>
    <font>
      <sz val="18"/>
      <color theme="1"/>
      <name val="DevLys 010"/>
    </font>
    <font>
      <sz val="14"/>
      <color theme="1"/>
      <name val="Calibri"/>
      <family val="2"/>
      <scheme val="minor"/>
    </font>
    <font>
      <sz val="12"/>
      <color theme="1"/>
      <name val="DevLys 010"/>
    </font>
    <font>
      <sz val="11"/>
      <color theme="1"/>
      <name val="DevLys 010"/>
    </font>
    <font>
      <sz val="12"/>
      <color theme="1"/>
      <name val="Arial"/>
      <family val="2"/>
    </font>
    <font>
      <i/>
      <u/>
      <sz val="11"/>
      <color theme="1"/>
      <name val="Calibri"/>
      <family val="2"/>
      <scheme val="minor"/>
    </font>
    <font>
      <b/>
      <i/>
      <u/>
      <sz val="16"/>
      <color theme="1"/>
      <name val="DevLys 010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theme="1"/>
      <name val="DevLys 010"/>
    </font>
    <font>
      <b/>
      <sz val="12"/>
      <color theme="1"/>
      <name val="Calibri"/>
      <family val="2"/>
      <scheme val="minor"/>
    </font>
    <font>
      <b/>
      <sz val="14"/>
      <color rgb="FFFFFF00"/>
      <name val="Kruti Dev 010"/>
    </font>
    <font>
      <b/>
      <i/>
      <u/>
      <sz val="14"/>
      <color rgb="FFFF0000"/>
      <name val="Calibri"/>
      <family val="2"/>
      <scheme val="minor"/>
    </font>
    <font>
      <b/>
      <i/>
      <sz val="13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4"/>
      <color rgb="FF843C0C"/>
      <name val="Calibri"/>
      <family val="2"/>
      <scheme val="minor"/>
    </font>
    <font>
      <b/>
      <i/>
      <sz val="14"/>
      <color rgb="FFCC00CC"/>
      <name val="Calibri"/>
      <family val="2"/>
      <scheme val="minor"/>
    </font>
    <font>
      <b/>
      <i/>
      <sz val="14"/>
      <color rgb="FF6600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Wingdings"/>
      <charset val="2"/>
    </font>
    <font>
      <sz val="18"/>
      <color theme="1"/>
      <name val="Wingdings"/>
      <charset val="2"/>
    </font>
    <font>
      <b/>
      <sz val="16"/>
      <color theme="1"/>
      <name val="Wingdings"/>
      <charset val="2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Kruti Dev 010"/>
    </font>
    <font>
      <b/>
      <sz val="18"/>
      <color theme="1"/>
      <name val="Kruti Dev 010"/>
    </font>
    <font>
      <b/>
      <sz val="14"/>
      <color theme="1"/>
      <name val="Kruti Dev 010"/>
    </font>
    <font>
      <sz val="22"/>
      <color theme="1"/>
      <name val="Kruti Dev 010"/>
    </font>
    <font>
      <b/>
      <sz val="22"/>
      <color theme="1"/>
      <name val="Kruti Dev 010"/>
    </font>
    <font>
      <b/>
      <sz val="14"/>
      <color rgb="FF000000"/>
      <name val="Kruti Dev 010"/>
    </font>
    <font>
      <sz val="14"/>
      <color rgb="FF000000"/>
      <name val="Kruti Dev 010"/>
    </font>
    <font>
      <sz val="14"/>
      <color theme="1"/>
      <name val="Kruti Dev 010"/>
    </font>
    <font>
      <sz val="11"/>
      <color theme="1"/>
      <name val="Kruti Dev 010"/>
    </font>
    <font>
      <sz val="12"/>
      <color theme="1"/>
      <name val="Kruti Dev 010"/>
    </font>
    <font>
      <b/>
      <sz val="17"/>
      <color theme="1"/>
      <name val="Kruti Dev 010"/>
    </font>
    <font>
      <b/>
      <sz val="12"/>
      <color theme="1"/>
      <name val="Kruti Dev 010"/>
    </font>
    <font>
      <b/>
      <sz val="16"/>
      <color theme="1"/>
      <name val="Kruti Dev 010"/>
    </font>
    <font>
      <b/>
      <sz val="6"/>
      <color theme="1"/>
      <name val="Kruti Dev 010"/>
    </font>
    <font>
      <b/>
      <u/>
      <sz val="14"/>
      <color theme="1"/>
      <name val="Kruti Dev 010"/>
    </font>
    <font>
      <b/>
      <sz val="8"/>
      <color theme="1"/>
      <name val="Kruti Dev 010"/>
    </font>
    <font>
      <sz val="15"/>
      <color theme="1"/>
      <name val="Kruti Dev 010"/>
    </font>
    <font>
      <b/>
      <sz val="10"/>
      <color theme="1"/>
      <name val="Calibri"/>
      <family val="2"/>
      <scheme val="minor"/>
    </font>
    <font>
      <b/>
      <u/>
      <sz val="17"/>
      <color theme="1"/>
      <name val="Kruti Dev 010"/>
    </font>
    <font>
      <b/>
      <i/>
      <sz val="16"/>
      <color theme="1"/>
      <name val="Kruti Dev 010"/>
    </font>
    <font>
      <b/>
      <i/>
      <u/>
      <sz val="16"/>
      <color theme="1"/>
      <name val="Kruti Dev 010"/>
    </font>
    <font>
      <u/>
      <sz val="18"/>
      <color theme="1"/>
      <name val="Kruti Dev 010"/>
    </font>
    <font>
      <u/>
      <sz val="14"/>
      <color theme="1"/>
      <name val="Kruti Dev 010"/>
    </font>
    <font>
      <u/>
      <sz val="16"/>
      <color theme="1"/>
      <name val="Kruti Dev 010"/>
    </font>
    <font>
      <b/>
      <u/>
      <sz val="16"/>
      <color theme="1"/>
      <name val="Kruti Dev 010"/>
    </font>
    <font>
      <i/>
      <u/>
      <sz val="16"/>
      <color theme="1"/>
      <name val="Kruti Dev 010"/>
    </font>
    <font>
      <sz val="13"/>
      <color theme="1"/>
      <name val="Kruti Dev 010"/>
    </font>
    <font>
      <i/>
      <u/>
      <sz val="11"/>
      <color theme="1"/>
      <name val="Kruti Dev 010"/>
    </font>
    <font>
      <sz val="13"/>
      <name val="Kruti Dev 010"/>
    </font>
    <font>
      <sz val="13"/>
      <color rgb="FFFF0000"/>
      <name val="Kruti Dev 010"/>
    </font>
    <font>
      <b/>
      <sz val="20"/>
      <color theme="1"/>
      <name val="Kruti Dev 010"/>
    </font>
    <font>
      <b/>
      <sz val="13"/>
      <color theme="1"/>
      <name val="Kruti Dev 010"/>
    </font>
    <font>
      <b/>
      <sz val="14"/>
      <color rgb="FFFF0000"/>
      <name val="Kruti Dev 010"/>
    </font>
    <font>
      <b/>
      <i/>
      <sz val="20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2" fillId="0" borderId="0" xfId="0" applyFont="1" applyProtection="1">
      <protection hidden="1"/>
    </xf>
    <xf numFmtId="0" fontId="32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top" wrapText="1"/>
      <protection hidden="1"/>
    </xf>
    <xf numFmtId="0" fontId="35" fillId="0" borderId="1" xfId="0" applyFont="1" applyBorder="1" applyAlignment="1" applyProtection="1">
      <alignment horizontal="center" vertical="top" wrapText="1"/>
      <protection hidden="1"/>
    </xf>
    <xf numFmtId="0" fontId="19" fillId="0" borderId="1" xfId="0" applyFont="1" applyBorder="1" applyAlignment="1" applyProtection="1">
      <alignment horizontal="center" vertical="top" wrapText="1"/>
      <protection hidden="1"/>
    </xf>
    <xf numFmtId="0" fontId="20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indent="10"/>
      <protection hidden="1"/>
    </xf>
    <xf numFmtId="0" fontId="2" fillId="0" borderId="0" xfId="0" applyFont="1" applyAlignment="1" applyProtection="1">
      <alignment horizontal="left" indent="15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Protection="1">
      <protection hidden="1"/>
    </xf>
    <xf numFmtId="0" fontId="4" fillId="0" borderId="0" xfId="0" applyFont="1" applyAlignment="1" applyProtection="1">
      <alignment horizontal="left" indent="15"/>
      <protection hidden="1"/>
    </xf>
    <xf numFmtId="0" fontId="22" fillId="0" borderId="1" xfId="0" applyFont="1" applyBorder="1" applyAlignment="1" applyProtection="1">
      <alignment horizontal="center" wrapText="1"/>
      <protection locked="0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hidden="1"/>
    </xf>
    <xf numFmtId="2" fontId="22" fillId="0" borderId="1" xfId="0" applyNumberFormat="1" applyFont="1" applyBorder="1" applyAlignment="1" applyProtection="1">
      <alignment horizontal="center" vertical="center" wrapText="1"/>
      <protection hidden="1"/>
    </xf>
    <xf numFmtId="2" fontId="12" fillId="0" borderId="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48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46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46" fillId="0" borderId="0" xfId="0" applyFont="1" applyAlignment="1" applyProtection="1">
      <alignment horizontal="left" indent="15"/>
      <protection hidden="1"/>
    </xf>
    <xf numFmtId="0" fontId="38" fillId="0" borderId="1" xfId="0" applyFont="1" applyBorder="1" applyAlignment="1" applyProtection="1">
      <alignment horizontal="center" vertical="top"/>
      <protection hidden="1"/>
    </xf>
    <xf numFmtId="0" fontId="38" fillId="0" borderId="1" xfId="0" applyFont="1" applyBorder="1" applyProtection="1">
      <protection hidden="1"/>
    </xf>
    <xf numFmtId="0" fontId="38" fillId="0" borderId="1" xfId="0" applyFont="1" applyBorder="1" applyAlignment="1" applyProtection="1">
      <alignment horizontal="center"/>
      <protection hidden="1"/>
    </xf>
    <xf numFmtId="0" fontId="49" fillId="0" borderId="0" xfId="0" applyFont="1" applyAlignment="1" applyProtection="1">
      <alignment horizontal="left" indent="15"/>
      <protection hidden="1"/>
    </xf>
    <xf numFmtId="0" fontId="43" fillId="0" borderId="0" xfId="0" applyFont="1" applyAlignment="1" applyProtection="1">
      <alignment vertical="center"/>
      <protection hidden="1"/>
    </xf>
    <xf numFmtId="0" fontId="50" fillId="0" borderId="0" xfId="0" applyFont="1" applyAlignment="1" applyProtection="1">
      <alignment horizontal="left" vertical="center"/>
      <protection hidden="1"/>
    </xf>
    <xf numFmtId="0" fontId="51" fillId="0" borderId="0" xfId="0" applyFont="1" applyProtection="1">
      <protection hidden="1"/>
    </xf>
    <xf numFmtId="0" fontId="43" fillId="0" borderId="0" xfId="0" applyFont="1" applyAlignment="1" applyProtection="1">
      <alignment horizontal="left" indent="15"/>
      <protection hidden="1"/>
    </xf>
    <xf numFmtId="0" fontId="43" fillId="0" borderId="1" xfId="0" applyFont="1" applyBorder="1" applyAlignment="1" applyProtection="1">
      <alignment horizontal="center" vertical="top" wrapText="1"/>
      <protection hidden="1"/>
    </xf>
    <xf numFmtId="0" fontId="43" fillId="0" borderId="1" xfId="0" applyFont="1" applyBorder="1" applyAlignment="1" applyProtection="1">
      <alignment vertical="top" wrapText="1"/>
      <protection hidden="1"/>
    </xf>
    <xf numFmtId="0" fontId="60" fillId="0" borderId="0" xfId="0" applyFont="1" applyAlignment="1" applyProtection="1">
      <alignment horizontal="center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/>
      <protection hidden="1"/>
    </xf>
    <xf numFmtId="0" fontId="47" fillId="0" borderId="0" xfId="0" applyFont="1" applyProtection="1">
      <protection hidden="1"/>
    </xf>
    <xf numFmtId="0" fontId="62" fillId="0" borderId="1" xfId="0" applyFont="1" applyBorder="1" applyAlignment="1" applyProtection="1">
      <alignment horizontal="center" vertical="center" wrapText="1"/>
      <protection hidden="1"/>
    </xf>
    <xf numFmtId="0" fontId="63" fillId="0" borderId="1" xfId="0" applyFont="1" applyBorder="1" applyAlignment="1" applyProtection="1">
      <alignment horizontal="center" vertical="center" wrapText="1"/>
      <protection hidden="1"/>
    </xf>
    <xf numFmtId="0" fontId="62" fillId="0" borderId="1" xfId="0" applyFont="1" applyBorder="1" applyAlignment="1" applyProtection="1">
      <alignment horizontal="center" vertical="top" wrapText="1"/>
      <protection hidden="1"/>
    </xf>
    <xf numFmtId="0" fontId="64" fillId="0" borderId="1" xfId="0" applyFont="1" applyBorder="1" applyAlignment="1" applyProtection="1">
      <alignment horizontal="center" vertical="top" wrapText="1"/>
      <protection hidden="1"/>
    </xf>
    <xf numFmtId="0" fontId="65" fillId="0" borderId="1" xfId="0" applyFont="1" applyBorder="1" applyAlignment="1" applyProtection="1">
      <alignment horizontal="center" vertical="top" wrapText="1"/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43" fillId="0" borderId="1" xfId="0" applyFont="1" applyBorder="1" applyAlignment="1" applyProtection="1">
      <alignment horizontal="center" wrapText="1"/>
      <protection hidden="1"/>
    </xf>
    <xf numFmtId="0" fontId="43" fillId="0" borderId="1" xfId="0" applyFont="1" applyBorder="1" applyAlignment="1" applyProtection="1">
      <alignment wrapText="1"/>
      <protection hidden="1"/>
    </xf>
    <xf numFmtId="0" fontId="43" fillId="0" borderId="1" xfId="0" applyFont="1" applyBorder="1" applyAlignment="1" applyProtection="1">
      <alignment horizontal="justify" wrapText="1"/>
      <protection hidden="1"/>
    </xf>
    <xf numFmtId="0" fontId="67" fillId="0" borderId="0" xfId="0" applyFont="1" applyBorder="1" applyAlignment="1" applyProtection="1">
      <alignment vertical="center" wrapText="1"/>
      <protection hidden="1"/>
    </xf>
    <xf numFmtId="0" fontId="36" fillId="0" borderId="0" xfId="0" applyFont="1" applyBorder="1" applyAlignment="1" applyProtection="1">
      <alignment horizontal="center" vertical="center" wrapText="1"/>
      <protection hidden="1"/>
    </xf>
    <xf numFmtId="0" fontId="23" fillId="2" borderId="0" xfId="0" applyFont="1" applyFill="1" applyAlignment="1">
      <alignment horizontal="center" wrapText="1"/>
    </xf>
    <xf numFmtId="0" fontId="29" fillId="3" borderId="0" xfId="0" applyFont="1" applyFill="1" applyAlignment="1">
      <alignment horizontal="center" vertical="top"/>
    </xf>
    <xf numFmtId="0" fontId="36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left" vertical="center"/>
      <protection hidden="1"/>
    </xf>
    <xf numFmtId="0" fontId="56" fillId="0" borderId="0" xfId="0" applyFont="1" applyAlignment="1" applyProtection="1">
      <alignment horizontal="left" vertical="center"/>
      <protection hidden="1"/>
    </xf>
    <xf numFmtId="0" fontId="36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50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38" fillId="0" borderId="3" xfId="0" applyFont="1" applyBorder="1" applyAlignment="1" applyProtection="1">
      <alignment horizontal="center" vertical="top"/>
      <protection hidden="1"/>
    </xf>
    <xf numFmtId="0" fontId="38" fillId="0" borderId="5" xfId="0" applyFont="1" applyBorder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8" fillId="0" borderId="1" xfId="0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left" vertical="top" wrapText="1"/>
      <protection hidden="1"/>
    </xf>
    <xf numFmtId="0" fontId="43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41" fillId="0" borderId="1" xfId="0" applyFont="1" applyBorder="1" applyAlignment="1" applyProtection="1">
      <alignment horizontal="center" vertical="center" wrapText="1" readingOrder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43" fillId="0" borderId="1" xfId="0" applyFont="1" applyBorder="1" applyAlignment="1" applyProtection="1">
      <alignment horizontal="center" vertical="top" wrapText="1"/>
      <protection hidden="1"/>
    </xf>
    <xf numFmtId="0" fontId="43" fillId="0" borderId="3" xfId="0" applyFont="1" applyBorder="1" applyAlignment="1" applyProtection="1">
      <alignment horizontal="center" vertical="top" wrapText="1"/>
      <protection hidden="1"/>
    </xf>
    <xf numFmtId="0" fontId="43" fillId="0" borderId="4" xfId="0" applyFont="1" applyBorder="1" applyAlignment="1" applyProtection="1">
      <alignment horizontal="center" vertical="top" wrapText="1"/>
      <protection hidden="1"/>
    </xf>
    <xf numFmtId="0" fontId="43" fillId="0" borderId="5" xfId="0" applyFont="1" applyBorder="1" applyAlignment="1" applyProtection="1">
      <alignment horizontal="center" vertical="top" wrapText="1"/>
      <protection hidden="1"/>
    </xf>
    <xf numFmtId="0" fontId="57" fillId="0" borderId="0" xfId="0" applyFont="1" applyAlignment="1" applyProtection="1">
      <alignment horizontal="center"/>
      <protection hidden="1"/>
    </xf>
    <xf numFmtId="0" fontId="58" fillId="0" borderId="0" xfId="0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60" fillId="0" borderId="0" xfId="0" applyFont="1" applyAlignment="1" applyProtection="1">
      <alignment horizontal="center"/>
      <protection hidden="1"/>
    </xf>
    <xf numFmtId="0" fontId="36" fillId="0" borderId="1" xfId="0" applyFont="1" applyBorder="1" applyAlignment="1" applyProtection="1">
      <alignment horizontal="center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0" fontId="48" fillId="0" borderId="3" xfId="0" applyFont="1" applyBorder="1" applyAlignment="1" applyProtection="1">
      <alignment horizontal="center" vertical="center" wrapText="1"/>
      <protection hidden="1"/>
    </xf>
    <xf numFmtId="0" fontId="48" fillId="0" borderId="4" xfId="0" applyFont="1" applyBorder="1" applyAlignment="1" applyProtection="1">
      <alignment horizontal="center" vertical="center" wrapText="1"/>
      <protection hidden="1"/>
    </xf>
    <xf numFmtId="0" fontId="48" fillId="0" borderId="5" xfId="0" applyFont="1" applyBorder="1" applyAlignment="1" applyProtection="1">
      <alignment horizontal="center" vertical="center" wrapText="1"/>
      <protection hidden="1"/>
    </xf>
    <xf numFmtId="0" fontId="48" fillId="0" borderId="0" xfId="0" applyFont="1" applyBorder="1" applyAlignment="1" applyProtection="1">
      <alignment horizontal="center" vertical="center" wrapText="1"/>
      <protection hidden="1"/>
    </xf>
    <xf numFmtId="0" fontId="59" fillId="0" borderId="2" xfId="0" applyFont="1" applyBorder="1" applyAlignment="1" applyProtection="1">
      <alignment horizontal="center" vertical="center"/>
      <protection hidden="1"/>
    </xf>
    <xf numFmtId="164" fontId="38" fillId="0" borderId="2" xfId="0" applyNumberFormat="1" applyFont="1" applyBorder="1" applyAlignment="1" applyProtection="1">
      <alignment horizontal="center" vertical="center"/>
      <protection hidden="1"/>
    </xf>
    <xf numFmtId="0" fontId="46" fillId="0" borderId="2" xfId="0" applyFont="1" applyBorder="1" applyAlignment="1" applyProtection="1">
      <alignment horizontal="center" vertical="center"/>
      <protection hidden="1"/>
    </xf>
    <xf numFmtId="0" fontId="46" fillId="0" borderId="4" xfId="0" applyFont="1" applyBorder="1" applyAlignment="1" applyProtection="1">
      <alignment horizontal="center" vertical="center"/>
      <protection hidden="1"/>
    </xf>
    <xf numFmtId="164" fontId="15" fillId="0" borderId="2" xfId="0" applyNumberFormat="1" applyFont="1" applyBorder="1" applyAlignment="1" applyProtection="1">
      <alignment horizontal="center" vertical="center"/>
      <protection hidden="1"/>
    </xf>
    <xf numFmtId="0" fontId="62" fillId="0" borderId="1" xfId="0" applyFont="1" applyBorder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/>
      <protection hidden="1"/>
    </xf>
    <xf numFmtId="0" fontId="61" fillId="0" borderId="0" xfId="0" applyFont="1" applyAlignment="1" applyProtection="1">
      <alignment horizontal="center"/>
      <protection hidden="1"/>
    </xf>
    <xf numFmtId="0" fontId="38" fillId="0" borderId="2" xfId="0" applyFont="1" applyBorder="1" applyAlignment="1" applyProtection="1">
      <alignment horizontal="center"/>
      <protection hidden="1"/>
    </xf>
    <xf numFmtId="0" fontId="62" fillId="0" borderId="3" xfId="0" applyFont="1" applyBorder="1" applyAlignment="1" applyProtection="1">
      <alignment horizontal="center" vertical="top" wrapText="1"/>
      <protection hidden="1"/>
    </xf>
    <xf numFmtId="0" fontId="62" fillId="0" borderId="4" xfId="0" applyFont="1" applyBorder="1" applyAlignment="1" applyProtection="1">
      <alignment horizontal="center" vertical="top" wrapText="1"/>
      <protection hidden="1"/>
    </xf>
    <xf numFmtId="0" fontId="62" fillId="0" borderId="5" xfId="0" applyFont="1" applyBorder="1" applyAlignment="1" applyProtection="1">
      <alignment horizontal="center" vertical="top" wrapText="1"/>
      <protection hidden="1"/>
    </xf>
    <xf numFmtId="0" fontId="43" fillId="0" borderId="1" xfId="0" applyFont="1" applyBorder="1" applyAlignment="1" applyProtection="1">
      <alignment vertical="top" wrapText="1"/>
      <protection hidden="1"/>
    </xf>
    <xf numFmtId="0" fontId="38" fillId="0" borderId="0" xfId="0" applyFont="1" applyBorder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60" fillId="0" borderId="2" xfId="0" applyFont="1" applyBorder="1" applyAlignment="1" applyProtection="1">
      <alignment horizontal="center"/>
      <protection hidden="1"/>
    </xf>
    <xf numFmtId="0" fontId="58" fillId="0" borderId="4" xfId="0" applyFont="1" applyBorder="1" applyAlignment="1" applyProtection="1">
      <alignment horizontal="center" vertical="center" wrapText="1"/>
      <protection hidden="1"/>
    </xf>
    <xf numFmtId="0" fontId="67" fillId="0" borderId="7" xfId="0" applyFont="1" applyBorder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 vertical="center" wrapText="1"/>
      <protection hidden="1"/>
    </xf>
    <xf numFmtId="14" fontId="22" fillId="0" borderId="0" xfId="0" applyNumberFormat="1" applyFont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/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67" fillId="0" borderId="3" xfId="0" applyFont="1" applyBorder="1" applyAlignment="1" applyProtection="1">
      <alignment horizontal="center" vertical="center" wrapText="1"/>
      <protection hidden="1"/>
    </xf>
    <xf numFmtId="0" fontId="67" fillId="0" borderId="4" xfId="0" applyFont="1" applyBorder="1" applyAlignment="1" applyProtection="1">
      <alignment horizontal="center" vertical="center" wrapText="1"/>
      <protection hidden="1"/>
    </xf>
    <xf numFmtId="0" fontId="67" fillId="0" borderId="5" xfId="0" applyFont="1" applyBorder="1" applyAlignment="1" applyProtection="1">
      <alignment horizontal="center" vertical="center" wrapText="1"/>
      <protection hidden="1"/>
    </xf>
    <xf numFmtId="0" fontId="66" fillId="0" borderId="0" xfId="0" applyFont="1" applyAlignment="1" applyProtection="1">
      <alignment horizontal="center"/>
      <protection hidden="1"/>
    </xf>
    <xf numFmtId="0" fontId="43" fillId="0" borderId="3" xfId="0" applyFont="1" applyBorder="1" applyAlignment="1" applyProtection="1">
      <alignment horizontal="center" vertical="center" wrapText="1"/>
      <protection hidden="1"/>
    </xf>
    <xf numFmtId="0" fontId="43" fillId="0" borderId="4" xfId="0" applyFont="1" applyBorder="1" applyAlignment="1" applyProtection="1">
      <alignment horizontal="center" vertical="center" wrapText="1"/>
      <protection hidden="1"/>
    </xf>
    <xf numFmtId="0" fontId="43" fillId="0" borderId="5" xfId="0" applyFont="1" applyBorder="1" applyAlignment="1" applyProtection="1">
      <alignment horizontal="center" vertical="center" wrapText="1"/>
      <protection hidden="1"/>
    </xf>
    <xf numFmtId="0" fontId="68" fillId="4" borderId="0" xfId="0" applyFont="1" applyFill="1" applyAlignment="1">
      <alignment horizontal="center" wrapText="1"/>
    </xf>
    <xf numFmtId="0" fontId="69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7</xdr:row>
      <xdr:rowOff>95250</xdr:rowOff>
    </xdr:from>
    <xdr:to>
      <xdr:col>5</xdr:col>
      <xdr:colOff>85725</xdr:colOff>
      <xdr:row>8</xdr:row>
      <xdr:rowOff>161925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4276725" y="1781175"/>
          <a:ext cx="647700" cy="2571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1600" b="1" i="0" strike="noStrike">
              <a:solidFill>
                <a:srgbClr val="000000"/>
              </a:solidFill>
              <a:latin typeface="Kruti Dev 010" pitchFamily="2" charset="0"/>
            </a:rPr>
            <a:t>Hkkx&amp;1</a:t>
          </a:r>
        </a:p>
      </xdr:txBody>
    </xdr:sp>
    <xdr:clientData/>
  </xdr:twoCellAnchor>
  <xdr:twoCellAnchor>
    <xdr:from>
      <xdr:col>7</xdr:col>
      <xdr:colOff>161925</xdr:colOff>
      <xdr:row>19</xdr:row>
      <xdr:rowOff>171450</xdr:rowOff>
    </xdr:from>
    <xdr:to>
      <xdr:col>7</xdr:col>
      <xdr:colOff>161925</xdr:colOff>
      <xdr:row>19</xdr:row>
      <xdr:rowOff>171450</xdr:rowOff>
    </xdr:to>
    <xdr:sp macro="" textlink="">
      <xdr:nvSpPr>
        <xdr:cNvPr id="3" name="Straight Connector 11"/>
        <xdr:cNvSpPr>
          <a:spLocks noChangeShapeType="1"/>
        </xdr:cNvSpPr>
      </xdr:nvSpPr>
      <xdr:spPr bwMode="auto">
        <a:xfrm>
          <a:off x="6705600" y="5067300"/>
          <a:ext cx="0" cy="0"/>
        </a:xfrm>
        <a:prstGeom prst="line">
          <a:avLst/>
        </a:prstGeom>
        <a:noFill/>
        <a:ln w="6350">
          <a:solidFill>
            <a:srgbClr val="5B9BD5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47625</xdr:colOff>
      <xdr:row>2</xdr:row>
      <xdr:rowOff>123825</xdr:rowOff>
    </xdr:from>
    <xdr:to>
      <xdr:col>16</xdr:col>
      <xdr:colOff>533400</xdr:colOff>
      <xdr:row>10</xdr:row>
      <xdr:rowOff>214558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34775" y="609600"/>
          <a:ext cx="1704975" cy="198620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0</xdr:row>
      <xdr:rowOff>285750</xdr:rowOff>
    </xdr:from>
    <xdr:to>
      <xdr:col>3</xdr:col>
      <xdr:colOff>571499</xdr:colOff>
      <xdr:row>2</xdr:row>
      <xdr:rowOff>19050</xdr:rowOff>
    </xdr:to>
    <xdr:sp macro="" textlink="">
      <xdr:nvSpPr>
        <xdr:cNvPr id="2" name="Rectangle 27"/>
        <xdr:cNvSpPr>
          <a:spLocks noChangeArrowheads="1"/>
        </xdr:cNvSpPr>
      </xdr:nvSpPr>
      <xdr:spPr bwMode="auto">
        <a:xfrm>
          <a:off x="2638424" y="285750"/>
          <a:ext cx="676275" cy="2667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Kruti Dev 010" pitchFamily="2" charset="0"/>
            </a:rPr>
            <a:t>Hkkx&amp;2</a:t>
          </a:r>
          <a:endParaRPr lang="en-US" sz="1000" b="0" i="0" strike="noStrike">
            <a:solidFill>
              <a:srgbClr val="000000"/>
            </a:solidFill>
            <a:latin typeface="Kruti Dev 010" pitchFamily="2" charset="0"/>
            <a:cs typeface="Calibri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DevLys 01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8"/>
  <sheetViews>
    <sheetView tabSelected="1" view="pageBreakPreview" topLeftCell="A4" zoomScaleSheetLayoutView="100" workbookViewId="0">
      <selection activeCell="H24" sqref="H24"/>
    </sheetView>
  </sheetViews>
  <sheetFormatPr defaultRowHeight="15"/>
  <cols>
    <col min="1" max="1" width="19.140625" style="8" customWidth="1"/>
    <col min="2" max="2" width="13.140625" style="8" customWidth="1"/>
    <col min="3" max="3" width="12.140625" style="8" customWidth="1"/>
    <col min="4" max="4" width="16.42578125" style="8" customWidth="1"/>
    <col min="5" max="5" width="11.7109375" style="8" customWidth="1"/>
    <col min="6" max="6" width="12.140625" style="8" customWidth="1"/>
    <col min="7" max="7" width="13.42578125" style="8" customWidth="1"/>
    <col min="8" max="8" width="16.140625" style="8" customWidth="1"/>
    <col min="9" max="9" width="10.5703125" style="8" customWidth="1"/>
    <col min="10" max="10" width="10.85546875" style="8" customWidth="1"/>
    <col min="11" max="16384" width="9.140625" style="8"/>
  </cols>
  <sheetData>
    <row r="1" spans="1:17" ht="18" customHeight="1">
      <c r="A1" s="92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7" ht="20.25" customHeight="1">
      <c r="A2" s="119" t="s">
        <v>226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7" ht="17.25" customHeight="1">
      <c r="A3" s="97" t="s">
        <v>127</v>
      </c>
      <c r="B3" s="97"/>
      <c r="C3" s="97"/>
      <c r="D3" s="97"/>
      <c r="E3" s="97"/>
      <c r="F3" s="97"/>
      <c r="G3" s="97"/>
      <c r="H3" s="97"/>
      <c r="I3" s="97"/>
      <c r="J3" s="97"/>
    </row>
    <row r="4" spans="1:17" s="9" customFormat="1" ht="26.25" customHeight="1">
      <c r="A4" s="120" t="s">
        <v>233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7" s="9" customFormat="1">
      <c r="A5" s="121" t="s">
        <v>138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7" s="9" customFormat="1" ht="17.25" customHeight="1">
      <c r="A6" s="122" t="s">
        <v>139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7" s="9" customFormat="1" ht="17.25" customHeight="1">
      <c r="A7" s="106" t="s">
        <v>140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7" ht="20.25">
      <c r="A8" s="53"/>
      <c r="B8" s="53"/>
      <c r="C8" s="54"/>
      <c r="D8" s="54"/>
      <c r="E8" s="54"/>
      <c r="F8" s="54"/>
      <c r="G8" s="54"/>
      <c r="H8" s="117" t="s">
        <v>253</v>
      </c>
      <c r="I8" s="117"/>
      <c r="J8" s="117"/>
    </row>
    <row r="9" spans="1:17" ht="20.25">
      <c r="A9" s="55"/>
      <c r="B9" s="55"/>
      <c r="C9" s="54"/>
      <c r="D9" s="54"/>
      <c r="E9" s="54"/>
      <c r="F9" s="54"/>
      <c r="G9" s="54"/>
      <c r="H9" s="117"/>
      <c r="I9" s="117"/>
      <c r="J9" s="117"/>
    </row>
    <row r="10" spans="1:17" ht="15.75" customHeight="1">
      <c r="A10" s="56"/>
      <c r="B10" s="56"/>
      <c r="C10" s="54"/>
      <c r="D10" s="54"/>
      <c r="E10" s="54"/>
      <c r="F10" s="54"/>
      <c r="G10" s="54"/>
      <c r="H10" s="117"/>
      <c r="I10" s="117"/>
      <c r="J10" s="117"/>
    </row>
    <row r="11" spans="1:17" ht="21" customHeight="1">
      <c r="A11" s="109" t="s">
        <v>128</v>
      </c>
      <c r="B11" s="109"/>
      <c r="C11" s="109"/>
      <c r="D11" s="109"/>
      <c r="E11" s="109"/>
      <c r="F11" s="109"/>
      <c r="G11" s="109"/>
      <c r="H11" s="109"/>
      <c r="I11" s="109"/>
      <c r="J11" s="109"/>
    </row>
    <row r="12" spans="1:17" ht="18" customHeight="1">
      <c r="A12" s="115" t="s">
        <v>216</v>
      </c>
      <c r="B12" s="115"/>
      <c r="C12" s="118"/>
      <c r="D12" s="118"/>
      <c r="E12" s="118"/>
      <c r="F12" s="118"/>
      <c r="G12" s="118"/>
      <c r="H12" s="118"/>
      <c r="I12" s="118"/>
      <c r="J12" s="118"/>
      <c r="O12" s="176" t="s">
        <v>205</v>
      </c>
      <c r="P12" s="176"/>
      <c r="Q12" s="176"/>
    </row>
    <row r="13" spans="1:17" ht="18" customHeight="1">
      <c r="A13" s="95" t="s">
        <v>141</v>
      </c>
      <c r="B13" s="95"/>
      <c r="C13" s="107"/>
      <c r="D13" s="107"/>
      <c r="E13" s="107"/>
      <c r="F13" s="107"/>
      <c r="G13" s="107"/>
      <c r="H13" s="107"/>
      <c r="I13" s="107"/>
      <c r="J13" s="107"/>
      <c r="O13" s="86"/>
      <c r="P13" s="86"/>
      <c r="Q13" s="86"/>
    </row>
    <row r="14" spans="1:17" ht="18" customHeight="1">
      <c r="A14" s="115" t="s">
        <v>142</v>
      </c>
      <c r="B14" s="115"/>
      <c r="C14" s="123"/>
      <c r="D14" s="123"/>
      <c r="E14" s="95" t="s">
        <v>143</v>
      </c>
      <c r="F14" s="95"/>
      <c r="G14" s="95"/>
      <c r="H14" s="116"/>
      <c r="I14" s="116"/>
      <c r="J14" s="116"/>
    </row>
    <row r="15" spans="1:17" ht="18" customHeight="1">
      <c r="A15" s="97" t="s">
        <v>145</v>
      </c>
      <c r="B15" s="97"/>
      <c r="C15" s="97"/>
      <c r="D15" s="116"/>
      <c r="E15" s="116"/>
      <c r="F15" s="116"/>
      <c r="G15" s="54"/>
      <c r="H15" s="54"/>
      <c r="I15" s="54"/>
      <c r="J15" s="54"/>
    </row>
    <row r="16" spans="1:17" ht="18" customHeight="1">
      <c r="A16" s="113" t="s">
        <v>144</v>
      </c>
      <c r="B16" s="113"/>
      <c r="C16" s="114"/>
      <c r="D16" s="114"/>
      <c r="E16" s="114"/>
      <c r="F16" s="114"/>
      <c r="G16" s="114"/>
      <c r="H16" s="114"/>
      <c r="I16" s="114"/>
      <c r="J16" s="114"/>
    </row>
    <row r="17" spans="1:24" ht="18" customHeight="1">
      <c r="A17" s="57" t="s">
        <v>147</v>
      </c>
      <c r="B17" s="97"/>
      <c r="C17" s="97"/>
      <c r="D17" s="57" t="s">
        <v>129</v>
      </c>
      <c r="E17" s="97"/>
      <c r="F17" s="97"/>
      <c r="G17" s="115" t="s">
        <v>146</v>
      </c>
      <c r="H17" s="115"/>
      <c r="I17" s="97"/>
      <c r="J17" s="97"/>
    </row>
    <row r="18" spans="1:24" ht="18" customHeight="1">
      <c r="A18" s="57" t="s">
        <v>148</v>
      </c>
      <c r="B18" s="97"/>
      <c r="C18" s="97"/>
      <c r="D18" s="57" t="s">
        <v>149</v>
      </c>
      <c r="E18" s="97"/>
      <c r="F18" s="97"/>
      <c r="G18" s="95" t="s">
        <v>150</v>
      </c>
      <c r="H18" s="95"/>
      <c r="I18" s="97"/>
      <c r="J18" s="97"/>
      <c r="R18" s="10"/>
      <c r="S18" s="10"/>
      <c r="T18" s="10"/>
      <c r="U18" s="11" t="s">
        <v>206</v>
      </c>
      <c r="V18" s="10"/>
      <c r="W18" s="10"/>
      <c r="X18" s="10"/>
    </row>
    <row r="19" spans="1:24" ht="18" customHeight="1">
      <c r="A19" s="57" t="s">
        <v>130</v>
      </c>
      <c r="B19" s="97"/>
      <c r="C19" s="97"/>
      <c r="D19" s="57" t="s">
        <v>151</v>
      </c>
      <c r="E19" s="112"/>
      <c r="F19" s="112"/>
      <c r="G19" s="57" t="s">
        <v>221</v>
      </c>
      <c r="H19" s="54"/>
      <c r="I19" s="112"/>
      <c r="J19" s="112"/>
      <c r="R19" s="10"/>
      <c r="S19" s="177" t="s">
        <v>207</v>
      </c>
      <c r="T19" s="177"/>
      <c r="U19" s="177"/>
      <c r="V19" s="177"/>
      <c r="W19" s="177"/>
      <c r="X19" s="10"/>
    </row>
    <row r="20" spans="1:24" ht="18" customHeight="1">
      <c r="A20" s="54"/>
      <c r="B20" s="54"/>
      <c r="C20" s="54"/>
      <c r="D20" s="54"/>
      <c r="E20" s="54"/>
      <c r="F20" s="57"/>
      <c r="G20" s="111" t="s">
        <v>131</v>
      </c>
      <c r="H20" s="111"/>
      <c r="I20" s="54"/>
      <c r="J20" s="54"/>
      <c r="R20" s="10"/>
      <c r="S20" s="10"/>
      <c r="T20" s="10"/>
      <c r="U20" s="12" t="s">
        <v>208</v>
      </c>
      <c r="V20" s="10"/>
      <c r="W20" s="10"/>
      <c r="X20" s="10"/>
    </row>
    <row r="21" spans="1:24" ht="18" customHeight="1">
      <c r="A21" s="95" t="s">
        <v>152</v>
      </c>
      <c r="B21" s="95"/>
      <c r="C21" s="95"/>
      <c r="D21" s="95"/>
      <c r="E21" s="107"/>
      <c r="F21" s="107"/>
      <c r="G21" s="107"/>
      <c r="H21" s="54"/>
      <c r="I21" s="54"/>
      <c r="J21" s="54"/>
      <c r="R21" s="10"/>
      <c r="S21" s="10"/>
      <c r="T21" s="10"/>
      <c r="U21" s="13" t="s">
        <v>209</v>
      </c>
      <c r="V21" s="10"/>
      <c r="W21" s="10"/>
      <c r="X21" s="10"/>
    </row>
    <row r="22" spans="1:24" ht="18" customHeight="1">
      <c r="A22" s="95" t="s">
        <v>153</v>
      </c>
      <c r="B22" s="95"/>
      <c r="C22" s="95"/>
      <c r="D22" s="95"/>
      <c r="E22" s="107"/>
      <c r="F22" s="107"/>
      <c r="G22" s="107"/>
      <c r="H22" s="54"/>
      <c r="I22" s="54"/>
      <c r="J22" s="54"/>
      <c r="R22" s="10"/>
      <c r="S22" s="10"/>
      <c r="T22" s="10"/>
      <c r="U22" s="14" t="s">
        <v>210</v>
      </c>
      <c r="V22" s="10"/>
      <c r="W22" s="10"/>
      <c r="X22" s="10"/>
    </row>
    <row r="23" spans="1:24" ht="18" customHeight="1">
      <c r="A23" s="95" t="s">
        <v>132</v>
      </c>
      <c r="B23" s="95"/>
      <c r="C23" s="95"/>
      <c r="D23" s="95"/>
      <c r="E23" s="107"/>
      <c r="F23" s="107"/>
      <c r="G23" s="107"/>
      <c r="H23" s="54"/>
      <c r="I23" s="54"/>
      <c r="J23" s="54"/>
      <c r="R23" s="10"/>
      <c r="S23" s="87" t="s">
        <v>211</v>
      </c>
      <c r="T23" s="87"/>
      <c r="U23" s="87"/>
      <c r="V23" s="87"/>
      <c r="W23" s="87"/>
      <c r="X23" s="10"/>
    </row>
    <row r="24" spans="1:24" ht="18" customHeight="1">
      <c r="A24" s="95" t="s">
        <v>154</v>
      </c>
      <c r="B24" s="95"/>
      <c r="C24" s="95"/>
      <c r="D24" s="95"/>
      <c r="E24" s="107"/>
      <c r="F24" s="107"/>
      <c r="G24" s="107"/>
      <c r="H24" s="54"/>
      <c r="I24" s="54"/>
      <c r="J24" s="54"/>
      <c r="R24" s="10"/>
      <c r="S24" s="87"/>
      <c r="T24" s="87"/>
      <c r="U24" s="87"/>
      <c r="V24" s="87"/>
      <c r="W24" s="87"/>
      <c r="X24" s="10"/>
    </row>
    <row r="25" spans="1:24" ht="18" customHeight="1">
      <c r="A25" s="95" t="s">
        <v>217</v>
      </c>
      <c r="B25" s="95"/>
      <c r="C25" s="95"/>
      <c r="D25" s="95"/>
      <c r="E25" s="107"/>
      <c r="F25" s="107"/>
      <c r="G25" s="107"/>
      <c r="H25" s="54"/>
      <c r="I25" s="54"/>
      <c r="J25" s="54"/>
    </row>
    <row r="26" spans="1:24" ht="18" customHeight="1">
      <c r="A26" s="58" t="s">
        <v>155</v>
      </c>
      <c r="B26" s="110"/>
      <c r="C26" s="110"/>
      <c r="D26" s="110"/>
      <c r="E26" s="95" t="s">
        <v>156</v>
      </c>
      <c r="F26" s="95"/>
      <c r="G26" s="107"/>
      <c r="H26" s="107"/>
      <c r="I26" s="107"/>
      <c r="J26" s="54"/>
    </row>
    <row r="27" spans="1:24" ht="18" customHeight="1">
      <c r="A27" s="57" t="s">
        <v>218</v>
      </c>
      <c r="B27" s="107"/>
      <c r="C27" s="107"/>
      <c r="D27" s="107"/>
      <c r="E27" s="95" t="s">
        <v>157</v>
      </c>
      <c r="F27" s="95"/>
      <c r="G27" s="107"/>
      <c r="H27" s="107"/>
      <c r="I27" s="107"/>
      <c r="J27" s="54"/>
    </row>
    <row r="28" spans="1:24" ht="8.25" customHeight="1">
      <c r="A28" s="57"/>
      <c r="B28" s="57"/>
      <c r="C28" s="54"/>
      <c r="D28" s="54"/>
      <c r="E28" s="54"/>
      <c r="F28" s="54"/>
      <c r="G28" s="54"/>
      <c r="H28" s="54"/>
      <c r="I28" s="54"/>
      <c r="J28" s="54"/>
    </row>
    <row r="29" spans="1:24" ht="18" customHeight="1">
      <c r="A29" s="94" t="s">
        <v>234</v>
      </c>
      <c r="B29" s="94"/>
      <c r="C29" s="94"/>
      <c r="D29" s="94"/>
      <c r="E29" s="94"/>
      <c r="F29" s="94"/>
      <c r="G29" s="94"/>
      <c r="H29" s="94"/>
      <c r="I29" s="94"/>
      <c r="J29" s="94"/>
    </row>
    <row r="30" spans="1:24" ht="18" customHeight="1">
      <c r="A30" s="109" t="s">
        <v>220</v>
      </c>
      <c r="B30" s="109"/>
      <c r="C30" s="109"/>
      <c r="D30" s="109"/>
      <c r="E30" s="109"/>
      <c r="F30" s="109"/>
      <c r="G30" s="109"/>
      <c r="H30" s="109"/>
      <c r="I30" s="109"/>
      <c r="J30" s="109"/>
    </row>
    <row r="31" spans="1:24" ht="18" customHeight="1">
      <c r="A31" s="108" t="s">
        <v>219</v>
      </c>
      <c r="B31" s="108"/>
      <c r="C31" s="108"/>
      <c r="D31" s="108"/>
      <c r="E31" s="108"/>
      <c r="F31" s="108"/>
      <c r="G31" s="108"/>
      <c r="H31" s="108"/>
      <c r="I31" s="108"/>
      <c r="J31" s="108"/>
    </row>
    <row r="32" spans="1:24" ht="18" customHeight="1">
      <c r="A32" s="57" t="s">
        <v>159</v>
      </c>
      <c r="B32" s="16"/>
      <c r="C32" s="95" t="s">
        <v>158</v>
      </c>
      <c r="D32" s="95"/>
      <c r="E32" s="16"/>
      <c r="F32" s="57"/>
      <c r="G32" s="95" t="s">
        <v>160</v>
      </c>
      <c r="H32" s="95"/>
      <c r="I32" s="16"/>
      <c r="J32" s="54"/>
    </row>
    <row r="33" spans="1:10" ht="18" customHeight="1">
      <c r="A33" s="105" t="s">
        <v>133</v>
      </c>
      <c r="B33" s="105"/>
      <c r="C33" s="105"/>
      <c r="D33" s="105"/>
      <c r="E33" s="105"/>
      <c r="F33" s="105"/>
      <c r="G33" s="105"/>
      <c r="H33" s="105"/>
      <c r="I33" s="105"/>
      <c r="J33" s="105"/>
    </row>
    <row r="34" spans="1:10" ht="18" customHeight="1">
      <c r="A34" s="57" t="s">
        <v>159</v>
      </c>
      <c r="B34" s="16"/>
      <c r="C34" s="95" t="s">
        <v>158</v>
      </c>
      <c r="D34" s="95"/>
      <c r="E34" s="16"/>
      <c r="F34" s="57"/>
      <c r="G34" s="95" t="s">
        <v>160</v>
      </c>
      <c r="H34" s="95"/>
      <c r="I34" s="16"/>
      <c r="J34" s="54"/>
    </row>
    <row r="35" spans="1:10" ht="18" customHeight="1">
      <c r="A35" s="106" t="s">
        <v>232</v>
      </c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ht="18" customHeight="1">
      <c r="A36" s="57" t="s">
        <v>161</v>
      </c>
      <c r="B36" s="16"/>
      <c r="C36" s="95" t="s">
        <v>162</v>
      </c>
      <c r="D36" s="95"/>
      <c r="E36" s="16"/>
      <c r="F36" s="57"/>
      <c r="G36" s="95" t="s">
        <v>163</v>
      </c>
      <c r="H36" s="95"/>
      <c r="I36" s="16"/>
      <c r="J36" s="54"/>
    </row>
    <row r="37" spans="1:10" ht="18" customHeight="1">
      <c r="A37" s="103" t="s">
        <v>164</v>
      </c>
      <c r="B37" s="103"/>
      <c r="C37" s="103"/>
      <c r="D37" s="103"/>
      <c r="E37" s="103"/>
      <c r="F37" s="103"/>
      <c r="G37" s="103"/>
      <c r="H37" s="103"/>
      <c r="I37" s="103"/>
      <c r="J37" s="103"/>
    </row>
    <row r="38" spans="1:10" ht="18" customHeight="1">
      <c r="A38" s="57" t="s">
        <v>161</v>
      </c>
      <c r="B38" s="16"/>
      <c r="C38" s="95" t="s">
        <v>162</v>
      </c>
      <c r="D38" s="95"/>
      <c r="E38" s="16"/>
      <c r="F38" s="57"/>
      <c r="G38" s="95" t="s">
        <v>163</v>
      </c>
      <c r="H38" s="95"/>
      <c r="I38" s="16"/>
      <c r="J38" s="54"/>
    </row>
    <row r="39" spans="1:10" ht="18" customHeight="1">
      <c r="A39" s="59" t="s">
        <v>169</v>
      </c>
      <c r="B39" s="59"/>
      <c r="C39" s="54"/>
      <c r="D39" s="54"/>
      <c r="E39" s="54"/>
      <c r="F39" s="54"/>
      <c r="G39" s="54"/>
      <c r="H39" s="54"/>
      <c r="I39" s="54"/>
      <c r="J39" s="54"/>
    </row>
    <row r="40" spans="1:10" ht="18" customHeight="1">
      <c r="A40" s="60" t="s">
        <v>170</v>
      </c>
      <c r="B40" s="104" t="s">
        <v>171</v>
      </c>
      <c r="C40" s="104"/>
      <c r="D40" s="104"/>
      <c r="E40" s="104"/>
      <c r="F40" s="104"/>
      <c r="G40" s="104"/>
      <c r="H40" s="104"/>
      <c r="I40" s="104"/>
      <c r="J40" s="104"/>
    </row>
    <row r="41" spans="1:10" ht="18" customHeight="1">
      <c r="A41" s="60" t="s">
        <v>16</v>
      </c>
      <c r="B41" s="99"/>
      <c r="C41" s="100"/>
      <c r="D41" s="99"/>
      <c r="E41" s="100"/>
      <c r="F41" s="99"/>
      <c r="G41" s="100"/>
      <c r="H41" s="99"/>
      <c r="I41" s="100"/>
      <c r="J41" s="61"/>
    </row>
    <row r="42" spans="1:10" ht="18" customHeight="1">
      <c r="A42" s="60" t="s">
        <v>18</v>
      </c>
      <c r="B42" s="99"/>
      <c r="C42" s="100"/>
      <c r="D42" s="99"/>
      <c r="E42" s="100"/>
      <c r="F42" s="99"/>
      <c r="G42" s="100"/>
      <c r="H42" s="99"/>
      <c r="I42" s="100"/>
      <c r="J42" s="61"/>
    </row>
    <row r="43" spans="1:10" ht="18" customHeight="1">
      <c r="A43" s="60" t="s">
        <v>17</v>
      </c>
      <c r="B43" s="99"/>
      <c r="C43" s="100"/>
      <c r="D43" s="99"/>
      <c r="E43" s="100"/>
      <c r="F43" s="99"/>
      <c r="G43" s="100"/>
      <c r="H43" s="99"/>
      <c r="I43" s="100"/>
      <c r="J43" s="61"/>
    </row>
    <row r="44" spans="1:10" ht="18" customHeight="1">
      <c r="A44" s="62" t="s">
        <v>172</v>
      </c>
      <c r="B44" s="99"/>
      <c r="C44" s="100"/>
      <c r="D44" s="99"/>
      <c r="E44" s="100"/>
      <c r="F44" s="99"/>
      <c r="G44" s="100"/>
      <c r="H44" s="99"/>
      <c r="I44" s="100"/>
      <c r="J44" s="61"/>
    </row>
    <row r="45" spans="1:10" ht="18" customHeight="1">
      <c r="A45" s="94" t="s">
        <v>134</v>
      </c>
      <c r="B45" s="94"/>
      <c r="C45" s="94"/>
      <c r="D45" s="94"/>
      <c r="E45" s="94"/>
      <c r="F45" s="94"/>
      <c r="G45" s="94"/>
      <c r="H45" s="94"/>
      <c r="I45" s="94"/>
      <c r="J45" s="94"/>
    </row>
    <row r="46" spans="1:10" ht="18" customHeight="1">
      <c r="A46" s="57" t="s">
        <v>165</v>
      </c>
      <c r="B46" s="101"/>
      <c r="C46" s="101"/>
      <c r="D46" s="57" t="s">
        <v>135</v>
      </c>
      <c r="E46" s="102"/>
      <c r="F46" s="102"/>
      <c r="G46" s="57" t="s">
        <v>136</v>
      </c>
      <c r="H46" s="54"/>
      <c r="I46" s="102"/>
      <c r="J46" s="102"/>
    </row>
    <row r="47" spans="1:10" ht="18" customHeight="1">
      <c r="A47" s="94" t="s">
        <v>137</v>
      </c>
      <c r="B47" s="94"/>
      <c r="C47" s="94"/>
      <c r="D47" s="94"/>
      <c r="E47" s="94"/>
      <c r="F47" s="94"/>
      <c r="G47" s="94"/>
      <c r="H47" s="94"/>
      <c r="I47" s="94"/>
      <c r="J47" s="94"/>
    </row>
    <row r="48" spans="1:10" ht="18" customHeight="1">
      <c r="A48" s="63"/>
      <c r="B48" s="63"/>
      <c r="C48" s="54"/>
      <c r="D48" s="54"/>
      <c r="E48" s="54"/>
      <c r="F48" s="54"/>
      <c r="G48" s="54"/>
      <c r="H48" s="54"/>
      <c r="I48" s="54"/>
      <c r="J48" s="54"/>
    </row>
    <row r="49" spans="1:10" ht="18" customHeight="1">
      <c r="A49" s="57" t="s">
        <v>168</v>
      </c>
      <c r="B49" s="17"/>
      <c r="C49" s="57"/>
      <c r="D49" s="57" t="s">
        <v>166</v>
      </c>
      <c r="E49" s="17"/>
      <c r="F49" s="64"/>
      <c r="G49" s="95" t="s">
        <v>167</v>
      </c>
      <c r="H49" s="95"/>
      <c r="I49" s="17"/>
      <c r="J49" s="54"/>
    </row>
    <row r="50" spans="1:10" ht="18" customHeight="1">
      <c r="A50" s="96" t="s">
        <v>228</v>
      </c>
      <c r="B50" s="96"/>
      <c r="C50" s="96"/>
      <c r="D50" s="96"/>
      <c r="E50" s="96"/>
      <c r="F50" s="96"/>
      <c r="G50" s="96"/>
      <c r="H50" s="96"/>
      <c r="I50" s="96"/>
      <c r="J50" s="96"/>
    </row>
    <row r="51" spans="1:10" ht="8.2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</row>
    <row r="52" spans="1:10" ht="18" customHeight="1">
      <c r="A52" s="94" t="s">
        <v>227</v>
      </c>
      <c r="B52" s="94"/>
      <c r="C52" s="94"/>
      <c r="D52" s="94"/>
      <c r="E52" s="94"/>
      <c r="F52" s="94"/>
      <c r="G52" s="94"/>
      <c r="H52" s="94"/>
      <c r="I52" s="94"/>
      <c r="J52" s="94"/>
    </row>
    <row r="53" spans="1:10" ht="18" customHeight="1">
      <c r="A53" s="66"/>
      <c r="B53" s="66"/>
      <c r="C53" s="54"/>
      <c r="D53" s="54"/>
      <c r="E53" s="54"/>
      <c r="F53" s="54"/>
      <c r="G53" s="54"/>
      <c r="H53" s="54"/>
      <c r="I53" s="54"/>
      <c r="J53" s="54"/>
    </row>
    <row r="54" spans="1:10" ht="18" customHeight="1">
      <c r="A54" s="95" t="s">
        <v>173</v>
      </c>
      <c r="B54" s="95"/>
      <c r="C54" s="97"/>
      <c r="D54" s="97"/>
      <c r="E54" s="88" t="s">
        <v>223</v>
      </c>
      <c r="F54" s="88"/>
      <c r="G54" s="88"/>
      <c r="H54" s="98"/>
      <c r="I54" s="98"/>
      <c r="J54" s="98"/>
    </row>
    <row r="55" spans="1:10" ht="18" customHeight="1">
      <c r="A55" s="92" t="s">
        <v>174</v>
      </c>
      <c r="B55" s="92"/>
      <c r="C55" s="18">
        <v>0</v>
      </c>
      <c r="D55" s="55" t="s">
        <v>222</v>
      </c>
      <c r="E55" s="18">
        <v>0</v>
      </c>
      <c r="F55" s="55" t="s">
        <v>175</v>
      </c>
      <c r="G55" s="18">
        <v>0</v>
      </c>
      <c r="H55" s="55" t="s">
        <v>176</v>
      </c>
      <c r="I55" s="93">
        <f>SUM(C55,E55,G55)</f>
        <v>0</v>
      </c>
      <c r="J55" s="93"/>
    </row>
    <row r="56" spans="1:10" ht="18" customHeight="1">
      <c r="A56" s="88" t="s">
        <v>224</v>
      </c>
      <c r="B56" s="88"/>
      <c r="C56" s="88"/>
      <c r="D56" s="88"/>
      <c r="E56" s="89"/>
      <c r="F56" s="89"/>
      <c r="G56" s="55"/>
      <c r="H56" s="55"/>
      <c r="I56" s="54"/>
      <c r="J56" s="54"/>
    </row>
    <row r="57" spans="1:10" ht="18" customHeight="1">
      <c r="A57" s="88" t="s">
        <v>177</v>
      </c>
      <c r="B57" s="88"/>
      <c r="C57" s="88"/>
      <c r="D57" s="88"/>
      <c r="E57" s="89"/>
      <c r="F57" s="89"/>
      <c r="G57" s="54"/>
      <c r="H57" s="54"/>
      <c r="I57" s="54"/>
      <c r="J57" s="54"/>
    </row>
    <row r="58" spans="1:10" ht="18" customHeight="1">
      <c r="A58" s="88" t="s">
        <v>225</v>
      </c>
      <c r="B58" s="88"/>
      <c r="C58" s="88"/>
      <c r="D58" s="88"/>
      <c r="E58" s="89"/>
      <c r="F58" s="89"/>
      <c r="G58" s="54"/>
      <c r="H58" s="54"/>
      <c r="I58" s="54"/>
      <c r="J58" s="54"/>
    </row>
    <row r="59" spans="1:10" ht="18" customHeight="1">
      <c r="A59" s="88" t="s">
        <v>178</v>
      </c>
      <c r="B59" s="88"/>
      <c r="C59" s="88"/>
      <c r="D59" s="88"/>
      <c r="E59" s="89"/>
      <c r="F59" s="89"/>
      <c r="G59" s="54"/>
      <c r="H59" s="54"/>
      <c r="I59" s="54"/>
      <c r="J59" s="54"/>
    </row>
    <row r="60" spans="1:10" ht="18" customHeight="1">
      <c r="A60" s="88" t="s">
        <v>229</v>
      </c>
      <c r="B60" s="88"/>
      <c r="C60" s="88"/>
      <c r="D60" s="88"/>
      <c r="E60" s="89"/>
      <c r="F60" s="89"/>
      <c r="G60" s="54"/>
      <c r="H60" s="54"/>
      <c r="I60" s="54"/>
      <c r="J60" s="54"/>
    </row>
    <row r="61" spans="1:10" ht="18" customHeight="1">
      <c r="A61" s="88" t="s">
        <v>230</v>
      </c>
      <c r="B61" s="88"/>
      <c r="C61" s="88"/>
      <c r="D61" s="88"/>
      <c r="E61" s="89"/>
      <c r="F61" s="89"/>
      <c r="G61" s="54"/>
      <c r="H61" s="54"/>
      <c r="I61" s="54"/>
      <c r="J61" s="54"/>
    </row>
    <row r="62" spans="1:10" ht="18" customHeight="1">
      <c r="A62" s="88" t="s">
        <v>179</v>
      </c>
      <c r="B62" s="88"/>
      <c r="C62" s="88"/>
      <c r="D62" s="88"/>
      <c r="E62" s="89"/>
      <c r="F62" s="89"/>
      <c r="G62" s="54"/>
      <c r="H62" s="54"/>
      <c r="I62" s="54"/>
      <c r="J62" s="54"/>
    </row>
    <row r="63" spans="1:10" ht="18" customHeight="1">
      <c r="A63" s="88" t="s">
        <v>180</v>
      </c>
      <c r="B63" s="88"/>
      <c r="C63" s="88"/>
      <c r="D63" s="88"/>
      <c r="E63" s="91"/>
      <c r="F63" s="91"/>
      <c r="G63" s="91"/>
      <c r="H63" s="91"/>
      <c r="I63" s="91"/>
      <c r="J63" s="91"/>
    </row>
    <row r="64" spans="1:10" ht="18" customHeight="1">
      <c r="A64" s="88" t="s">
        <v>181</v>
      </c>
      <c r="B64" s="88"/>
      <c r="C64" s="88"/>
      <c r="D64" s="88"/>
      <c r="E64" s="89"/>
      <c r="F64" s="89"/>
      <c r="G64" s="54"/>
      <c r="H64" s="54"/>
      <c r="I64" s="54"/>
      <c r="J64" s="54"/>
    </row>
    <row r="65" spans="1:10" ht="18" customHeight="1">
      <c r="A65" s="90" t="s">
        <v>182</v>
      </c>
      <c r="B65" s="90"/>
      <c r="C65" s="90"/>
      <c r="D65" s="90"/>
      <c r="E65" s="89"/>
      <c r="F65" s="89"/>
      <c r="G65" s="57" t="s">
        <v>231</v>
      </c>
      <c r="H65" s="57"/>
      <c r="I65" s="57"/>
      <c r="J65" s="54"/>
    </row>
    <row r="66" spans="1:10" ht="18" customHeight="1">
      <c r="A66" s="88" t="s">
        <v>183</v>
      </c>
      <c r="B66" s="88"/>
      <c r="C66" s="88"/>
      <c r="D66" s="88"/>
      <c r="E66" s="89"/>
      <c r="F66" s="89"/>
      <c r="G66" s="54"/>
      <c r="H66" s="54"/>
      <c r="I66" s="54"/>
      <c r="J66" s="54"/>
    </row>
    <row r="67" spans="1:10" ht="20.25">
      <c r="A67" s="15"/>
      <c r="B67" s="15"/>
    </row>
    <row r="68" spans="1:10" ht="20.25">
      <c r="A68" s="4"/>
      <c r="B68" s="4"/>
    </row>
  </sheetData>
  <sheetProtection formatCells="0" formatColumns="0" formatRows="0" selectLockedCells="1"/>
  <mergeCells count="120">
    <mergeCell ref="O12:Q12"/>
    <mergeCell ref="O13:Q13"/>
    <mergeCell ref="S23:W24"/>
    <mergeCell ref="S19:W19"/>
    <mergeCell ref="A1:J1"/>
    <mergeCell ref="A2:J2"/>
    <mergeCell ref="A3:J3"/>
    <mergeCell ref="A4:J4"/>
    <mergeCell ref="A5:J5"/>
    <mergeCell ref="A6:J6"/>
    <mergeCell ref="A14:B14"/>
    <mergeCell ref="C14:D14"/>
    <mergeCell ref="E14:G14"/>
    <mergeCell ref="H14:J14"/>
    <mergeCell ref="A15:C15"/>
    <mergeCell ref="D15:F15"/>
    <mergeCell ref="A7:J7"/>
    <mergeCell ref="H8:J10"/>
    <mergeCell ref="A11:J11"/>
    <mergeCell ref="A12:B12"/>
    <mergeCell ref="C12:J12"/>
    <mergeCell ref="A13:B13"/>
    <mergeCell ref="C13:J13"/>
    <mergeCell ref="B18:C18"/>
    <mergeCell ref="E18:F18"/>
    <mergeCell ref="G18:H18"/>
    <mergeCell ref="I18:J18"/>
    <mergeCell ref="B19:C19"/>
    <mergeCell ref="E19:F19"/>
    <mergeCell ref="I19:J19"/>
    <mergeCell ref="A16:B16"/>
    <mergeCell ref="C16:J16"/>
    <mergeCell ref="B17:C17"/>
    <mergeCell ref="E17:F17"/>
    <mergeCell ref="G17:H17"/>
    <mergeCell ref="I17:J17"/>
    <mergeCell ref="A24:D24"/>
    <mergeCell ref="E24:G24"/>
    <mergeCell ref="A25:D25"/>
    <mergeCell ref="E25:G25"/>
    <mergeCell ref="B26:D26"/>
    <mergeCell ref="E26:F26"/>
    <mergeCell ref="G26:I26"/>
    <mergeCell ref="G20:H20"/>
    <mergeCell ref="A21:D21"/>
    <mergeCell ref="E21:G21"/>
    <mergeCell ref="A22:D22"/>
    <mergeCell ref="E22:G22"/>
    <mergeCell ref="A23:D23"/>
    <mergeCell ref="E23:G23"/>
    <mergeCell ref="A33:J33"/>
    <mergeCell ref="C34:D34"/>
    <mergeCell ref="G34:H34"/>
    <mergeCell ref="A35:J35"/>
    <mergeCell ref="C36:D36"/>
    <mergeCell ref="G36:H36"/>
    <mergeCell ref="B27:D27"/>
    <mergeCell ref="E27:F27"/>
    <mergeCell ref="G27:I27"/>
    <mergeCell ref="A29:J29"/>
    <mergeCell ref="A31:J31"/>
    <mergeCell ref="C32:D32"/>
    <mergeCell ref="G32:H32"/>
    <mergeCell ref="A30:J30"/>
    <mergeCell ref="B42:C42"/>
    <mergeCell ref="D42:E42"/>
    <mergeCell ref="F42:G42"/>
    <mergeCell ref="H42:I42"/>
    <mergeCell ref="B43:C43"/>
    <mergeCell ref="D43:E43"/>
    <mergeCell ref="F43:G43"/>
    <mergeCell ref="H43:I43"/>
    <mergeCell ref="A37:J37"/>
    <mergeCell ref="C38:D38"/>
    <mergeCell ref="G38:H38"/>
    <mergeCell ref="B40:J40"/>
    <mergeCell ref="B41:C41"/>
    <mergeCell ref="D41:E41"/>
    <mergeCell ref="F41:G41"/>
    <mergeCell ref="H41:I41"/>
    <mergeCell ref="A47:J47"/>
    <mergeCell ref="G49:H49"/>
    <mergeCell ref="A50:J50"/>
    <mergeCell ref="A52:J52"/>
    <mergeCell ref="A54:B54"/>
    <mergeCell ref="C54:D54"/>
    <mergeCell ref="E54:G54"/>
    <mergeCell ref="H54:J54"/>
    <mergeCell ref="B44:C44"/>
    <mergeCell ref="D44:E44"/>
    <mergeCell ref="F44:G44"/>
    <mergeCell ref="H44:I44"/>
    <mergeCell ref="A45:J45"/>
    <mergeCell ref="B46:C46"/>
    <mergeCell ref="E46:F46"/>
    <mergeCell ref="I46:J46"/>
    <mergeCell ref="A58:D58"/>
    <mergeCell ref="E58:F58"/>
    <mergeCell ref="A59:D59"/>
    <mergeCell ref="E59:F59"/>
    <mergeCell ref="A60:D60"/>
    <mergeCell ref="E60:F60"/>
    <mergeCell ref="A55:B55"/>
    <mergeCell ref="I55:J55"/>
    <mergeCell ref="A56:D56"/>
    <mergeCell ref="E56:F56"/>
    <mergeCell ref="A57:D57"/>
    <mergeCell ref="E57:F57"/>
    <mergeCell ref="A64:D64"/>
    <mergeCell ref="E64:F64"/>
    <mergeCell ref="A65:D65"/>
    <mergeCell ref="E65:F65"/>
    <mergeCell ref="A66:D66"/>
    <mergeCell ref="E66:F66"/>
    <mergeCell ref="A61:D61"/>
    <mergeCell ref="E61:F61"/>
    <mergeCell ref="A62:D62"/>
    <mergeCell ref="E62:F62"/>
    <mergeCell ref="A63:D63"/>
    <mergeCell ref="E63:J63"/>
  </mergeCells>
  <pageMargins left="0.7" right="0.7" top="0.75" bottom="0.75" header="0.3" footer="0.3"/>
  <pageSetup paperSize="9" scale="6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SheetLayoutView="100" workbookViewId="0">
      <selection activeCell="K14" sqref="K14"/>
    </sheetView>
  </sheetViews>
  <sheetFormatPr defaultColWidth="9.140625" defaultRowHeight="15"/>
  <cols>
    <col min="1" max="1" width="22.85546875" style="3" customWidth="1"/>
    <col min="2" max="16384" width="9.140625" style="3"/>
  </cols>
  <sheetData>
    <row r="1" spans="1:8" ht="23.25">
      <c r="A1" s="128" t="str">
        <f>IF(AND('Bhag1 Report'!C12=""),"",'Bhag1 Report'!C12)</f>
        <v/>
      </c>
      <c r="B1" s="128"/>
      <c r="C1" s="128"/>
      <c r="D1" s="128"/>
      <c r="E1" s="128"/>
      <c r="F1" s="128"/>
      <c r="G1" s="128"/>
      <c r="H1" s="128"/>
    </row>
    <row r="2" spans="1:8" ht="18.75">
      <c r="A2" s="57"/>
      <c r="B2" s="54"/>
      <c r="C2" s="54"/>
      <c r="D2" s="54"/>
      <c r="E2" s="54"/>
      <c r="F2" s="54"/>
      <c r="G2" s="54"/>
      <c r="H2" s="54"/>
    </row>
    <row r="3" spans="1:8" ht="12.75" customHeight="1">
      <c r="A3" s="67"/>
      <c r="B3" s="54"/>
      <c r="C3" s="54"/>
      <c r="D3" s="54"/>
      <c r="E3" s="54"/>
      <c r="F3" s="54"/>
      <c r="G3" s="54"/>
      <c r="H3" s="54"/>
    </row>
    <row r="4" spans="1:8" ht="18.75">
      <c r="A4" s="129" t="s">
        <v>0</v>
      </c>
      <c r="B4" s="129"/>
      <c r="C4" s="129"/>
      <c r="D4" s="129"/>
      <c r="E4" s="129"/>
      <c r="F4" s="129"/>
      <c r="G4" s="129"/>
      <c r="H4" s="129"/>
    </row>
    <row r="5" spans="1:8" ht="18.75">
      <c r="A5" s="129" t="s">
        <v>1</v>
      </c>
      <c r="B5" s="129"/>
      <c r="C5" s="129"/>
      <c r="D5" s="129"/>
      <c r="E5" s="129"/>
      <c r="F5" s="129"/>
      <c r="G5" s="129"/>
      <c r="H5" s="129"/>
    </row>
    <row r="6" spans="1:8" ht="12" customHeight="1">
      <c r="A6" s="57"/>
      <c r="B6" s="54"/>
      <c r="C6" s="54"/>
      <c r="D6" s="54"/>
      <c r="E6" s="54"/>
      <c r="F6" s="54"/>
      <c r="G6" s="54"/>
      <c r="H6" s="54"/>
    </row>
    <row r="7" spans="1:8" ht="18.75">
      <c r="A7" s="68"/>
      <c r="B7" s="124" t="s">
        <v>235</v>
      </c>
      <c r="C7" s="124"/>
      <c r="D7" s="124" t="s">
        <v>236</v>
      </c>
      <c r="E7" s="124"/>
      <c r="F7" s="124" t="s">
        <v>3</v>
      </c>
      <c r="G7" s="124"/>
      <c r="H7" s="124"/>
    </row>
    <row r="8" spans="1:8" ht="18.75">
      <c r="A8" s="68" t="s">
        <v>2</v>
      </c>
      <c r="B8" s="68" t="s">
        <v>4</v>
      </c>
      <c r="C8" s="68" t="s">
        <v>5</v>
      </c>
      <c r="D8" s="68" t="s">
        <v>4</v>
      </c>
      <c r="E8" s="68" t="s">
        <v>5</v>
      </c>
      <c r="F8" s="68" t="s">
        <v>4</v>
      </c>
      <c r="G8" s="68" t="s">
        <v>5</v>
      </c>
      <c r="H8" s="68" t="s">
        <v>3</v>
      </c>
    </row>
    <row r="9" spans="1:8" ht="18.75">
      <c r="A9" s="68">
        <v>1</v>
      </c>
      <c r="B9" s="68">
        <v>2</v>
      </c>
      <c r="C9" s="68">
        <v>3</v>
      </c>
      <c r="D9" s="68">
        <v>4</v>
      </c>
      <c r="E9" s="68">
        <v>5</v>
      </c>
      <c r="F9" s="68">
        <v>6</v>
      </c>
      <c r="G9" s="68">
        <v>7</v>
      </c>
      <c r="H9" s="68">
        <v>8</v>
      </c>
    </row>
    <row r="10" spans="1:8" ht="23.25">
      <c r="A10" s="69" t="s">
        <v>6</v>
      </c>
      <c r="B10" s="2">
        <v>3</v>
      </c>
      <c r="C10" s="2">
        <v>0</v>
      </c>
      <c r="D10" s="2">
        <v>0</v>
      </c>
      <c r="E10" s="2">
        <v>0</v>
      </c>
      <c r="F10" s="20">
        <f>B10+D10</f>
        <v>3</v>
      </c>
      <c r="G10" s="20">
        <f>C10+E10</f>
        <v>0</v>
      </c>
      <c r="H10" s="20">
        <f>G10+F10</f>
        <v>3</v>
      </c>
    </row>
    <row r="11" spans="1:8" ht="23.25">
      <c r="A11" s="69" t="s">
        <v>7</v>
      </c>
      <c r="B11" s="2">
        <v>0</v>
      </c>
      <c r="C11" s="2">
        <v>0</v>
      </c>
      <c r="D11" s="2">
        <v>0</v>
      </c>
      <c r="E11" s="2">
        <v>0</v>
      </c>
      <c r="F11" s="20">
        <f t="shared" ref="F11:F14" si="0">B11+D11</f>
        <v>0</v>
      </c>
      <c r="G11" s="20">
        <f t="shared" ref="G11:G14" si="1">C11+E11</f>
        <v>0</v>
      </c>
      <c r="H11" s="20">
        <f t="shared" ref="H11:H14" si="2">G11+F11</f>
        <v>0</v>
      </c>
    </row>
    <row r="12" spans="1:8" ht="23.25">
      <c r="A12" s="69" t="s">
        <v>8</v>
      </c>
      <c r="B12" s="2">
        <v>4</v>
      </c>
      <c r="C12" s="2">
        <v>1</v>
      </c>
      <c r="D12" s="2">
        <v>0</v>
      </c>
      <c r="E12" s="2">
        <v>0</v>
      </c>
      <c r="F12" s="20">
        <f t="shared" si="0"/>
        <v>4</v>
      </c>
      <c r="G12" s="20">
        <f t="shared" si="1"/>
        <v>1</v>
      </c>
      <c r="H12" s="20">
        <f t="shared" si="2"/>
        <v>5</v>
      </c>
    </row>
    <row r="13" spans="1:8" ht="23.25">
      <c r="A13" s="69" t="s">
        <v>9</v>
      </c>
      <c r="B13" s="2">
        <v>0</v>
      </c>
      <c r="C13" s="2">
        <v>0</v>
      </c>
      <c r="D13" s="2">
        <v>0</v>
      </c>
      <c r="E13" s="2">
        <v>0</v>
      </c>
      <c r="F13" s="20">
        <f t="shared" si="0"/>
        <v>0</v>
      </c>
      <c r="G13" s="20">
        <f t="shared" si="1"/>
        <v>0</v>
      </c>
      <c r="H13" s="20">
        <f t="shared" si="2"/>
        <v>0</v>
      </c>
    </row>
    <row r="14" spans="1:8" ht="23.25">
      <c r="A14" s="69" t="s">
        <v>10</v>
      </c>
      <c r="B14" s="2">
        <v>2</v>
      </c>
      <c r="C14" s="2">
        <v>0</v>
      </c>
      <c r="D14" s="2">
        <v>0</v>
      </c>
      <c r="E14" s="2">
        <v>0</v>
      </c>
      <c r="F14" s="20">
        <f t="shared" si="0"/>
        <v>2</v>
      </c>
      <c r="G14" s="20">
        <f t="shared" si="1"/>
        <v>0</v>
      </c>
      <c r="H14" s="20">
        <f t="shared" si="2"/>
        <v>2</v>
      </c>
    </row>
    <row r="15" spans="1:8" ht="21">
      <c r="A15" s="68" t="s">
        <v>3</v>
      </c>
      <c r="B15" s="19">
        <f>SUM(B10:B14)</f>
        <v>9</v>
      </c>
      <c r="C15" s="19">
        <f t="shared" ref="C15:H15" si="3">SUM(C10:C14)</f>
        <v>1</v>
      </c>
      <c r="D15" s="19">
        <f t="shared" si="3"/>
        <v>0</v>
      </c>
      <c r="E15" s="19">
        <f t="shared" si="3"/>
        <v>0</v>
      </c>
      <c r="F15" s="19">
        <f t="shared" si="3"/>
        <v>9</v>
      </c>
      <c r="G15" s="19">
        <f t="shared" si="3"/>
        <v>1</v>
      </c>
      <c r="H15" s="19">
        <f t="shared" si="3"/>
        <v>10</v>
      </c>
    </row>
    <row r="16" spans="1:8" ht="17.25" customHeight="1">
      <c r="A16" s="4"/>
    </row>
    <row r="17" spans="1:8" ht="17.25" customHeight="1">
      <c r="A17" s="4"/>
    </row>
    <row r="18" spans="1:8" ht="17.25" customHeight="1">
      <c r="A18" s="4"/>
    </row>
    <row r="19" spans="1:8" ht="17.25" customHeight="1">
      <c r="A19" s="4"/>
    </row>
    <row r="20" spans="1:8" ht="17.25" customHeight="1">
      <c r="A20" s="4"/>
    </row>
    <row r="21" spans="1:8" ht="18.75">
      <c r="A21" s="130" t="s">
        <v>11</v>
      </c>
      <c r="B21" s="130"/>
      <c r="C21" s="130"/>
      <c r="D21" s="130"/>
      <c r="E21" s="130"/>
      <c r="F21" s="130"/>
      <c r="G21" s="130"/>
      <c r="H21" s="130"/>
    </row>
    <row r="22" spans="1:8" ht="20.25">
      <c r="A22" s="131" t="s">
        <v>12</v>
      </c>
      <c r="B22" s="131"/>
      <c r="C22" s="131"/>
      <c r="D22" s="131"/>
      <c r="E22" s="131"/>
      <c r="F22" s="131"/>
      <c r="G22" s="131"/>
      <c r="H22" s="131"/>
    </row>
    <row r="23" spans="1:8" ht="18.75">
      <c r="A23" s="124" t="s">
        <v>13</v>
      </c>
      <c r="B23" s="124"/>
      <c r="C23" s="124"/>
      <c r="D23" s="68" t="s">
        <v>4</v>
      </c>
      <c r="E23" s="68" t="s">
        <v>5</v>
      </c>
      <c r="F23" s="68" t="s">
        <v>3</v>
      </c>
      <c r="G23" s="54"/>
      <c r="H23" s="54"/>
    </row>
    <row r="24" spans="1:8" ht="18.75">
      <c r="A24" s="124" t="s">
        <v>184</v>
      </c>
      <c r="B24" s="124"/>
      <c r="C24" s="124"/>
      <c r="D24" s="1">
        <v>1</v>
      </c>
      <c r="E24" s="1">
        <v>0</v>
      </c>
      <c r="F24" s="21">
        <f>E24+D24</f>
        <v>1</v>
      </c>
    </row>
    <row r="25" spans="1:8" ht="18.75">
      <c r="A25" s="124" t="s">
        <v>14</v>
      </c>
      <c r="B25" s="124"/>
      <c r="C25" s="124"/>
      <c r="D25" s="1">
        <v>0</v>
      </c>
      <c r="E25" s="1">
        <v>0</v>
      </c>
      <c r="F25" s="21">
        <f t="shared" ref="F25:F35" si="4">E25+D25</f>
        <v>0</v>
      </c>
    </row>
    <row r="26" spans="1:8" ht="18.75" hidden="1">
      <c r="A26" s="125" t="s">
        <v>15</v>
      </c>
      <c r="B26" s="126"/>
      <c r="C26" s="127"/>
      <c r="D26" s="1"/>
      <c r="E26" s="1"/>
      <c r="F26" s="21">
        <f t="shared" si="4"/>
        <v>0</v>
      </c>
    </row>
    <row r="27" spans="1:8" ht="18.75">
      <c r="A27" s="124" t="s">
        <v>237</v>
      </c>
      <c r="B27" s="124"/>
      <c r="C27" s="124"/>
      <c r="D27" s="1">
        <v>2</v>
      </c>
      <c r="E27" s="1">
        <v>0</v>
      </c>
      <c r="F27" s="21">
        <f t="shared" si="4"/>
        <v>2</v>
      </c>
    </row>
    <row r="28" spans="1:8" ht="18.75">
      <c r="A28" s="124" t="s">
        <v>238</v>
      </c>
      <c r="B28" s="124"/>
      <c r="C28" s="124"/>
      <c r="D28" s="1">
        <v>0</v>
      </c>
      <c r="E28" s="1">
        <v>0</v>
      </c>
      <c r="F28" s="21">
        <f t="shared" si="4"/>
        <v>0</v>
      </c>
    </row>
    <row r="29" spans="1:8" ht="18.75">
      <c r="A29" s="124" t="s">
        <v>239</v>
      </c>
      <c r="B29" s="124"/>
      <c r="C29" s="124"/>
      <c r="D29" s="1">
        <v>0</v>
      </c>
      <c r="E29" s="1">
        <v>0</v>
      </c>
      <c r="F29" s="21">
        <f t="shared" si="4"/>
        <v>0</v>
      </c>
    </row>
    <row r="30" spans="1:8" ht="18.75">
      <c r="A30" s="124" t="s">
        <v>240</v>
      </c>
      <c r="B30" s="124"/>
      <c r="C30" s="124"/>
      <c r="D30" s="1">
        <v>0</v>
      </c>
      <c r="E30" s="1">
        <v>0</v>
      </c>
      <c r="F30" s="21">
        <f>E30+D30</f>
        <v>0</v>
      </c>
    </row>
    <row r="31" spans="1:8" ht="18.75">
      <c r="A31" s="124" t="s">
        <v>19</v>
      </c>
      <c r="B31" s="124"/>
      <c r="C31" s="124"/>
      <c r="D31" s="1">
        <v>3</v>
      </c>
      <c r="E31" s="1">
        <v>1</v>
      </c>
      <c r="F31" s="21">
        <f t="shared" si="4"/>
        <v>4</v>
      </c>
    </row>
    <row r="32" spans="1:8" ht="18.75">
      <c r="A32" s="124" t="s">
        <v>20</v>
      </c>
      <c r="B32" s="124"/>
      <c r="C32" s="124"/>
      <c r="D32" s="1">
        <v>5</v>
      </c>
      <c r="E32" s="1">
        <v>0</v>
      </c>
      <c r="F32" s="21">
        <f t="shared" si="4"/>
        <v>5</v>
      </c>
    </row>
    <row r="33" spans="1:6" ht="18.75">
      <c r="A33" s="124" t="s">
        <v>241</v>
      </c>
      <c r="B33" s="124"/>
      <c r="C33" s="124"/>
      <c r="D33" s="1">
        <v>0</v>
      </c>
      <c r="E33" s="1">
        <v>0</v>
      </c>
      <c r="F33" s="21">
        <f t="shared" si="4"/>
        <v>0</v>
      </c>
    </row>
    <row r="34" spans="1:6" ht="18.75">
      <c r="A34" s="124" t="s">
        <v>242</v>
      </c>
      <c r="B34" s="124"/>
      <c r="C34" s="124"/>
      <c r="D34" s="1">
        <v>0</v>
      </c>
      <c r="E34" s="1">
        <v>0</v>
      </c>
      <c r="F34" s="21">
        <f t="shared" si="4"/>
        <v>0</v>
      </c>
    </row>
    <row r="35" spans="1:6" ht="18.75">
      <c r="A35" s="124" t="s">
        <v>243</v>
      </c>
      <c r="B35" s="124"/>
      <c r="C35" s="124"/>
      <c r="D35" s="1">
        <v>1</v>
      </c>
      <c r="E35" s="1">
        <v>0</v>
      </c>
      <c r="F35" s="21">
        <f t="shared" si="4"/>
        <v>1</v>
      </c>
    </row>
    <row r="36" spans="1:6" ht="18.75">
      <c r="A36" s="124" t="s">
        <v>3</v>
      </c>
      <c r="B36" s="124"/>
      <c r="C36" s="124"/>
      <c r="D36" s="22">
        <f>SUM(D24:D35)</f>
        <v>12</v>
      </c>
      <c r="E36" s="22">
        <f t="shared" ref="E36:F36" si="5">SUM(E24:E35)</f>
        <v>1</v>
      </c>
      <c r="F36" s="22">
        <f t="shared" si="5"/>
        <v>13</v>
      </c>
    </row>
  </sheetData>
  <sheetProtection formatCells="0" formatColumns="0" formatRows="0" insertColumns="0" insertRows="0" deleteColumns="0" deleteRows="0"/>
  <mergeCells count="22">
    <mergeCell ref="A30:C30"/>
    <mergeCell ref="A1:H1"/>
    <mergeCell ref="A34:C34"/>
    <mergeCell ref="A35:C35"/>
    <mergeCell ref="A36:C36"/>
    <mergeCell ref="A27:C27"/>
    <mergeCell ref="A28:C28"/>
    <mergeCell ref="A29:C29"/>
    <mergeCell ref="A31:C31"/>
    <mergeCell ref="A32:C32"/>
    <mergeCell ref="A33:C33"/>
    <mergeCell ref="A4:H4"/>
    <mergeCell ref="A5:H5"/>
    <mergeCell ref="A21:H21"/>
    <mergeCell ref="A22:H22"/>
    <mergeCell ref="A23:C23"/>
    <mergeCell ref="F7:H7"/>
    <mergeCell ref="A26:C26"/>
    <mergeCell ref="A24:C24"/>
    <mergeCell ref="A25:C25"/>
    <mergeCell ref="B7:C7"/>
    <mergeCell ref="D7:E7"/>
  </mergeCell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SheetLayoutView="100" workbookViewId="0">
      <selection activeCell="D16" sqref="D16"/>
    </sheetView>
  </sheetViews>
  <sheetFormatPr defaultRowHeight="15"/>
  <cols>
    <col min="1" max="1" width="38.28515625" style="8" customWidth="1"/>
    <col min="2" max="2" width="16" style="8" customWidth="1"/>
    <col min="3" max="3" width="15.5703125" style="8" customWidth="1"/>
    <col min="4" max="4" width="17" style="8" customWidth="1"/>
    <col min="5" max="16384" width="9.140625" style="8"/>
  </cols>
  <sheetData>
    <row r="1" spans="1:6" ht="20.25">
      <c r="A1" s="132" t="str">
        <f>'Bhag 2 sarni 1&amp; 2'!$A$1</f>
        <v/>
      </c>
      <c r="B1" s="132"/>
      <c r="C1" s="132"/>
      <c r="D1" s="132"/>
    </row>
    <row r="2" spans="1:6" ht="22.5" customHeight="1">
      <c r="A2" s="132" t="s">
        <v>21</v>
      </c>
      <c r="B2" s="132"/>
      <c r="C2" s="132"/>
      <c r="D2" s="132"/>
      <c r="E2" s="23"/>
      <c r="F2" s="23"/>
    </row>
    <row r="3" spans="1:6" ht="20.25">
      <c r="A3" s="132" t="s">
        <v>22</v>
      </c>
      <c r="B3" s="132"/>
      <c r="C3" s="132"/>
      <c r="D3" s="132"/>
    </row>
    <row r="4" spans="1:6" ht="20.25">
      <c r="A4" s="70"/>
      <c r="B4" s="70"/>
      <c r="C4" s="70"/>
      <c r="D4" s="70"/>
    </row>
    <row r="5" spans="1:6" ht="18.75">
      <c r="A5" s="68"/>
      <c r="B5" s="68"/>
      <c r="C5" s="124" t="s">
        <v>24</v>
      </c>
      <c r="D5" s="124"/>
    </row>
    <row r="6" spans="1:6" ht="18.75">
      <c r="A6" s="68" t="s">
        <v>13</v>
      </c>
      <c r="B6" s="68" t="s">
        <v>23</v>
      </c>
      <c r="C6" s="68" t="s">
        <v>4</v>
      </c>
      <c r="D6" s="68" t="s">
        <v>5</v>
      </c>
    </row>
    <row r="7" spans="1:6" ht="23.25">
      <c r="A7" s="69" t="s">
        <v>25</v>
      </c>
      <c r="B7" s="2">
        <v>0</v>
      </c>
      <c r="C7" s="2">
        <v>0</v>
      </c>
      <c r="D7" s="2">
        <v>0</v>
      </c>
    </row>
    <row r="8" spans="1:6" ht="23.25">
      <c r="A8" s="69" t="s">
        <v>26</v>
      </c>
      <c r="B8" s="2">
        <v>0</v>
      </c>
      <c r="C8" s="2">
        <v>0</v>
      </c>
      <c r="D8" s="2">
        <v>0</v>
      </c>
    </row>
    <row r="9" spans="1:6" ht="23.25">
      <c r="A9" s="69" t="s">
        <v>27</v>
      </c>
      <c r="B9" s="2">
        <v>0</v>
      </c>
      <c r="C9" s="2">
        <v>0</v>
      </c>
      <c r="D9" s="2">
        <v>0</v>
      </c>
    </row>
    <row r="10" spans="1:6" ht="23.25">
      <c r="A10" s="69" t="s">
        <v>28</v>
      </c>
      <c r="B10" s="2">
        <v>0</v>
      </c>
      <c r="C10" s="2">
        <v>0</v>
      </c>
      <c r="D10" s="2">
        <v>0</v>
      </c>
    </row>
    <row r="11" spans="1:6" ht="23.25">
      <c r="A11" s="69" t="s">
        <v>29</v>
      </c>
      <c r="B11" s="2">
        <v>1</v>
      </c>
      <c r="C11" s="2">
        <v>0</v>
      </c>
      <c r="D11" s="2">
        <v>1</v>
      </c>
    </row>
    <row r="12" spans="1:6" ht="21">
      <c r="A12" s="68" t="s">
        <v>3</v>
      </c>
      <c r="B12" s="19">
        <f>SUM(B7:B11)</f>
        <v>1</v>
      </c>
      <c r="C12" s="19">
        <f t="shared" ref="C12:D12" si="0">SUM(C7:C11)</f>
        <v>0</v>
      </c>
      <c r="D12" s="19">
        <f t="shared" si="0"/>
        <v>1</v>
      </c>
    </row>
    <row r="13" spans="1:6" ht="20.25">
      <c r="A13" s="4"/>
    </row>
    <row r="14" spans="1:6" ht="20.25">
      <c r="A14" s="24"/>
    </row>
    <row r="15" spans="1:6" ht="20.25">
      <c r="A15" s="24"/>
    </row>
    <row r="16" spans="1:6" ht="20.25">
      <c r="A16" s="24"/>
    </row>
    <row r="17" spans="1:4" ht="20.25">
      <c r="A17" s="24"/>
    </row>
    <row r="18" spans="1:4" ht="20.25">
      <c r="A18" s="133" t="s">
        <v>185</v>
      </c>
      <c r="B18" s="133"/>
      <c r="C18" s="133"/>
      <c r="D18" s="133"/>
    </row>
    <row r="19" spans="1:4" ht="18.75">
      <c r="A19" s="68"/>
      <c r="B19" s="68"/>
      <c r="C19" s="124" t="s">
        <v>24</v>
      </c>
      <c r="D19" s="124"/>
    </row>
    <row r="20" spans="1:4" ht="18.75">
      <c r="A20" s="68" t="s">
        <v>13</v>
      </c>
      <c r="B20" s="68" t="s">
        <v>23</v>
      </c>
      <c r="C20" s="68" t="s">
        <v>4</v>
      </c>
      <c r="D20" s="68" t="s">
        <v>5</v>
      </c>
    </row>
    <row r="21" spans="1:4" ht="23.25">
      <c r="A21" s="69" t="s">
        <v>30</v>
      </c>
      <c r="B21" s="2">
        <v>0</v>
      </c>
      <c r="C21" s="2">
        <v>0</v>
      </c>
      <c r="D21" s="2">
        <v>0</v>
      </c>
    </row>
    <row r="22" spans="1:4" ht="23.25">
      <c r="A22" s="69" t="s">
        <v>31</v>
      </c>
      <c r="B22" s="2">
        <v>0</v>
      </c>
      <c r="C22" s="2">
        <v>0</v>
      </c>
      <c r="D22" s="2">
        <v>0</v>
      </c>
    </row>
    <row r="23" spans="1:4" ht="23.25">
      <c r="A23" s="69" t="s">
        <v>32</v>
      </c>
      <c r="B23" s="2">
        <v>0</v>
      </c>
      <c r="C23" s="2">
        <v>0</v>
      </c>
      <c r="D23" s="2">
        <v>0</v>
      </c>
    </row>
    <row r="24" spans="1:4" ht="23.25">
      <c r="A24" s="69" t="s">
        <v>244</v>
      </c>
      <c r="B24" s="2">
        <v>0</v>
      </c>
      <c r="C24" s="2">
        <v>0</v>
      </c>
      <c r="D24" s="2">
        <v>0</v>
      </c>
    </row>
    <row r="25" spans="1:4" ht="23.25">
      <c r="A25" s="69" t="s">
        <v>245</v>
      </c>
      <c r="B25" s="2">
        <v>0</v>
      </c>
      <c r="C25" s="2">
        <v>0</v>
      </c>
      <c r="D25" s="2">
        <v>0</v>
      </c>
    </row>
    <row r="26" spans="1:4" ht="21">
      <c r="A26" s="68" t="s">
        <v>3</v>
      </c>
      <c r="B26" s="19">
        <f>SUM(B21:B25)</f>
        <v>0</v>
      </c>
      <c r="C26" s="19">
        <f>SUM(C21:C25)</f>
        <v>0</v>
      </c>
      <c r="D26" s="19">
        <f>SUM(D21:D25)</f>
        <v>0</v>
      </c>
    </row>
    <row r="27" spans="1:4" ht="20.25">
      <c r="A27" s="15"/>
    </row>
    <row r="28" spans="1:4" ht="20.25">
      <c r="A28" s="15"/>
    </row>
    <row r="29" spans="1:4" ht="20.25">
      <c r="A29" s="25"/>
    </row>
    <row r="30" spans="1:4" ht="20.25">
      <c r="A30" s="25"/>
    </row>
    <row r="31" spans="1:4" ht="20.25">
      <c r="A31" s="26"/>
    </row>
    <row r="32" spans="1:4" ht="20.25">
      <c r="A32" s="26"/>
    </row>
  </sheetData>
  <sheetProtection formatCells="0" formatColumns="0" formatRows="0" insertColumns="0" insertRows="0" deleteColumns="0" deleteRows="0"/>
  <mergeCells count="6">
    <mergeCell ref="C19:D19"/>
    <mergeCell ref="A1:D1"/>
    <mergeCell ref="A2:D2"/>
    <mergeCell ref="A3:D3"/>
    <mergeCell ref="A18:D18"/>
    <mergeCell ref="C5:D5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7"/>
  <sheetViews>
    <sheetView view="pageBreakPreview" zoomScaleNormal="90" zoomScaleSheetLayoutView="100" workbookViewId="0">
      <selection sqref="A1:N1"/>
    </sheetView>
  </sheetViews>
  <sheetFormatPr defaultColWidth="9.140625" defaultRowHeight="15"/>
  <cols>
    <col min="1" max="1" width="16.7109375" style="27" customWidth="1"/>
    <col min="2" max="2" width="6.7109375" style="27" customWidth="1"/>
    <col min="3" max="3" width="7.42578125" style="27" customWidth="1"/>
    <col min="4" max="4" width="7.85546875" style="27" customWidth="1"/>
    <col min="5" max="16384" width="9.140625" style="27"/>
  </cols>
  <sheetData>
    <row r="1" spans="1:14" ht="20.25">
      <c r="A1" s="138" t="str">
        <f>'Bhag 2 sarni 1&amp; 2'!$A$1</f>
        <v/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0.25">
      <c r="A2" s="139" t="s">
        <v>247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ht="18.75">
      <c r="A3" s="71" t="s">
        <v>33</v>
      </c>
      <c r="B3" s="71" t="s">
        <v>34</v>
      </c>
      <c r="C3" s="134" t="s">
        <v>35</v>
      </c>
      <c r="D3" s="134"/>
      <c r="E3" s="134" t="s">
        <v>36</v>
      </c>
      <c r="F3" s="134"/>
      <c r="G3" s="134" t="s">
        <v>37</v>
      </c>
      <c r="H3" s="134"/>
      <c r="I3" s="134" t="s">
        <v>38</v>
      </c>
      <c r="J3" s="134"/>
      <c r="K3" s="134" t="s">
        <v>39</v>
      </c>
      <c r="L3" s="134"/>
      <c r="M3" s="134" t="s">
        <v>40</v>
      </c>
      <c r="N3" s="134"/>
    </row>
    <row r="4" spans="1:14" ht="38.25" customHeight="1">
      <c r="A4" s="71">
        <v>1</v>
      </c>
      <c r="B4" s="71">
        <v>2</v>
      </c>
      <c r="C4" s="71" t="s">
        <v>125</v>
      </c>
      <c r="D4" s="71" t="s">
        <v>41</v>
      </c>
      <c r="E4" s="71" t="s">
        <v>42</v>
      </c>
      <c r="F4" s="71" t="s">
        <v>43</v>
      </c>
      <c r="G4" s="71" t="s">
        <v>44</v>
      </c>
      <c r="H4" s="71" t="s">
        <v>45</v>
      </c>
      <c r="I4" s="71" t="s">
        <v>246</v>
      </c>
      <c r="J4" s="71" t="s">
        <v>46</v>
      </c>
      <c r="K4" s="71" t="s">
        <v>47</v>
      </c>
      <c r="L4" s="71" t="s">
        <v>48</v>
      </c>
      <c r="M4" s="71" t="s">
        <v>49</v>
      </c>
      <c r="N4" s="71" t="s">
        <v>49</v>
      </c>
    </row>
    <row r="5" spans="1:14" ht="18.75">
      <c r="A5" s="71" t="s">
        <v>50</v>
      </c>
      <c r="B5" s="28"/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29">
        <f>C5+E5+G5+I5+K5</f>
        <v>0</v>
      </c>
      <c r="N5" s="29">
        <f>D5+F5+H5+J5+L5</f>
        <v>0</v>
      </c>
    </row>
    <row r="6" spans="1:14" ht="18.75">
      <c r="A6" s="71" t="s">
        <v>51</v>
      </c>
      <c r="B6" s="28"/>
      <c r="C6" s="5">
        <v>3</v>
      </c>
      <c r="D6" s="5">
        <v>5</v>
      </c>
      <c r="E6" s="5">
        <v>0</v>
      </c>
      <c r="F6" s="5">
        <v>0</v>
      </c>
      <c r="G6" s="5">
        <v>8</v>
      </c>
      <c r="H6" s="5">
        <v>8</v>
      </c>
      <c r="I6" s="5">
        <v>0</v>
      </c>
      <c r="J6" s="5">
        <v>0</v>
      </c>
      <c r="K6" s="5">
        <v>2</v>
      </c>
      <c r="L6" s="5">
        <v>0</v>
      </c>
      <c r="M6" s="29">
        <f t="shared" ref="M6:M10" si="0">C6+E6+G6+I6+K6</f>
        <v>13</v>
      </c>
      <c r="N6" s="29">
        <f t="shared" ref="N6:N10" si="1">D6+F6+H6+J6+L6</f>
        <v>13</v>
      </c>
    </row>
    <row r="7" spans="1:14" ht="18.75">
      <c r="A7" s="71" t="s">
        <v>52</v>
      </c>
      <c r="B7" s="28"/>
      <c r="C7" s="5">
        <v>8</v>
      </c>
      <c r="D7" s="5">
        <v>10</v>
      </c>
      <c r="E7" s="5">
        <v>0</v>
      </c>
      <c r="F7" s="5">
        <v>0</v>
      </c>
      <c r="G7" s="5">
        <v>5</v>
      </c>
      <c r="H7" s="5">
        <v>3</v>
      </c>
      <c r="I7" s="5">
        <v>0</v>
      </c>
      <c r="J7" s="5">
        <v>0</v>
      </c>
      <c r="K7" s="5">
        <v>1</v>
      </c>
      <c r="L7" s="5">
        <v>2</v>
      </c>
      <c r="M7" s="29">
        <f t="shared" si="0"/>
        <v>14</v>
      </c>
      <c r="N7" s="29">
        <f t="shared" si="1"/>
        <v>15</v>
      </c>
    </row>
    <row r="8" spans="1:14" ht="18.75">
      <c r="A8" s="71" t="s">
        <v>53</v>
      </c>
      <c r="B8" s="28"/>
      <c r="C8" s="5">
        <v>2</v>
      </c>
      <c r="D8" s="5">
        <v>6</v>
      </c>
      <c r="E8" s="5">
        <v>2</v>
      </c>
      <c r="F8" s="5">
        <v>0</v>
      </c>
      <c r="G8" s="5">
        <v>7</v>
      </c>
      <c r="H8" s="5">
        <v>9</v>
      </c>
      <c r="I8" s="5">
        <v>0</v>
      </c>
      <c r="J8" s="5">
        <v>0</v>
      </c>
      <c r="K8" s="5">
        <v>2</v>
      </c>
      <c r="L8" s="5">
        <v>1</v>
      </c>
      <c r="M8" s="29">
        <f t="shared" si="0"/>
        <v>13</v>
      </c>
      <c r="N8" s="29">
        <f t="shared" si="1"/>
        <v>16</v>
      </c>
    </row>
    <row r="9" spans="1:14" ht="18.75">
      <c r="A9" s="71" t="s">
        <v>54</v>
      </c>
      <c r="B9" s="28"/>
      <c r="C9" s="5">
        <v>5</v>
      </c>
      <c r="D9" s="5">
        <v>5</v>
      </c>
      <c r="E9" s="5">
        <v>0</v>
      </c>
      <c r="F9" s="5">
        <v>0</v>
      </c>
      <c r="G9" s="5">
        <v>9</v>
      </c>
      <c r="H9" s="5">
        <v>8</v>
      </c>
      <c r="I9" s="5">
        <v>0</v>
      </c>
      <c r="J9" s="5">
        <v>0</v>
      </c>
      <c r="K9" s="5">
        <v>0</v>
      </c>
      <c r="L9" s="5">
        <v>2</v>
      </c>
      <c r="M9" s="29">
        <f t="shared" si="0"/>
        <v>14</v>
      </c>
      <c r="N9" s="29">
        <f t="shared" si="1"/>
        <v>15</v>
      </c>
    </row>
    <row r="10" spans="1:14" ht="18.75">
      <c r="A10" s="71" t="s">
        <v>55</v>
      </c>
      <c r="B10" s="28"/>
      <c r="C10" s="5">
        <v>6</v>
      </c>
      <c r="D10" s="5">
        <v>7</v>
      </c>
      <c r="E10" s="5">
        <v>1</v>
      </c>
      <c r="F10" s="5">
        <v>1</v>
      </c>
      <c r="G10" s="5">
        <v>6</v>
      </c>
      <c r="H10" s="5">
        <v>10</v>
      </c>
      <c r="I10" s="5">
        <v>0</v>
      </c>
      <c r="J10" s="5">
        <v>0</v>
      </c>
      <c r="K10" s="5">
        <v>3</v>
      </c>
      <c r="L10" s="5">
        <v>2</v>
      </c>
      <c r="M10" s="29">
        <f t="shared" si="0"/>
        <v>16</v>
      </c>
      <c r="N10" s="29">
        <f t="shared" si="1"/>
        <v>20</v>
      </c>
    </row>
    <row r="11" spans="1:14" ht="18.75">
      <c r="A11" s="71" t="s">
        <v>56</v>
      </c>
      <c r="B11" s="28"/>
      <c r="C11" s="29">
        <f>SUM(C5:C10)</f>
        <v>24</v>
      </c>
      <c r="D11" s="29">
        <f t="shared" ref="D11:N11" si="2">SUM(D5:D10)</f>
        <v>33</v>
      </c>
      <c r="E11" s="29">
        <f t="shared" si="2"/>
        <v>3</v>
      </c>
      <c r="F11" s="29">
        <f t="shared" si="2"/>
        <v>1</v>
      </c>
      <c r="G11" s="29">
        <f t="shared" si="2"/>
        <v>35</v>
      </c>
      <c r="H11" s="29">
        <f t="shared" si="2"/>
        <v>38</v>
      </c>
      <c r="I11" s="29">
        <f t="shared" si="2"/>
        <v>0</v>
      </c>
      <c r="J11" s="29">
        <f t="shared" si="2"/>
        <v>0</v>
      </c>
      <c r="K11" s="29">
        <f t="shared" si="2"/>
        <v>8</v>
      </c>
      <c r="L11" s="29">
        <f t="shared" si="2"/>
        <v>7</v>
      </c>
      <c r="M11" s="29">
        <f t="shared" si="2"/>
        <v>70</v>
      </c>
      <c r="N11" s="29">
        <f t="shared" si="2"/>
        <v>79</v>
      </c>
    </row>
    <row r="12" spans="1:14" ht="11.25" customHeight="1">
      <c r="A12" s="30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18">
      <c r="A13" s="143">
        <v>4.2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  <row r="14" spans="1:14" ht="12.75" customHeight="1">
      <c r="A14" s="134" t="s">
        <v>33</v>
      </c>
      <c r="B14" s="134" t="s">
        <v>34</v>
      </c>
      <c r="C14" s="134" t="s">
        <v>35</v>
      </c>
      <c r="D14" s="134"/>
      <c r="E14" s="134" t="s">
        <v>36</v>
      </c>
      <c r="F14" s="134"/>
      <c r="G14" s="134" t="s">
        <v>37</v>
      </c>
      <c r="H14" s="134"/>
      <c r="I14" s="134" t="s">
        <v>38</v>
      </c>
      <c r="J14" s="134"/>
      <c r="K14" s="134" t="s">
        <v>39</v>
      </c>
      <c r="L14" s="134"/>
      <c r="M14" s="134" t="s">
        <v>40</v>
      </c>
      <c r="N14" s="134"/>
    </row>
    <row r="15" spans="1:14" ht="9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pans="1:14" ht="18.75">
      <c r="A16" s="134"/>
      <c r="B16" s="134"/>
      <c r="C16" s="71" t="s">
        <v>49</v>
      </c>
      <c r="D16" s="71" t="s">
        <v>57</v>
      </c>
      <c r="E16" s="71" t="s">
        <v>49</v>
      </c>
      <c r="F16" s="71" t="s">
        <v>57</v>
      </c>
      <c r="G16" s="71" t="s">
        <v>49</v>
      </c>
      <c r="H16" s="71" t="s">
        <v>57</v>
      </c>
      <c r="I16" s="71" t="s">
        <v>49</v>
      </c>
      <c r="J16" s="71" t="s">
        <v>57</v>
      </c>
      <c r="K16" s="71" t="s">
        <v>49</v>
      </c>
      <c r="L16" s="71" t="s">
        <v>57</v>
      </c>
      <c r="M16" s="71" t="s">
        <v>49</v>
      </c>
      <c r="N16" s="71" t="s">
        <v>57</v>
      </c>
    </row>
    <row r="17" spans="1:14" ht="18.75">
      <c r="A17" s="71" t="s">
        <v>58</v>
      </c>
      <c r="B17" s="28"/>
      <c r="C17" s="5">
        <v>3</v>
      </c>
      <c r="D17" s="5">
        <v>3</v>
      </c>
      <c r="E17" s="5">
        <v>0</v>
      </c>
      <c r="F17" s="5">
        <v>0</v>
      </c>
      <c r="G17" s="5">
        <v>6</v>
      </c>
      <c r="H17" s="5">
        <v>9</v>
      </c>
      <c r="I17" s="5">
        <v>2</v>
      </c>
      <c r="J17" s="5">
        <v>2</v>
      </c>
      <c r="K17" s="5">
        <v>0</v>
      </c>
      <c r="L17" s="5">
        <v>2</v>
      </c>
      <c r="M17" s="29">
        <f>C17+E17+G17+I17+K17</f>
        <v>11</v>
      </c>
      <c r="N17" s="29">
        <f>D17+F17+H17+J17+L17</f>
        <v>16</v>
      </c>
    </row>
    <row r="18" spans="1:14" ht="18.75">
      <c r="A18" s="71" t="s">
        <v>59</v>
      </c>
      <c r="B18" s="28"/>
      <c r="C18" s="5">
        <v>6</v>
      </c>
      <c r="D18" s="5">
        <v>6</v>
      </c>
      <c r="E18" s="5">
        <v>1</v>
      </c>
      <c r="F18" s="5">
        <v>1</v>
      </c>
      <c r="G18" s="5">
        <v>10</v>
      </c>
      <c r="H18" s="5">
        <v>8</v>
      </c>
      <c r="I18" s="5">
        <v>0</v>
      </c>
      <c r="J18" s="5">
        <v>0</v>
      </c>
      <c r="K18" s="5">
        <v>1</v>
      </c>
      <c r="L18" s="5">
        <v>2</v>
      </c>
      <c r="M18" s="29">
        <f t="shared" ref="M18:M19" si="3">C18+E18+G18+I18+K18</f>
        <v>18</v>
      </c>
      <c r="N18" s="29">
        <f t="shared" ref="N18:N19" si="4">D18+F18+H18+J18+L18</f>
        <v>17</v>
      </c>
    </row>
    <row r="19" spans="1:14" ht="18.75">
      <c r="A19" s="71" t="s">
        <v>60</v>
      </c>
      <c r="B19" s="28"/>
      <c r="C19" s="5">
        <v>5</v>
      </c>
      <c r="D19" s="5">
        <v>6</v>
      </c>
      <c r="E19" s="5">
        <v>0</v>
      </c>
      <c r="F19" s="5">
        <v>0</v>
      </c>
      <c r="G19" s="5">
        <v>11</v>
      </c>
      <c r="H19" s="5">
        <v>12</v>
      </c>
      <c r="I19" s="5">
        <v>2</v>
      </c>
      <c r="J19" s="5">
        <v>1</v>
      </c>
      <c r="K19" s="5">
        <v>1</v>
      </c>
      <c r="L19" s="5">
        <v>0</v>
      </c>
      <c r="M19" s="29">
        <f t="shared" si="3"/>
        <v>19</v>
      </c>
      <c r="N19" s="29">
        <f t="shared" si="4"/>
        <v>19</v>
      </c>
    </row>
    <row r="20" spans="1:14" ht="18.75">
      <c r="A20" s="71" t="s">
        <v>56</v>
      </c>
      <c r="B20" s="28"/>
      <c r="C20" s="29">
        <f>SUM(C17:C19)</f>
        <v>14</v>
      </c>
      <c r="D20" s="29">
        <f t="shared" ref="D20:N20" si="5">SUM(D17:D19)</f>
        <v>15</v>
      </c>
      <c r="E20" s="29">
        <f t="shared" si="5"/>
        <v>1</v>
      </c>
      <c r="F20" s="29">
        <f t="shared" si="5"/>
        <v>1</v>
      </c>
      <c r="G20" s="29">
        <f t="shared" si="5"/>
        <v>27</v>
      </c>
      <c r="H20" s="29">
        <f t="shared" si="5"/>
        <v>29</v>
      </c>
      <c r="I20" s="29">
        <f t="shared" si="5"/>
        <v>4</v>
      </c>
      <c r="J20" s="29">
        <f t="shared" si="5"/>
        <v>3</v>
      </c>
      <c r="K20" s="29">
        <f t="shared" si="5"/>
        <v>2</v>
      </c>
      <c r="L20" s="29">
        <f t="shared" si="5"/>
        <v>4</v>
      </c>
      <c r="M20" s="29">
        <f t="shared" si="5"/>
        <v>48</v>
      </c>
      <c r="N20" s="29">
        <f t="shared" si="5"/>
        <v>52</v>
      </c>
    </row>
    <row r="21" spans="1:14" ht="11.2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18">
      <c r="A22" s="143">
        <v>4.3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</row>
    <row r="23" spans="1:14" ht="12.75" customHeight="1">
      <c r="A23" s="134" t="s">
        <v>33</v>
      </c>
      <c r="B23" s="134" t="s">
        <v>34</v>
      </c>
      <c r="C23" s="134" t="s">
        <v>61</v>
      </c>
      <c r="D23" s="134"/>
      <c r="E23" s="134" t="s">
        <v>62</v>
      </c>
      <c r="F23" s="134"/>
      <c r="G23" s="134" t="s">
        <v>37</v>
      </c>
      <c r="H23" s="134"/>
      <c r="I23" s="134" t="s">
        <v>38</v>
      </c>
      <c r="J23" s="134"/>
      <c r="K23" s="134" t="s">
        <v>39</v>
      </c>
      <c r="L23" s="134"/>
      <c r="M23" s="134" t="s">
        <v>40</v>
      </c>
      <c r="N23" s="134"/>
    </row>
    <row r="24" spans="1:14" ht="9.75" customHeight="1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spans="1:14" ht="18.75">
      <c r="A25" s="134"/>
      <c r="B25" s="134"/>
      <c r="C25" s="71" t="s">
        <v>49</v>
      </c>
      <c r="D25" s="71" t="s">
        <v>57</v>
      </c>
      <c r="E25" s="71" t="s">
        <v>49</v>
      </c>
      <c r="F25" s="71" t="s">
        <v>57</v>
      </c>
      <c r="G25" s="71" t="s">
        <v>49</v>
      </c>
      <c r="H25" s="71" t="s">
        <v>57</v>
      </c>
      <c r="I25" s="71" t="s">
        <v>49</v>
      </c>
      <c r="J25" s="71" t="s">
        <v>57</v>
      </c>
      <c r="K25" s="71" t="s">
        <v>49</v>
      </c>
      <c r="L25" s="71" t="s">
        <v>57</v>
      </c>
      <c r="M25" s="71" t="s">
        <v>49</v>
      </c>
      <c r="N25" s="71" t="s">
        <v>57</v>
      </c>
    </row>
    <row r="26" spans="1:14" ht="18.75">
      <c r="A26" s="71" t="s">
        <v>63</v>
      </c>
      <c r="B26" s="28"/>
      <c r="C26" s="5">
        <v>15</v>
      </c>
      <c r="D26" s="5">
        <v>13</v>
      </c>
      <c r="E26" s="5">
        <v>0</v>
      </c>
      <c r="F26" s="5">
        <v>0</v>
      </c>
      <c r="G26" s="5">
        <v>12</v>
      </c>
      <c r="H26" s="5">
        <v>11</v>
      </c>
      <c r="I26" s="5">
        <v>2</v>
      </c>
      <c r="J26" s="5">
        <v>3</v>
      </c>
      <c r="K26" s="5">
        <v>3</v>
      </c>
      <c r="L26" s="5">
        <v>2</v>
      </c>
      <c r="M26" s="29">
        <f>C26+E26+G26+I26+K26</f>
        <v>32</v>
      </c>
      <c r="N26" s="29">
        <f>D26+F26+H26+J26+L26</f>
        <v>29</v>
      </c>
    </row>
    <row r="27" spans="1:14" ht="18.75">
      <c r="A27" s="71" t="s">
        <v>64</v>
      </c>
      <c r="B27" s="28"/>
      <c r="C27" s="5">
        <v>9</v>
      </c>
      <c r="D27" s="5">
        <v>9</v>
      </c>
      <c r="E27" s="5">
        <v>1</v>
      </c>
      <c r="F27" s="5">
        <v>0</v>
      </c>
      <c r="G27" s="5">
        <v>12</v>
      </c>
      <c r="H27" s="5">
        <v>11</v>
      </c>
      <c r="I27" s="5">
        <v>2</v>
      </c>
      <c r="J27" s="5">
        <v>1</v>
      </c>
      <c r="K27" s="5">
        <v>1</v>
      </c>
      <c r="L27" s="5">
        <v>2</v>
      </c>
      <c r="M27" s="29">
        <f>C27+E27+G27+I27+K27</f>
        <v>25</v>
      </c>
      <c r="N27" s="29">
        <f>D27+F27+H27+J27+L27</f>
        <v>23</v>
      </c>
    </row>
    <row r="28" spans="1:14" ht="18.75">
      <c r="A28" s="71" t="s">
        <v>56</v>
      </c>
      <c r="B28" s="28"/>
      <c r="C28" s="29">
        <f>SUM(C26:C27)</f>
        <v>24</v>
      </c>
      <c r="D28" s="29">
        <f t="shared" ref="D28:N28" si="6">SUM(D26:D27)</f>
        <v>22</v>
      </c>
      <c r="E28" s="29">
        <f t="shared" si="6"/>
        <v>1</v>
      </c>
      <c r="F28" s="29">
        <f t="shared" si="6"/>
        <v>0</v>
      </c>
      <c r="G28" s="29">
        <f t="shared" si="6"/>
        <v>24</v>
      </c>
      <c r="H28" s="29">
        <f t="shared" si="6"/>
        <v>22</v>
      </c>
      <c r="I28" s="29">
        <f t="shared" si="6"/>
        <v>4</v>
      </c>
      <c r="J28" s="29">
        <f t="shared" si="6"/>
        <v>4</v>
      </c>
      <c r="K28" s="29">
        <f t="shared" si="6"/>
        <v>4</v>
      </c>
      <c r="L28" s="29">
        <f t="shared" si="6"/>
        <v>4</v>
      </c>
      <c r="M28" s="29">
        <f t="shared" si="6"/>
        <v>57</v>
      </c>
      <c r="N28" s="29">
        <f t="shared" si="6"/>
        <v>52</v>
      </c>
    </row>
    <row r="29" spans="1:14" ht="18.75">
      <c r="A29" s="32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ht="20.25">
      <c r="A30" s="135" t="str">
        <f>'Bhag 2 sarni 1&amp; 2'!$A$1</f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7"/>
    </row>
    <row r="31" spans="1:14" ht="22.5">
      <c r="A31" s="142" t="s">
        <v>187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</row>
    <row r="32" spans="1:14" ht="9" customHeight="1">
      <c r="A32" s="134" t="s">
        <v>33</v>
      </c>
      <c r="B32" s="134" t="s">
        <v>34</v>
      </c>
      <c r="C32" s="134" t="s">
        <v>35</v>
      </c>
      <c r="D32" s="134"/>
      <c r="E32" s="134" t="s">
        <v>62</v>
      </c>
      <c r="F32" s="134"/>
      <c r="G32" s="134" t="s">
        <v>37</v>
      </c>
      <c r="H32" s="134"/>
      <c r="I32" s="134" t="s">
        <v>38</v>
      </c>
      <c r="J32" s="134"/>
      <c r="K32" s="134" t="s">
        <v>39</v>
      </c>
      <c r="L32" s="134"/>
      <c r="M32" s="134" t="s">
        <v>40</v>
      </c>
      <c r="N32" s="134"/>
    </row>
    <row r="33" spans="1:14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</row>
    <row r="34" spans="1:14" ht="18.75">
      <c r="A34" s="134"/>
      <c r="B34" s="134"/>
      <c r="C34" s="71" t="s">
        <v>49</v>
      </c>
      <c r="D34" s="71" t="s">
        <v>57</v>
      </c>
      <c r="E34" s="71" t="s">
        <v>49</v>
      </c>
      <c r="F34" s="71" t="s">
        <v>57</v>
      </c>
      <c r="G34" s="71" t="s">
        <v>49</v>
      </c>
      <c r="H34" s="71" t="s">
        <v>57</v>
      </c>
      <c r="I34" s="71" t="s">
        <v>49</v>
      </c>
      <c r="J34" s="71" t="s">
        <v>57</v>
      </c>
      <c r="K34" s="71" t="s">
        <v>49</v>
      </c>
      <c r="L34" s="71" t="s">
        <v>57</v>
      </c>
      <c r="M34" s="71" t="s">
        <v>49</v>
      </c>
      <c r="N34" s="71" t="s">
        <v>57</v>
      </c>
    </row>
    <row r="35" spans="1:14" ht="18.75">
      <c r="A35" s="72" t="s">
        <v>16</v>
      </c>
      <c r="B35" s="28"/>
      <c r="C35" s="5">
        <v>2</v>
      </c>
      <c r="D35" s="5">
        <v>2</v>
      </c>
      <c r="E35" s="5">
        <v>1</v>
      </c>
      <c r="F35" s="5">
        <v>0</v>
      </c>
      <c r="G35" s="5">
        <v>5</v>
      </c>
      <c r="H35" s="5">
        <v>9</v>
      </c>
      <c r="I35" s="5">
        <v>0</v>
      </c>
      <c r="J35" s="5">
        <v>0</v>
      </c>
      <c r="K35" s="5">
        <v>0</v>
      </c>
      <c r="L35" s="5">
        <v>0</v>
      </c>
      <c r="M35" s="29">
        <f>C35+E35+G35+I35+K35</f>
        <v>8</v>
      </c>
      <c r="N35" s="29">
        <f>D35+F35+H35+J35+L35</f>
        <v>11</v>
      </c>
    </row>
    <row r="36" spans="1:14" ht="18.75">
      <c r="A36" s="72" t="s">
        <v>17</v>
      </c>
      <c r="B36" s="28"/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29">
        <f t="shared" ref="M36:M37" si="7">C36+E36+G36+I36+K36</f>
        <v>0</v>
      </c>
      <c r="N36" s="29">
        <f t="shared" ref="N36:N37" si="8">D36+F36+H36+J36+L36</f>
        <v>0</v>
      </c>
    </row>
    <row r="37" spans="1:14" ht="18.75">
      <c r="A37" s="72" t="s">
        <v>18</v>
      </c>
      <c r="B37" s="28"/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29">
        <f t="shared" si="7"/>
        <v>0</v>
      </c>
      <c r="N37" s="29">
        <f t="shared" si="8"/>
        <v>0</v>
      </c>
    </row>
    <row r="38" spans="1:14" ht="18.75">
      <c r="A38" s="72" t="s">
        <v>172</v>
      </c>
      <c r="B38" s="28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29">
        <f>C38+E38+G38+I38+K38</f>
        <v>0</v>
      </c>
      <c r="N38" s="29">
        <f t="shared" ref="N38" si="9">D38+F38+H38+J38+L38</f>
        <v>0</v>
      </c>
    </row>
    <row r="39" spans="1:14" ht="18.75">
      <c r="A39" s="71" t="s">
        <v>3</v>
      </c>
      <c r="B39" s="28"/>
      <c r="C39" s="29">
        <f>SUM(C35:C38)</f>
        <v>2</v>
      </c>
      <c r="D39" s="29">
        <f t="shared" ref="D39:N39" si="10">SUM(D35:D38)</f>
        <v>2</v>
      </c>
      <c r="E39" s="29">
        <f t="shared" si="10"/>
        <v>1</v>
      </c>
      <c r="F39" s="29">
        <f t="shared" si="10"/>
        <v>0</v>
      </c>
      <c r="G39" s="29">
        <f t="shared" si="10"/>
        <v>5</v>
      </c>
      <c r="H39" s="29">
        <f t="shared" si="10"/>
        <v>9</v>
      </c>
      <c r="I39" s="29">
        <f t="shared" si="10"/>
        <v>0</v>
      </c>
      <c r="J39" s="29">
        <f t="shared" si="10"/>
        <v>0</v>
      </c>
      <c r="K39" s="29">
        <f t="shared" si="10"/>
        <v>0</v>
      </c>
      <c r="L39" s="29">
        <f t="shared" si="10"/>
        <v>0</v>
      </c>
      <c r="M39" s="29">
        <f t="shared" si="10"/>
        <v>8</v>
      </c>
      <c r="N39" s="29">
        <f t="shared" si="10"/>
        <v>11</v>
      </c>
    </row>
    <row r="40" spans="1:14" ht="18.75">
      <c r="A40" s="32"/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1:14" ht="22.5">
      <c r="A41" s="141" t="s">
        <v>186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1:14" ht="9" customHeight="1">
      <c r="A42" s="134" t="s">
        <v>33</v>
      </c>
      <c r="B42" s="134" t="s">
        <v>34</v>
      </c>
      <c r="C42" s="134" t="s">
        <v>61</v>
      </c>
      <c r="D42" s="134"/>
      <c r="E42" s="134" t="s">
        <v>62</v>
      </c>
      <c r="F42" s="134"/>
      <c r="G42" s="134" t="s">
        <v>37</v>
      </c>
      <c r="H42" s="134"/>
      <c r="I42" s="134" t="s">
        <v>38</v>
      </c>
      <c r="J42" s="134"/>
      <c r="K42" s="134" t="s">
        <v>39</v>
      </c>
      <c r="L42" s="134"/>
      <c r="M42" s="134" t="s">
        <v>40</v>
      </c>
      <c r="N42" s="134"/>
    </row>
    <row r="43" spans="1:14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</row>
    <row r="44" spans="1:14" ht="18.75">
      <c r="A44" s="134"/>
      <c r="B44" s="134"/>
      <c r="C44" s="71" t="s">
        <v>49</v>
      </c>
      <c r="D44" s="71" t="s">
        <v>57</v>
      </c>
      <c r="E44" s="71" t="s">
        <v>49</v>
      </c>
      <c r="F44" s="71" t="s">
        <v>57</v>
      </c>
      <c r="G44" s="71" t="s">
        <v>49</v>
      </c>
      <c r="H44" s="71" t="s">
        <v>57</v>
      </c>
      <c r="I44" s="71" t="s">
        <v>49</v>
      </c>
      <c r="J44" s="71" t="s">
        <v>57</v>
      </c>
      <c r="K44" s="71" t="s">
        <v>49</v>
      </c>
      <c r="L44" s="71" t="s">
        <v>57</v>
      </c>
      <c r="M44" s="71" t="s">
        <v>49</v>
      </c>
      <c r="N44" s="71" t="s">
        <v>57</v>
      </c>
    </row>
    <row r="45" spans="1:14" ht="18.75">
      <c r="A45" s="72" t="s">
        <v>16</v>
      </c>
      <c r="B45" s="28"/>
      <c r="C45" s="5">
        <v>6</v>
      </c>
      <c r="D45" s="5">
        <v>4</v>
      </c>
      <c r="E45" s="5">
        <v>1</v>
      </c>
      <c r="F45" s="5">
        <v>1</v>
      </c>
      <c r="G45" s="5">
        <v>13</v>
      </c>
      <c r="H45" s="5">
        <v>12</v>
      </c>
      <c r="I45" s="5">
        <v>0</v>
      </c>
      <c r="J45" s="5">
        <v>2</v>
      </c>
      <c r="K45" s="5">
        <v>5</v>
      </c>
      <c r="L45" s="5">
        <v>2</v>
      </c>
      <c r="M45" s="29">
        <f>C45+E45+G45+I45+K45</f>
        <v>25</v>
      </c>
      <c r="N45" s="29">
        <f>D45+F45+H45+J45+L45</f>
        <v>21</v>
      </c>
    </row>
    <row r="46" spans="1:14" ht="18.75">
      <c r="A46" s="72" t="s">
        <v>17</v>
      </c>
      <c r="B46" s="28"/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29">
        <f t="shared" ref="M46:M47" si="11">C46+E46+G46+I46+K46</f>
        <v>0</v>
      </c>
      <c r="N46" s="29">
        <f t="shared" ref="N46:N47" si="12">D46+F46+H46+J46+L46</f>
        <v>0</v>
      </c>
    </row>
    <row r="47" spans="1:14" ht="18.75">
      <c r="A47" s="72" t="s">
        <v>18</v>
      </c>
      <c r="B47" s="28"/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29">
        <f t="shared" si="11"/>
        <v>0</v>
      </c>
      <c r="N47" s="29">
        <f t="shared" si="12"/>
        <v>0</v>
      </c>
    </row>
    <row r="48" spans="1:14" ht="18.75">
      <c r="A48" s="72" t="s">
        <v>172</v>
      </c>
      <c r="B48" s="28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1</v>
      </c>
      <c r="J48" s="5">
        <v>0</v>
      </c>
      <c r="K48" s="5">
        <v>0</v>
      </c>
      <c r="L48" s="5">
        <v>0</v>
      </c>
      <c r="M48" s="29">
        <f t="shared" ref="M48" si="13">C48+E48+G48+I48+K48</f>
        <v>1</v>
      </c>
      <c r="N48" s="29">
        <f t="shared" ref="N48" si="14">D48+F48+H48+J48+L48</f>
        <v>0</v>
      </c>
    </row>
    <row r="49" spans="1:14" ht="18.75">
      <c r="A49" s="71" t="s">
        <v>3</v>
      </c>
      <c r="B49" s="28"/>
      <c r="C49" s="29">
        <f>SUM(C45:C48)</f>
        <v>6</v>
      </c>
      <c r="D49" s="29">
        <f t="shared" ref="D49:N49" si="15">SUM(D45:D48)</f>
        <v>4</v>
      </c>
      <c r="E49" s="29">
        <f t="shared" si="15"/>
        <v>1</v>
      </c>
      <c r="F49" s="29">
        <f t="shared" si="15"/>
        <v>1</v>
      </c>
      <c r="G49" s="29">
        <f t="shared" si="15"/>
        <v>13</v>
      </c>
      <c r="H49" s="29">
        <f t="shared" si="15"/>
        <v>12</v>
      </c>
      <c r="I49" s="29">
        <f t="shared" si="15"/>
        <v>1</v>
      </c>
      <c r="J49" s="29">
        <f t="shared" si="15"/>
        <v>2</v>
      </c>
      <c r="K49" s="29">
        <f t="shared" si="15"/>
        <v>5</v>
      </c>
      <c r="L49" s="29">
        <f t="shared" si="15"/>
        <v>2</v>
      </c>
      <c r="M49" s="29">
        <f t="shared" si="15"/>
        <v>26</v>
      </c>
      <c r="N49" s="29">
        <f t="shared" si="15"/>
        <v>21</v>
      </c>
    </row>
    <row r="50" spans="1:14" ht="18.75">
      <c r="A50" s="32"/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ht="18.75">
      <c r="A51" s="140" t="s">
        <v>188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</row>
    <row r="52" spans="1:14" ht="11.25" customHeight="1">
      <c r="A52" s="134" t="s">
        <v>33</v>
      </c>
      <c r="B52" s="134" t="s">
        <v>34</v>
      </c>
      <c r="C52" s="134" t="s">
        <v>61</v>
      </c>
      <c r="D52" s="134"/>
      <c r="E52" s="134" t="s">
        <v>62</v>
      </c>
      <c r="F52" s="134"/>
      <c r="G52" s="134" t="s">
        <v>37</v>
      </c>
      <c r="H52" s="134"/>
      <c r="I52" s="134" t="s">
        <v>38</v>
      </c>
      <c r="J52" s="134"/>
      <c r="K52" s="134" t="s">
        <v>39</v>
      </c>
      <c r="L52" s="134"/>
      <c r="M52" s="134" t="s">
        <v>40</v>
      </c>
      <c r="N52" s="134"/>
    </row>
    <row r="53" spans="1:14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ht="41.25" customHeight="1">
      <c r="A54" s="134"/>
      <c r="B54" s="134"/>
      <c r="C54" s="71" t="s">
        <v>49</v>
      </c>
      <c r="D54" s="71" t="s">
        <v>57</v>
      </c>
      <c r="E54" s="71" t="s">
        <v>49</v>
      </c>
      <c r="F54" s="71" t="s">
        <v>57</v>
      </c>
      <c r="G54" s="71" t="s">
        <v>49</v>
      </c>
      <c r="H54" s="71" t="s">
        <v>57</v>
      </c>
      <c r="I54" s="71" t="s">
        <v>49</v>
      </c>
      <c r="J54" s="71" t="s">
        <v>57</v>
      </c>
      <c r="K54" s="71" t="s">
        <v>49</v>
      </c>
      <c r="L54" s="71" t="s">
        <v>57</v>
      </c>
      <c r="M54" s="71" t="s">
        <v>49</v>
      </c>
      <c r="N54" s="71" t="s">
        <v>57</v>
      </c>
    </row>
    <row r="55" spans="1:14" ht="56.25">
      <c r="A55" s="71" t="s">
        <v>122</v>
      </c>
      <c r="B55" s="28"/>
      <c r="C55" s="34">
        <f>C11+C20+C28+C39+C49</f>
        <v>70</v>
      </c>
      <c r="D55" s="34">
        <f t="shared" ref="D55:N55" si="16">D11+D20+D28+D39+D49</f>
        <v>76</v>
      </c>
      <c r="E55" s="34">
        <f t="shared" si="16"/>
        <v>7</v>
      </c>
      <c r="F55" s="34">
        <f t="shared" si="16"/>
        <v>3</v>
      </c>
      <c r="G55" s="34">
        <f t="shared" si="16"/>
        <v>104</v>
      </c>
      <c r="H55" s="34">
        <f t="shared" si="16"/>
        <v>110</v>
      </c>
      <c r="I55" s="34">
        <f t="shared" si="16"/>
        <v>9</v>
      </c>
      <c r="J55" s="34">
        <f t="shared" si="16"/>
        <v>9</v>
      </c>
      <c r="K55" s="34">
        <f t="shared" si="16"/>
        <v>19</v>
      </c>
      <c r="L55" s="34">
        <f t="shared" si="16"/>
        <v>17</v>
      </c>
      <c r="M55" s="34">
        <f>M11+M20+M28+M39+M49</f>
        <v>209</v>
      </c>
      <c r="N55" s="34">
        <f t="shared" si="16"/>
        <v>215</v>
      </c>
    </row>
    <row r="56" spans="1:14" ht="20.25">
      <c r="A56" s="35"/>
    </row>
    <row r="57" spans="1:14" ht="20.25">
      <c r="A57" s="35"/>
    </row>
  </sheetData>
  <sheetProtection formatCells="0" formatColumns="0" formatRows="0" insertColumns="0" insertRows="0" deleteColumns="0" deleteRows="0"/>
  <mergeCells count="54">
    <mergeCell ref="A2:N2"/>
    <mergeCell ref="A51:N51"/>
    <mergeCell ref="A41:N41"/>
    <mergeCell ref="A31:N31"/>
    <mergeCell ref="A22:N22"/>
    <mergeCell ref="A13:N13"/>
    <mergeCell ref="I42:J43"/>
    <mergeCell ref="K42:L43"/>
    <mergeCell ref="M42:N43"/>
    <mergeCell ref="A32:A34"/>
    <mergeCell ref="B32:B34"/>
    <mergeCell ref="C32:D33"/>
    <mergeCell ref="E32:F33"/>
    <mergeCell ref="G32:H33"/>
    <mergeCell ref="I32:J33"/>
    <mergeCell ref="M23:N24"/>
    <mergeCell ref="A1:N1"/>
    <mergeCell ref="K52:L53"/>
    <mergeCell ref="M52:N53"/>
    <mergeCell ref="A52:A54"/>
    <mergeCell ref="B52:B54"/>
    <mergeCell ref="C52:D53"/>
    <mergeCell ref="E52:F53"/>
    <mergeCell ref="G52:H53"/>
    <mergeCell ref="I52:J53"/>
    <mergeCell ref="K32:L33"/>
    <mergeCell ref="M32:N33"/>
    <mergeCell ref="A42:A44"/>
    <mergeCell ref="B42:B44"/>
    <mergeCell ref="C42:D43"/>
    <mergeCell ref="E42:F43"/>
    <mergeCell ref="G42:H43"/>
    <mergeCell ref="I23:J24"/>
    <mergeCell ref="A14:A16"/>
    <mergeCell ref="B14:B16"/>
    <mergeCell ref="C14:D15"/>
    <mergeCell ref="E14:F15"/>
    <mergeCell ref="G14:H15"/>
    <mergeCell ref="K23:L24"/>
    <mergeCell ref="I14:J15"/>
    <mergeCell ref="A30:N30"/>
    <mergeCell ref="M3:N3"/>
    <mergeCell ref="C3:D3"/>
    <mergeCell ref="E3:F3"/>
    <mergeCell ref="G3:H3"/>
    <mergeCell ref="I3:J3"/>
    <mergeCell ref="K3:L3"/>
    <mergeCell ref="K14:L15"/>
    <mergeCell ref="M14:N15"/>
    <mergeCell ref="A23:A25"/>
    <mergeCell ref="B23:B25"/>
    <mergeCell ref="C23:D24"/>
    <mergeCell ref="E23:F24"/>
    <mergeCell ref="G23:H24"/>
  </mergeCells>
  <printOptions horizontalCentered="1"/>
  <pageMargins left="0.7" right="0.7" top="0.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5"/>
  <sheetViews>
    <sheetView view="pageBreakPreview" zoomScaleSheetLayoutView="100" workbookViewId="0">
      <selection sqref="A1:J1"/>
    </sheetView>
  </sheetViews>
  <sheetFormatPr defaultColWidth="9.140625" defaultRowHeight="15"/>
  <cols>
    <col min="1" max="1" width="31.28515625" style="27" customWidth="1"/>
    <col min="2" max="9" width="9.7109375" style="3" customWidth="1"/>
    <col min="10" max="10" width="14.42578125" style="3" customWidth="1"/>
    <col min="11" max="16384" width="9.140625" style="3"/>
  </cols>
  <sheetData>
    <row r="1" spans="1:10" ht="20.25">
      <c r="A1" s="145" t="str">
        <f>'Bhag 2 sarni 1&amp; 2'!$A$1</f>
        <v/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20.25">
      <c r="A2" s="146" t="s">
        <v>65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20.25">
      <c r="A3" s="92" t="s">
        <v>189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0.5" customHeight="1">
      <c r="A4" s="73"/>
      <c r="B4" s="54"/>
      <c r="C4" s="54"/>
      <c r="D4" s="54"/>
      <c r="E4" s="54"/>
      <c r="F4" s="54"/>
      <c r="G4" s="54"/>
      <c r="H4" s="54"/>
      <c r="I4" s="54"/>
      <c r="J4" s="54"/>
    </row>
    <row r="5" spans="1:10" ht="18.75">
      <c r="A5" s="147" t="s">
        <v>66</v>
      </c>
      <c r="B5" s="147"/>
      <c r="C5" s="147"/>
      <c r="D5" s="147"/>
      <c r="E5" s="147"/>
      <c r="F5" s="147"/>
      <c r="G5" s="147"/>
      <c r="H5" s="147"/>
      <c r="I5" s="147"/>
      <c r="J5" s="36">
        <v>5.0999999999999996</v>
      </c>
    </row>
    <row r="6" spans="1:10" ht="16.5">
      <c r="A6" s="144" t="s">
        <v>33</v>
      </c>
      <c r="B6" s="144" t="s">
        <v>67</v>
      </c>
      <c r="C6" s="144"/>
      <c r="D6" s="144"/>
      <c r="E6" s="144" t="s">
        <v>68</v>
      </c>
      <c r="F6" s="144"/>
      <c r="G6" s="144"/>
      <c r="H6" s="144" t="s">
        <v>3</v>
      </c>
      <c r="I6" s="144"/>
      <c r="J6" s="144"/>
    </row>
    <row r="7" spans="1:10" ht="16.5">
      <c r="A7" s="144"/>
      <c r="B7" s="75" t="s">
        <v>49</v>
      </c>
      <c r="C7" s="75" t="s">
        <v>57</v>
      </c>
      <c r="D7" s="75" t="s">
        <v>3</v>
      </c>
      <c r="E7" s="75" t="s">
        <v>49</v>
      </c>
      <c r="F7" s="75" t="s">
        <v>57</v>
      </c>
      <c r="G7" s="75" t="s">
        <v>3</v>
      </c>
      <c r="H7" s="75" t="s">
        <v>49</v>
      </c>
      <c r="I7" s="75" t="s">
        <v>57</v>
      </c>
      <c r="J7" s="75" t="s">
        <v>3</v>
      </c>
    </row>
    <row r="8" spans="1:10" s="37" customFormat="1">
      <c r="A8" s="76">
        <v>1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</row>
    <row r="9" spans="1:10" ht="25.5" customHeight="1">
      <c r="A9" s="75" t="s">
        <v>69</v>
      </c>
      <c r="B9" s="7">
        <v>8</v>
      </c>
      <c r="C9" s="7">
        <v>7</v>
      </c>
      <c r="D9" s="42">
        <f>B9+C9</f>
        <v>15</v>
      </c>
      <c r="E9" s="7">
        <v>0</v>
      </c>
      <c r="F9" s="7">
        <v>0</v>
      </c>
      <c r="G9" s="42">
        <f>F9+E9</f>
        <v>0</v>
      </c>
      <c r="H9" s="38">
        <f>B9+E9</f>
        <v>8</v>
      </c>
      <c r="I9" s="38">
        <f>C9+F9</f>
        <v>7</v>
      </c>
      <c r="J9" s="38">
        <f>H9+I9</f>
        <v>15</v>
      </c>
    </row>
    <row r="10" spans="1:10" ht="22.5" customHeight="1">
      <c r="A10" s="75" t="s">
        <v>70</v>
      </c>
      <c r="B10" s="7">
        <v>5</v>
      </c>
      <c r="C10" s="7">
        <v>5</v>
      </c>
      <c r="D10" s="42">
        <f t="shared" ref="D10:D11" si="0">B10+C10</f>
        <v>10</v>
      </c>
      <c r="E10" s="7">
        <v>0</v>
      </c>
      <c r="F10" s="7">
        <v>0</v>
      </c>
      <c r="G10" s="42">
        <f t="shared" ref="G10:G11" si="1">F10+E10</f>
        <v>0</v>
      </c>
      <c r="H10" s="38">
        <f t="shared" ref="H10:H11" si="2">B10+E10</f>
        <v>5</v>
      </c>
      <c r="I10" s="38">
        <f t="shared" ref="I10:I11" si="3">C10+F10</f>
        <v>5</v>
      </c>
      <c r="J10" s="38">
        <f t="shared" ref="J10:J11" si="4">H10+I10</f>
        <v>10</v>
      </c>
    </row>
    <row r="11" spans="1:10" ht="19.5" customHeight="1">
      <c r="A11" s="75" t="s">
        <v>71</v>
      </c>
      <c r="B11" s="7">
        <v>0</v>
      </c>
      <c r="C11" s="7">
        <v>0</v>
      </c>
      <c r="D11" s="42">
        <f t="shared" si="0"/>
        <v>0</v>
      </c>
      <c r="E11" s="7"/>
      <c r="F11" s="7"/>
      <c r="G11" s="42">
        <f t="shared" si="1"/>
        <v>0</v>
      </c>
      <c r="H11" s="38">
        <f t="shared" si="2"/>
        <v>0</v>
      </c>
      <c r="I11" s="38">
        <f t="shared" si="3"/>
        <v>0</v>
      </c>
      <c r="J11" s="38">
        <f t="shared" si="4"/>
        <v>0</v>
      </c>
    </row>
    <row r="12" spans="1:10" ht="21" customHeight="1">
      <c r="A12" s="75" t="s">
        <v>3</v>
      </c>
      <c r="B12" s="38">
        <f>B9+B10+B11</f>
        <v>13</v>
      </c>
      <c r="C12" s="38">
        <f t="shared" ref="C12:J12" si="5">C9+C10+C11</f>
        <v>12</v>
      </c>
      <c r="D12" s="38">
        <f t="shared" si="5"/>
        <v>25</v>
      </c>
      <c r="E12" s="38">
        <f t="shared" si="5"/>
        <v>0</v>
      </c>
      <c r="F12" s="38">
        <f t="shared" si="5"/>
        <v>0</v>
      </c>
      <c r="G12" s="38">
        <f t="shared" si="5"/>
        <v>0</v>
      </c>
      <c r="H12" s="38">
        <f t="shared" si="5"/>
        <v>13</v>
      </c>
      <c r="I12" s="38">
        <f t="shared" si="5"/>
        <v>12</v>
      </c>
      <c r="J12" s="38">
        <f t="shared" si="5"/>
        <v>25</v>
      </c>
    </row>
    <row r="13" spans="1:10" ht="12" customHeight="1">
      <c r="A13" s="39"/>
    </row>
    <row r="14" spans="1:10" ht="18.75">
      <c r="A14" s="147" t="s">
        <v>72</v>
      </c>
      <c r="B14" s="147"/>
      <c r="C14" s="147"/>
      <c r="D14" s="147"/>
      <c r="E14" s="147"/>
      <c r="F14" s="147"/>
      <c r="G14" s="147"/>
      <c r="H14" s="147"/>
      <c r="I14" s="147"/>
      <c r="J14" s="36">
        <v>5.2</v>
      </c>
    </row>
    <row r="15" spans="1:10" ht="16.5" customHeight="1">
      <c r="A15" s="75" t="s">
        <v>33</v>
      </c>
      <c r="B15" s="148" t="s">
        <v>67</v>
      </c>
      <c r="C15" s="149"/>
      <c r="D15" s="150"/>
      <c r="E15" s="148" t="s">
        <v>68</v>
      </c>
      <c r="F15" s="149"/>
      <c r="G15" s="150"/>
      <c r="H15" s="148" t="s">
        <v>3</v>
      </c>
      <c r="I15" s="149"/>
      <c r="J15" s="150"/>
    </row>
    <row r="16" spans="1:10" ht="16.5">
      <c r="A16" s="75"/>
      <c r="B16" s="77" t="s">
        <v>49</v>
      </c>
      <c r="C16" s="77" t="s">
        <v>57</v>
      </c>
      <c r="D16" s="77" t="s">
        <v>3</v>
      </c>
      <c r="E16" s="77" t="s">
        <v>49</v>
      </c>
      <c r="F16" s="77" t="s">
        <v>57</v>
      </c>
      <c r="G16" s="77" t="s">
        <v>3</v>
      </c>
      <c r="H16" s="77" t="s">
        <v>49</v>
      </c>
      <c r="I16" s="77" t="s">
        <v>57</v>
      </c>
      <c r="J16" s="77" t="s">
        <v>3</v>
      </c>
    </row>
    <row r="17" spans="1:10" ht="16.5">
      <c r="A17" s="75">
        <v>1</v>
      </c>
      <c r="B17" s="77">
        <v>2</v>
      </c>
      <c r="C17" s="77">
        <v>3</v>
      </c>
      <c r="D17" s="77">
        <v>4</v>
      </c>
      <c r="E17" s="77">
        <v>5</v>
      </c>
      <c r="F17" s="77">
        <v>6</v>
      </c>
      <c r="G17" s="77">
        <v>7</v>
      </c>
      <c r="H17" s="78">
        <v>8</v>
      </c>
      <c r="I17" s="78">
        <v>9</v>
      </c>
      <c r="J17" s="78">
        <v>10</v>
      </c>
    </row>
    <row r="18" spans="1:10" ht="16.5" customHeight="1">
      <c r="A18" s="75" t="s">
        <v>69</v>
      </c>
      <c r="B18" s="7">
        <v>0</v>
      </c>
      <c r="C18" s="7">
        <v>0</v>
      </c>
      <c r="D18" s="42">
        <f>B18+C18</f>
        <v>0</v>
      </c>
      <c r="E18" s="7">
        <v>0</v>
      </c>
      <c r="F18" s="7">
        <v>0</v>
      </c>
      <c r="G18" s="42">
        <f>F18+E18</f>
        <v>0</v>
      </c>
      <c r="H18" s="38">
        <f>B18+E18</f>
        <v>0</v>
      </c>
      <c r="I18" s="38">
        <f>C18+F18</f>
        <v>0</v>
      </c>
      <c r="J18" s="38">
        <f>H18+I18</f>
        <v>0</v>
      </c>
    </row>
    <row r="19" spans="1:10" ht="16.5" customHeight="1">
      <c r="A19" s="75" t="s">
        <v>70</v>
      </c>
      <c r="B19" s="7">
        <v>0</v>
      </c>
      <c r="C19" s="7">
        <v>0</v>
      </c>
      <c r="D19" s="42">
        <f t="shared" ref="D19:D20" si="6">B19+C19</f>
        <v>0</v>
      </c>
      <c r="E19" s="7">
        <v>0</v>
      </c>
      <c r="F19" s="7">
        <v>0</v>
      </c>
      <c r="G19" s="42">
        <f t="shared" ref="G19:G20" si="7">F19+E19</f>
        <v>0</v>
      </c>
      <c r="H19" s="38">
        <f t="shared" ref="H19:H20" si="8">B19+E19</f>
        <v>0</v>
      </c>
      <c r="I19" s="38">
        <f t="shared" ref="I19:I20" si="9">C19+F19</f>
        <v>0</v>
      </c>
      <c r="J19" s="38">
        <f t="shared" ref="J19:J20" si="10">H19+I19</f>
        <v>0</v>
      </c>
    </row>
    <row r="20" spans="1:10" ht="16.5" customHeight="1">
      <c r="A20" s="75" t="s">
        <v>71</v>
      </c>
      <c r="B20" s="7">
        <v>0</v>
      </c>
      <c r="C20" s="7">
        <v>0</v>
      </c>
      <c r="D20" s="42">
        <f t="shared" si="6"/>
        <v>0</v>
      </c>
      <c r="E20" s="7">
        <v>0</v>
      </c>
      <c r="F20" s="7">
        <v>0</v>
      </c>
      <c r="G20" s="42">
        <f t="shared" si="7"/>
        <v>0</v>
      </c>
      <c r="H20" s="38">
        <f t="shared" si="8"/>
        <v>0</v>
      </c>
      <c r="I20" s="38">
        <f t="shared" si="9"/>
        <v>0</v>
      </c>
      <c r="J20" s="38">
        <f t="shared" si="10"/>
        <v>0</v>
      </c>
    </row>
    <row r="21" spans="1:10" ht="18.75">
      <c r="A21" s="75" t="s">
        <v>3</v>
      </c>
      <c r="B21" s="38">
        <f>B18+B19+B20</f>
        <v>0</v>
      </c>
      <c r="C21" s="38">
        <f t="shared" ref="C21" si="11">C18+C19+C20</f>
        <v>0</v>
      </c>
      <c r="D21" s="38">
        <f t="shared" ref="D21" si="12">D18+D19+D20</f>
        <v>0</v>
      </c>
      <c r="E21" s="38">
        <f t="shared" ref="E21" si="13">E18+E19+E20</f>
        <v>0</v>
      </c>
      <c r="F21" s="38">
        <f t="shared" ref="F21" si="14">F18+F19+F20</f>
        <v>0</v>
      </c>
      <c r="G21" s="38">
        <f t="shared" ref="G21" si="15">G18+G19+G20</f>
        <v>0</v>
      </c>
      <c r="H21" s="38">
        <f t="shared" ref="H21" si="16">H18+H19+H20</f>
        <v>0</v>
      </c>
      <c r="I21" s="38">
        <f t="shared" ref="I21" si="17">I18+I19+I20</f>
        <v>0</v>
      </c>
      <c r="J21" s="38">
        <f t="shared" ref="J21" si="18">J18+J19+J20</f>
        <v>0</v>
      </c>
    </row>
    <row r="22" spans="1:10" ht="11.25" customHeight="1">
      <c r="A22" s="40"/>
    </row>
    <row r="23" spans="1:10" ht="18.75">
      <c r="A23" s="147" t="s">
        <v>73</v>
      </c>
      <c r="B23" s="147"/>
      <c r="C23" s="147"/>
      <c r="D23" s="147"/>
      <c r="E23" s="147"/>
      <c r="F23" s="147"/>
      <c r="G23" s="147"/>
      <c r="H23" s="147"/>
      <c r="I23" s="147"/>
      <c r="J23" s="36">
        <v>5.3</v>
      </c>
    </row>
    <row r="24" spans="1:10" ht="16.5" customHeight="1">
      <c r="A24" s="75" t="s">
        <v>33</v>
      </c>
      <c r="B24" s="148" t="s">
        <v>67</v>
      </c>
      <c r="C24" s="149"/>
      <c r="D24" s="150"/>
      <c r="E24" s="148" t="s">
        <v>68</v>
      </c>
      <c r="F24" s="149"/>
      <c r="G24" s="150"/>
      <c r="H24" s="148" t="s">
        <v>3</v>
      </c>
      <c r="I24" s="149"/>
      <c r="J24" s="150"/>
    </row>
    <row r="25" spans="1:10" ht="16.5">
      <c r="A25" s="75"/>
      <c r="B25" s="77" t="s">
        <v>49</v>
      </c>
      <c r="C25" s="77" t="s">
        <v>57</v>
      </c>
      <c r="D25" s="77" t="s">
        <v>3</v>
      </c>
      <c r="E25" s="77" t="s">
        <v>49</v>
      </c>
      <c r="F25" s="77" t="s">
        <v>57</v>
      </c>
      <c r="G25" s="77" t="s">
        <v>3</v>
      </c>
      <c r="H25" s="77" t="s">
        <v>49</v>
      </c>
      <c r="I25" s="77" t="s">
        <v>57</v>
      </c>
      <c r="J25" s="77" t="s">
        <v>3</v>
      </c>
    </row>
    <row r="26" spans="1:10" ht="16.5">
      <c r="A26" s="75">
        <v>1</v>
      </c>
      <c r="B26" s="77">
        <v>2</v>
      </c>
      <c r="C26" s="77">
        <v>3</v>
      </c>
      <c r="D26" s="77">
        <v>4</v>
      </c>
      <c r="E26" s="77">
        <v>5</v>
      </c>
      <c r="F26" s="77">
        <v>6</v>
      </c>
      <c r="G26" s="77">
        <v>7</v>
      </c>
      <c r="H26" s="78">
        <v>8</v>
      </c>
      <c r="I26" s="78">
        <v>9</v>
      </c>
      <c r="J26" s="78">
        <v>10</v>
      </c>
    </row>
    <row r="27" spans="1:10" ht="16.5" customHeight="1">
      <c r="A27" s="75" t="s">
        <v>69</v>
      </c>
      <c r="B27" s="7">
        <v>0</v>
      </c>
      <c r="C27" s="7">
        <v>0</v>
      </c>
      <c r="D27" s="42">
        <f>B27+C27</f>
        <v>0</v>
      </c>
      <c r="E27" s="7">
        <v>0</v>
      </c>
      <c r="F27" s="7">
        <v>0</v>
      </c>
      <c r="G27" s="42">
        <f>F27+E27</f>
        <v>0</v>
      </c>
      <c r="H27" s="29">
        <f>B27+E27</f>
        <v>0</v>
      </c>
      <c r="I27" s="29">
        <f>C27+F27</f>
        <v>0</v>
      </c>
      <c r="J27" s="29">
        <f>H27+I27</f>
        <v>0</v>
      </c>
    </row>
    <row r="28" spans="1:10" ht="16.5" customHeight="1">
      <c r="A28" s="75" t="s">
        <v>70</v>
      </c>
      <c r="B28" s="7">
        <v>0</v>
      </c>
      <c r="C28" s="7">
        <v>0</v>
      </c>
      <c r="D28" s="42">
        <f t="shared" ref="D28:D29" si="19">B28+C28</f>
        <v>0</v>
      </c>
      <c r="E28" s="7">
        <v>0</v>
      </c>
      <c r="F28" s="7">
        <v>0</v>
      </c>
      <c r="G28" s="42">
        <f t="shared" ref="G28:G29" si="20">F28+E28</f>
        <v>0</v>
      </c>
      <c r="H28" s="29">
        <f t="shared" ref="H28:H29" si="21">B28+E28</f>
        <v>0</v>
      </c>
      <c r="I28" s="29">
        <f t="shared" ref="I28:I29" si="22">C28+F28</f>
        <v>0</v>
      </c>
      <c r="J28" s="29">
        <f t="shared" ref="J28:J29" si="23">H28+I28</f>
        <v>0</v>
      </c>
    </row>
    <row r="29" spans="1:10" ht="16.5" customHeight="1">
      <c r="A29" s="75" t="s">
        <v>71</v>
      </c>
      <c r="B29" s="7">
        <v>0</v>
      </c>
      <c r="C29" s="7">
        <v>0</v>
      </c>
      <c r="D29" s="42">
        <f t="shared" si="19"/>
        <v>0</v>
      </c>
      <c r="E29" s="7">
        <v>0</v>
      </c>
      <c r="F29" s="7">
        <v>0</v>
      </c>
      <c r="G29" s="42">
        <f t="shared" si="20"/>
        <v>0</v>
      </c>
      <c r="H29" s="29">
        <f t="shared" si="21"/>
        <v>0</v>
      </c>
      <c r="I29" s="29">
        <f t="shared" si="22"/>
        <v>0</v>
      </c>
      <c r="J29" s="29">
        <f t="shared" si="23"/>
        <v>0</v>
      </c>
    </row>
    <row r="30" spans="1:10" ht="18.75">
      <c r="A30" s="75" t="s">
        <v>3</v>
      </c>
      <c r="B30" s="38">
        <f>B27+B28+B29</f>
        <v>0</v>
      </c>
      <c r="C30" s="38">
        <f t="shared" ref="C30" si="24">C27+C28+C29</f>
        <v>0</v>
      </c>
      <c r="D30" s="38">
        <f t="shared" ref="D30" si="25">D27+D28+D29</f>
        <v>0</v>
      </c>
      <c r="E30" s="38">
        <f t="shared" ref="E30" si="26">E27+E28+E29</f>
        <v>0</v>
      </c>
      <c r="F30" s="38">
        <f t="shared" ref="F30" si="27">F27+F28+F29</f>
        <v>0</v>
      </c>
      <c r="G30" s="38">
        <f t="shared" ref="G30" si="28">G27+G28+G29</f>
        <v>0</v>
      </c>
      <c r="H30" s="38">
        <f t="shared" ref="H30" si="29">H27+H28+H29</f>
        <v>0</v>
      </c>
      <c r="I30" s="38">
        <f t="shared" ref="I30" si="30">I27+I28+I29</f>
        <v>0</v>
      </c>
      <c r="J30" s="38">
        <f t="shared" ref="J30" si="31">J27+J28+J29</f>
        <v>0</v>
      </c>
    </row>
    <row r="31" spans="1:10" ht="11.25" customHeight="1">
      <c r="A31" s="40"/>
    </row>
    <row r="32" spans="1:10" ht="18.75">
      <c r="A32" s="147" t="s">
        <v>74</v>
      </c>
      <c r="B32" s="147"/>
      <c r="C32" s="147"/>
      <c r="D32" s="147"/>
      <c r="E32" s="147"/>
      <c r="F32" s="147"/>
      <c r="G32" s="147"/>
      <c r="H32" s="147"/>
      <c r="I32" s="147"/>
      <c r="J32" s="36">
        <v>5.4</v>
      </c>
    </row>
    <row r="33" spans="1:10" ht="16.5" customHeight="1">
      <c r="A33" s="75" t="s">
        <v>33</v>
      </c>
      <c r="B33" s="148" t="s">
        <v>67</v>
      </c>
      <c r="C33" s="149"/>
      <c r="D33" s="150"/>
      <c r="E33" s="148" t="s">
        <v>68</v>
      </c>
      <c r="F33" s="149"/>
      <c r="G33" s="150"/>
      <c r="H33" s="148" t="s">
        <v>3</v>
      </c>
      <c r="I33" s="149"/>
      <c r="J33" s="150"/>
    </row>
    <row r="34" spans="1:10" ht="16.5">
      <c r="A34" s="75"/>
      <c r="B34" s="77" t="s">
        <v>49</v>
      </c>
      <c r="C34" s="77" t="s">
        <v>57</v>
      </c>
      <c r="D34" s="77" t="s">
        <v>3</v>
      </c>
      <c r="E34" s="77" t="s">
        <v>49</v>
      </c>
      <c r="F34" s="77" t="s">
        <v>57</v>
      </c>
      <c r="G34" s="77" t="s">
        <v>3</v>
      </c>
      <c r="H34" s="77" t="s">
        <v>49</v>
      </c>
      <c r="I34" s="77" t="s">
        <v>57</v>
      </c>
      <c r="J34" s="77" t="s">
        <v>3</v>
      </c>
    </row>
    <row r="35" spans="1:10" ht="16.5">
      <c r="A35" s="75">
        <v>1</v>
      </c>
      <c r="B35" s="77">
        <v>2</v>
      </c>
      <c r="C35" s="77">
        <v>3</v>
      </c>
      <c r="D35" s="77">
        <v>4</v>
      </c>
      <c r="E35" s="77">
        <v>5</v>
      </c>
      <c r="F35" s="77">
        <v>6</v>
      </c>
      <c r="G35" s="77">
        <v>7</v>
      </c>
      <c r="H35" s="79">
        <v>8</v>
      </c>
      <c r="I35" s="79">
        <v>9</v>
      </c>
      <c r="J35" s="79">
        <v>10</v>
      </c>
    </row>
    <row r="36" spans="1:10" ht="16.5" customHeight="1">
      <c r="A36" s="75" t="s">
        <v>69</v>
      </c>
      <c r="B36" s="7">
        <v>0</v>
      </c>
      <c r="C36" s="7">
        <v>0</v>
      </c>
      <c r="D36" s="42">
        <f>B36+C36</f>
        <v>0</v>
      </c>
      <c r="E36" s="7">
        <v>0</v>
      </c>
      <c r="F36" s="7">
        <v>0</v>
      </c>
      <c r="G36" s="42">
        <f>F36+E36</f>
        <v>0</v>
      </c>
      <c r="H36" s="29">
        <f>B36+E36</f>
        <v>0</v>
      </c>
      <c r="I36" s="29">
        <f>C36+F36</f>
        <v>0</v>
      </c>
      <c r="J36" s="29">
        <f>H36+I36</f>
        <v>0</v>
      </c>
    </row>
    <row r="37" spans="1:10" ht="16.5" customHeight="1">
      <c r="A37" s="75" t="s">
        <v>70</v>
      </c>
      <c r="B37" s="7">
        <v>0</v>
      </c>
      <c r="C37" s="7">
        <v>0</v>
      </c>
      <c r="D37" s="42">
        <f t="shared" ref="D37:D38" si="32">B37+C37</f>
        <v>0</v>
      </c>
      <c r="E37" s="7">
        <v>0</v>
      </c>
      <c r="F37" s="7">
        <v>0</v>
      </c>
      <c r="G37" s="42">
        <f t="shared" ref="G37:G38" si="33">F37+E37</f>
        <v>0</v>
      </c>
      <c r="H37" s="29">
        <f t="shared" ref="H37:H38" si="34">B37+E37</f>
        <v>0</v>
      </c>
      <c r="I37" s="29">
        <f t="shared" ref="I37:I38" si="35">C37+F37</f>
        <v>0</v>
      </c>
      <c r="J37" s="29">
        <f t="shared" ref="J37:J38" si="36">H37+I37</f>
        <v>0</v>
      </c>
    </row>
    <row r="38" spans="1:10" ht="16.5" customHeight="1">
      <c r="A38" s="75" t="s">
        <v>71</v>
      </c>
      <c r="B38" s="7">
        <v>0</v>
      </c>
      <c r="C38" s="7">
        <v>0</v>
      </c>
      <c r="D38" s="42">
        <f t="shared" si="32"/>
        <v>0</v>
      </c>
      <c r="E38" s="7">
        <v>0</v>
      </c>
      <c r="F38" s="7">
        <v>0</v>
      </c>
      <c r="G38" s="42">
        <f t="shared" si="33"/>
        <v>0</v>
      </c>
      <c r="H38" s="29">
        <f t="shared" si="34"/>
        <v>0</v>
      </c>
      <c r="I38" s="29">
        <f t="shared" si="35"/>
        <v>0</v>
      </c>
      <c r="J38" s="29">
        <f t="shared" si="36"/>
        <v>0</v>
      </c>
    </row>
    <row r="39" spans="1:10" ht="18.75">
      <c r="A39" s="75" t="s">
        <v>3</v>
      </c>
      <c r="B39" s="38">
        <f>B36+B37+B38</f>
        <v>0</v>
      </c>
      <c r="C39" s="38">
        <f t="shared" ref="C39" si="37">C36+C37+C38</f>
        <v>0</v>
      </c>
      <c r="D39" s="38">
        <f t="shared" ref="D39" si="38">D36+D37+D38</f>
        <v>0</v>
      </c>
      <c r="E39" s="38">
        <f t="shared" ref="E39" si="39">E36+E37+E38</f>
        <v>0</v>
      </c>
      <c r="F39" s="38">
        <f t="shared" ref="F39" si="40">F36+F37+F38</f>
        <v>0</v>
      </c>
      <c r="G39" s="38">
        <f t="shared" ref="G39" si="41">G36+G37+G38</f>
        <v>0</v>
      </c>
      <c r="H39" s="38">
        <f t="shared" ref="H39" si="42">H36+H37+H38</f>
        <v>0</v>
      </c>
      <c r="I39" s="38">
        <f t="shared" ref="I39" si="43">I36+I37+I38</f>
        <v>0</v>
      </c>
      <c r="J39" s="38">
        <f t="shared" ref="J39" si="44">J36+J37+J38</f>
        <v>0</v>
      </c>
    </row>
    <row r="40" spans="1:10" ht="7.5" customHeight="1">
      <c r="A40" s="39"/>
    </row>
    <row r="41" spans="1:10" ht="18.75">
      <c r="A41" s="147" t="s">
        <v>248</v>
      </c>
      <c r="B41" s="147"/>
      <c r="C41" s="147"/>
      <c r="D41" s="147"/>
      <c r="E41" s="147"/>
      <c r="F41" s="147"/>
      <c r="G41" s="147"/>
      <c r="H41" s="147"/>
      <c r="I41" s="147"/>
      <c r="J41" s="36">
        <v>5.5</v>
      </c>
    </row>
    <row r="42" spans="1:10" ht="17.25" customHeight="1">
      <c r="A42" s="75" t="s">
        <v>33</v>
      </c>
      <c r="B42" s="148" t="s">
        <v>67</v>
      </c>
      <c r="C42" s="149"/>
      <c r="D42" s="150"/>
      <c r="E42" s="148" t="s">
        <v>68</v>
      </c>
      <c r="F42" s="149"/>
      <c r="G42" s="150"/>
      <c r="H42" s="148" t="s">
        <v>3</v>
      </c>
      <c r="I42" s="149"/>
      <c r="J42" s="150"/>
    </row>
    <row r="43" spans="1:10" ht="16.5">
      <c r="A43" s="75"/>
      <c r="B43" s="77" t="s">
        <v>49</v>
      </c>
      <c r="C43" s="77" t="s">
        <v>57</v>
      </c>
      <c r="D43" s="77" t="s">
        <v>3</v>
      </c>
      <c r="E43" s="77" t="s">
        <v>49</v>
      </c>
      <c r="F43" s="77" t="s">
        <v>57</v>
      </c>
      <c r="G43" s="77" t="s">
        <v>3</v>
      </c>
      <c r="H43" s="77" t="s">
        <v>49</v>
      </c>
      <c r="I43" s="77" t="s">
        <v>57</v>
      </c>
      <c r="J43" s="77" t="s">
        <v>3</v>
      </c>
    </row>
    <row r="44" spans="1:10" ht="16.5">
      <c r="A44" s="75">
        <v>1</v>
      </c>
      <c r="B44" s="77">
        <v>2</v>
      </c>
      <c r="C44" s="77">
        <v>3</v>
      </c>
      <c r="D44" s="77">
        <v>4</v>
      </c>
      <c r="E44" s="77">
        <v>5</v>
      </c>
      <c r="F44" s="77">
        <v>6</v>
      </c>
      <c r="G44" s="77">
        <v>7</v>
      </c>
      <c r="H44" s="79">
        <v>8</v>
      </c>
      <c r="I44" s="79">
        <v>9</v>
      </c>
      <c r="J44" s="79">
        <v>10</v>
      </c>
    </row>
    <row r="45" spans="1:10" ht="17.25" customHeight="1">
      <c r="A45" s="75" t="s">
        <v>69</v>
      </c>
      <c r="B45" s="7">
        <v>0</v>
      </c>
      <c r="C45" s="7">
        <v>0</v>
      </c>
      <c r="D45" s="42">
        <f>B45+C45</f>
        <v>0</v>
      </c>
      <c r="E45" s="7">
        <v>0</v>
      </c>
      <c r="F45" s="7">
        <v>0</v>
      </c>
      <c r="G45" s="42">
        <f>F45+E45</f>
        <v>0</v>
      </c>
      <c r="H45" s="29">
        <f>B45+E45</f>
        <v>0</v>
      </c>
      <c r="I45" s="29">
        <f>C45+F45</f>
        <v>0</v>
      </c>
      <c r="J45" s="29">
        <f>H45+I45</f>
        <v>0</v>
      </c>
    </row>
    <row r="46" spans="1:10" ht="17.25" customHeight="1">
      <c r="A46" s="75" t="s">
        <v>70</v>
      </c>
      <c r="B46" s="7">
        <v>0</v>
      </c>
      <c r="C46" s="7">
        <v>0</v>
      </c>
      <c r="D46" s="42">
        <f t="shared" ref="D46:D47" si="45">B46+C46</f>
        <v>0</v>
      </c>
      <c r="E46" s="7">
        <v>0</v>
      </c>
      <c r="F46" s="7">
        <v>0</v>
      </c>
      <c r="G46" s="42">
        <f t="shared" ref="G46:G47" si="46">F46+E46</f>
        <v>0</v>
      </c>
      <c r="H46" s="29">
        <f t="shared" ref="H46:H47" si="47">B46+E46</f>
        <v>0</v>
      </c>
      <c r="I46" s="29">
        <f t="shared" ref="I46:I47" si="48">C46+F46</f>
        <v>0</v>
      </c>
      <c r="J46" s="29">
        <f t="shared" ref="J46:J47" si="49">H46+I46</f>
        <v>0</v>
      </c>
    </row>
    <row r="47" spans="1:10" ht="17.25" customHeight="1">
      <c r="A47" s="75" t="s">
        <v>71</v>
      </c>
      <c r="B47" s="7">
        <v>0</v>
      </c>
      <c r="C47" s="7">
        <v>0</v>
      </c>
      <c r="D47" s="42">
        <f t="shared" si="45"/>
        <v>0</v>
      </c>
      <c r="E47" s="7">
        <v>0</v>
      </c>
      <c r="F47" s="7">
        <v>0</v>
      </c>
      <c r="G47" s="42">
        <f t="shared" si="46"/>
        <v>0</v>
      </c>
      <c r="H47" s="29">
        <f t="shared" si="47"/>
        <v>0</v>
      </c>
      <c r="I47" s="29">
        <f t="shared" si="48"/>
        <v>0</v>
      </c>
      <c r="J47" s="29">
        <f t="shared" si="49"/>
        <v>0</v>
      </c>
    </row>
    <row r="48" spans="1:10" ht="18.75">
      <c r="A48" s="75" t="s">
        <v>3</v>
      </c>
      <c r="B48" s="38">
        <f>B45+B46+B47</f>
        <v>0</v>
      </c>
      <c r="C48" s="38">
        <f t="shared" ref="C48" si="50">C45+C46+C47</f>
        <v>0</v>
      </c>
      <c r="D48" s="38">
        <f t="shared" ref="D48" si="51">D45+D46+D47</f>
        <v>0</v>
      </c>
      <c r="E48" s="38">
        <f t="shared" ref="E48" si="52">E45+E46+E47</f>
        <v>0</v>
      </c>
      <c r="F48" s="38">
        <f t="shared" ref="F48" si="53">F45+F46+F47</f>
        <v>0</v>
      </c>
      <c r="G48" s="38">
        <f t="shared" ref="G48" si="54">G45+G46+G47</f>
        <v>0</v>
      </c>
      <c r="H48" s="38">
        <f t="shared" ref="H48" si="55">H45+H46+H47</f>
        <v>0</v>
      </c>
      <c r="I48" s="38">
        <f t="shared" ref="I48" si="56">I45+I46+I47</f>
        <v>0</v>
      </c>
      <c r="J48" s="38">
        <f t="shared" ref="J48" si="57">J45+J46+J47</f>
        <v>0</v>
      </c>
    </row>
    <row r="49" spans="1:10" ht="12" customHeight="1">
      <c r="A49" s="39"/>
    </row>
    <row r="50" spans="1:10" ht="18.75">
      <c r="A50" s="147" t="s">
        <v>75</v>
      </c>
      <c r="B50" s="147"/>
      <c r="C50" s="147"/>
      <c r="D50" s="147"/>
      <c r="E50" s="147"/>
      <c r="F50" s="147"/>
      <c r="G50" s="147"/>
      <c r="H50" s="147"/>
      <c r="I50" s="147"/>
      <c r="J50" s="36">
        <v>5.6</v>
      </c>
    </row>
    <row r="51" spans="1:10" ht="17.25" customHeight="1">
      <c r="A51" s="75" t="s">
        <v>33</v>
      </c>
      <c r="B51" s="148" t="s">
        <v>67</v>
      </c>
      <c r="C51" s="149"/>
      <c r="D51" s="150"/>
      <c r="E51" s="148" t="s">
        <v>68</v>
      </c>
      <c r="F51" s="149"/>
      <c r="G51" s="150"/>
      <c r="H51" s="148" t="s">
        <v>3</v>
      </c>
      <c r="I51" s="149"/>
      <c r="J51" s="150"/>
    </row>
    <row r="52" spans="1:10" ht="16.5">
      <c r="A52" s="75"/>
      <c r="B52" s="77" t="s">
        <v>49</v>
      </c>
      <c r="C52" s="77" t="s">
        <v>57</v>
      </c>
      <c r="D52" s="77" t="s">
        <v>3</v>
      </c>
      <c r="E52" s="77" t="s">
        <v>49</v>
      </c>
      <c r="F52" s="77" t="s">
        <v>57</v>
      </c>
      <c r="G52" s="77" t="s">
        <v>3</v>
      </c>
      <c r="H52" s="77" t="s">
        <v>49</v>
      </c>
      <c r="I52" s="77" t="s">
        <v>57</v>
      </c>
      <c r="J52" s="77" t="s">
        <v>3</v>
      </c>
    </row>
    <row r="53" spans="1:10" ht="16.5">
      <c r="A53" s="75">
        <v>1</v>
      </c>
      <c r="B53" s="77">
        <v>2</v>
      </c>
      <c r="C53" s="77">
        <v>3</v>
      </c>
      <c r="D53" s="77">
        <v>4</v>
      </c>
      <c r="E53" s="77">
        <v>5</v>
      </c>
      <c r="F53" s="77">
        <v>6</v>
      </c>
      <c r="G53" s="77">
        <v>7</v>
      </c>
      <c r="H53" s="77">
        <v>8</v>
      </c>
      <c r="I53" s="77">
        <v>9</v>
      </c>
      <c r="J53" s="77">
        <v>10</v>
      </c>
    </row>
    <row r="54" spans="1:10" ht="24.75" customHeight="1">
      <c r="A54" s="80" t="s">
        <v>69</v>
      </c>
      <c r="B54" s="7">
        <v>0</v>
      </c>
      <c r="C54" s="7">
        <v>0</v>
      </c>
      <c r="D54" s="42">
        <f>B54+C54</f>
        <v>0</v>
      </c>
      <c r="E54" s="7">
        <v>0</v>
      </c>
      <c r="F54" s="7">
        <v>0</v>
      </c>
      <c r="G54" s="42">
        <f>F54+E54</f>
        <v>0</v>
      </c>
      <c r="H54" s="29">
        <f>B54+E54</f>
        <v>0</v>
      </c>
      <c r="I54" s="29">
        <f>C54+F54</f>
        <v>0</v>
      </c>
      <c r="J54" s="29">
        <f>H54+I54</f>
        <v>0</v>
      </c>
    </row>
    <row r="55" spans="1:10" ht="20.25">
      <c r="A55" s="80" t="s">
        <v>70</v>
      </c>
      <c r="B55" s="7">
        <v>0</v>
      </c>
      <c r="C55" s="7">
        <v>0</v>
      </c>
      <c r="D55" s="42">
        <f t="shared" ref="D55:D56" si="58">B55+C55</f>
        <v>0</v>
      </c>
      <c r="E55" s="7">
        <v>0</v>
      </c>
      <c r="F55" s="7">
        <v>0</v>
      </c>
      <c r="G55" s="42">
        <f t="shared" ref="G55:G56" si="59">F55+E55</f>
        <v>0</v>
      </c>
      <c r="H55" s="29">
        <f t="shared" ref="H55:H56" si="60">B55+E55</f>
        <v>0</v>
      </c>
      <c r="I55" s="29">
        <f t="shared" ref="I55:I56" si="61">C55+F55</f>
        <v>0</v>
      </c>
      <c r="J55" s="29">
        <f t="shared" ref="J55:J56" si="62">H55+I55</f>
        <v>0</v>
      </c>
    </row>
    <row r="56" spans="1:10" ht="20.25">
      <c r="A56" s="80" t="s">
        <v>71</v>
      </c>
      <c r="B56" s="7">
        <v>0</v>
      </c>
      <c r="C56" s="7">
        <v>0</v>
      </c>
      <c r="D56" s="42">
        <f t="shared" si="58"/>
        <v>0</v>
      </c>
      <c r="E56" s="7">
        <v>0</v>
      </c>
      <c r="F56" s="7">
        <v>0</v>
      </c>
      <c r="G56" s="42">
        <f t="shared" si="59"/>
        <v>0</v>
      </c>
      <c r="H56" s="29">
        <f t="shared" si="60"/>
        <v>0</v>
      </c>
      <c r="I56" s="29">
        <f t="shared" si="61"/>
        <v>0</v>
      </c>
      <c r="J56" s="29">
        <f t="shared" si="62"/>
        <v>0</v>
      </c>
    </row>
    <row r="57" spans="1:10" ht="24.75" customHeight="1">
      <c r="A57" s="80" t="s">
        <v>3</v>
      </c>
      <c r="B57" s="38">
        <f>B54+B55+B56</f>
        <v>0</v>
      </c>
      <c r="C57" s="38">
        <f t="shared" ref="C57" si="63">C54+C55+C56</f>
        <v>0</v>
      </c>
      <c r="D57" s="38">
        <f t="shared" ref="D57" si="64">D54+D55+D56</f>
        <v>0</v>
      </c>
      <c r="E57" s="38">
        <f t="shared" ref="E57" si="65">E54+E55+E56</f>
        <v>0</v>
      </c>
      <c r="F57" s="38">
        <f t="shared" ref="F57" si="66">F54+F55+F56</f>
        <v>0</v>
      </c>
      <c r="G57" s="38">
        <f t="shared" ref="G57" si="67">G54+G55+G56</f>
        <v>0</v>
      </c>
      <c r="H57" s="38">
        <f t="shared" ref="H57" si="68">H54+H55+H56</f>
        <v>0</v>
      </c>
      <c r="I57" s="38">
        <f t="shared" ref="I57" si="69">I54+I55+I56</f>
        <v>0</v>
      </c>
      <c r="J57" s="38">
        <f t="shared" ref="J57" si="70">J54+J55+J56</f>
        <v>0</v>
      </c>
    </row>
    <row r="58" spans="1:10" ht="18.75">
      <c r="A58" s="41"/>
    </row>
    <row r="59" spans="1:10" ht="20.25">
      <c r="A59" s="35"/>
    </row>
    <row r="60" spans="1:10" ht="20.25">
      <c r="A60" s="35"/>
    </row>
    <row r="61" spans="1:10" ht="20.25">
      <c r="A61" s="35"/>
    </row>
    <row r="62" spans="1:10" ht="20.25">
      <c r="A62" s="35"/>
    </row>
    <row r="63" spans="1:10" ht="20.25">
      <c r="A63" s="35"/>
    </row>
    <row r="64" spans="1:10" ht="20.25">
      <c r="A64" s="35"/>
    </row>
    <row r="65" spans="1:3" ht="20.25">
      <c r="A65" s="35"/>
    </row>
    <row r="66" spans="1:3" ht="20.25">
      <c r="A66" s="35"/>
    </row>
    <row r="67" spans="1:3" ht="20.25">
      <c r="A67" s="35"/>
    </row>
    <row r="68" spans="1:3" ht="20.25">
      <c r="A68" s="35"/>
    </row>
    <row r="69" spans="1:3" ht="20.25">
      <c r="A69" s="35"/>
    </row>
    <row r="70" spans="1:3" ht="20.25">
      <c r="A70" s="35"/>
    </row>
    <row r="71" spans="1:3" ht="20.25">
      <c r="A71" s="35"/>
    </row>
    <row r="72" spans="1:3" ht="20.25">
      <c r="A72" s="35"/>
    </row>
    <row r="73" spans="1:3" ht="20.25">
      <c r="C73" s="4"/>
    </row>
    <row r="74" spans="1:3" ht="20.25">
      <c r="A74" s="35"/>
    </row>
    <row r="75" spans="1:3" ht="20.25">
      <c r="A75" s="35"/>
    </row>
  </sheetData>
  <sheetProtection formatCells="0" formatColumns="0" formatRows="0" insertColumns="0" insertRows="0" deleteColumns="0" deleteRows="0"/>
  <mergeCells count="28">
    <mergeCell ref="B51:D51"/>
    <mergeCell ref="E51:G51"/>
    <mergeCell ref="H51:J51"/>
    <mergeCell ref="B42:D42"/>
    <mergeCell ref="E42:G42"/>
    <mergeCell ref="H42:J42"/>
    <mergeCell ref="A41:I41"/>
    <mergeCell ref="A50:I50"/>
    <mergeCell ref="B24:D24"/>
    <mergeCell ref="E24:G24"/>
    <mergeCell ref="H24:J24"/>
    <mergeCell ref="A32:I32"/>
    <mergeCell ref="B33:D33"/>
    <mergeCell ref="E33:G33"/>
    <mergeCell ref="H33:J33"/>
    <mergeCell ref="A14:I14"/>
    <mergeCell ref="B15:D15"/>
    <mergeCell ref="E15:G15"/>
    <mergeCell ref="H15:J15"/>
    <mergeCell ref="A23:I23"/>
    <mergeCell ref="A6:A7"/>
    <mergeCell ref="B6:D6"/>
    <mergeCell ref="E6:G6"/>
    <mergeCell ref="H6:J6"/>
    <mergeCell ref="A1:J1"/>
    <mergeCell ref="A3:J3"/>
    <mergeCell ref="A2:J2"/>
    <mergeCell ref="A5:I5"/>
  </mergeCells>
  <pageMargins left="0.70866141732283505" right="0.70866141732283505" top="0.74803149606299202" bottom="0.74803149606299202" header="0.31496062992126" footer="0.31496062992126"/>
  <pageSetup paperSize="9" scale="70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7"/>
  <sheetViews>
    <sheetView view="pageBreakPreview" zoomScaleSheetLayoutView="100" workbookViewId="0">
      <selection activeCell="Q11" sqref="Q11"/>
    </sheetView>
  </sheetViews>
  <sheetFormatPr defaultColWidth="9.140625" defaultRowHeight="15"/>
  <cols>
    <col min="1" max="1" width="16.28515625" style="3" customWidth="1"/>
    <col min="2" max="3" width="9.140625" style="3"/>
    <col min="4" max="4" width="7.42578125" style="3" customWidth="1"/>
    <col min="5" max="5" width="7.85546875" style="3" customWidth="1"/>
    <col min="6" max="6" width="7.7109375" style="3" customWidth="1"/>
    <col min="7" max="7" width="7.42578125" style="3" customWidth="1"/>
    <col min="8" max="8" width="8.7109375" style="3" customWidth="1"/>
    <col min="9" max="9" width="7.42578125" style="3" customWidth="1"/>
    <col min="10" max="10" width="7.28515625" style="3" customWidth="1"/>
    <col min="11" max="11" width="7.7109375" style="3" customWidth="1"/>
    <col min="12" max="12" width="8.7109375" style="3" customWidth="1"/>
    <col min="13" max="13" width="9.140625" style="3" customWidth="1"/>
    <col min="14" max="14" width="11" style="3" customWidth="1"/>
    <col min="15" max="16384" width="9.140625" style="3"/>
  </cols>
  <sheetData>
    <row r="1" spans="1:14" ht="20.25">
      <c r="A1" s="132" t="str">
        <f>'sarni 5'!$A$1</f>
        <v/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20.25">
      <c r="A2" s="131" t="s">
        <v>76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20.25">
      <c r="A3" s="131" t="s">
        <v>77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ht="18.75">
      <c r="A4" s="54"/>
      <c r="B4" s="147" t="s">
        <v>78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54"/>
      <c r="N4" s="54"/>
    </row>
    <row r="5" spans="1:14" ht="18.75">
      <c r="A5" s="124" t="s">
        <v>79</v>
      </c>
      <c r="B5" s="124" t="s">
        <v>80</v>
      </c>
      <c r="C5" s="124"/>
      <c r="D5" s="124" t="s">
        <v>81</v>
      </c>
      <c r="E5" s="124"/>
      <c r="F5" s="124" t="s">
        <v>82</v>
      </c>
      <c r="G5" s="124"/>
      <c r="H5" s="124" t="s">
        <v>83</v>
      </c>
      <c r="I5" s="124"/>
      <c r="J5" s="124" t="s">
        <v>64</v>
      </c>
      <c r="K5" s="124"/>
      <c r="L5" s="124" t="s">
        <v>84</v>
      </c>
      <c r="M5" s="124"/>
      <c r="N5" s="69"/>
    </row>
    <row r="6" spans="1:14" ht="18.75">
      <c r="A6" s="124"/>
      <c r="B6" s="68" t="s">
        <v>49</v>
      </c>
      <c r="C6" s="68" t="s">
        <v>57</v>
      </c>
      <c r="D6" s="68" t="s">
        <v>49</v>
      </c>
      <c r="E6" s="68" t="s">
        <v>57</v>
      </c>
      <c r="F6" s="68" t="s">
        <v>49</v>
      </c>
      <c r="G6" s="68" t="s">
        <v>57</v>
      </c>
      <c r="H6" s="68" t="s">
        <v>49</v>
      </c>
      <c r="I6" s="68" t="s">
        <v>57</v>
      </c>
      <c r="J6" s="68" t="s">
        <v>49</v>
      </c>
      <c r="K6" s="68" t="s">
        <v>57</v>
      </c>
      <c r="L6" s="68" t="s">
        <v>49</v>
      </c>
      <c r="M6" s="68" t="s">
        <v>57</v>
      </c>
      <c r="N6" s="69" t="s">
        <v>85</v>
      </c>
    </row>
    <row r="7" spans="1:14" ht="16.5" customHeight="1">
      <c r="A7" s="82" t="s">
        <v>86</v>
      </c>
      <c r="B7" s="48">
        <v>10</v>
      </c>
      <c r="C7" s="48">
        <v>11</v>
      </c>
      <c r="D7" s="48">
        <v>14</v>
      </c>
      <c r="E7" s="48">
        <v>16</v>
      </c>
      <c r="F7" s="48">
        <v>10</v>
      </c>
      <c r="G7" s="48">
        <v>12</v>
      </c>
      <c r="H7" s="48">
        <v>14</v>
      </c>
      <c r="I7" s="48">
        <v>17</v>
      </c>
      <c r="J7" s="48">
        <v>9</v>
      </c>
      <c r="K7" s="48">
        <v>7</v>
      </c>
      <c r="L7" s="22">
        <f>B7+D7+F7+H7+J7</f>
        <v>57</v>
      </c>
      <c r="M7" s="22">
        <f>C7+E7+G7+I7+K7</f>
        <v>63</v>
      </c>
      <c r="N7" s="22">
        <f>L7+M7</f>
        <v>120</v>
      </c>
    </row>
    <row r="8" spans="1:14" ht="16.5" customHeight="1">
      <c r="A8" s="82" t="s">
        <v>87</v>
      </c>
      <c r="B8" s="48">
        <v>1</v>
      </c>
      <c r="C8" s="48">
        <v>2</v>
      </c>
      <c r="D8" s="48">
        <v>3</v>
      </c>
      <c r="E8" s="48">
        <v>1</v>
      </c>
      <c r="F8" s="48">
        <v>2</v>
      </c>
      <c r="G8" s="48">
        <v>3</v>
      </c>
      <c r="H8" s="48">
        <v>1</v>
      </c>
      <c r="I8" s="48">
        <v>2</v>
      </c>
      <c r="J8" s="48">
        <v>1</v>
      </c>
      <c r="K8" s="48">
        <v>1</v>
      </c>
      <c r="L8" s="22">
        <f t="shared" ref="L8:L11" si="0">B8+D8+F8+H8+J8</f>
        <v>8</v>
      </c>
      <c r="M8" s="22">
        <f t="shared" ref="M8:M11" si="1">C8+E8+G8+I8+K8</f>
        <v>9</v>
      </c>
      <c r="N8" s="22">
        <f t="shared" ref="N8:N11" si="2">L8+M8</f>
        <v>17</v>
      </c>
    </row>
    <row r="9" spans="1:14" ht="16.5" customHeight="1">
      <c r="A9" s="82" t="s">
        <v>88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22">
        <f t="shared" si="0"/>
        <v>0</v>
      </c>
      <c r="M9" s="22">
        <f t="shared" si="1"/>
        <v>0</v>
      </c>
      <c r="N9" s="22">
        <f t="shared" si="2"/>
        <v>0</v>
      </c>
    </row>
    <row r="10" spans="1:14" ht="16.5" customHeight="1">
      <c r="A10" s="82" t="s">
        <v>89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22">
        <f t="shared" si="0"/>
        <v>0</v>
      </c>
      <c r="M10" s="22">
        <f t="shared" si="1"/>
        <v>0</v>
      </c>
      <c r="N10" s="22">
        <f t="shared" si="2"/>
        <v>0</v>
      </c>
    </row>
    <row r="11" spans="1:14" ht="16.5" customHeight="1">
      <c r="A11" s="82" t="s">
        <v>90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22">
        <f t="shared" si="0"/>
        <v>0</v>
      </c>
      <c r="M11" s="22">
        <f t="shared" si="1"/>
        <v>0</v>
      </c>
      <c r="N11" s="22">
        <f t="shared" si="2"/>
        <v>0</v>
      </c>
    </row>
    <row r="12" spans="1:14" ht="16.5" customHeight="1">
      <c r="A12" s="69" t="s">
        <v>3</v>
      </c>
      <c r="B12" s="22">
        <f>SUM(B7:B11)</f>
        <v>11</v>
      </c>
      <c r="C12" s="22">
        <f t="shared" ref="C12:M12" si="3">SUM(C7:C11)</f>
        <v>13</v>
      </c>
      <c r="D12" s="22">
        <f t="shared" si="3"/>
        <v>17</v>
      </c>
      <c r="E12" s="22">
        <f t="shared" si="3"/>
        <v>17</v>
      </c>
      <c r="F12" s="22">
        <f t="shared" si="3"/>
        <v>12</v>
      </c>
      <c r="G12" s="22">
        <f t="shared" si="3"/>
        <v>15</v>
      </c>
      <c r="H12" s="22">
        <f t="shared" si="3"/>
        <v>15</v>
      </c>
      <c r="I12" s="22">
        <f t="shared" si="3"/>
        <v>19</v>
      </c>
      <c r="J12" s="22">
        <f t="shared" si="3"/>
        <v>10</v>
      </c>
      <c r="K12" s="22">
        <f t="shared" si="3"/>
        <v>8</v>
      </c>
      <c r="L12" s="22">
        <f t="shared" si="3"/>
        <v>65</v>
      </c>
      <c r="M12" s="22">
        <f t="shared" si="3"/>
        <v>72</v>
      </c>
      <c r="N12" s="22">
        <f>L12+M12</f>
        <v>137</v>
      </c>
    </row>
    <row r="13" spans="1:14" ht="6.75" customHeight="1">
      <c r="A13" s="43"/>
    </row>
    <row r="14" spans="1:14" ht="20.25">
      <c r="A14" s="145" t="s">
        <v>91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ht="20.25" customHeight="1">
      <c r="A15" s="92" t="s">
        <v>249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21" customHeight="1">
      <c r="A16" s="152" t="s">
        <v>92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11.25" customHeight="1">
      <c r="A17" s="151" t="s">
        <v>33</v>
      </c>
      <c r="B17" s="134" t="s">
        <v>93</v>
      </c>
      <c r="C17" s="134"/>
      <c r="D17" s="134" t="s">
        <v>94</v>
      </c>
      <c r="E17" s="134"/>
      <c r="F17" s="134" t="s">
        <v>95</v>
      </c>
      <c r="G17" s="134"/>
      <c r="H17" s="134" t="s">
        <v>96</v>
      </c>
      <c r="I17" s="134"/>
      <c r="J17" s="134" t="s">
        <v>97</v>
      </c>
      <c r="K17" s="134"/>
      <c r="L17" s="134" t="s">
        <v>84</v>
      </c>
      <c r="M17" s="134"/>
      <c r="N17" s="134"/>
    </row>
    <row r="18" spans="1:14" ht="9" customHeight="1">
      <c r="A18" s="151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ht="18.75">
      <c r="A19" s="151"/>
      <c r="B19" s="81" t="s">
        <v>49</v>
      </c>
      <c r="C19" s="81" t="s">
        <v>57</v>
      </c>
      <c r="D19" s="81" t="s">
        <v>49</v>
      </c>
      <c r="E19" s="81" t="s">
        <v>57</v>
      </c>
      <c r="F19" s="81" t="s">
        <v>49</v>
      </c>
      <c r="G19" s="81" t="s">
        <v>57</v>
      </c>
      <c r="H19" s="81" t="s">
        <v>49</v>
      </c>
      <c r="I19" s="81" t="s">
        <v>57</v>
      </c>
      <c r="J19" s="81" t="s">
        <v>49</v>
      </c>
      <c r="K19" s="81" t="s">
        <v>57</v>
      </c>
      <c r="L19" s="81" t="s">
        <v>49</v>
      </c>
      <c r="M19" s="81" t="s">
        <v>57</v>
      </c>
      <c r="N19" s="81" t="s">
        <v>85</v>
      </c>
    </row>
    <row r="20" spans="1:14" ht="15" customHeight="1">
      <c r="A20" s="82" t="s">
        <v>50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4">
        <f>B20+D20+F20+H20+J20</f>
        <v>0</v>
      </c>
      <c r="M20" s="44">
        <f>C20+E20+G20+I20+K20</f>
        <v>0</v>
      </c>
      <c r="N20" s="44">
        <f>L20+M20</f>
        <v>0</v>
      </c>
    </row>
    <row r="21" spans="1:14" ht="15" customHeight="1">
      <c r="A21" s="83" t="s">
        <v>51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4">
        <f t="shared" ref="L21:L32" si="4">B21+D21+F21+H21+J21</f>
        <v>0</v>
      </c>
      <c r="M21" s="44">
        <f t="shared" ref="M21:M32" si="5">C21+E21+G21+I21+K21</f>
        <v>0</v>
      </c>
      <c r="N21" s="44">
        <f t="shared" ref="N21:N32" si="6">L21+M21</f>
        <v>0</v>
      </c>
    </row>
    <row r="22" spans="1:14" ht="15" customHeight="1">
      <c r="A22" s="83" t="s">
        <v>52</v>
      </c>
      <c r="B22" s="47">
        <v>0</v>
      </c>
      <c r="C22" s="47">
        <v>1</v>
      </c>
      <c r="D22" s="47">
        <v>0</v>
      </c>
      <c r="E22" s="47">
        <v>0</v>
      </c>
      <c r="F22" s="47">
        <v>0</v>
      </c>
      <c r="G22" s="47">
        <v>0</v>
      </c>
      <c r="H22" s="47">
        <v>1</v>
      </c>
      <c r="I22" s="47">
        <v>0</v>
      </c>
      <c r="J22" s="47">
        <v>0</v>
      </c>
      <c r="K22" s="47">
        <v>0</v>
      </c>
      <c r="L22" s="44">
        <f t="shared" si="4"/>
        <v>1</v>
      </c>
      <c r="M22" s="44">
        <f t="shared" si="5"/>
        <v>1</v>
      </c>
      <c r="N22" s="44">
        <f t="shared" si="6"/>
        <v>2</v>
      </c>
    </row>
    <row r="23" spans="1:14" ht="15" customHeight="1">
      <c r="A23" s="83" t="s">
        <v>53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4">
        <f t="shared" si="4"/>
        <v>0</v>
      </c>
      <c r="M23" s="44">
        <f t="shared" si="5"/>
        <v>0</v>
      </c>
      <c r="N23" s="44">
        <f t="shared" si="6"/>
        <v>0</v>
      </c>
    </row>
    <row r="24" spans="1:14" ht="15" customHeight="1">
      <c r="A24" s="83" t="s">
        <v>54</v>
      </c>
      <c r="B24" s="47">
        <v>0</v>
      </c>
      <c r="C24" s="47">
        <v>0</v>
      </c>
      <c r="D24" s="47">
        <v>1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4">
        <f t="shared" si="4"/>
        <v>1</v>
      </c>
      <c r="M24" s="44">
        <f t="shared" si="5"/>
        <v>0</v>
      </c>
      <c r="N24" s="44">
        <f t="shared" si="6"/>
        <v>1</v>
      </c>
    </row>
    <row r="25" spans="1:14" ht="15" customHeight="1">
      <c r="A25" s="83" t="s">
        <v>55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4">
        <f t="shared" si="4"/>
        <v>0</v>
      </c>
      <c r="M25" s="44">
        <f t="shared" si="5"/>
        <v>0</v>
      </c>
      <c r="N25" s="44">
        <f t="shared" si="6"/>
        <v>0</v>
      </c>
    </row>
    <row r="26" spans="1:14" ht="15" customHeight="1">
      <c r="A26" s="83" t="s">
        <v>58</v>
      </c>
      <c r="B26" s="47">
        <v>0</v>
      </c>
      <c r="C26" s="47">
        <v>0</v>
      </c>
      <c r="D26" s="47">
        <v>0</v>
      </c>
      <c r="E26" s="47">
        <v>0</v>
      </c>
      <c r="F26" s="47">
        <v>1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4">
        <f t="shared" si="4"/>
        <v>1</v>
      </c>
      <c r="M26" s="44">
        <f t="shared" si="5"/>
        <v>0</v>
      </c>
      <c r="N26" s="44">
        <f t="shared" si="6"/>
        <v>1</v>
      </c>
    </row>
    <row r="27" spans="1:14" ht="15" customHeight="1">
      <c r="A27" s="83" t="s">
        <v>59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4">
        <f t="shared" si="4"/>
        <v>0</v>
      </c>
      <c r="M27" s="44">
        <f t="shared" si="5"/>
        <v>0</v>
      </c>
      <c r="N27" s="44">
        <f t="shared" si="6"/>
        <v>0</v>
      </c>
    </row>
    <row r="28" spans="1:14" ht="15" customHeight="1">
      <c r="A28" s="83" t="s">
        <v>60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4">
        <f t="shared" si="4"/>
        <v>0</v>
      </c>
      <c r="M28" s="44">
        <f t="shared" si="5"/>
        <v>0</v>
      </c>
      <c r="N28" s="44">
        <f t="shared" si="6"/>
        <v>0</v>
      </c>
    </row>
    <row r="29" spans="1:14" ht="15" customHeight="1">
      <c r="A29" s="83" t="s">
        <v>63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4">
        <f t="shared" si="4"/>
        <v>0</v>
      </c>
      <c r="M29" s="44">
        <f t="shared" si="5"/>
        <v>0</v>
      </c>
      <c r="N29" s="44">
        <f t="shared" si="6"/>
        <v>0</v>
      </c>
    </row>
    <row r="30" spans="1:14" ht="15" customHeight="1">
      <c r="A30" s="83" t="s">
        <v>64</v>
      </c>
      <c r="B30" s="47">
        <v>0</v>
      </c>
      <c r="C30" s="47">
        <v>0</v>
      </c>
      <c r="D30" s="47">
        <v>2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4">
        <f t="shared" si="4"/>
        <v>2</v>
      </c>
      <c r="M30" s="44">
        <f t="shared" si="5"/>
        <v>0</v>
      </c>
      <c r="N30" s="44">
        <f t="shared" si="6"/>
        <v>2</v>
      </c>
    </row>
    <row r="31" spans="1:14" ht="15" customHeight="1">
      <c r="A31" s="83" t="s">
        <v>98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4">
        <f t="shared" si="4"/>
        <v>0</v>
      </c>
      <c r="M31" s="44">
        <f t="shared" si="5"/>
        <v>0</v>
      </c>
      <c r="N31" s="44">
        <f t="shared" si="6"/>
        <v>0</v>
      </c>
    </row>
    <row r="32" spans="1:14" ht="15" customHeight="1">
      <c r="A32" s="83" t="s">
        <v>99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4">
        <f t="shared" si="4"/>
        <v>0</v>
      </c>
      <c r="M32" s="44">
        <f t="shared" si="5"/>
        <v>0</v>
      </c>
      <c r="N32" s="44">
        <f t="shared" si="6"/>
        <v>0</v>
      </c>
    </row>
    <row r="33" spans="1:14" ht="15" customHeight="1">
      <c r="A33" s="68" t="s">
        <v>3</v>
      </c>
      <c r="B33" s="44">
        <f>SUM(B20:B32)</f>
        <v>0</v>
      </c>
      <c r="C33" s="44">
        <f t="shared" ref="C33:N33" si="7">SUM(C20:C32)</f>
        <v>1</v>
      </c>
      <c r="D33" s="44">
        <f t="shared" si="7"/>
        <v>3</v>
      </c>
      <c r="E33" s="44">
        <f t="shared" si="7"/>
        <v>0</v>
      </c>
      <c r="F33" s="44">
        <f t="shared" si="7"/>
        <v>1</v>
      </c>
      <c r="G33" s="44">
        <f t="shared" si="7"/>
        <v>0</v>
      </c>
      <c r="H33" s="44">
        <f t="shared" si="7"/>
        <v>1</v>
      </c>
      <c r="I33" s="44">
        <f t="shared" si="7"/>
        <v>0</v>
      </c>
      <c r="J33" s="44">
        <f t="shared" si="7"/>
        <v>0</v>
      </c>
      <c r="K33" s="44">
        <f t="shared" si="7"/>
        <v>0</v>
      </c>
      <c r="L33" s="44">
        <f t="shared" si="7"/>
        <v>5</v>
      </c>
      <c r="M33" s="44">
        <f t="shared" si="7"/>
        <v>1</v>
      </c>
      <c r="N33" s="44">
        <f t="shared" si="7"/>
        <v>6</v>
      </c>
    </row>
    <row r="34" spans="1:14" ht="16.5">
      <c r="A34" s="45"/>
    </row>
    <row r="35" spans="1:14" ht="20.25">
      <c r="A35" s="4"/>
    </row>
    <row r="36" spans="1:14" ht="20.25">
      <c r="A36" s="4"/>
    </row>
    <row r="37" spans="1:14" ht="20.25">
      <c r="A37" s="46"/>
    </row>
  </sheetData>
  <sheetProtection formatCells="0" formatColumns="0" formatRows="0" insertColumns="0" insertRows="0" deleteColumns="0" deleteRows="0"/>
  <mergeCells count="21">
    <mergeCell ref="A1:N1"/>
    <mergeCell ref="A2:N2"/>
    <mergeCell ref="A14:N14"/>
    <mergeCell ref="A15:N15"/>
    <mergeCell ref="A16:N16"/>
    <mergeCell ref="J5:K5"/>
    <mergeCell ref="L5:M5"/>
    <mergeCell ref="A3:N3"/>
    <mergeCell ref="B4:L4"/>
    <mergeCell ref="J17:K18"/>
    <mergeCell ref="L17:N18"/>
    <mergeCell ref="A5:A6"/>
    <mergeCell ref="B5:C5"/>
    <mergeCell ref="D5:E5"/>
    <mergeCell ref="F5:G5"/>
    <mergeCell ref="H5:I5"/>
    <mergeCell ref="A17:A19"/>
    <mergeCell ref="B17:C18"/>
    <mergeCell ref="D17:E18"/>
    <mergeCell ref="F17:G18"/>
    <mergeCell ref="H17:I18"/>
  </mergeCells>
  <printOptions horizontalCentered="1"/>
  <pageMargins left="0.70866141732283472" right="0.70866141732283472" top="0.31496062992125984" bottom="0.31496062992125984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4"/>
  <sheetViews>
    <sheetView view="pageBreakPreview" zoomScaleNormal="90" zoomScaleSheetLayoutView="100" workbookViewId="0">
      <selection activeCell="N5" sqref="N5"/>
    </sheetView>
  </sheetViews>
  <sheetFormatPr defaultColWidth="9.140625" defaultRowHeight="15"/>
  <cols>
    <col min="1" max="1" width="5.28515625" style="3" customWidth="1"/>
    <col min="2" max="2" width="21.85546875" style="3" customWidth="1"/>
    <col min="3" max="3" width="9.7109375" style="3" customWidth="1"/>
    <col min="4" max="4" width="8.7109375" style="3" customWidth="1"/>
    <col min="5" max="5" width="7.5703125" style="3" customWidth="1"/>
    <col min="6" max="6" width="7.28515625" style="3" customWidth="1"/>
    <col min="7" max="7" width="7.5703125" style="3" customWidth="1"/>
    <col min="8" max="8" width="8" style="3" customWidth="1"/>
    <col min="9" max="9" width="7.5703125" style="3" customWidth="1"/>
    <col min="10" max="10" width="7.42578125" style="3" customWidth="1"/>
    <col min="11" max="16384" width="9.140625" style="3"/>
  </cols>
  <sheetData>
    <row r="1" spans="1:10" ht="20.25">
      <c r="A1" s="162" t="str">
        <f>'sarni 6 &amp; 7'!$A$1</f>
        <v/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35.25" customHeight="1">
      <c r="A2" s="163" t="s">
        <v>250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ht="42" customHeight="1">
      <c r="A3" s="134" t="s">
        <v>100</v>
      </c>
      <c r="B3" s="134" t="s">
        <v>13</v>
      </c>
      <c r="C3" s="71" t="s">
        <v>23</v>
      </c>
      <c r="D3" s="71" t="s">
        <v>24</v>
      </c>
      <c r="E3" s="134" t="s">
        <v>102</v>
      </c>
      <c r="F3" s="134"/>
      <c r="G3" s="134" t="s">
        <v>103</v>
      </c>
      <c r="H3" s="134"/>
      <c r="I3" s="134" t="s">
        <v>104</v>
      </c>
      <c r="J3" s="134"/>
    </row>
    <row r="4" spans="1:10" ht="31.5" customHeight="1">
      <c r="A4" s="134"/>
      <c r="B4" s="134"/>
      <c r="C4" s="71" t="s">
        <v>13</v>
      </c>
      <c r="D4" s="71" t="s">
        <v>101</v>
      </c>
      <c r="E4" s="71" t="s">
        <v>49</v>
      </c>
      <c r="F4" s="71" t="s">
        <v>57</v>
      </c>
      <c r="G4" s="71" t="s">
        <v>49</v>
      </c>
      <c r="H4" s="71" t="s">
        <v>57</v>
      </c>
      <c r="I4" s="71" t="s">
        <v>49</v>
      </c>
      <c r="J4" s="71" t="s">
        <v>57</v>
      </c>
    </row>
    <row r="5" spans="1:10" ht="18.75">
      <c r="A5" s="71" t="s">
        <v>105</v>
      </c>
      <c r="B5" s="72" t="s">
        <v>106</v>
      </c>
      <c r="C5" s="6">
        <v>1</v>
      </c>
      <c r="D5" s="6">
        <v>1</v>
      </c>
      <c r="E5" s="6"/>
      <c r="F5" s="6"/>
      <c r="G5" s="6"/>
      <c r="H5" s="6"/>
      <c r="I5" s="38">
        <f>E5+G5</f>
        <v>0</v>
      </c>
      <c r="J5" s="38">
        <f>F5+H5</f>
        <v>0</v>
      </c>
    </row>
    <row r="6" spans="1:10" ht="18.75">
      <c r="A6" s="71" t="s">
        <v>107</v>
      </c>
      <c r="B6" s="72" t="s">
        <v>108</v>
      </c>
      <c r="C6" s="153"/>
      <c r="D6" s="154"/>
      <c r="E6" s="154"/>
      <c r="F6" s="154"/>
      <c r="G6" s="154"/>
      <c r="H6" s="155"/>
      <c r="I6" s="38">
        <f t="shared" ref="I6:I28" si="0">E6+G6</f>
        <v>0</v>
      </c>
      <c r="J6" s="38">
        <f>F6+H6</f>
        <v>0</v>
      </c>
    </row>
    <row r="7" spans="1:10" ht="18.75">
      <c r="A7" s="71"/>
      <c r="B7" s="72" t="s">
        <v>124</v>
      </c>
      <c r="C7" s="156"/>
      <c r="D7" s="157"/>
      <c r="E7" s="157"/>
      <c r="F7" s="157"/>
      <c r="G7" s="157"/>
      <c r="H7" s="158"/>
      <c r="I7" s="38">
        <f t="shared" si="0"/>
        <v>0</v>
      </c>
      <c r="J7" s="38">
        <f t="shared" ref="J7:J28" si="1">F7+H7</f>
        <v>0</v>
      </c>
    </row>
    <row r="8" spans="1:10" ht="18.75">
      <c r="A8" s="71">
        <v>1</v>
      </c>
      <c r="B8" s="72" t="s">
        <v>190</v>
      </c>
      <c r="C8" s="6">
        <v>1</v>
      </c>
      <c r="D8" s="6">
        <v>0</v>
      </c>
      <c r="E8" s="6">
        <v>10</v>
      </c>
      <c r="F8" s="6">
        <v>12</v>
      </c>
      <c r="G8" s="6">
        <v>13</v>
      </c>
      <c r="H8" s="6">
        <v>12</v>
      </c>
      <c r="I8" s="38">
        <f t="shared" si="0"/>
        <v>23</v>
      </c>
      <c r="J8" s="38">
        <f t="shared" si="1"/>
        <v>24</v>
      </c>
    </row>
    <row r="9" spans="1:10" ht="18.75">
      <c r="A9" s="71">
        <v>2</v>
      </c>
      <c r="B9" s="72" t="s">
        <v>123</v>
      </c>
      <c r="C9" s="6">
        <v>1</v>
      </c>
      <c r="D9" s="6">
        <v>1</v>
      </c>
      <c r="E9" s="6">
        <v>8</v>
      </c>
      <c r="F9" s="6">
        <v>9</v>
      </c>
      <c r="G9" s="6">
        <v>8</v>
      </c>
      <c r="H9" s="6">
        <v>9</v>
      </c>
      <c r="I9" s="38">
        <f t="shared" si="0"/>
        <v>16</v>
      </c>
      <c r="J9" s="38">
        <f t="shared" si="1"/>
        <v>18</v>
      </c>
    </row>
    <row r="10" spans="1:10" ht="18.75">
      <c r="A10" s="71">
        <v>3</v>
      </c>
      <c r="B10" s="72" t="s">
        <v>191</v>
      </c>
      <c r="C10" s="6">
        <v>1</v>
      </c>
      <c r="D10" s="6">
        <v>1</v>
      </c>
      <c r="E10" s="6">
        <v>10</v>
      </c>
      <c r="F10" s="6">
        <v>11</v>
      </c>
      <c r="G10" s="6">
        <v>5</v>
      </c>
      <c r="H10" s="6">
        <v>5</v>
      </c>
      <c r="I10" s="38">
        <f t="shared" si="0"/>
        <v>15</v>
      </c>
      <c r="J10" s="38">
        <f t="shared" si="1"/>
        <v>16</v>
      </c>
    </row>
    <row r="11" spans="1:10" ht="18.75">
      <c r="A11" s="71">
        <v>4</v>
      </c>
      <c r="B11" s="72"/>
      <c r="C11" s="6"/>
      <c r="D11" s="6"/>
      <c r="E11" s="6"/>
      <c r="F11" s="6"/>
      <c r="G11" s="6"/>
      <c r="H11" s="6"/>
      <c r="I11" s="38">
        <f t="shared" si="0"/>
        <v>0</v>
      </c>
      <c r="J11" s="38">
        <f t="shared" si="1"/>
        <v>0</v>
      </c>
    </row>
    <row r="12" spans="1:10" ht="18.75">
      <c r="A12" s="71">
        <v>5</v>
      </c>
      <c r="B12" s="72"/>
      <c r="C12" s="6"/>
      <c r="D12" s="6"/>
      <c r="E12" s="6"/>
      <c r="F12" s="6"/>
      <c r="G12" s="6"/>
      <c r="H12" s="6"/>
      <c r="I12" s="38">
        <f t="shared" si="0"/>
        <v>0</v>
      </c>
      <c r="J12" s="38">
        <f t="shared" si="1"/>
        <v>0</v>
      </c>
    </row>
    <row r="13" spans="1:10" ht="18.75">
      <c r="A13" s="71">
        <v>6</v>
      </c>
      <c r="B13" s="72"/>
      <c r="C13" s="6"/>
      <c r="D13" s="6"/>
      <c r="E13" s="6"/>
      <c r="F13" s="6"/>
      <c r="G13" s="6"/>
      <c r="H13" s="6"/>
      <c r="I13" s="38">
        <f t="shared" si="0"/>
        <v>0</v>
      </c>
      <c r="J13" s="38">
        <f t="shared" si="1"/>
        <v>0</v>
      </c>
    </row>
    <row r="14" spans="1:10" ht="18.75">
      <c r="A14" s="71">
        <v>7</v>
      </c>
      <c r="B14" s="72"/>
      <c r="C14" s="6"/>
      <c r="D14" s="6"/>
      <c r="E14" s="6"/>
      <c r="F14" s="6"/>
      <c r="G14" s="6"/>
      <c r="H14" s="6"/>
      <c r="I14" s="38">
        <f t="shared" si="0"/>
        <v>0</v>
      </c>
      <c r="J14" s="38">
        <f t="shared" si="1"/>
        <v>0</v>
      </c>
    </row>
    <row r="15" spans="1:10" ht="18.75">
      <c r="A15" s="71"/>
      <c r="B15" s="72" t="s">
        <v>109</v>
      </c>
      <c r="C15" s="159"/>
      <c r="D15" s="160"/>
      <c r="E15" s="160"/>
      <c r="F15" s="160"/>
      <c r="G15" s="160"/>
      <c r="H15" s="161"/>
      <c r="I15" s="38">
        <f t="shared" si="0"/>
        <v>0</v>
      </c>
      <c r="J15" s="38">
        <f t="shared" si="1"/>
        <v>0</v>
      </c>
    </row>
    <row r="16" spans="1:10" ht="18.75">
      <c r="A16" s="71">
        <v>1</v>
      </c>
      <c r="B16" s="72"/>
      <c r="C16" s="6"/>
      <c r="D16" s="6"/>
      <c r="E16" s="6"/>
      <c r="F16" s="6"/>
      <c r="G16" s="6"/>
      <c r="H16" s="6"/>
      <c r="I16" s="38">
        <f t="shared" si="0"/>
        <v>0</v>
      </c>
      <c r="J16" s="38">
        <f t="shared" si="1"/>
        <v>0</v>
      </c>
    </row>
    <row r="17" spans="1:10" ht="18.75">
      <c r="A17" s="71">
        <v>2</v>
      </c>
      <c r="B17" s="72"/>
      <c r="C17" s="6"/>
      <c r="D17" s="6"/>
      <c r="E17" s="6"/>
      <c r="F17" s="6"/>
      <c r="G17" s="6"/>
      <c r="H17" s="6"/>
      <c r="I17" s="38">
        <f t="shared" si="0"/>
        <v>0</v>
      </c>
      <c r="J17" s="38">
        <f t="shared" si="1"/>
        <v>0</v>
      </c>
    </row>
    <row r="18" spans="1:10" ht="18.75">
      <c r="A18" s="71">
        <v>3</v>
      </c>
      <c r="B18" s="72"/>
      <c r="C18" s="6"/>
      <c r="D18" s="6"/>
      <c r="E18" s="6"/>
      <c r="F18" s="6"/>
      <c r="G18" s="6"/>
      <c r="H18" s="6"/>
      <c r="I18" s="38">
        <f t="shared" si="0"/>
        <v>0</v>
      </c>
      <c r="J18" s="38">
        <f t="shared" si="1"/>
        <v>0</v>
      </c>
    </row>
    <row r="19" spans="1:10" ht="18.75">
      <c r="A19" s="71">
        <v>4</v>
      </c>
      <c r="B19" s="72"/>
      <c r="C19" s="6"/>
      <c r="D19" s="6"/>
      <c r="E19" s="6"/>
      <c r="F19" s="6"/>
      <c r="G19" s="6"/>
      <c r="H19" s="6"/>
      <c r="I19" s="38">
        <f t="shared" si="0"/>
        <v>0</v>
      </c>
      <c r="J19" s="38">
        <f t="shared" si="1"/>
        <v>0</v>
      </c>
    </row>
    <row r="20" spans="1:10" ht="18.75">
      <c r="A20" s="71">
        <v>5</v>
      </c>
      <c r="B20" s="72"/>
      <c r="C20" s="6"/>
      <c r="D20" s="6"/>
      <c r="E20" s="6"/>
      <c r="F20" s="6"/>
      <c r="G20" s="6"/>
      <c r="H20" s="6"/>
      <c r="I20" s="38">
        <f t="shared" si="0"/>
        <v>0</v>
      </c>
      <c r="J20" s="38">
        <f t="shared" si="1"/>
        <v>0</v>
      </c>
    </row>
    <row r="21" spans="1:10" ht="18.75">
      <c r="A21" s="71" t="s">
        <v>110</v>
      </c>
      <c r="B21" s="72"/>
      <c r="C21" s="6"/>
      <c r="D21" s="6"/>
      <c r="E21" s="6"/>
      <c r="F21" s="6"/>
      <c r="G21" s="6"/>
      <c r="H21" s="6"/>
      <c r="I21" s="38">
        <f t="shared" si="0"/>
        <v>0</v>
      </c>
      <c r="J21" s="38">
        <f t="shared" si="1"/>
        <v>0</v>
      </c>
    </row>
    <row r="22" spans="1:10" ht="40.5" customHeight="1">
      <c r="A22" s="71"/>
      <c r="B22" s="72" t="s">
        <v>192</v>
      </c>
      <c r="C22" s="159"/>
      <c r="D22" s="160"/>
      <c r="E22" s="160"/>
      <c r="F22" s="160"/>
      <c r="G22" s="160"/>
      <c r="H22" s="161"/>
      <c r="I22" s="38">
        <f t="shared" si="0"/>
        <v>0</v>
      </c>
      <c r="J22" s="38">
        <f t="shared" si="1"/>
        <v>0</v>
      </c>
    </row>
    <row r="23" spans="1:10" ht="18.75">
      <c r="A23" s="71">
        <v>1</v>
      </c>
      <c r="B23" s="72"/>
      <c r="C23" s="6"/>
      <c r="D23" s="6"/>
      <c r="E23" s="6"/>
      <c r="F23" s="6"/>
      <c r="G23" s="6"/>
      <c r="H23" s="6"/>
      <c r="I23" s="38">
        <f t="shared" si="0"/>
        <v>0</v>
      </c>
      <c r="J23" s="38">
        <f t="shared" si="1"/>
        <v>0</v>
      </c>
    </row>
    <row r="24" spans="1:10" ht="18.75">
      <c r="A24" s="71">
        <v>2</v>
      </c>
      <c r="B24" s="72"/>
      <c r="C24" s="6"/>
      <c r="D24" s="6"/>
      <c r="E24" s="6"/>
      <c r="F24" s="6"/>
      <c r="G24" s="6"/>
      <c r="H24" s="6"/>
      <c r="I24" s="38">
        <f t="shared" si="0"/>
        <v>0</v>
      </c>
      <c r="J24" s="38">
        <f t="shared" si="1"/>
        <v>0</v>
      </c>
    </row>
    <row r="25" spans="1:10" ht="18.75">
      <c r="A25" s="71">
        <v>3</v>
      </c>
      <c r="B25" s="72"/>
      <c r="C25" s="6"/>
      <c r="D25" s="6"/>
      <c r="E25" s="6"/>
      <c r="F25" s="6"/>
      <c r="G25" s="6"/>
      <c r="H25" s="6"/>
      <c r="I25" s="38">
        <f t="shared" si="0"/>
        <v>0</v>
      </c>
      <c r="J25" s="38">
        <f t="shared" si="1"/>
        <v>0</v>
      </c>
    </row>
    <row r="26" spans="1:10" ht="28.5" customHeight="1">
      <c r="A26" s="71"/>
      <c r="B26" s="72" t="s">
        <v>111</v>
      </c>
      <c r="C26" s="6">
        <v>4</v>
      </c>
      <c r="D26" s="6">
        <v>4</v>
      </c>
      <c r="E26" s="6"/>
      <c r="F26" s="6"/>
      <c r="G26" s="6"/>
      <c r="H26" s="6"/>
      <c r="I26" s="38">
        <f t="shared" si="0"/>
        <v>0</v>
      </c>
      <c r="J26" s="38">
        <f t="shared" si="1"/>
        <v>0</v>
      </c>
    </row>
    <row r="27" spans="1:10" ht="37.5">
      <c r="A27" s="71"/>
      <c r="B27" s="72" t="s">
        <v>112</v>
      </c>
      <c r="C27" s="6">
        <v>3</v>
      </c>
      <c r="D27" s="6">
        <v>2</v>
      </c>
      <c r="E27" s="6"/>
      <c r="F27" s="6"/>
      <c r="G27" s="6"/>
      <c r="H27" s="6"/>
      <c r="I27" s="38">
        <f t="shared" si="0"/>
        <v>0</v>
      </c>
      <c r="J27" s="38">
        <f t="shared" si="1"/>
        <v>0</v>
      </c>
    </row>
    <row r="28" spans="1:10" ht="37.5">
      <c r="A28" s="71"/>
      <c r="B28" s="72" t="s">
        <v>113</v>
      </c>
      <c r="C28" s="6">
        <v>3</v>
      </c>
      <c r="D28" s="6">
        <v>3</v>
      </c>
      <c r="E28" s="6"/>
      <c r="F28" s="6"/>
      <c r="G28" s="6"/>
      <c r="H28" s="6"/>
      <c r="I28" s="38">
        <f t="shared" si="0"/>
        <v>0</v>
      </c>
      <c r="J28" s="38">
        <f t="shared" si="1"/>
        <v>0</v>
      </c>
    </row>
    <row r="29" spans="1:10" ht="37.5">
      <c r="A29" s="71"/>
      <c r="B29" s="71" t="s">
        <v>114</v>
      </c>
      <c r="C29" s="38">
        <f>SUM(C5:C28)</f>
        <v>14</v>
      </c>
      <c r="D29" s="38">
        <f t="shared" ref="D29" si="2">SUM(D5:D28)</f>
        <v>12</v>
      </c>
      <c r="E29" s="38"/>
      <c r="F29" s="38"/>
      <c r="G29" s="38"/>
      <c r="H29" s="38"/>
      <c r="I29" s="38"/>
      <c r="J29" s="38"/>
    </row>
    <row r="30" spans="1:10" ht="20.25">
      <c r="A30" s="49"/>
    </row>
    <row r="31" spans="1:10" ht="20.25">
      <c r="A31" s="49"/>
    </row>
    <row r="32" spans="1:10" ht="20.25">
      <c r="A32" s="49"/>
    </row>
    <row r="33" spans="1:1" ht="20.25">
      <c r="A33" s="49"/>
    </row>
    <row r="34" spans="1:1" ht="20.25">
      <c r="A34" s="49"/>
    </row>
  </sheetData>
  <sheetProtection formatCells="0" formatColumns="0" formatRows="0" insertRows="0" deleteColumns="0" deleteRows="0"/>
  <mergeCells count="10">
    <mergeCell ref="C6:H7"/>
    <mergeCell ref="C15:H15"/>
    <mergeCell ref="C22:H22"/>
    <mergeCell ref="A1:J1"/>
    <mergeCell ref="A2:J2"/>
    <mergeCell ref="A3:A4"/>
    <mergeCell ref="B3:B4"/>
    <mergeCell ref="E3:F3"/>
    <mergeCell ref="G3:H3"/>
    <mergeCell ref="I3:J3"/>
  </mergeCells>
  <printOptions horizontalCentered="1"/>
  <pageMargins left="0.45" right="0.45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3"/>
  <sheetViews>
    <sheetView view="pageBreakPreview" zoomScaleSheetLayoutView="100" workbookViewId="0">
      <selection activeCell="P18" sqref="P18"/>
    </sheetView>
  </sheetViews>
  <sheetFormatPr defaultColWidth="9.140625" defaultRowHeight="15"/>
  <cols>
    <col min="1" max="1" width="27.140625" style="3" bestFit="1" customWidth="1"/>
    <col min="2" max="3" width="7.85546875" style="3" customWidth="1"/>
    <col min="4" max="4" width="6.7109375" style="3" customWidth="1"/>
    <col min="5" max="6" width="7.5703125" style="3" customWidth="1"/>
    <col min="7" max="10" width="9.140625" style="3"/>
    <col min="11" max="13" width="9.140625" style="3" customWidth="1"/>
    <col min="14" max="16384" width="9.140625" style="3"/>
  </cols>
  <sheetData>
    <row r="1" spans="1:13" ht="26.25">
      <c r="A1" s="172" t="str">
        <f>'sarni 8'!A1</f>
        <v/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20.25">
      <c r="A2" s="92" t="s">
        <v>115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0.25">
      <c r="A3" s="167" t="s">
        <v>196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ht="20.25" customHeight="1">
      <c r="A4" s="168" t="s">
        <v>33</v>
      </c>
      <c r="B4" s="168" t="s">
        <v>116</v>
      </c>
      <c r="C4" s="168"/>
      <c r="D4" s="168"/>
      <c r="E4" s="168" t="s">
        <v>117</v>
      </c>
      <c r="F4" s="168"/>
      <c r="G4" s="168"/>
      <c r="H4" s="168" t="s">
        <v>118</v>
      </c>
      <c r="I4" s="168"/>
      <c r="J4" s="168"/>
      <c r="K4" s="173" t="s">
        <v>251</v>
      </c>
      <c r="L4" s="174"/>
      <c r="M4" s="175"/>
    </row>
    <row r="5" spans="1:13" ht="19.5" customHeight="1">
      <c r="A5" s="168"/>
      <c r="B5" s="80" t="s">
        <v>49</v>
      </c>
      <c r="C5" s="80" t="s">
        <v>57</v>
      </c>
      <c r="D5" s="80" t="s">
        <v>3</v>
      </c>
      <c r="E5" s="80" t="s">
        <v>49</v>
      </c>
      <c r="F5" s="80" t="s">
        <v>57</v>
      </c>
      <c r="G5" s="80" t="s">
        <v>3</v>
      </c>
      <c r="H5" s="80" t="s">
        <v>49</v>
      </c>
      <c r="I5" s="80" t="s">
        <v>57</v>
      </c>
      <c r="J5" s="80" t="s">
        <v>3</v>
      </c>
      <c r="K5" s="80" t="s">
        <v>49</v>
      </c>
      <c r="L5" s="80" t="s">
        <v>57</v>
      </c>
      <c r="M5" s="80" t="s">
        <v>119</v>
      </c>
    </row>
    <row r="6" spans="1:13" ht="21" customHeight="1">
      <c r="A6" s="80" t="s">
        <v>193</v>
      </c>
      <c r="B6" s="7">
        <v>12</v>
      </c>
      <c r="C6" s="7">
        <v>15</v>
      </c>
      <c r="D6" s="34">
        <f>B6+C6</f>
        <v>27</v>
      </c>
      <c r="E6" s="7">
        <v>12</v>
      </c>
      <c r="F6" s="7">
        <v>15</v>
      </c>
      <c r="G6" s="34">
        <f>E6+F6</f>
        <v>27</v>
      </c>
      <c r="H6" s="7">
        <v>12</v>
      </c>
      <c r="I6" s="7">
        <v>15</v>
      </c>
      <c r="J6" s="34">
        <f>H6+I6</f>
        <v>27</v>
      </c>
      <c r="K6" s="50">
        <f>H6/E6*100</f>
        <v>100</v>
      </c>
      <c r="L6" s="50">
        <f>I6/F6*100</f>
        <v>100</v>
      </c>
      <c r="M6" s="50">
        <f>(J6)*100/G6</f>
        <v>100</v>
      </c>
    </row>
    <row r="7" spans="1:13" ht="21" customHeight="1">
      <c r="A7" s="80" t="s">
        <v>194</v>
      </c>
      <c r="B7" s="7">
        <v>13</v>
      </c>
      <c r="C7" s="7">
        <v>8</v>
      </c>
      <c r="D7" s="34">
        <f>B7+C7</f>
        <v>21</v>
      </c>
      <c r="E7" s="7">
        <v>13</v>
      </c>
      <c r="F7" s="7">
        <v>8</v>
      </c>
      <c r="G7" s="34">
        <f t="shared" ref="G7:G9" si="0">E7+F7</f>
        <v>21</v>
      </c>
      <c r="H7" s="7">
        <v>10</v>
      </c>
      <c r="I7" s="7">
        <v>7</v>
      </c>
      <c r="J7" s="34">
        <f t="shared" ref="J7:J10" si="1">H7+I7</f>
        <v>17</v>
      </c>
      <c r="K7" s="50">
        <f t="shared" ref="K7:K8" si="2">H7/E7*100</f>
        <v>76.923076923076934</v>
      </c>
      <c r="L7" s="50">
        <f t="shared" ref="L7:L8" si="3">I7/F7*100</f>
        <v>87.5</v>
      </c>
      <c r="M7" s="50">
        <f>(J7)*100/G7</f>
        <v>80.952380952380949</v>
      </c>
    </row>
    <row r="8" spans="1:13" ht="21" customHeight="1">
      <c r="A8" s="80" t="s">
        <v>195</v>
      </c>
      <c r="B8" s="7">
        <v>5</v>
      </c>
      <c r="C8" s="7">
        <v>6</v>
      </c>
      <c r="D8" s="34">
        <f>B8+C8</f>
        <v>11</v>
      </c>
      <c r="E8" s="7">
        <v>5</v>
      </c>
      <c r="F8" s="7">
        <v>6</v>
      </c>
      <c r="G8" s="34">
        <f t="shared" si="0"/>
        <v>11</v>
      </c>
      <c r="H8" s="7">
        <v>4</v>
      </c>
      <c r="I8" s="7">
        <v>6</v>
      </c>
      <c r="J8" s="34">
        <f t="shared" si="1"/>
        <v>10</v>
      </c>
      <c r="K8" s="50">
        <f t="shared" si="2"/>
        <v>80</v>
      </c>
      <c r="L8" s="50">
        <f t="shared" si="3"/>
        <v>100</v>
      </c>
      <c r="M8" s="50">
        <f t="shared" ref="M8" si="4">(J8)*100/G8</f>
        <v>90.909090909090907</v>
      </c>
    </row>
    <row r="9" spans="1:13" ht="21" customHeight="1">
      <c r="A9" s="80" t="s">
        <v>120</v>
      </c>
      <c r="B9" s="7">
        <v>0</v>
      </c>
      <c r="C9" s="7">
        <v>0</v>
      </c>
      <c r="D9" s="34">
        <f>B9+C9</f>
        <v>0</v>
      </c>
      <c r="E9" s="7">
        <v>0</v>
      </c>
      <c r="F9" s="7">
        <v>0</v>
      </c>
      <c r="G9" s="34">
        <f t="shared" si="0"/>
        <v>0</v>
      </c>
      <c r="H9" s="7">
        <v>0</v>
      </c>
      <c r="I9" s="7">
        <v>0</v>
      </c>
      <c r="J9" s="34">
        <f t="shared" si="1"/>
        <v>0</v>
      </c>
      <c r="K9" s="50">
        <v>0</v>
      </c>
      <c r="L9" s="50">
        <v>0</v>
      </c>
      <c r="M9" s="50">
        <v>0</v>
      </c>
    </row>
    <row r="10" spans="1:13" ht="21" customHeight="1">
      <c r="A10" s="80" t="s">
        <v>121</v>
      </c>
      <c r="B10" s="7">
        <v>0</v>
      </c>
      <c r="C10" s="7">
        <v>0</v>
      </c>
      <c r="D10" s="34">
        <f>B10+C10</f>
        <v>0</v>
      </c>
      <c r="E10" s="7">
        <v>0</v>
      </c>
      <c r="F10" s="7">
        <v>0</v>
      </c>
      <c r="G10" s="34">
        <v>0</v>
      </c>
      <c r="H10" s="7">
        <v>0</v>
      </c>
      <c r="I10" s="7">
        <v>0</v>
      </c>
      <c r="J10" s="34">
        <f t="shared" si="1"/>
        <v>0</v>
      </c>
      <c r="K10" s="50">
        <v>0</v>
      </c>
      <c r="L10" s="50">
        <v>0</v>
      </c>
      <c r="M10" s="50">
        <v>0</v>
      </c>
    </row>
    <row r="11" spans="1:13" ht="11.25" customHeight="1">
      <c r="A11" s="46"/>
    </row>
    <row r="12" spans="1:13" ht="20.25">
      <c r="A12" s="92" t="s">
        <v>197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1:13" ht="20.25">
      <c r="A13" s="167" t="s">
        <v>252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</row>
    <row r="14" spans="1:13" ht="44.25" customHeight="1">
      <c r="A14" s="168" t="s">
        <v>33</v>
      </c>
      <c r="B14" s="169" t="s">
        <v>202</v>
      </c>
      <c r="C14" s="170"/>
      <c r="D14" s="171"/>
      <c r="E14" s="168" t="s">
        <v>203</v>
      </c>
      <c r="F14" s="168"/>
      <c r="G14" s="168"/>
      <c r="H14" s="168" t="s">
        <v>204</v>
      </c>
      <c r="I14" s="168"/>
      <c r="J14" s="168"/>
      <c r="K14" s="84"/>
      <c r="L14" s="84"/>
      <c r="M14" s="84"/>
    </row>
    <row r="15" spans="1:13" ht="20.25">
      <c r="A15" s="168"/>
      <c r="B15" s="80" t="s">
        <v>49</v>
      </c>
      <c r="C15" s="80" t="s">
        <v>57</v>
      </c>
      <c r="D15" s="80" t="s">
        <v>3</v>
      </c>
      <c r="E15" s="80" t="s">
        <v>49</v>
      </c>
      <c r="F15" s="80" t="s">
        <v>57</v>
      </c>
      <c r="G15" s="80" t="s">
        <v>3</v>
      </c>
      <c r="H15" s="80" t="s">
        <v>49</v>
      </c>
      <c r="I15" s="80" t="s">
        <v>57</v>
      </c>
      <c r="J15" s="80" t="s">
        <v>3</v>
      </c>
      <c r="K15" s="85"/>
      <c r="L15" s="85"/>
      <c r="M15" s="85"/>
    </row>
    <row r="16" spans="1:13" ht="21.95" customHeight="1">
      <c r="A16" s="80" t="s">
        <v>198</v>
      </c>
      <c r="B16" s="7">
        <v>12</v>
      </c>
      <c r="C16" s="7">
        <v>15</v>
      </c>
      <c r="D16" s="42">
        <f>B16+C16</f>
        <v>27</v>
      </c>
      <c r="E16" s="7">
        <v>5</v>
      </c>
      <c r="F16" s="7">
        <v>3</v>
      </c>
      <c r="G16" s="42">
        <f>E16+F16</f>
        <v>8</v>
      </c>
      <c r="H16" s="7">
        <v>2</v>
      </c>
      <c r="I16" s="7">
        <v>0</v>
      </c>
      <c r="J16" s="42">
        <f>H16+I16</f>
        <v>2</v>
      </c>
      <c r="K16" s="51"/>
      <c r="L16" s="51"/>
      <c r="M16" s="51"/>
    </row>
    <row r="17" spans="1:13" ht="19.5" customHeight="1">
      <c r="A17" s="80" t="s">
        <v>199</v>
      </c>
      <c r="B17" s="7">
        <v>13</v>
      </c>
      <c r="C17" s="7">
        <v>8</v>
      </c>
      <c r="D17" s="42">
        <f>B17+C17</f>
        <v>21</v>
      </c>
      <c r="E17" s="7">
        <v>3</v>
      </c>
      <c r="F17" s="7">
        <v>2</v>
      </c>
      <c r="G17" s="42">
        <f t="shared" ref="G17:G19" si="5">E17+F17</f>
        <v>5</v>
      </c>
      <c r="H17" s="7">
        <v>2</v>
      </c>
      <c r="I17" s="7">
        <v>1</v>
      </c>
      <c r="J17" s="42">
        <f t="shared" ref="J17:J19" si="6">H17+I17</f>
        <v>3</v>
      </c>
      <c r="K17" s="51"/>
      <c r="L17" s="51"/>
      <c r="M17" s="51"/>
    </row>
    <row r="18" spans="1:13" ht="21.95" customHeight="1">
      <c r="A18" s="80" t="s">
        <v>200</v>
      </c>
      <c r="B18" s="7">
        <v>10</v>
      </c>
      <c r="C18" s="7">
        <v>8</v>
      </c>
      <c r="D18" s="42">
        <f>B18+C18</f>
        <v>18</v>
      </c>
      <c r="E18" s="7">
        <v>5</v>
      </c>
      <c r="F18" s="7">
        <v>2</v>
      </c>
      <c r="G18" s="42">
        <f t="shared" si="5"/>
        <v>7</v>
      </c>
      <c r="H18" s="7">
        <v>0</v>
      </c>
      <c r="I18" s="7">
        <v>1</v>
      </c>
      <c r="J18" s="42">
        <f t="shared" si="6"/>
        <v>1</v>
      </c>
      <c r="K18" s="51"/>
      <c r="L18" s="51"/>
      <c r="M18" s="51"/>
    </row>
    <row r="19" spans="1:13" ht="21.95" customHeight="1">
      <c r="A19" s="80" t="s">
        <v>201</v>
      </c>
      <c r="B19" s="7">
        <v>0</v>
      </c>
      <c r="C19" s="7">
        <v>0</v>
      </c>
      <c r="D19" s="42">
        <f>B19+C19</f>
        <v>0</v>
      </c>
      <c r="E19" s="7">
        <v>0</v>
      </c>
      <c r="F19" s="7">
        <v>0</v>
      </c>
      <c r="G19" s="42">
        <f t="shared" si="5"/>
        <v>0</v>
      </c>
      <c r="H19" s="7">
        <v>0</v>
      </c>
      <c r="I19" s="7">
        <v>0</v>
      </c>
      <c r="J19" s="42">
        <f t="shared" si="6"/>
        <v>0</v>
      </c>
      <c r="K19" s="51"/>
      <c r="L19" s="51"/>
      <c r="M19" s="51"/>
    </row>
    <row r="20" spans="1:13" ht="27" customHeight="1">
      <c r="A20" s="80" t="s">
        <v>3</v>
      </c>
      <c r="B20" s="38">
        <f>SUM(B16:B19)</f>
        <v>35</v>
      </c>
      <c r="C20" s="38">
        <f t="shared" ref="C20:J20" si="7">SUM(C16:C19)</f>
        <v>31</v>
      </c>
      <c r="D20" s="38">
        <f t="shared" si="7"/>
        <v>66</v>
      </c>
      <c r="E20" s="38">
        <f t="shared" si="7"/>
        <v>13</v>
      </c>
      <c r="F20" s="38">
        <f t="shared" si="7"/>
        <v>7</v>
      </c>
      <c r="G20" s="38">
        <f t="shared" si="7"/>
        <v>20</v>
      </c>
      <c r="H20" s="38">
        <f t="shared" si="7"/>
        <v>4</v>
      </c>
      <c r="I20" s="38">
        <f t="shared" si="7"/>
        <v>2</v>
      </c>
      <c r="J20" s="38">
        <f t="shared" si="7"/>
        <v>6</v>
      </c>
      <c r="K20" s="51"/>
      <c r="L20" s="51"/>
      <c r="M20" s="51"/>
    </row>
    <row r="21" spans="1:13" ht="20.25" customHeight="1">
      <c r="A21" s="164" t="s">
        <v>212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5" t="s">
        <v>214</v>
      </c>
      <c r="L21" s="165"/>
      <c r="M21" s="165"/>
    </row>
    <row r="22" spans="1:13" ht="20.2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165"/>
      <c r="L22" s="165"/>
      <c r="M22" s="165"/>
    </row>
    <row r="23" spans="1:13" ht="15.75">
      <c r="A23" s="108" t="s">
        <v>213</v>
      </c>
      <c r="B23" s="108"/>
      <c r="C23" s="108"/>
      <c r="D23" s="108"/>
      <c r="K23" s="74" t="s">
        <v>215</v>
      </c>
      <c r="L23" s="166">
        <f ca="1">TODAY()</f>
        <v>43747</v>
      </c>
      <c r="M23" s="166"/>
    </row>
  </sheetData>
  <sheetProtection formatCells="0" formatColumns="0" formatRows="0" insertColumns="0" insertRows="0" deleteColumns="0" deleteRows="0"/>
  <mergeCells count="18">
    <mergeCell ref="A1:M1"/>
    <mergeCell ref="A2:M2"/>
    <mergeCell ref="A3:M3"/>
    <mergeCell ref="A4:A5"/>
    <mergeCell ref="B4:D4"/>
    <mergeCell ref="E4:G4"/>
    <mergeCell ref="H4:J4"/>
    <mergeCell ref="K4:M4"/>
    <mergeCell ref="A21:J21"/>
    <mergeCell ref="A23:D23"/>
    <mergeCell ref="K21:M22"/>
    <mergeCell ref="L23:M23"/>
    <mergeCell ref="A12:M12"/>
    <mergeCell ref="A13:M13"/>
    <mergeCell ref="A14:A15"/>
    <mergeCell ref="B14:D14"/>
    <mergeCell ref="E14:G14"/>
    <mergeCell ref="H14:J14"/>
  </mergeCells>
  <dataValidations count="1">
    <dataValidation type="whole" operator="lessThanOrEqual" allowBlank="1" showInputMessage="1" showErrorMessage="1" sqref="H6:I10 E6:F10">
      <formula1>B6</formula1>
    </dataValidation>
  </dataValidation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Bhag1 Report</vt:lpstr>
      <vt:lpstr>Bhag 2 sarni 1&amp; 2</vt:lpstr>
      <vt:lpstr>sarni 3 A &amp; 3 B</vt:lpstr>
      <vt:lpstr>sarni 4</vt:lpstr>
      <vt:lpstr>sarni 5</vt:lpstr>
      <vt:lpstr>sarni 6 &amp; 7</vt:lpstr>
      <vt:lpstr>sarni 8</vt:lpstr>
      <vt:lpstr>sarni 9</vt:lpstr>
      <vt:lpstr>'Bhag 2 sarni 1&amp; 2'!Print_Area</vt:lpstr>
      <vt:lpstr>'Bhag1 Report'!Print_Area</vt:lpstr>
      <vt:lpstr>'sarni 3 A &amp; 3 B'!Print_Area</vt:lpstr>
      <vt:lpstr>'sarni 4'!Print_Area</vt:lpstr>
      <vt:lpstr>'sarni 5'!Print_Area</vt:lpstr>
      <vt:lpstr>'sarni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NAMAN</dc:creator>
  <cp:lastModifiedBy>SHRI BAJARANG BALI</cp:lastModifiedBy>
  <cp:lastPrinted>2019-10-06T08:50:12Z</cp:lastPrinted>
  <dcterms:created xsi:type="dcterms:W3CDTF">2016-09-30T04:48:55Z</dcterms:created>
  <dcterms:modified xsi:type="dcterms:W3CDTF">2019-10-09T15:41:34Z</dcterms:modified>
</cp:coreProperties>
</file>