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60" windowWidth="15600" windowHeight="8010" firstSheet="2" activeTab="11"/>
  </bookViews>
  <sheets>
    <sheet name="Istruction" sheetId="16" r:id="rId1"/>
    <sheet name="Original Marks" sheetId="1" r:id="rId2"/>
    <sheet name="20&amp;50%" sheetId="6" r:id="rId3"/>
    <sheet name="Hindi" sheetId="7" r:id="rId4"/>
    <sheet name="Eng" sheetId="17" r:id="rId5"/>
    <sheet name="Sci." sheetId="18" r:id="rId6"/>
    <sheet name="Maths" sheetId="19" r:id="rId7"/>
    <sheet name="So.Sci." sheetId="20" r:id="rId8"/>
    <sheet name="Sanskrit" sheetId="21" r:id="rId9"/>
    <sheet name="Final Marks" sheetId="15" r:id="rId10"/>
    <sheet name="Marksheet" sheetId="24" r:id="rId11"/>
    <sheet name="Praman Patra" sheetId="25" r:id="rId12"/>
  </sheets>
  <externalReferences>
    <externalReference r:id="rId13"/>
    <externalReference r:id="rId14"/>
  </externalReferences>
  <definedNames>
    <definedName name="ABC" localSheetId="11">'[1]Final Marks'!$1:$1048576</definedName>
    <definedName name="ABC">'Final Marks'!$1:$1048576</definedName>
    <definedName name="abcd">'[1]Original Marks'!$1:$1048576</definedName>
    <definedName name="basic">'Original Marks'!$1:$206</definedName>
    <definedName name="GT" localSheetId="11">'[1]Final Marks'!$P$6:$P$106</definedName>
    <definedName name="GT">'Final Marks'!$P$6:$P$106</definedName>
    <definedName name="marks">'Final Marks'!$A$6:$S$205</definedName>
    <definedName name="pr" localSheetId="11">'[1]Final Marks'!$P$5</definedName>
    <definedName name="pr">'Final Marks'!$P$5</definedName>
    <definedName name="_xlnm.Print_Area" localSheetId="1">'Original Marks'!$A$1:$AA$206</definedName>
    <definedName name="SBI">'[2]Original Marks'!$J$4</definedName>
    <definedName name="SBII">'[2]Original Marks'!$M$4</definedName>
    <definedName name="SBIII">'[2]Original Marks'!$P$4</definedName>
    <definedName name="SBIV">'[2]Original Marks'!$S$4</definedName>
    <definedName name="SBV">'[2]Original Marks'!$V$4</definedName>
    <definedName name="SBVI">'[2]Original Marks'!$Y$4</definedName>
    <definedName name="sch">'[2]Original Marks'!$A$1</definedName>
    <definedName name="udise">'[2]Original Marks'!$Y$1</definedName>
  </definedNames>
  <calcPr calcId="144525"/>
</workbook>
</file>

<file path=xl/calcChain.xml><?xml version="1.0" encoding="utf-8"?>
<calcChain xmlns="http://schemas.openxmlformats.org/spreadsheetml/2006/main">
  <c r="A23" i="24" l="1"/>
  <c r="B25" i="24"/>
  <c r="A26" i="24"/>
  <c r="G26" i="24"/>
  <c r="B27" i="24"/>
  <c r="G27" i="24"/>
  <c r="C28" i="24"/>
  <c r="G28" i="24"/>
  <c r="C29" i="24"/>
  <c r="G29" i="24"/>
  <c r="B32" i="24"/>
  <c r="C32" i="24"/>
  <c r="D32" i="24"/>
  <c r="E32" i="24"/>
  <c r="F32" i="24"/>
  <c r="G32" i="24"/>
  <c r="B34" i="24"/>
  <c r="C34" i="24"/>
  <c r="D34" i="24"/>
  <c r="E34" i="24"/>
  <c r="F34" i="24"/>
  <c r="G34" i="24"/>
  <c r="H34" i="24"/>
  <c r="B36" i="24"/>
  <c r="E36" i="24"/>
  <c r="A45" i="24"/>
  <c r="B47" i="24"/>
  <c r="A48" i="24"/>
  <c r="G48" i="24"/>
  <c r="B49" i="24"/>
  <c r="G49" i="24"/>
  <c r="C50" i="24"/>
  <c r="G50" i="24"/>
  <c r="C51" i="24"/>
  <c r="G51" i="24"/>
  <c r="B54" i="24"/>
  <c r="C54" i="24"/>
  <c r="D54" i="24"/>
  <c r="E54" i="24"/>
  <c r="F54" i="24"/>
  <c r="G54" i="24"/>
  <c r="A67" i="24"/>
  <c r="B69" i="24"/>
  <c r="A70" i="24"/>
  <c r="G70" i="24"/>
  <c r="B71" i="24"/>
  <c r="G71" i="24"/>
  <c r="C72" i="24"/>
  <c r="G72" i="24"/>
  <c r="C73" i="24"/>
  <c r="G73" i="24"/>
  <c r="B76" i="24"/>
  <c r="C76" i="24"/>
  <c r="D76" i="24"/>
  <c r="E76" i="24"/>
  <c r="F76" i="24"/>
  <c r="G76" i="24"/>
  <c r="A89" i="24"/>
  <c r="B91" i="24"/>
  <c r="A92" i="24"/>
  <c r="G92" i="24"/>
  <c r="B93" i="24"/>
  <c r="G93" i="24"/>
  <c r="C94" i="24"/>
  <c r="G94" i="24"/>
  <c r="C95" i="24"/>
  <c r="G95" i="24"/>
  <c r="B98" i="24"/>
  <c r="C98" i="24"/>
  <c r="D98" i="24"/>
  <c r="E98" i="24"/>
  <c r="F98" i="24"/>
  <c r="G98" i="24"/>
  <c r="A111" i="24"/>
  <c r="B113" i="24"/>
  <c r="A114" i="24"/>
  <c r="G114" i="24"/>
  <c r="B115" i="24"/>
  <c r="G115" i="24"/>
  <c r="C116" i="24"/>
  <c r="G116" i="24"/>
  <c r="C117" i="24"/>
  <c r="G117" i="24"/>
  <c r="B120" i="24"/>
  <c r="C120" i="24"/>
  <c r="D120" i="24"/>
  <c r="E120" i="24"/>
  <c r="F120" i="24"/>
  <c r="G120" i="24"/>
  <c r="A133" i="24"/>
  <c r="B135" i="24"/>
  <c r="A136" i="24"/>
  <c r="G136" i="24"/>
  <c r="B137" i="24"/>
  <c r="G137" i="24"/>
  <c r="C138" i="24"/>
  <c r="G138" i="24"/>
  <c r="C139" i="24"/>
  <c r="G139" i="24"/>
  <c r="B142" i="24"/>
  <c r="C142" i="24"/>
  <c r="D142" i="24"/>
  <c r="E142" i="24"/>
  <c r="F142" i="24"/>
  <c r="G142" i="24"/>
  <c r="A155" i="24"/>
  <c r="B157" i="24"/>
  <c r="A158" i="24"/>
  <c r="G158" i="24"/>
  <c r="B159" i="24"/>
  <c r="G159" i="24"/>
  <c r="C160" i="24"/>
  <c r="G160" i="24"/>
  <c r="C161" i="24"/>
  <c r="G161" i="24"/>
  <c r="B164" i="24"/>
  <c r="C164" i="24"/>
  <c r="D164" i="24"/>
  <c r="E164" i="24"/>
  <c r="F164" i="24"/>
  <c r="G164" i="24"/>
  <c r="A177" i="24"/>
  <c r="B179" i="24"/>
  <c r="A180" i="24"/>
  <c r="G180" i="24"/>
  <c r="B181" i="24"/>
  <c r="G181" i="24"/>
  <c r="C182" i="24"/>
  <c r="G182" i="24"/>
  <c r="C183" i="24"/>
  <c r="G183" i="24"/>
  <c r="B186" i="24"/>
  <c r="C186" i="24"/>
  <c r="D186" i="24"/>
  <c r="E186" i="24"/>
  <c r="F186" i="24"/>
  <c r="G186" i="24"/>
  <c r="A199" i="24"/>
  <c r="B201" i="24"/>
  <c r="A202" i="24"/>
  <c r="G202" i="24"/>
  <c r="B203" i="24"/>
  <c r="G203" i="24"/>
  <c r="C204" i="24"/>
  <c r="G204" i="24"/>
  <c r="C205" i="24"/>
  <c r="G205" i="24"/>
  <c r="B208" i="24"/>
  <c r="C208" i="24"/>
  <c r="D208" i="24"/>
  <c r="E208" i="24"/>
  <c r="F208" i="24"/>
  <c r="G208" i="24"/>
  <c r="A221" i="24"/>
  <c r="B223" i="24"/>
  <c r="A224" i="24"/>
  <c r="G224" i="24"/>
  <c r="B225" i="24"/>
  <c r="G225" i="24"/>
  <c r="C226" i="24"/>
  <c r="G226" i="24"/>
  <c r="C227" i="24"/>
  <c r="G227" i="24"/>
  <c r="B230" i="24"/>
  <c r="C230" i="24"/>
  <c r="D230" i="24"/>
  <c r="E230" i="24"/>
  <c r="F230" i="24"/>
  <c r="G230" i="24"/>
  <c r="A243" i="24"/>
  <c r="B245" i="24"/>
  <c r="A246" i="24"/>
  <c r="G246" i="24"/>
  <c r="B247" i="24"/>
  <c r="G247" i="24"/>
  <c r="C248" i="24"/>
  <c r="G248" i="24"/>
  <c r="C249" i="24"/>
  <c r="G249" i="24"/>
  <c r="B252" i="24"/>
  <c r="C252" i="24"/>
  <c r="D252" i="24"/>
  <c r="E252" i="24"/>
  <c r="F252" i="24"/>
  <c r="G252" i="24"/>
  <c r="A265" i="24"/>
  <c r="B267" i="24"/>
  <c r="A268" i="24"/>
  <c r="G268" i="24"/>
  <c r="B269" i="24"/>
  <c r="G269" i="24"/>
  <c r="C270" i="24"/>
  <c r="G270" i="24"/>
  <c r="C271" i="24"/>
  <c r="G271" i="24"/>
  <c r="B274" i="24"/>
  <c r="C274" i="24"/>
  <c r="D274" i="24"/>
  <c r="E274" i="24"/>
  <c r="F274" i="24"/>
  <c r="G274" i="24"/>
  <c r="A287" i="24"/>
  <c r="B289" i="24"/>
  <c r="A290" i="24"/>
  <c r="G290" i="24"/>
  <c r="B291" i="24"/>
  <c r="G291" i="24"/>
  <c r="C292" i="24"/>
  <c r="G292" i="24"/>
  <c r="C293" i="24"/>
  <c r="G293" i="24"/>
  <c r="B296" i="24"/>
  <c r="C296" i="24"/>
  <c r="D296" i="24"/>
  <c r="E296" i="24"/>
  <c r="F296" i="24"/>
  <c r="G296" i="24"/>
  <c r="A309" i="24"/>
  <c r="B311" i="24"/>
  <c r="A312" i="24"/>
  <c r="G312" i="24"/>
  <c r="B313" i="24"/>
  <c r="G313" i="24"/>
  <c r="C314" i="24"/>
  <c r="G314" i="24"/>
  <c r="C315" i="24"/>
  <c r="G315" i="24"/>
  <c r="B318" i="24"/>
  <c r="C318" i="24"/>
  <c r="D318" i="24"/>
  <c r="E318" i="24"/>
  <c r="F318" i="24"/>
  <c r="G318" i="24"/>
  <c r="A331" i="24"/>
  <c r="B333" i="24"/>
  <c r="A334" i="24"/>
  <c r="G334" i="24"/>
  <c r="B335" i="24"/>
  <c r="G335" i="24"/>
  <c r="C336" i="24"/>
  <c r="G336" i="24"/>
  <c r="C337" i="24"/>
  <c r="G337" i="24"/>
  <c r="B340" i="24"/>
  <c r="C340" i="24"/>
  <c r="D340" i="24"/>
  <c r="E340" i="24"/>
  <c r="F340" i="24"/>
  <c r="G340" i="24"/>
  <c r="A353" i="24"/>
  <c r="B355" i="24"/>
  <c r="A356" i="24"/>
  <c r="G356" i="24"/>
  <c r="B357" i="24"/>
  <c r="G357" i="24"/>
  <c r="C358" i="24"/>
  <c r="G358" i="24"/>
  <c r="C359" i="24"/>
  <c r="G359" i="24"/>
  <c r="B362" i="24"/>
  <c r="C362" i="24"/>
  <c r="D362" i="24"/>
  <c r="E362" i="24"/>
  <c r="F362" i="24"/>
  <c r="G362" i="24"/>
  <c r="A375" i="24"/>
  <c r="B377" i="24"/>
  <c r="A378" i="24"/>
  <c r="G378" i="24"/>
  <c r="B379" i="24"/>
  <c r="G379" i="24"/>
  <c r="C380" i="24"/>
  <c r="G380" i="24"/>
  <c r="C381" i="24"/>
  <c r="G381" i="24"/>
  <c r="B384" i="24"/>
  <c r="C384" i="24"/>
  <c r="D384" i="24"/>
  <c r="E384" i="24"/>
  <c r="F384" i="24"/>
  <c r="G384" i="24"/>
  <c r="A397" i="24"/>
  <c r="B399" i="24"/>
  <c r="A400" i="24"/>
  <c r="G400" i="24"/>
  <c r="B401" i="24"/>
  <c r="G401" i="24"/>
  <c r="C402" i="24"/>
  <c r="G402" i="24"/>
  <c r="C403" i="24"/>
  <c r="G403" i="24"/>
  <c r="B406" i="24"/>
  <c r="C406" i="24"/>
  <c r="D406" i="24"/>
  <c r="E406" i="24"/>
  <c r="F406" i="24"/>
  <c r="G406" i="24"/>
  <c r="A419" i="24"/>
  <c r="B421" i="24"/>
  <c r="A422" i="24"/>
  <c r="G422" i="24"/>
  <c r="B423" i="24"/>
  <c r="G423" i="24"/>
  <c r="C424" i="24"/>
  <c r="G424" i="24"/>
  <c r="C425" i="24"/>
  <c r="G425" i="24"/>
  <c r="B428" i="24"/>
  <c r="C428" i="24"/>
  <c r="D428" i="24"/>
  <c r="E428" i="24"/>
  <c r="F428" i="24"/>
  <c r="G428" i="24"/>
  <c r="A441" i="24"/>
  <c r="B443" i="24"/>
  <c r="A444" i="24"/>
  <c r="G444" i="24"/>
  <c r="B445" i="24"/>
  <c r="G445" i="24"/>
  <c r="C446" i="24"/>
  <c r="G446" i="24"/>
  <c r="C447" i="24"/>
  <c r="G447" i="24"/>
  <c r="B450" i="24"/>
  <c r="C450" i="24"/>
  <c r="D450" i="24"/>
  <c r="E450" i="24"/>
  <c r="F450" i="24"/>
  <c r="G450" i="24"/>
  <c r="B452" i="24"/>
  <c r="C452" i="24"/>
  <c r="D452" i="24"/>
  <c r="E452" i="24"/>
  <c r="F452" i="24"/>
  <c r="G452" i="24"/>
  <c r="H452" i="24"/>
  <c r="B454" i="24"/>
  <c r="E454" i="24"/>
  <c r="A463" i="24"/>
  <c r="B465" i="24"/>
  <c r="A466" i="24"/>
  <c r="G466" i="24"/>
  <c r="B467" i="24"/>
  <c r="G467" i="24"/>
  <c r="C468" i="24"/>
  <c r="G468" i="24"/>
  <c r="C469" i="24"/>
  <c r="G469" i="24"/>
  <c r="B472" i="24"/>
  <c r="C472" i="24"/>
  <c r="D472" i="24"/>
  <c r="E472" i="24"/>
  <c r="F472" i="24"/>
  <c r="G472" i="24"/>
  <c r="B474" i="24"/>
  <c r="C474" i="24"/>
  <c r="D474" i="24"/>
  <c r="E474" i="24"/>
  <c r="F474" i="24"/>
  <c r="G474" i="24"/>
  <c r="H474" i="24"/>
  <c r="B476" i="24"/>
  <c r="E476" i="24"/>
  <c r="A485" i="24"/>
  <c r="B487" i="24"/>
  <c r="A488" i="24"/>
  <c r="G488" i="24"/>
  <c r="B489" i="24"/>
  <c r="G489" i="24"/>
  <c r="C490" i="24"/>
  <c r="G490" i="24"/>
  <c r="C491" i="24"/>
  <c r="G491" i="24"/>
  <c r="B494" i="24"/>
  <c r="C494" i="24"/>
  <c r="D494" i="24"/>
  <c r="E494" i="24"/>
  <c r="F494" i="24"/>
  <c r="G494" i="24"/>
  <c r="B496" i="24"/>
  <c r="C496" i="24"/>
  <c r="D496" i="24"/>
  <c r="E496" i="24"/>
  <c r="F496" i="24"/>
  <c r="G496" i="24"/>
  <c r="H496" i="24"/>
  <c r="B498" i="24"/>
  <c r="E498" i="24"/>
  <c r="A507" i="24"/>
  <c r="B509" i="24"/>
  <c r="A510" i="24"/>
  <c r="G510" i="24"/>
  <c r="B511" i="24"/>
  <c r="G511" i="24"/>
  <c r="C512" i="24"/>
  <c r="G512" i="24"/>
  <c r="C513" i="24"/>
  <c r="G513" i="24"/>
  <c r="B516" i="24"/>
  <c r="C516" i="24"/>
  <c r="D516" i="24"/>
  <c r="E516" i="24"/>
  <c r="F516" i="24"/>
  <c r="G516" i="24"/>
  <c r="B518" i="24"/>
  <c r="C518" i="24"/>
  <c r="D518" i="24"/>
  <c r="E518" i="24"/>
  <c r="F518" i="24"/>
  <c r="G518" i="24"/>
  <c r="H518" i="24"/>
  <c r="B520" i="24"/>
  <c r="E520" i="24"/>
  <c r="A529" i="24"/>
  <c r="B531" i="24"/>
  <c r="A532" i="24"/>
  <c r="G532" i="24"/>
  <c r="B533" i="24"/>
  <c r="G533" i="24"/>
  <c r="C534" i="24"/>
  <c r="G534" i="24"/>
  <c r="C535" i="24"/>
  <c r="G535" i="24"/>
  <c r="B538" i="24"/>
  <c r="C538" i="24"/>
  <c r="D538" i="24"/>
  <c r="E538" i="24"/>
  <c r="F538" i="24"/>
  <c r="G538" i="24"/>
  <c r="B540" i="24"/>
  <c r="C540" i="24"/>
  <c r="D540" i="24"/>
  <c r="E540" i="24"/>
  <c r="F540" i="24"/>
  <c r="G540" i="24"/>
  <c r="H540" i="24"/>
  <c r="B542" i="24"/>
  <c r="E542" i="24"/>
  <c r="A551" i="24"/>
  <c r="B553" i="24"/>
  <c r="A554" i="24"/>
  <c r="G554" i="24"/>
  <c r="B555" i="24"/>
  <c r="G555" i="24"/>
  <c r="C556" i="24"/>
  <c r="G556" i="24"/>
  <c r="C557" i="24"/>
  <c r="G557" i="24"/>
  <c r="B560" i="24"/>
  <c r="C560" i="24"/>
  <c r="D560" i="24"/>
  <c r="E560" i="24"/>
  <c r="F560" i="24"/>
  <c r="G560" i="24"/>
  <c r="B562" i="24"/>
  <c r="C562" i="24"/>
  <c r="D562" i="24"/>
  <c r="E562" i="24"/>
  <c r="F562" i="24"/>
  <c r="G562" i="24"/>
  <c r="H562" i="24"/>
  <c r="B564" i="24"/>
  <c r="E564" i="24"/>
  <c r="A573" i="24"/>
  <c r="B575" i="24"/>
  <c r="A576" i="24"/>
  <c r="G576" i="24"/>
  <c r="B577" i="24"/>
  <c r="G577" i="24"/>
  <c r="C578" i="24"/>
  <c r="G578" i="24"/>
  <c r="C579" i="24"/>
  <c r="G579" i="24"/>
  <c r="B582" i="24"/>
  <c r="C582" i="24"/>
  <c r="D582" i="24"/>
  <c r="E582" i="24"/>
  <c r="F582" i="24"/>
  <c r="G582" i="24"/>
  <c r="B584" i="24"/>
  <c r="C584" i="24"/>
  <c r="D584" i="24"/>
  <c r="E584" i="24"/>
  <c r="F584" i="24"/>
  <c r="G584" i="24"/>
  <c r="H584" i="24"/>
  <c r="B586" i="24"/>
  <c r="E586" i="24"/>
  <c r="A595" i="24"/>
  <c r="B597" i="24"/>
  <c r="A598" i="24"/>
  <c r="G598" i="24"/>
  <c r="B599" i="24"/>
  <c r="G599" i="24"/>
  <c r="C600" i="24"/>
  <c r="G600" i="24"/>
  <c r="C601" i="24"/>
  <c r="G601" i="24"/>
  <c r="B604" i="24"/>
  <c r="C604" i="24"/>
  <c r="D604" i="24"/>
  <c r="E604" i="24"/>
  <c r="F604" i="24"/>
  <c r="G604" i="24"/>
  <c r="B606" i="24"/>
  <c r="C606" i="24"/>
  <c r="D606" i="24"/>
  <c r="E606" i="24"/>
  <c r="F606" i="24"/>
  <c r="G606" i="24"/>
  <c r="H606" i="24"/>
  <c r="B608" i="24"/>
  <c r="E608" i="24"/>
  <c r="A617" i="24"/>
  <c r="B619" i="24"/>
  <c r="A620" i="24"/>
  <c r="G620" i="24"/>
  <c r="B621" i="24"/>
  <c r="G621" i="24"/>
  <c r="C622" i="24"/>
  <c r="G622" i="24"/>
  <c r="C623" i="24"/>
  <c r="G623" i="24"/>
  <c r="B626" i="24"/>
  <c r="C626" i="24"/>
  <c r="D626" i="24"/>
  <c r="E626" i="24"/>
  <c r="F626" i="24"/>
  <c r="G626" i="24"/>
  <c r="B628" i="24"/>
  <c r="C628" i="24"/>
  <c r="D628" i="24"/>
  <c r="E628" i="24"/>
  <c r="F628" i="24"/>
  <c r="G628" i="24"/>
  <c r="H628" i="24"/>
  <c r="B630" i="24"/>
  <c r="E630" i="24"/>
  <c r="A639" i="24"/>
  <c r="B641" i="24"/>
  <c r="A642" i="24"/>
  <c r="G642" i="24"/>
  <c r="B643" i="24"/>
  <c r="G643" i="24"/>
  <c r="C644" i="24"/>
  <c r="G644" i="24"/>
  <c r="C645" i="24"/>
  <c r="G645" i="24"/>
  <c r="B648" i="24"/>
  <c r="C648" i="24"/>
  <c r="D648" i="24"/>
  <c r="E648" i="24"/>
  <c r="F648" i="24"/>
  <c r="G648" i="24"/>
  <c r="B650" i="24"/>
  <c r="C650" i="24"/>
  <c r="D650" i="24"/>
  <c r="E650" i="24"/>
  <c r="F650" i="24"/>
  <c r="G650" i="24"/>
  <c r="H650" i="24"/>
  <c r="B652" i="24"/>
  <c r="E652" i="24"/>
  <c r="A661" i="24"/>
  <c r="B663" i="24"/>
  <c r="A664" i="24"/>
  <c r="G664" i="24"/>
  <c r="B665" i="24"/>
  <c r="G665" i="24"/>
  <c r="C666" i="24"/>
  <c r="G666" i="24"/>
  <c r="C667" i="24"/>
  <c r="G667" i="24"/>
  <c r="B670" i="24"/>
  <c r="C670" i="24"/>
  <c r="D670" i="24"/>
  <c r="E670" i="24"/>
  <c r="F670" i="24"/>
  <c r="G670" i="24"/>
  <c r="B672" i="24"/>
  <c r="C672" i="24"/>
  <c r="D672" i="24"/>
  <c r="E672" i="24"/>
  <c r="F672" i="24"/>
  <c r="G672" i="24"/>
  <c r="H672" i="24"/>
  <c r="B674" i="24"/>
  <c r="E674" i="24"/>
  <c r="A683" i="24"/>
  <c r="B685" i="24"/>
  <c r="A686" i="24"/>
  <c r="G686" i="24"/>
  <c r="B687" i="24"/>
  <c r="G687" i="24"/>
  <c r="C688" i="24"/>
  <c r="G688" i="24"/>
  <c r="C689" i="24"/>
  <c r="G689" i="24"/>
  <c r="B692" i="24"/>
  <c r="C692" i="24"/>
  <c r="D692" i="24"/>
  <c r="E692" i="24"/>
  <c r="F692" i="24"/>
  <c r="G692" i="24"/>
  <c r="B694" i="24"/>
  <c r="C694" i="24"/>
  <c r="D694" i="24"/>
  <c r="E694" i="24"/>
  <c r="F694" i="24"/>
  <c r="G694" i="24"/>
  <c r="H694" i="24"/>
  <c r="B696" i="24"/>
  <c r="E696" i="24"/>
  <c r="A705" i="24"/>
  <c r="B707" i="24"/>
  <c r="A708" i="24"/>
  <c r="G708" i="24"/>
  <c r="B709" i="24"/>
  <c r="G709" i="24"/>
  <c r="C710" i="24"/>
  <c r="G710" i="24"/>
  <c r="C711" i="24"/>
  <c r="G711" i="24"/>
  <c r="B714" i="24"/>
  <c r="C714" i="24"/>
  <c r="D714" i="24"/>
  <c r="E714" i="24"/>
  <c r="F714" i="24"/>
  <c r="G714" i="24"/>
  <c r="B716" i="24"/>
  <c r="C716" i="24"/>
  <c r="D716" i="24"/>
  <c r="E716" i="24"/>
  <c r="F716" i="24"/>
  <c r="G716" i="24"/>
  <c r="H716" i="24"/>
  <c r="B718" i="24"/>
  <c r="E718" i="24"/>
  <c r="A727" i="24"/>
  <c r="B729" i="24"/>
  <c r="A730" i="24"/>
  <c r="G730" i="24"/>
  <c r="B731" i="24"/>
  <c r="G731" i="24"/>
  <c r="C732" i="24"/>
  <c r="G732" i="24"/>
  <c r="C733" i="24"/>
  <c r="G733" i="24"/>
  <c r="B736" i="24"/>
  <c r="C736" i="24"/>
  <c r="D736" i="24"/>
  <c r="E736" i="24"/>
  <c r="F736" i="24"/>
  <c r="G736" i="24"/>
  <c r="B738" i="24"/>
  <c r="C738" i="24"/>
  <c r="D738" i="24"/>
  <c r="E738" i="24"/>
  <c r="F738" i="24"/>
  <c r="G738" i="24"/>
  <c r="H738" i="24"/>
  <c r="B740" i="24"/>
  <c r="E740" i="24"/>
  <c r="A749" i="24"/>
  <c r="B751" i="24"/>
  <c r="A752" i="24"/>
  <c r="G752" i="24"/>
  <c r="B753" i="24"/>
  <c r="G753" i="24"/>
  <c r="C754" i="24"/>
  <c r="G754" i="24"/>
  <c r="C755" i="24"/>
  <c r="G755" i="24"/>
  <c r="B758" i="24"/>
  <c r="C758" i="24"/>
  <c r="D758" i="24"/>
  <c r="E758" i="24"/>
  <c r="F758" i="24"/>
  <c r="G758" i="24"/>
  <c r="B760" i="24"/>
  <c r="C760" i="24"/>
  <c r="D760" i="24"/>
  <c r="E760" i="24"/>
  <c r="F760" i="24"/>
  <c r="G760" i="24"/>
  <c r="H760" i="24"/>
  <c r="B762" i="24"/>
  <c r="E762" i="24"/>
  <c r="A771" i="24"/>
  <c r="B773" i="24"/>
  <c r="A774" i="24"/>
  <c r="G774" i="24"/>
  <c r="B775" i="24"/>
  <c r="G775" i="24"/>
  <c r="C776" i="24"/>
  <c r="G776" i="24"/>
  <c r="C777" i="24"/>
  <c r="G777" i="24"/>
  <c r="B780" i="24"/>
  <c r="C780" i="24"/>
  <c r="D780" i="24"/>
  <c r="E780" i="24"/>
  <c r="F780" i="24"/>
  <c r="G780" i="24"/>
  <c r="B782" i="24"/>
  <c r="C782" i="24"/>
  <c r="D782" i="24"/>
  <c r="E782" i="24"/>
  <c r="F782" i="24"/>
  <c r="G782" i="24"/>
  <c r="H782" i="24"/>
  <c r="B784" i="24"/>
  <c r="E784" i="24"/>
  <c r="A793" i="24"/>
  <c r="B795" i="24"/>
  <c r="A796" i="24"/>
  <c r="G796" i="24"/>
  <c r="B797" i="24"/>
  <c r="G797" i="24"/>
  <c r="C798" i="24"/>
  <c r="G798" i="24"/>
  <c r="C799" i="24"/>
  <c r="G799" i="24"/>
  <c r="B802" i="24"/>
  <c r="C802" i="24"/>
  <c r="D802" i="24"/>
  <c r="E802" i="24"/>
  <c r="F802" i="24"/>
  <c r="G802" i="24"/>
  <c r="B804" i="24"/>
  <c r="C804" i="24"/>
  <c r="D804" i="24"/>
  <c r="E804" i="24"/>
  <c r="F804" i="24"/>
  <c r="G804" i="24"/>
  <c r="H804" i="24"/>
  <c r="B806" i="24"/>
  <c r="E806" i="24"/>
  <c r="A815" i="24"/>
  <c r="B817" i="24"/>
  <c r="A818" i="24"/>
  <c r="G818" i="24"/>
  <c r="B819" i="24"/>
  <c r="G819" i="24"/>
  <c r="C820" i="24"/>
  <c r="G820" i="24"/>
  <c r="C821" i="24"/>
  <c r="G821" i="24"/>
  <c r="B824" i="24"/>
  <c r="C824" i="24"/>
  <c r="D824" i="24"/>
  <c r="E824" i="24"/>
  <c r="F824" i="24"/>
  <c r="G824" i="24"/>
  <c r="B826" i="24"/>
  <c r="C826" i="24"/>
  <c r="D826" i="24"/>
  <c r="E826" i="24"/>
  <c r="F826" i="24"/>
  <c r="G826" i="24"/>
  <c r="H826" i="24"/>
  <c r="B828" i="24"/>
  <c r="E828" i="24"/>
  <c r="A837" i="24"/>
  <c r="B839" i="24"/>
  <c r="A840" i="24"/>
  <c r="G840" i="24"/>
  <c r="B841" i="24"/>
  <c r="G841" i="24"/>
  <c r="C842" i="24"/>
  <c r="G842" i="24"/>
  <c r="C843" i="24"/>
  <c r="G843" i="24"/>
  <c r="B846" i="24"/>
  <c r="C846" i="24"/>
  <c r="D846" i="24"/>
  <c r="E846" i="24"/>
  <c r="F846" i="24"/>
  <c r="G846" i="24"/>
  <c r="B848" i="24"/>
  <c r="C848" i="24"/>
  <c r="D848" i="24"/>
  <c r="E848" i="24"/>
  <c r="F848" i="24"/>
  <c r="G848" i="24"/>
  <c r="H848" i="24"/>
  <c r="B850" i="24"/>
  <c r="E850" i="24"/>
  <c r="A859" i="24"/>
  <c r="B861" i="24"/>
  <c r="A862" i="24"/>
  <c r="G862" i="24"/>
  <c r="B863" i="24"/>
  <c r="G863" i="24"/>
  <c r="C864" i="24"/>
  <c r="G864" i="24"/>
  <c r="C865" i="24"/>
  <c r="G865" i="24"/>
  <c r="B868" i="24"/>
  <c r="C868" i="24"/>
  <c r="D868" i="24"/>
  <c r="E868" i="24"/>
  <c r="F868" i="24"/>
  <c r="G868" i="24"/>
  <c r="B870" i="24"/>
  <c r="C870" i="24"/>
  <c r="D870" i="24"/>
  <c r="E870" i="24"/>
  <c r="F870" i="24"/>
  <c r="G870" i="24"/>
  <c r="H870" i="24"/>
  <c r="B872" i="24"/>
  <c r="E872" i="24"/>
  <c r="A881" i="24"/>
  <c r="B883" i="24"/>
  <c r="A884" i="24"/>
  <c r="G884" i="24"/>
  <c r="B885" i="24"/>
  <c r="G885" i="24"/>
  <c r="C886" i="24"/>
  <c r="G886" i="24"/>
  <c r="C887" i="24"/>
  <c r="G887" i="24"/>
  <c r="B890" i="24"/>
  <c r="C890" i="24"/>
  <c r="D890" i="24"/>
  <c r="E890" i="24"/>
  <c r="F890" i="24"/>
  <c r="G890" i="24"/>
  <c r="B892" i="24"/>
  <c r="C892" i="24"/>
  <c r="D892" i="24"/>
  <c r="E892" i="24"/>
  <c r="F892" i="24"/>
  <c r="G892" i="24"/>
  <c r="H892" i="24"/>
  <c r="B894" i="24"/>
  <c r="E894" i="24"/>
  <c r="A903" i="24"/>
  <c r="B905" i="24"/>
  <c r="A906" i="24"/>
  <c r="G906" i="24"/>
  <c r="B907" i="24"/>
  <c r="G907" i="24"/>
  <c r="C908" i="24"/>
  <c r="G908" i="24"/>
  <c r="C909" i="24"/>
  <c r="G909" i="24"/>
  <c r="B912" i="24"/>
  <c r="C912" i="24"/>
  <c r="D912" i="24"/>
  <c r="E912" i="24"/>
  <c r="F912" i="24"/>
  <c r="G912" i="24"/>
  <c r="B914" i="24"/>
  <c r="C914" i="24"/>
  <c r="D914" i="24"/>
  <c r="E914" i="24"/>
  <c r="F914" i="24"/>
  <c r="G914" i="24"/>
  <c r="H914" i="24"/>
  <c r="B916" i="24"/>
  <c r="E916" i="24"/>
  <c r="A925" i="24"/>
  <c r="B927" i="24"/>
  <c r="A928" i="24"/>
  <c r="G928" i="24"/>
  <c r="B929" i="24"/>
  <c r="G929" i="24"/>
  <c r="C930" i="24"/>
  <c r="G930" i="24"/>
  <c r="C931" i="24"/>
  <c r="G931" i="24"/>
  <c r="B934" i="24"/>
  <c r="C934" i="24"/>
  <c r="D934" i="24"/>
  <c r="E934" i="24"/>
  <c r="F934" i="24"/>
  <c r="G934" i="24"/>
  <c r="B936" i="24"/>
  <c r="C936" i="24"/>
  <c r="D936" i="24"/>
  <c r="E936" i="24"/>
  <c r="F936" i="24"/>
  <c r="G936" i="24"/>
  <c r="H936" i="24"/>
  <c r="B938" i="24"/>
  <c r="E938" i="24"/>
  <c r="A947" i="24"/>
  <c r="B949" i="24"/>
  <c r="A950" i="24"/>
  <c r="G950" i="24"/>
  <c r="B951" i="24"/>
  <c r="G951" i="24"/>
  <c r="C952" i="24"/>
  <c r="G952" i="24"/>
  <c r="C953" i="24"/>
  <c r="G953" i="24"/>
  <c r="B956" i="24"/>
  <c r="C956" i="24"/>
  <c r="D956" i="24"/>
  <c r="E956" i="24"/>
  <c r="F956" i="24"/>
  <c r="G956" i="24"/>
  <c r="B958" i="24"/>
  <c r="C958" i="24"/>
  <c r="D958" i="24"/>
  <c r="E958" i="24"/>
  <c r="F958" i="24"/>
  <c r="G958" i="24"/>
  <c r="H958" i="24"/>
  <c r="B960" i="24"/>
  <c r="E960" i="24"/>
  <c r="A969" i="24"/>
  <c r="B971" i="24"/>
  <c r="A972" i="24"/>
  <c r="G972" i="24"/>
  <c r="B973" i="24"/>
  <c r="G973" i="24"/>
  <c r="C974" i="24"/>
  <c r="G974" i="24"/>
  <c r="C975" i="24"/>
  <c r="G975" i="24"/>
  <c r="B978" i="24"/>
  <c r="C978" i="24"/>
  <c r="D978" i="24"/>
  <c r="E978" i="24"/>
  <c r="F978" i="24"/>
  <c r="G978" i="24"/>
  <c r="B980" i="24"/>
  <c r="C980" i="24"/>
  <c r="D980" i="24"/>
  <c r="E980" i="24"/>
  <c r="F980" i="24"/>
  <c r="G980" i="24"/>
  <c r="H980" i="24"/>
  <c r="B982" i="24"/>
  <c r="E982" i="24"/>
  <c r="A991" i="24"/>
  <c r="B993" i="24"/>
  <c r="A994" i="24"/>
  <c r="G994" i="24"/>
  <c r="B995" i="24"/>
  <c r="G995" i="24"/>
  <c r="C996" i="24"/>
  <c r="G996" i="24"/>
  <c r="C997" i="24"/>
  <c r="G997" i="24"/>
  <c r="B1000" i="24"/>
  <c r="C1000" i="24"/>
  <c r="D1000" i="24"/>
  <c r="E1000" i="24"/>
  <c r="F1000" i="24"/>
  <c r="G1000" i="24"/>
  <c r="B1002" i="24"/>
  <c r="C1002" i="24"/>
  <c r="D1002" i="24"/>
  <c r="E1002" i="24"/>
  <c r="F1002" i="24"/>
  <c r="G1002" i="24"/>
  <c r="H1002" i="24"/>
  <c r="B1004" i="24"/>
  <c r="E1004" i="24"/>
  <c r="A1013" i="24"/>
  <c r="B1015" i="24"/>
  <c r="A1016" i="24"/>
  <c r="G1016" i="24"/>
  <c r="B1017" i="24"/>
  <c r="G1017" i="24"/>
  <c r="C1018" i="24"/>
  <c r="G1018" i="24"/>
  <c r="C1019" i="24"/>
  <c r="G1019" i="24"/>
  <c r="B1022" i="24"/>
  <c r="C1022" i="24"/>
  <c r="D1022" i="24"/>
  <c r="E1022" i="24"/>
  <c r="F1022" i="24"/>
  <c r="G1022" i="24"/>
  <c r="B1024" i="24"/>
  <c r="C1024" i="24"/>
  <c r="D1024" i="24"/>
  <c r="E1024" i="24"/>
  <c r="F1024" i="24"/>
  <c r="G1024" i="24"/>
  <c r="H1024" i="24"/>
  <c r="B1026" i="24"/>
  <c r="E1026" i="24"/>
  <c r="A1035" i="24"/>
  <c r="B1037" i="24"/>
  <c r="A1038" i="24"/>
  <c r="G1038" i="24"/>
  <c r="B1039" i="24"/>
  <c r="G1039" i="24"/>
  <c r="C1040" i="24"/>
  <c r="G1040" i="24"/>
  <c r="C1041" i="24"/>
  <c r="G1041" i="24"/>
  <c r="B1044" i="24"/>
  <c r="C1044" i="24"/>
  <c r="D1044" i="24"/>
  <c r="E1044" i="24"/>
  <c r="F1044" i="24"/>
  <c r="G1044" i="24"/>
  <c r="B1046" i="24"/>
  <c r="C1046" i="24"/>
  <c r="D1046" i="24"/>
  <c r="E1046" i="24"/>
  <c r="F1046" i="24"/>
  <c r="G1046" i="24"/>
  <c r="H1046" i="24"/>
  <c r="B1048" i="24"/>
  <c r="E1048" i="24"/>
  <c r="A1057" i="24"/>
  <c r="B1059" i="24"/>
  <c r="A1060" i="24"/>
  <c r="G1060" i="24"/>
  <c r="B1061" i="24"/>
  <c r="G1061" i="24"/>
  <c r="C1062" i="24"/>
  <c r="G1062" i="24"/>
  <c r="C1063" i="24"/>
  <c r="G1063" i="24"/>
  <c r="B1066" i="24"/>
  <c r="C1066" i="24"/>
  <c r="D1066" i="24"/>
  <c r="E1066" i="24"/>
  <c r="F1066" i="24"/>
  <c r="G1066" i="24"/>
  <c r="B1068" i="24"/>
  <c r="C1068" i="24"/>
  <c r="D1068" i="24"/>
  <c r="E1068" i="24"/>
  <c r="F1068" i="24"/>
  <c r="G1068" i="24"/>
  <c r="H1068" i="24"/>
  <c r="B1070" i="24"/>
  <c r="E1070" i="24"/>
  <c r="A1079" i="24"/>
  <c r="B1081" i="24"/>
  <c r="A1082" i="24"/>
  <c r="G1082" i="24"/>
  <c r="B1083" i="24"/>
  <c r="G1083" i="24"/>
  <c r="C1084" i="24"/>
  <c r="G1084" i="24"/>
  <c r="C1085" i="24"/>
  <c r="G1085" i="24"/>
  <c r="B1088" i="24"/>
  <c r="C1088" i="24"/>
  <c r="D1088" i="24"/>
  <c r="E1088" i="24"/>
  <c r="F1088" i="24"/>
  <c r="G1088" i="24"/>
  <c r="B1090" i="24"/>
  <c r="C1090" i="24"/>
  <c r="D1090" i="24"/>
  <c r="E1090" i="24"/>
  <c r="F1090" i="24"/>
  <c r="G1090" i="24"/>
  <c r="H1090" i="24"/>
  <c r="B1092" i="24"/>
  <c r="E1092" i="24"/>
  <c r="A1101" i="24"/>
  <c r="B1103" i="24"/>
  <c r="A1104" i="24"/>
  <c r="G1104" i="24"/>
  <c r="B1105" i="24"/>
  <c r="G1105" i="24"/>
  <c r="C1106" i="24"/>
  <c r="G1106" i="24"/>
  <c r="C1107" i="24"/>
  <c r="G1107" i="24"/>
  <c r="B1110" i="24"/>
  <c r="C1110" i="24"/>
  <c r="D1110" i="24"/>
  <c r="E1110" i="24"/>
  <c r="F1110" i="24"/>
  <c r="G1110" i="24"/>
  <c r="B1112" i="24"/>
  <c r="C1112" i="24"/>
  <c r="D1112" i="24"/>
  <c r="E1112" i="24"/>
  <c r="F1112" i="24"/>
  <c r="G1112" i="24"/>
  <c r="H1112" i="24"/>
  <c r="B1114" i="24"/>
  <c r="E1114" i="24"/>
  <c r="A1123" i="24"/>
  <c r="B1125" i="24"/>
  <c r="A1126" i="24"/>
  <c r="G1126" i="24"/>
  <c r="B1127" i="24"/>
  <c r="G1127" i="24"/>
  <c r="C1128" i="24"/>
  <c r="G1128" i="24"/>
  <c r="C1129" i="24"/>
  <c r="G1129" i="24"/>
  <c r="B1132" i="24"/>
  <c r="C1132" i="24"/>
  <c r="D1132" i="24"/>
  <c r="E1132" i="24"/>
  <c r="F1132" i="24"/>
  <c r="G1132" i="24"/>
  <c r="B1134" i="24"/>
  <c r="C1134" i="24"/>
  <c r="D1134" i="24"/>
  <c r="E1134" i="24"/>
  <c r="F1134" i="24"/>
  <c r="G1134" i="24"/>
  <c r="H1134" i="24"/>
  <c r="B1136" i="24"/>
  <c r="E1136" i="24"/>
  <c r="A1145" i="24"/>
  <c r="B1147" i="24"/>
  <c r="A1148" i="24"/>
  <c r="G1148" i="24"/>
  <c r="B1149" i="24"/>
  <c r="G1149" i="24"/>
  <c r="C1150" i="24"/>
  <c r="G1150" i="24"/>
  <c r="C1151" i="24"/>
  <c r="G1151" i="24"/>
  <c r="B1154" i="24"/>
  <c r="C1154" i="24"/>
  <c r="D1154" i="24"/>
  <c r="E1154" i="24"/>
  <c r="F1154" i="24"/>
  <c r="G1154" i="24"/>
  <c r="B1156" i="24"/>
  <c r="C1156" i="24"/>
  <c r="D1156" i="24"/>
  <c r="E1156" i="24"/>
  <c r="F1156" i="24"/>
  <c r="G1156" i="24"/>
  <c r="H1156" i="24"/>
  <c r="B1158" i="24"/>
  <c r="E1158" i="24"/>
  <c r="A1167" i="24"/>
  <c r="B1169" i="24"/>
  <c r="A1170" i="24"/>
  <c r="G1170" i="24"/>
  <c r="B1171" i="24"/>
  <c r="G1171" i="24"/>
  <c r="C1172" i="24"/>
  <c r="G1172" i="24"/>
  <c r="C1173" i="24"/>
  <c r="G1173" i="24"/>
  <c r="B1176" i="24"/>
  <c r="C1176" i="24"/>
  <c r="D1176" i="24"/>
  <c r="E1176" i="24"/>
  <c r="F1176" i="24"/>
  <c r="G1176" i="24"/>
  <c r="B1178" i="24"/>
  <c r="C1178" i="24"/>
  <c r="D1178" i="24"/>
  <c r="E1178" i="24"/>
  <c r="F1178" i="24"/>
  <c r="G1178" i="24"/>
  <c r="H1178" i="24"/>
  <c r="B1180" i="24"/>
  <c r="E1180" i="24"/>
  <c r="A1189" i="24"/>
  <c r="B1191" i="24"/>
  <c r="A1192" i="24"/>
  <c r="G1192" i="24"/>
  <c r="B1193" i="24"/>
  <c r="G1193" i="24"/>
  <c r="C1194" i="24"/>
  <c r="G1194" i="24"/>
  <c r="C1195" i="24"/>
  <c r="G1195" i="24"/>
  <c r="B1198" i="24"/>
  <c r="C1198" i="24"/>
  <c r="D1198" i="24"/>
  <c r="E1198" i="24"/>
  <c r="F1198" i="24"/>
  <c r="G1198" i="24"/>
  <c r="B1200" i="24"/>
  <c r="C1200" i="24"/>
  <c r="D1200" i="24"/>
  <c r="E1200" i="24"/>
  <c r="F1200" i="24"/>
  <c r="G1200" i="24"/>
  <c r="H1200" i="24"/>
  <c r="B1202" i="24"/>
  <c r="E1202" i="24"/>
  <c r="A1211" i="24"/>
  <c r="B1213" i="24"/>
  <c r="A1214" i="24"/>
  <c r="G1214" i="24"/>
  <c r="B1215" i="24"/>
  <c r="G1215" i="24"/>
  <c r="C1216" i="24"/>
  <c r="G1216" i="24"/>
  <c r="C1217" i="24"/>
  <c r="G1217" i="24"/>
  <c r="B1220" i="24"/>
  <c r="C1220" i="24"/>
  <c r="D1220" i="24"/>
  <c r="E1220" i="24"/>
  <c r="F1220" i="24"/>
  <c r="G1220" i="24"/>
  <c r="B1222" i="24"/>
  <c r="C1222" i="24"/>
  <c r="D1222" i="24"/>
  <c r="E1222" i="24"/>
  <c r="F1222" i="24"/>
  <c r="G1222" i="24"/>
  <c r="H1222" i="24"/>
  <c r="B1224" i="24"/>
  <c r="E1224" i="24"/>
  <c r="A1233" i="24"/>
  <c r="B1235" i="24"/>
  <c r="A1236" i="24"/>
  <c r="G1236" i="24"/>
  <c r="B1237" i="24"/>
  <c r="G1237" i="24"/>
  <c r="C1238" i="24"/>
  <c r="G1238" i="24"/>
  <c r="C1239" i="24"/>
  <c r="G1239" i="24"/>
  <c r="B1242" i="24"/>
  <c r="C1242" i="24"/>
  <c r="D1242" i="24"/>
  <c r="E1242" i="24"/>
  <c r="F1242" i="24"/>
  <c r="G1242" i="24"/>
  <c r="B1244" i="24"/>
  <c r="C1244" i="24"/>
  <c r="D1244" i="24"/>
  <c r="E1244" i="24"/>
  <c r="F1244" i="24"/>
  <c r="G1244" i="24"/>
  <c r="H1244" i="24"/>
  <c r="B1246" i="24"/>
  <c r="E1246" i="24"/>
  <c r="A1255" i="24"/>
  <c r="B1257" i="24"/>
  <c r="A1258" i="24"/>
  <c r="G1258" i="24"/>
  <c r="B1259" i="24"/>
  <c r="G1259" i="24"/>
  <c r="C1260" i="24"/>
  <c r="G1260" i="24"/>
  <c r="C1261" i="24"/>
  <c r="G1261" i="24"/>
  <c r="B1264" i="24"/>
  <c r="C1264" i="24"/>
  <c r="D1264" i="24"/>
  <c r="E1264" i="24"/>
  <c r="F1264" i="24"/>
  <c r="G1264" i="24"/>
  <c r="B1266" i="24"/>
  <c r="C1266" i="24"/>
  <c r="D1266" i="24"/>
  <c r="E1266" i="24"/>
  <c r="F1266" i="24"/>
  <c r="G1266" i="24"/>
  <c r="H1266" i="24"/>
  <c r="B1268" i="24"/>
  <c r="E1268" i="24"/>
  <c r="A1277" i="24"/>
  <c r="B1279" i="24"/>
  <c r="A1280" i="24"/>
  <c r="G1280" i="24"/>
  <c r="B1281" i="24"/>
  <c r="G1281" i="24"/>
  <c r="C1282" i="24"/>
  <c r="G1282" i="24"/>
  <c r="C1283" i="24"/>
  <c r="G1283" i="24"/>
  <c r="B1286" i="24"/>
  <c r="C1286" i="24"/>
  <c r="D1286" i="24"/>
  <c r="E1286" i="24"/>
  <c r="F1286" i="24"/>
  <c r="G1286" i="24"/>
  <c r="B1288" i="24"/>
  <c r="C1288" i="24"/>
  <c r="D1288" i="24"/>
  <c r="E1288" i="24"/>
  <c r="F1288" i="24"/>
  <c r="G1288" i="24"/>
  <c r="H1288" i="24"/>
  <c r="B1290" i="24"/>
  <c r="E1290" i="24"/>
  <c r="A1299" i="24"/>
  <c r="B1301" i="24"/>
  <c r="A1302" i="24"/>
  <c r="G1302" i="24"/>
  <c r="B1303" i="24"/>
  <c r="G1303" i="24"/>
  <c r="C1304" i="24"/>
  <c r="G1304" i="24"/>
  <c r="C1305" i="24"/>
  <c r="G1305" i="24"/>
  <c r="B1308" i="24"/>
  <c r="C1308" i="24"/>
  <c r="D1308" i="24"/>
  <c r="E1308" i="24"/>
  <c r="F1308" i="24"/>
  <c r="G1308" i="24"/>
  <c r="B1310" i="24"/>
  <c r="C1310" i="24"/>
  <c r="D1310" i="24"/>
  <c r="E1310" i="24"/>
  <c r="F1310" i="24"/>
  <c r="G1310" i="24"/>
  <c r="H1310" i="24"/>
  <c r="B1312" i="24"/>
  <c r="E1312" i="24"/>
  <c r="A1321" i="24"/>
  <c r="B1323" i="24"/>
  <c r="A1324" i="24"/>
  <c r="G1324" i="24"/>
  <c r="B1325" i="24"/>
  <c r="G1325" i="24"/>
  <c r="C1326" i="24"/>
  <c r="G1326" i="24"/>
  <c r="C1327" i="24"/>
  <c r="G1327" i="24"/>
  <c r="B1330" i="24"/>
  <c r="C1330" i="24"/>
  <c r="D1330" i="24"/>
  <c r="E1330" i="24"/>
  <c r="F1330" i="24"/>
  <c r="G1330" i="24"/>
  <c r="B1332" i="24"/>
  <c r="C1332" i="24"/>
  <c r="D1332" i="24"/>
  <c r="E1332" i="24"/>
  <c r="F1332" i="24"/>
  <c r="G1332" i="24"/>
  <c r="H1332" i="24"/>
  <c r="B1334" i="24"/>
  <c r="E1334" i="24"/>
  <c r="A1343" i="24"/>
  <c r="B1345" i="24"/>
  <c r="A1346" i="24"/>
  <c r="G1346" i="24"/>
  <c r="B1347" i="24"/>
  <c r="G1347" i="24"/>
  <c r="C1348" i="24"/>
  <c r="G1348" i="24"/>
  <c r="C1349" i="24"/>
  <c r="G1349" i="24"/>
  <c r="B1352" i="24"/>
  <c r="C1352" i="24"/>
  <c r="D1352" i="24"/>
  <c r="E1352" i="24"/>
  <c r="F1352" i="24"/>
  <c r="G1352" i="24"/>
  <c r="B1354" i="24"/>
  <c r="C1354" i="24"/>
  <c r="D1354" i="24"/>
  <c r="E1354" i="24"/>
  <c r="F1354" i="24"/>
  <c r="G1354" i="24"/>
  <c r="H1354" i="24"/>
  <c r="B1356" i="24"/>
  <c r="E1356" i="24"/>
  <c r="A1365" i="24"/>
  <c r="B1367" i="24"/>
  <c r="A1368" i="24"/>
  <c r="G1368" i="24"/>
  <c r="B1369" i="24"/>
  <c r="G1369" i="24"/>
  <c r="C1370" i="24"/>
  <c r="G1370" i="24"/>
  <c r="C1371" i="24"/>
  <c r="G1371" i="24"/>
  <c r="B1374" i="24"/>
  <c r="C1374" i="24"/>
  <c r="D1374" i="24"/>
  <c r="E1374" i="24"/>
  <c r="F1374" i="24"/>
  <c r="G1374" i="24"/>
  <c r="B1376" i="24"/>
  <c r="C1376" i="24"/>
  <c r="D1376" i="24"/>
  <c r="E1376" i="24"/>
  <c r="F1376" i="24"/>
  <c r="G1376" i="24"/>
  <c r="H1376" i="24"/>
  <c r="B1378" i="24"/>
  <c r="E1378" i="24"/>
  <c r="A1387" i="24"/>
  <c r="B1389" i="24"/>
  <c r="A1390" i="24"/>
  <c r="G1390" i="24"/>
  <c r="B1391" i="24"/>
  <c r="G1391" i="24"/>
  <c r="C1392" i="24"/>
  <c r="G1392" i="24"/>
  <c r="C1393" i="24"/>
  <c r="G1393" i="24"/>
  <c r="B1396" i="24"/>
  <c r="C1396" i="24"/>
  <c r="D1396" i="24"/>
  <c r="E1396" i="24"/>
  <c r="F1396" i="24"/>
  <c r="G1396" i="24"/>
  <c r="B1398" i="24"/>
  <c r="C1398" i="24"/>
  <c r="D1398" i="24"/>
  <c r="E1398" i="24"/>
  <c r="F1398" i="24"/>
  <c r="G1398" i="24"/>
  <c r="H1398" i="24"/>
  <c r="B1400" i="24"/>
  <c r="E1400" i="24"/>
  <c r="A1409" i="24"/>
  <c r="B1411" i="24"/>
  <c r="A1412" i="24"/>
  <c r="G1412" i="24"/>
  <c r="B1413" i="24"/>
  <c r="G1413" i="24"/>
  <c r="C1414" i="24"/>
  <c r="G1414" i="24"/>
  <c r="C1415" i="24"/>
  <c r="G1415" i="24"/>
  <c r="B1418" i="24"/>
  <c r="C1418" i="24"/>
  <c r="D1418" i="24"/>
  <c r="E1418" i="24"/>
  <c r="F1418" i="24"/>
  <c r="G1418" i="24"/>
  <c r="B1420" i="24"/>
  <c r="C1420" i="24"/>
  <c r="D1420" i="24"/>
  <c r="E1420" i="24"/>
  <c r="F1420" i="24"/>
  <c r="G1420" i="24"/>
  <c r="H1420" i="24"/>
  <c r="B1422" i="24"/>
  <c r="E1422" i="24"/>
  <c r="A1431" i="24"/>
  <c r="B1433" i="24"/>
  <c r="A1434" i="24"/>
  <c r="G1434" i="24"/>
  <c r="B1435" i="24"/>
  <c r="G1435" i="24"/>
  <c r="C1436" i="24"/>
  <c r="G1436" i="24"/>
  <c r="C1437" i="24"/>
  <c r="G1437" i="24"/>
  <c r="B1440" i="24"/>
  <c r="C1440" i="24"/>
  <c r="D1440" i="24"/>
  <c r="E1440" i="24"/>
  <c r="F1440" i="24"/>
  <c r="G1440" i="24"/>
  <c r="B1442" i="24"/>
  <c r="C1442" i="24"/>
  <c r="D1442" i="24"/>
  <c r="E1442" i="24"/>
  <c r="F1442" i="24"/>
  <c r="G1442" i="24"/>
  <c r="H1442" i="24"/>
  <c r="B1444" i="24"/>
  <c r="E1444" i="24"/>
  <c r="A1453" i="24"/>
  <c r="B1455" i="24"/>
  <c r="A1456" i="24"/>
  <c r="G1456" i="24"/>
  <c r="B1457" i="24"/>
  <c r="G1457" i="24"/>
  <c r="C1458" i="24"/>
  <c r="G1458" i="24"/>
  <c r="C1459" i="24"/>
  <c r="G1459" i="24"/>
  <c r="B1462" i="24"/>
  <c r="C1462" i="24"/>
  <c r="D1462" i="24"/>
  <c r="E1462" i="24"/>
  <c r="F1462" i="24"/>
  <c r="G1462" i="24"/>
  <c r="B1464" i="24"/>
  <c r="C1464" i="24"/>
  <c r="D1464" i="24"/>
  <c r="E1464" i="24"/>
  <c r="F1464" i="24"/>
  <c r="G1464" i="24"/>
  <c r="H1464" i="24"/>
  <c r="B1466" i="24"/>
  <c r="E1466" i="24"/>
  <c r="A1475" i="24"/>
  <c r="B1477" i="24"/>
  <c r="A1478" i="24"/>
  <c r="G1478" i="24"/>
  <c r="B1479" i="24"/>
  <c r="G1479" i="24"/>
  <c r="C1480" i="24"/>
  <c r="G1480" i="24"/>
  <c r="C1481" i="24"/>
  <c r="G1481" i="24"/>
  <c r="B1484" i="24"/>
  <c r="C1484" i="24"/>
  <c r="D1484" i="24"/>
  <c r="E1484" i="24"/>
  <c r="F1484" i="24"/>
  <c r="G1484" i="24"/>
  <c r="B1486" i="24"/>
  <c r="C1486" i="24"/>
  <c r="D1486" i="24"/>
  <c r="E1486" i="24"/>
  <c r="F1486" i="24"/>
  <c r="G1486" i="24"/>
  <c r="H1486" i="24"/>
  <c r="B1488" i="24"/>
  <c r="E1488" i="24"/>
  <c r="A1497" i="24"/>
  <c r="B1499" i="24"/>
  <c r="A1500" i="24"/>
  <c r="G1500" i="24"/>
  <c r="B1501" i="24"/>
  <c r="G1501" i="24"/>
  <c r="C1502" i="24"/>
  <c r="G1502" i="24"/>
  <c r="C1503" i="24"/>
  <c r="G1503" i="24"/>
  <c r="B1506" i="24"/>
  <c r="C1506" i="24"/>
  <c r="D1506" i="24"/>
  <c r="E1506" i="24"/>
  <c r="F1506" i="24"/>
  <c r="G1506" i="24"/>
  <c r="B1508" i="24"/>
  <c r="C1508" i="24"/>
  <c r="D1508" i="24"/>
  <c r="E1508" i="24"/>
  <c r="F1508" i="24"/>
  <c r="G1508" i="24"/>
  <c r="H1508" i="24"/>
  <c r="B1510" i="24"/>
  <c r="E1510" i="24"/>
  <c r="A1519" i="24"/>
  <c r="B1521" i="24"/>
  <c r="A1522" i="24"/>
  <c r="G1522" i="24"/>
  <c r="B1523" i="24"/>
  <c r="G1523" i="24"/>
  <c r="C1524" i="24"/>
  <c r="G1524" i="24"/>
  <c r="C1525" i="24"/>
  <c r="G1525" i="24"/>
  <c r="B1528" i="24"/>
  <c r="C1528" i="24"/>
  <c r="D1528" i="24"/>
  <c r="E1528" i="24"/>
  <c r="F1528" i="24"/>
  <c r="G1528" i="24"/>
  <c r="B1530" i="24"/>
  <c r="C1530" i="24"/>
  <c r="D1530" i="24"/>
  <c r="E1530" i="24"/>
  <c r="F1530" i="24"/>
  <c r="G1530" i="24"/>
  <c r="H1530" i="24"/>
  <c r="B1532" i="24"/>
  <c r="E1532" i="24"/>
  <c r="A1541" i="24"/>
  <c r="B1543" i="24"/>
  <c r="A1544" i="24"/>
  <c r="G1544" i="24"/>
  <c r="B1545" i="24"/>
  <c r="G1545" i="24"/>
  <c r="C1546" i="24"/>
  <c r="G1546" i="24"/>
  <c r="C1547" i="24"/>
  <c r="G1547" i="24"/>
  <c r="B1550" i="24"/>
  <c r="C1550" i="24"/>
  <c r="D1550" i="24"/>
  <c r="E1550" i="24"/>
  <c r="F1550" i="24"/>
  <c r="G1550" i="24"/>
  <c r="B1552" i="24"/>
  <c r="C1552" i="24"/>
  <c r="D1552" i="24"/>
  <c r="E1552" i="24"/>
  <c r="F1552" i="24"/>
  <c r="G1552" i="24"/>
  <c r="H1552" i="24"/>
  <c r="B1554" i="24"/>
  <c r="E1554" i="24"/>
  <c r="A1563" i="24"/>
  <c r="B1565" i="24"/>
  <c r="A1566" i="24"/>
  <c r="G1566" i="24"/>
  <c r="B1567" i="24"/>
  <c r="G1567" i="24"/>
  <c r="C1568" i="24"/>
  <c r="G1568" i="24"/>
  <c r="C1569" i="24"/>
  <c r="G1569" i="24"/>
  <c r="B1572" i="24"/>
  <c r="C1572" i="24"/>
  <c r="D1572" i="24"/>
  <c r="E1572" i="24"/>
  <c r="F1572" i="24"/>
  <c r="G1572" i="24"/>
  <c r="B1574" i="24"/>
  <c r="C1574" i="24"/>
  <c r="D1574" i="24"/>
  <c r="E1574" i="24"/>
  <c r="F1574" i="24"/>
  <c r="G1574" i="24"/>
  <c r="H1574" i="24"/>
  <c r="B1576" i="24"/>
  <c r="E1576" i="24"/>
  <c r="A1585" i="24"/>
  <c r="B1587" i="24"/>
  <c r="A1588" i="24"/>
  <c r="G1588" i="24"/>
  <c r="B1589" i="24"/>
  <c r="G1589" i="24"/>
  <c r="C1590" i="24"/>
  <c r="G1590" i="24"/>
  <c r="C1591" i="24"/>
  <c r="G1591" i="24"/>
  <c r="B1594" i="24"/>
  <c r="C1594" i="24"/>
  <c r="D1594" i="24"/>
  <c r="E1594" i="24"/>
  <c r="F1594" i="24"/>
  <c r="G1594" i="24"/>
  <c r="B1596" i="24"/>
  <c r="C1596" i="24"/>
  <c r="D1596" i="24"/>
  <c r="E1596" i="24"/>
  <c r="F1596" i="24"/>
  <c r="G1596" i="24"/>
  <c r="H1596" i="24"/>
  <c r="B1598" i="24"/>
  <c r="E1598" i="24"/>
  <c r="A1607" i="24"/>
  <c r="B1609" i="24"/>
  <c r="A1610" i="24"/>
  <c r="G1610" i="24"/>
  <c r="B1611" i="24"/>
  <c r="G1611" i="24"/>
  <c r="C1612" i="24"/>
  <c r="G1612" i="24"/>
  <c r="C1613" i="24"/>
  <c r="G1613" i="24"/>
  <c r="B1616" i="24"/>
  <c r="C1616" i="24"/>
  <c r="D1616" i="24"/>
  <c r="E1616" i="24"/>
  <c r="F1616" i="24"/>
  <c r="G1616" i="24"/>
  <c r="B1618" i="24"/>
  <c r="C1618" i="24"/>
  <c r="D1618" i="24"/>
  <c r="E1618" i="24"/>
  <c r="F1618" i="24"/>
  <c r="G1618" i="24"/>
  <c r="H1618" i="24"/>
  <c r="B1620" i="24"/>
  <c r="E1620" i="24"/>
  <c r="A1629" i="24"/>
  <c r="B1631" i="24"/>
  <c r="A1632" i="24"/>
  <c r="G1632" i="24"/>
  <c r="B1633" i="24"/>
  <c r="G1633" i="24"/>
  <c r="C1634" i="24"/>
  <c r="G1634" i="24"/>
  <c r="C1635" i="24"/>
  <c r="G1635" i="24"/>
  <c r="B1638" i="24"/>
  <c r="C1638" i="24"/>
  <c r="D1638" i="24"/>
  <c r="E1638" i="24"/>
  <c r="F1638" i="24"/>
  <c r="G1638" i="24"/>
  <c r="B1640" i="24"/>
  <c r="C1640" i="24"/>
  <c r="D1640" i="24"/>
  <c r="E1640" i="24"/>
  <c r="F1640" i="24"/>
  <c r="G1640" i="24"/>
  <c r="H1640" i="24"/>
  <c r="B1642" i="24"/>
  <c r="E1642" i="24"/>
  <c r="A1651" i="24"/>
  <c r="B1653" i="24"/>
  <c r="A1654" i="24"/>
  <c r="G1654" i="24"/>
  <c r="B1655" i="24"/>
  <c r="G1655" i="24"/>
  <c r="C1656" i="24"/>
  <c r="G1656" i="24"/>
  <c r="C1657" i="24"/>
  <c r="G1657" i="24"/>
  <c r="B1660" i="24"/>
  <c r="C1660" i="24"/>
  <c r="D1660" i="24"/>
  <c r="E1660" i="24"/>
  <c r="F1660" i="24"/>
  <c r="G1660" i="24"/>
  <c r="B1662" i="24"/>
  <c r="C1662" i="24"/>
  <c r="D1662" i="24"/>
  <c r="E1662" i="24"/>
  <c r="F1662" i="24"/>
  <c r="G1662" i="24"/>
  <c r="H1662" i="24"/>
  <c r="B1664" i="24"/>
  <c r="E1664" i="24"/>
  <c r="A1673" i="24"/>
  <c r="B1675" i="24"/>
  <c r="A1676" i="24"/>
  <c r="G1676" i="24"/>
  <c r="B1677" i="24"/>
  <c r="G1677" i="24"/>
  <c r="C1678" i="24"/>
  <c r="G1678" i="24"/>
  <c r="C1679" i="24"/>
  <c r="G1679" i="24"/>
  <c r="B1682" i="24"/>
  <c r="C1682" i="24"/>
  <c r="D1682" i="24"/>
  <c r="E1682" i="24"/>
  <c r="F1682" i="24"/>
  <c r="G1682" i="24"/>
  <c r="B1684" i="24"/>
  <c r="C1684" i="24"/>
  <c r="D1684" i="24"/>
  <c r="E1684" i="24"/>
  <c r="F1684" i="24"/>
  <c r="G1684" i="24"/>
  <c r="H1684" i="24"/>
  <c r="B1686" i="24"/>
  <c r="E1686" i="24"/>
  <c r="A1695" i="24"/>
  <c r="B1697" i="24"/>
  <c r="A1698" i="24"/>
  <c r="G1698" i="24"/>
  <c r="B1699" i="24"/>
  <c r="G1699" i="24"/>
  <c r="C1700" i="24"/>
  <c r="G1700" i="24"/>
  <c r="C1701" i="24"/>
  <c r="G1701" i="24"/>
  <c r="B1704" i="24"/>
  <c r="C1704" i="24"/>
  <c r="D1704" i="24"/>
  <c r="E1704" i="24"/>
  <c r="F1704" i="24"/>
  <c r="G1704" i="24"/>
  <c r="B1706" i="24"/>
  <c r="C1706" i="24"/>
  <c r="D1706" i="24"/>
  <c r="E1706" i="24"/>
  <c r="F1706" i="24"/>
  <c r="G1706" i="24"/>
  <c r="H1706" i="24"/>
  <c r="B1708" i="24"/>
  <c r="E1708" i="24"/>
  <c r="A1717" i="24"/>
  <c r="B1719" i="24"/>
  <c r="A1720" i="24"/>
  <c r="G1720" i="24"/>
  <c r="B1721" i="24"/>
  <c r="G1721" i="24"/>
  <c r="C1722" i="24"/>
  <c r="G1722" i="24"/>
  <c r="C1723" i="24"/>
  <c r="G1723" i="24"/>
  <c r="B1726" i="24"/>
  <c r="C1726" i="24"/>
  <c r="D1726" i="24"/>
  <c r="E1726" i="24"/>
  <c r="F1726" i="24"/>
  <c r="G1726" i="24"/>
  <c r="B1728" i="24"/>
  <c r="C1728" i="24"/>
  <c r="D1728" i="24"/>
  <c r="E1728" i="24"/>
  <c r="F1728" i="24"/>
  <c r="G1728" i="24"/>
  <c r="H1728" i="24"/>
  <c r="B1730" i="24"/>
  <c r="E1730" i="24"/>
  <c r="A1739" i="24"/>
  <c r="B1741" i="24"/>
  <c r="A1742" i="24"/>
  <c r="G1742" i="24"/>
  <c r="B1743" i="24"/>
  <c r="G1743" i="24"/>
  <c r="C1744" i="24"/>
  <c r="G1744" i="24"/>
  <c r="C1745" i="24"/>
  <c r="G1745" i="24"/>
  <c r="B1748" i="24"/>
  <c r="C1748" i="24"/>
  <c r="D1748" i="24"/>
  <c r="E1748" i="24"/>
  <c r="F1748" i="24"/>
  <c r="G1748" i="24"/>
  <c r="B1750" i="24"/>
  <c r="C1750" i="24"/>
  <c r="D1750" i="24"/>
  <c r="E1750" i="24"/>
  <c r="F1750" i="24"/>
  <c r="G1750" i="24"/>
  <c r="H1750" i="24"/>
  <c r="B1752" i="24"/>
  <c r="E1752" i="24"/>
  <c r="A1761" i="24"/>
  <c r="B1763" i="24"/>
  <c r="A1764" i="24"/>
  <c r="G1764" i="24"/>
  <c r="B1765" i="24"/>
  <c r="G1765" i="24"/>
  <c r="C1766" i="24"/>
  <c r="G1766" i="24"/>
  <c r="C1767" i="24"/>
  <c r="G1767" i="24"/>
  <c r="B1770" i="24"/>
  <c r="C1770" i="24"/>
  <c r="D1770" i="24"/>
  <c r="E1770" i="24"/>
  <c r="F1770" i="24"/>
  <c r="G1770" i="24"/>
  <c r="B1772" i="24"/>
  <c r="C1772" i="24"/>
  <c r="D1772" i="24"/>
  <c r="E1772" i="24"/>
  <c r="F1772" i="24"/>
  <c r="G1772" i="24"/>
  <c r="H1772" i="24"/>
  <c r="B1774" i="24"/>
  <c r="E1774" i="24"/>
  <c r="A1783" i="24"/>
  <c r="B1785" i="24"/>
  <c r="A1786" i="24"/>
  <c r="G1786" i="24"/>
  <c r="B1787" i="24"/>
  <c r="G1787" i="24"/>
  <c r="C1788" i="24"/>
  <c r="G1788" i="24"/>
  <c r="C1789" i="24"/>
  <c r="G1789" i="24"/>
  <c r="B1792" i="24"/>
  <c r="C1792" i="24"/>
  <c r="D1792" i="24"/>
  <c r="E1792" i="24"/>
  <c r="F1792" i="24"/>
  <c r="G1792" i="24"/>
  <c r="B1794" i="24"/>
  <c r="C1794" i="24"/>
  <c r="D1794" i="24"/>
  <c r="E1794" i="24"/>
  <c r="F1794" i="24"/>
  <c r="G1794" i="24"/>
  <c r="H1794" i="24"/>
  <c r="B1796" i="24"/>
  <c r="E1796" i="24"/>
  <c r="A1805" i="24"/>
  <c r="B1807" i="24"/>
  <c r="A1808" i="24"/>
  <c r="G1808" i="24"/>
  <c r="B1809" i="24"/>
  <c r="G1809" i="24"/>
  <c r="C1810" i="24"/>
  <c r="G1810" i="24"/>
  <c r="C1811" i="24"/>
  <c r="G1811" i="24"/>
  <c r="B1814" i="24"/>
  <c r="C1814" i="24"/>
  <c r="D1814" i="24"/>
  <c r="E1814" i="24"/>
  <c r="F1814" i="24"/>
  <c r="G1814" i="24"/>
  <c r="B1816" i="24"/>
  <c r="C1816" i="24"/>
  <c r="D1816" i="24"/>
  <c r="E1816" i="24"/>
  <c r="F1816" i="24"/>
  <c r="G1816" i="24"/>
  <c r="H1816" i="24"/>
  <c r="B1818" i="24"/>
  <c r="E1818" i="24"/>
  <c r="A1827" i="24"/>
  <c r="B1829" i="24"/>
  <c r="A1830" i="24"/>
  <c r="G1830" i="24"/>
  <c r="B1831" i="24"/>
  <c r="G1831" i="24"/>
  <c r="C1832" i="24"/>
  <c r="G1832" i="24"/>
  <c r="C1833" i="24"/>
  <c r="G1833" i="24"/>
  <c r="B1836" i="24"/>
  <c r="C1836" i="24"/>
  <c r="D1836" i="24"/>
  <c r="E1836" i="24"/>
  <c r="F1836" i="24"/>
  <c r="G1836" i="24"/>
  <c r="B1838" i="24"/>
  <c r="C1838" i="24"/>
  <c r="D1838" i="24"/>
  <c r="E1838" i="24"/>
  <c r="F1838" i="24"/>
  <c r="G1838" i="24"/>
  <c r="H1838" i="24"/>
  <c r="B1840" i="24"/>
  <c r="E1840" i="24"/>
  <c r="A1849" i="24"/>
  <c r="B1851" i="24"/>
  <c r="A1852" i="24"/>
  <c r="G1852" i="24"/>
  <c r="B1853" i="24"/>
  <c r="G1853" i="24"/>
  <c r="C1854" i="24"/>
  <c r="G1854" i="24"/>
  <c r="C1855" i="24"/>
  <c r="G1855" i="24"/>
  <c r="B1858" i="24"/>
  <c r="C1858" i="24"/>
  <c r="D1858" i="24"/>
  <c r="E1858" i="24"/>
  <c r="F1858" i="24"/>
  <c r="G1858" i="24"/>
  <c r="B1860" i="24"/>
  <c r="C1860" i="24"/>
  <c r="D1860" i="24"/>
  <c r="E1860" i="24"/>
  <c r="F1860" i="24"/>
  <c r="G1860" i="24"/>
  <c r="H1860" i="24"/>
  <c r="B1862" i="24"/>
  <c r="E1862" i="24"/>
  <c r="A1871" i="24"/>
  <c r="B1873" i="24"/>
  <c r="A1874" i="24"/>
  <c r="G1874" i="24"/>
  <c r="B1875" i="24"/>
  <c r="G1875" i="24"/>
  <c r="C1876" i="24"/>
  <c r="G1876" i="24"/>
  <c r="C1877" i="24"/>
  <c r="G1877" i="24"/>
  <c r="B1880" i="24"/>
  <c r="C1880" i="24"/>
  <c r="D1880" i="24"/>
  <c r="E1880" i="24"/>
  <c r="F1880" i="24"/>
  <c r="G1880" i="24"/>
  <c r="B1882" i="24"/>
  <c r="C1882" i="24"/>
  <c r="D1882" i="24"/>
  <c r="E1882" i="24"/>
  <c r="F1882" i="24"/>
  <c r="G1882" i="24"/>
  <c r="H1882" i="24"/>
  <c r="B1884" i="24"/>
  <c r="E1884" i="24"/>
  <c r="A1893" i="24"/>
  <c r="B1895" i="24"/>
  <c r="A1896" i="24"/>
  <c r="G1896" i="24"/>
  <c r="B1897" i="24"/>
  <c r="G1897" i="24"/>
  <c r="C1898" i="24"/>
  <c r="G1898" i="24"/>
  <c r="C1899" i="24"/>
  <c r="G1899" i="24"/>
  <c r="B1902" i="24"/>
  <c r="C1902" i="24"/>
  <c r="D1902" i="24"/>
  <c r="E1902" i="24"/>
  <c r="F1902" i="24"/>
  <c r="G1902" i="24"/>
  <c r="B1904" i="24"/>
  <c r="C1904" i="24"/>
  <c r="D1904" i="24"/>
  <c r="E1904" i="24"/>
  <c r="F1904" i="24"/>
  <c r="G1904" i="24"/>
  <c r="H1904" i="24"/>
  <c r="B1906" i="24"/>
  <c r="E1906" i="24"/>
  <c r="A1915" i="24"/>
  <c r="B1917" i="24"/>
  <c r="A1918" i="24"/>
  <c r="G1918" i="24"/>
  <c r="B1919" i="24"/>
  <c r="G1919" i="24"/>
  <c r="C1920" i="24"/>
  <c r="G1920" i="24"/>
  <c r="C1921" i="24"/>
  <c r="G1921" i="24"/>
  <c r="B1924" i="24"/>
  <c r="C1924" i="24"/>
  <c r="D1924" i="24"/>
  <c r="E1924" i="24"/>
  <c r="F1924" i="24"/>
  <c r="G1924" i="24"/>
  <c r="B1926" i="24"/>
  <c r="C1926" i="24"/>
  <c r="D1926" i="24"/>
  <c r="E1926" i="24"/>
  <c r="F1926" i="24"/>
  <c r="G1926" i="24"/>
  <c r="H1926" i="24"/>
  <c r="B1928" i="24"/>
  <c r="E1928" i="24"/>
  <c r="A1937" i="24"/>
  <c r="B1939" i="24"/>
  <c r="A1940" i="24"/>
  <c r="G1940" i="24"/>
  <c r="B1941" i="24"/>
  <c r="G1941" i="24"/>
  <c r="C1942" i="24"/>
  <c r="G1942" i="24"/>
  <c r="C1943" i="24"/>
  <c r="G1943" i="24"/>
  <c r="B1946" i="24"/>
  <c r="C1946" i="24"/>
  <c r="D1946" i="24"/>
  <c r="E1946" i="24"/>
  <c r="F1946" i="24"/>
  <c r="G1946" i="24"/>
  <c r="B1948" i="24"/>
  <c r="C1948" i="24"/>
  <c r="D1948" i="24"/>
  <c r="E1948" i="24"/>
  <c r="F1948" i="24"/>
  <c r="G1948" i="24"/>
  <c r="H1948" i="24"/>
  <c r="B1950" i="24"/>
  <c r="E1950" i="24"/>
  <c r="A1959" i="24"/>
  <c r="B1961" i="24"/>
  <c r="A1962" i="24"/>
  <c r="G1962" i="24"/>
  <c r="B1963" i="24"/>
  <c r="G1963" i="24"/>
  <c r="C1964" i="24"/>
  <c r="G1964" i="24"/>
  <c r="C1965" i="24"/>
  <c r="G1965" i="24"/>
  <c r="B1968" i="24"/>
  <c r="C1968" i="24"/>
  <c r="D1968" i="24"/>
  <c r="E1968" i="24"/>
  <c r="F1968" i="24"/>
  <c r="G1968" i="24"/>
  <c r="B1970" i="24"/>
  <c r="C1970" i="24"/>
  <c r="D1970" i="24"/>
  <c r="E1970" i="24"/>
  <c r="F1970" i="24"/>
  <c r="G1970" i="24"/>
  <c r="H1970" i="24"/>
  <c r="B1972" i="24"/>
  <c r="E1972" i="24"/>
  <c r="A1981" i="24"/>
  <c r="B1983" i="24"/>
  <c r="A1984" i="24"/>
  <c r="G1984" i="24"/>
  <c r="B1985" i="24"/>
  <c r="G1985" i="24"/>
  <c r="C1986" i="24"/>
  <c r="G1986" i="24"/>
  <c r="C1987" i="24"/>
  <c r="G1987" i="24"/>
  <c r="B1990" i="24"/>
  <c r="C1990" i="24"/>
  <c r="D1990" i="24"/>
  <c r="E1990" i="24"/>
  <c r="F1990" i="24"/>
  <c r="G1990" i="24"/>
  <c r="B1992" i="24"/>
  <c r="C1992" i="24"/>
  <c r="D1992" i="24"/>
  <c r="E1992" i="24"/>
  <c r="F1992" i="24"/>
  <c r="G1992" i="24"/>
  <c r="H1992" i="24"/>
  <c r="B1994" i="24"/>
  <c r="E1994" i="24"/>
  <c r="A2003" i="24"/>
  <c r="B2005" i="24"/>
  <c r="A2006" i="24"/>
  <c r="G2006" i="24"/>
  <c r="B2007" i="24"/>
  <c r="G2007" i="24"/>
  <c r="C2008" i="24"/>
  <c r="G2008" i="24"/>
  <c r="C2009" i="24"/>
  <c r="G2009" i="24"/>
  <c r="B2012" i="24"/>
  <c r="C2012" i="24"/>
  <c r="D2012" i="24"/>
  <c r="E2012" i="24"/>
  <c r="F2012" i="24"/>
  <c r="G2012" i="24"/>
  <c r="B2014" i="24"/>
  <c r="C2014" i="24"/>
  <c r="D2014" i="24"/>
  <c r="E2014" i="24"/>
  <c r="F2014" i="24"/>
  <c r="G2014" i="24"/>
  <c r="H2014" i="24"/>
  <c r="B2016" i="24"/>
  <c r="E2016" i="24"/>
  <c r="A2025" i="24"/>
  <c r="B2027" i="24"/>
  <c r="A2028" i="24"/>
  <c r="G2028" i="24"/>
  <c r="B2029" i="24"/>
  <c r="G2029" i="24"/>
  <c r="C2030" i="24"/>
  <c r="G2030" i="24"/>
  <c r="C2031" i="24"/>
  <c r="G2031" i="24"/>
  <c r="B2034" i="24"/>
  <c r="C2034" i="24"/>
  <c r="D2034" i="24"/>
  <c r="E2034" i="24"/>
  <c r="F2034" i="24"/>
  <c r="G2034" i="24"/>
  <c r="B2036" i="24"/>
  <c r="C2036" i="24"/>
  <c r="D2036" i="24"/>
  <c r="E2036" i="24"/>
  <c r="F2036" i="24"/>
  <c r="G2036" i="24"/>
  <c r="H2036" i="24"/>
  <c r="B2038" i="24"/>
  <c r="E2038" i="24"/>
  <c r="A2047" i="24"/>
  <c r="B2049" i="24"/>
  <c r="A2050" i="24"/>
  <c r="G2050" i="24"/>
  <c r="B2051" i="24"/>
  <c r="G2051" i="24"/>
  <c r="C2052" i="24"/>
  <c r="G2052" i="24"/>
  <c r="C2053" i="24"/>
  <c r="G2053" i="24"/>
  <c r="B2056" i="24"/>
  <c r="C2056" i="24"/>
  <c r="D2056" i="24"/>
  <c r="E2056" i="24"/>
  <c r="F2056" i="24"/>
  <c r="G2056" i="24"/>
  <c r="B2058" i="24"/>
  <c r="C2058" i="24"/>
  <c r="D2058" i="24"/>
  <c r="E2058" i="24"/>
  <c r="F2058" i="24"/>
  <c r="G2058" i="24"/>
  <c r="H2058" i="24"/>
  <c r="B2060" i="24"/>
  <c r="E2060" i="24"/>
  <c r="A2069" i="24"/>
  <c r="B2071" i="24"/>
  <c r="A2072" i="24"/>
  <c r="G2072" i="24"/>
  <c r="B2073" i="24"/>
  <c r="G2073" i="24"/>
  <c r="C2074" i="24"/>
  <c r="G2074" i="24"/>
  <c r="C2075" i="24"/>
  <c r="G2075" i="24"/>
  <c r="B2078" i="24"/>
  <c r="C2078" i="24"/>
  <c r="D2078" i="24"/>
  <c r="E2078" i="24"/>
  <c r="F2078" i="24"/>
  <c r="G2078" i="24"/>
  <c r="B2080" i="24"/>
  <c r="C2080" i="24"/>
  <c r="D2080" i="24"/>
  <c r="E2080" i="24"/>
  <c r="F2080" i="24"/>
  <c r="G2080" i="24"/>
  <c r="H2080" i="24"/>
  <c r="B2082" i="24"/>
  <c r="E2082" i="24"/>
  <c r="A2091" i="24"/>
  <c r="B2093" i="24"/>
  <c r="A2094" i="24"/>
  <c r="G2094" i="24"/>
  <c r="B2095" i="24"/>
  <c r="G2095" i="24"/>
  <c r="C2096" i="24"/>
  <c r="G2096" i="24"/>
  <c r="C2097" i="24"/>
  <c r="G2097" i="24"/>
  <c r="B2100" i="24"/>
  <c r="C2100" i="24"/>
  <c r="D2100" i="24"/>
  <c r="E2100" i="24"/>
  <c r="F2100" i="24"/>
  <c r="G2100" i="24"/>
  <c r="B2102" i="24"/>
  <c r="C2102" i="24"/>
  <c r="D2102" i="24"/>
  <c r="E2102" i="24"/>
  <c r="F2102" i="24"/>
  <c r="G2102" i="24"/>
  <c r="H2102" i="24"/>
  <c r="B2104" i="24"/>
  <c r="E2104" i="24"/>
  <c r="A2113" i="24"/>
  <c r="B2115" i="24"/>
  <c r="A2116" i="24"/>
  <c r="G2116" i="24"/>
  <c r="B2117" i="24"/>
  <c r="G2117" i="24"/>
  <c r="C2118" i="24"/>
  <c r="G2118" i="24"/>
  <c r="C2119" i="24"/>
  <c r="G2119" i="24"/>
  <c r="B2122" i="24"/>
  <c r="C2122" i="24"/>
  <c r="D2122" i="24"/>
  <c r="E2122" i="24"/>
  <c r="F2122" i="24"/>
  <c r="G2122" i="24"/>
  <c r="B2124" i="24"/>
  <c r="C2124" i="24"/>
  <c r="D2124" i="24"/>
  <c r="E2124" i="24"/>
  <c r="F2124" i="24"/>
  <c r="G2124" i="24"/>
  <c r="H2124" i="24"/>
  <c r="B2126" i="24"/>
  <c r="E2126" i="24"/>
  <c r="A2135" i="24"/>
  <c r="B2137" i="24"/>
  <c r="A2138" i="24"/>
  <c r="G2138" i="24"/>
  <c r="B2139" i="24"/>
  <c r="G2139" i="24"/>
  <c r="C2140" i="24"/>
  <c r="G2140" i="24"/>
  <c r="C2141" i="24"/>
  <c r="G2141" i="24"/>
  <c r="B2144" i="24"/>
  <c r="C2144" i="24"/>
  <c r="D2144" i="24"/>
  <c r="E2144" i="24"/>
  <c r="F2144" i="24"/>
  <c r="G2144" i="24"/>
  <c r="B2146" i="24"/>
  <c r="C2146" i="24"/>
  <c r="D2146" i="24"/>
  <c r="E2146" i="24"/>
  <c r="F2146" i="24"/>
  <c r="G2146" i="24"/>
  <c r="H2146" i="24"/>
  <c r="B2148" i="24"/>
  <c r="E2148" i="24"/>
  <c r="A2157" i="24"/>
  <c r="B2159" i="24"/>
  <c r="A2160" i="24"/>
  <c r="G2160" i="24"/>
  <c r="B2161" i="24"/>
  <c r="G2161" i="24"/>
  <c r="C2162" i="24"/>
  <c r="G2162" i="24"/>
  <c r="C2163" i="24"/>
  <c r="G2163" i="24"/>
  <c r="B2166" i="24"/>
  <c r="C2166" i="24"/>
  <c r="D2166" i="24"/>
  <c r="E2166" i="24"/>
  <c r="F2166" i="24"/>
  <c r="G2166" i="24"/>
  <c r="B2168" i="24"/>
  <c r="C2168" i="24"/>
  <c r="D2168" i="24"/>
  <c r="E2168" i="24"/>
  <c r="F2168" i="24"/>
  <c r="G2168" i="24"/>
  <c r="H2168" i="24"/>
  <c r="B2170" i="24"/>
  <c r="E2170" i="24"/>
  <c r="A2179" i="24"/>
  <c r="B2181" i="24"/>
  <c r="A2182" i="24"/>
  <c r="G2182" i="24"/>
  <c r="B2183" i="24"/>
  <c r="G2183" i="24"/>
  <c r="C2184" i="24"/>
  <c r="G2184" i="24"/>
  <c r="C2185" i="24"/>
  <c r="G2185" i="24"/>
  <c r="B2188" i="24"/>
  <c r="C2188" i="24"/>
  <c r="D2188" i="24"/>
  <c r="E2188" i="24"/>
  <c r="F2188" i="24"/>
  <c r="G2188" i="24"/>
  <c r="B2190" i="24"/>
  <c r="C2190" i="24"/>
  <c r="D2190" i="24"/>
  <c r="E2190" i="24"/>
  <c r="F2190" i="24"/>
  <c r="G2190" i="24"/>
  <c r="H2190" i="24"/>
  <c r="B2192" i="24"/>
  <c r="E2192" i="24"/>
  <c r="A2201" i="24"/>
  <c r="B2203" i="24"/>
  <c r="A2204" i="24"/>
  <c r="G2204" i="24"/>
  <c r="B2205" i="24"/>
  <c r="G2205" i="24"/>
  <c r="C2206" i="24"/>
  <c r="G2206" i="24"/>
  <c r="C2207" i="24"/>
  <c r="G2207" i="24"/>
  <c r="B2210" i="24"/>
  <c r="C2210" i="24"/>
  <c r="D2210" i="24"/>
  <c r="E2210" i="24"/>
  <c r="F2210" i="24"/>
  <c r="G2210" i="24"/>
  <c r="B2212" i="24"/>
  <c r="C2212" i="24"/>
  <c r="D2212" i="24"/>
  <c r="E2212" i="24"/>
  <c r="F2212" i="24"/>
  <c r="G2212" i="24"/>
  <c r="H2212" i="24"/>
  <c r="B2214" i="24"/>
  <c r="E2214" i="24"/>
  <c r="A2223" i="24"/>
  <c r="B2225" i="24"/>
  <c r="A2226" i="24"/>
  <c r="G2226" i="24"/>
  <c r="B2227" i="24"/>
  <c r="G2227" i="24"/>
  <c r="C2228" i="24"/>
  <c r="G2228" i="24"/>
  <c r="C2229" i="24"/>
  <c r="G2229" i="24"/>
  <c r="B2232" i="24"/>
  <c r="C2232" i="24"/>
  <c r="D2232" i="24"/>
  <c r="E2232" i="24"/>
  <c r="F2232" i="24"/>
  <c r="G2232" i="24"/>
  <c r="B2234" i="24"/>
  <c r="C2234" i="24"/>
  <c r="D2234" i="24"/>
  <c r="E2234" i="24"/>
  <c r="F2234" i="24"/>
  <c r="G2234" i="24"/>
  <c r="H2234" i="24"/>
  <c r="B2236" i="24"/>
  <c r="E2236" i="24"/>
  <c r="A2245" i="24"/>
  <c r="B2247" i="24"/>
  <c r="A2248" i="24"/>
  <c r="G2248" i="24"/>
  <c r="B2249" i="24"/>
  <c r="G2249" i="24"/>
  <c r="C2250" i="24"/>
  <c r="G2250" i="24"/>
  <c r="C2251" i="24"/>
  <c r="G2251" i="24"/>
  <c r="B2254" i="24"/>
  <c r="C2254" i="24"/>
  <c r="D2254" i="24"/>
  <c r="E2254" i="24"/>
  <c r="F2254" i="24"/>
  <c r="G2254" i="24"/>
  <c r="B2256" i="24"/>
  <c r="C2256" i="24"/>
  <c r="D2256" i="24"/>
  <c r="E2256" i="24"/>
  <c r="F2256" i="24"/>
  <c r="G2256" i="24"/>
  <c r="H2256" i="24"/>
  <c r="B2258" i="24"/>
  <c r="E2258" i="24"/>
  <c r="A2267" i="24"/>
  <c r="B2269" i="24"/>
  <c r="A2270" i="24"/>
  <c r="G2270" i="24"/>
  <c r="B2271" i="24"/>
  <c r="G2271" i="24"/>
  <c r="C2272" i="24"/>
  <c r="G2272" i="24"/>
  <c r="C2273" i="24"/>
  <c r="G2273" i="24"/>
  <c r="B2276" i="24"/>
  <c r="C2276" i="24"/>
  <c r="D2276" i="24"/>
  <c r="E2276" i="24"/>
  <c r="F2276" i="24"/>
  <c r="G2276" i="24"/>
  <c r="B2278" i="24"/>
  <c r="C2278" i="24"/>
  <c r="D2278" i="24"/>
  <c r="E2278" i="24"/>
  <c r="F2278" i="24"/>
  <c r="G2278" i="24"/>
  <c r="H2278" i="24"/>
  <c r="B2280" i="24"/>
  <c r="E2280" i="24"/>
  <c r="A2289" i="24"/>
  <c r="B2291" i="24"/>
  <c r="A2292" i="24"/>
  <c r="G2292" i="24"/>
  <c r="B2293" i="24"/>
  <c r="G2293" i="24"/>
  <c r="C2294" i="24"/>
  <c r="G2294" i="24"/>
  <c r="C2295" i="24"/>
  <c r="G2295" i="24"/>
  <c r="B2298" i="24"/>
  <c r="C2298" i="24"/>
  <c r="D2298" i="24"/>
  <c r="E2298" i="24"/>
  <c r="F2298" i="24"/>
  <c r="G2298" i="24"/>
  <c r="B2300" i="24"/>
  <c r="C2300" i="24"/>
  <c r="D2300" i="24"/>
  <c r="E2300" i="24"/>
  <c r="F2300" i="24"/>
  <c r="G2300" i="24"/>
  <c r="H2300" i="24"/>
  <c r="B2302" i="24"/>
  <c r="E2302" i="24"/>
  <c r="A2311" i="24"/>
  <c r="B2313" i="24"/>
  <c r="A2314" i="24"/>
  <c r="G2314" i="24"/>
  <c r="B2315" i="24"/>
  <c r="G2315" i="24"/>
  <c r="C2316" i="24"/>
  <c r="G2316" i="24"/>
  <c r="C2317" i="24"/>
  <c r="G2317" i="24"/>
  <c r="B2320" i="24"/>
  <c r="C2320" i="24"/>
  <c r="D2320" i="24"/>
  <c r="E2320" i="24"/>
  <c r="F2320" i="24"/>
  <c r="G2320" i="24"/>
  <c r="B2322" i="24"/>
  <c r="C2322" i="24"/>
  <c r="D2322" i="24"/>
  <c r="E2322" i="24"/>
  <c r="F2322" i="24"/>
  <c r="G2322" i="24"/>
  <c r="H2322" i="24"/>
  <c r="B2324" i="24"/>
  <c r="E2324" i="24"/>
  <c r="A2333" i="24"/>
  <c r="B2335" i="24"/>
  <c r="A2336" i="24"/>
  <c r="G2336" i="24"/>
  <c r="B2337" i="24"/>
  <c r="G2337" i="24"/>
  <c r="C2338" i="24"/>
  <c r="G2338" i="24"/>
  <c r="C2339" i="24"/>
  <c r="G2339" i="24"/>
  <c r="B2342" i="24"/>
  <c r="C2342" i="24"/>
  <c r="D2342" i="24"/>
  <c r="E2342" i="24"/>
  <c r="F2342" i="24"/>
  <c r="G2342" i="24"/>
  <c r="B2344" i="24"/>
  <c r="C2344" i="24"/>
  <c r="D2344" i="24"/>
  <c r="E2344" i="24"/>
  <c r="F2344" i="24"/>
  <c r="G2344" i="24"/>
  <c r="H2344" i="24"/>
  <c r="B2346" i="24"/>
  <c r="E2346" i="24"/>
  <c r="A2355" i="24"/>
  <c r="B2357" i="24"/>
  <c r="A2358" i="24"/>
  <c r="G2358" i="24"/>
  <c r="B2359" i="24"/>
  <c r="G2359" i="24"/>
  <c r="C2360" i="24"/>
  <c r="G2360" i="24"/>
  <c r="C2361" i="24"/>
  <c r="G2361" i="24"/>
  <c r="B2364" i="24"/>
  <c r="C2364" i="24"/>
  <c r="D2364" i="24"/>
  <c r="E2364" i="24"/>
  <c r="F2364" i="24"/>
  <c r="G2364" i="24"/>
  <c r="B2366" i="24"/>
  <c r="C2366" i="24"/>
  <c r="D2366" i="24"/>
  <c r="E2366" i="24"/>
  <c r="F2366" i="24"/>
  <c r="G2366" i="24"/>
  <c r="H2366" i="24"/>
  <c r="B2368" i="24"/>
  <c r="E2368" i="24"/>
  <c r="A2377" i="24"/>
  <c r="B2379" i="24"/>
  <c r="A2380" i="24"/>
  <c r="G2380" i="24"/>
  <c r="B2381" i="24"/>
  <c r="G2381" i="24"/>
  <c r="C2382" i="24"/>
  <c r="G2382" i="24"/>
  <c r="C2383" i="24"/>
  <c r="G2383" i="24"/>
  <c r="B2386" i="24"/>
  <c r="C2386" i="24"/>
  <c r="D2386" i="24"/>
  <c r="E2386" i="24"/>
  <c r="F2386" i="24"/>
  <c r="G2386" i="24"/>
  <c r="B2388" i="24"/>
  <c r="C2388" i="24"/>
  <c r="D2388" i="24"/>
  <c r="E2388" i="24"/>
  <c r="F2388" i="24"/>
  <c r="G2388" i="24"/>
  <c r="H2388" i="24"/>
  <c r="B2390" i="24"/>
  <c r="E2390" i="24"/>
  <c r="A2399" i="24"/>
  <c r="B2401" i="24"/>
  <c r="A2402" i="24"/>
  <c r="G2402" i="24"/>
  <c r="B2403" i="24"/>
  <c r="G2403" i="24"/>
  <c r="C2404" i="24"/>
  <c r="G2404" i="24"/>
  <c r="C2405" i="24"/>
  <c r="G2405" i="24"/>
  <c r="B2408" i="24"/>
  <c r="C2408" i="24"/>
  <c r="D2408" i="24"/>
  <c r="E2408" i="24"/>
  <c r="F2408" i="24"/>
  <c r="G2408" i="24"/>
  <c r="B2410" i="24"/>
  <c r="C2410" i="24"/>
  <c r="D2410" i="24"/>
  <c r="E2410" i="24"/>
  <c r="F2410" i="24"/>
  <c r="G2410" i="24"/>
  <c r="H2410" i="24"/>
  <c r="B2412" i="24"/>
  <c r="E2412" i="24"/>
  <c r="A2421" i="24"/>
  <c r="B2423" i="24"/>
  <c r="A2424" i="24"/>
  <c r="G2424" i="24"/>
  <c r="B2425" i="24"/>
  <c r="G2425" i="24"/>
  <c r="C2426" i="24"/>
  <c r="G2426" i="24"/>
  <c r="C2427" i="24"/>
  <c r="G2427" i="24"/>
  <c r="B2430" i="24"/>
  <c r="C2430" i="24"/>
  <c r="D2430" i="24"/>
  <c r="E2430" i="24"/>
  <c r="F2430" i="24"/>
  <c r="G2430" i="24"/>
  <c r="B2432" i="24"/>
  <c r="C2432" i="24"/>
  <c r="D2432" i="24"/>
  <c r="E2432" i="24"/>
  <c r="F2432" i="24"/>
  <c r="G2432" i="24"/>
  <c r="H2432" i="24"/>
  <c r="B2434" i="24"/>
  <c r="E2434" i="24"/>
  <c r="A2443" i="24"/>
  <c r="B2445" i="24"/>
  <c r="A2446" i="24"/>
  <c r="G2446" i="24"/>
  <c r="B2447" i="24"/>
  <c r="G2447" i="24"/>
  <c r="C2448" i="24"/>
  <c r="G2448" i="24"/>
  <c r="C2449" i="24"/>
  <c r="G2449" i="24"/>
  <c r="B2452" i="24"/>
  <c r="C2452" i="24"/>
  <c r="D2452" i="24"/>
  <c r="E2452" i="24"/>
  <c r="F2452" i="24"/>
  <c r="G2452" i="24"/>
  <c r="B2454" i="24"/>
  <c r="C2454" i="24"/>
  <c r="D2454" i="24"/>
  <c r="E2454" i="24"/>
  <c r="F2454" i="24"/>
  <c r="G2454" i="24"/>
  <c r="H2454" i="24"/>
  <c r="B2456" i="24"/>
  <c r="E2456" i="24"/>
  <c r="A2465" i="24"/>
  <c r="B2467" i="24"/>
  <c r="A2468" i="24"/>
  <c r="G2468" i="24"/>
  <c r="B2469" i="24"/>
  <c r="G2469" i="24"/>
  <c r="C2470" i="24"/>
  <c r="G2470" i="24"/>
  <c r="C2471" i="24"/>
  <c r="G2471" i="24"/>
  <c r="B2474" i="24"/>
  <c r="C2474" i="24"/>
  <c r="D2474" i="24"/>
  <c r="E2474" i="24"/>
  <c r="F2474" i="24"/>
  <c r="G2474" i="24"/>
  <c r="B2476" i="24"/>
  <c r="C2476" i="24"/>
  <c r="D2476" i="24"/>
  <c r="E2476" i="24"/>
  <c r="F2476" i="24"/>
  <c r="G2476" i="24"/>
  <c r="H2476" i="24"/>
  <c r="B2478" i="24"/>
  <c r="E2478" i="24"/>
  <c r="A2487" i="24"/>
  <c r="B2489" i="24"/>
  <c r="A2490" i="24"/>
  <c r="G2490" i="24"/>
  <c r="B2491" i="24"/>
  <c r="G2491" i="24"/>
  <c r="C2492" i="24"/>
  <c r="G2492" i="24"/>
  <c r="C2493" i="24"/>
  <c r="G2493" i="24"/>
  <c r="B2496" i="24"/>
  <c r="C2496" i="24"/>
  <c r="D2496" i="24"/>
  <c r="E2496" i="24"/>
  <c r="F2496" i="24"/>
  <c r="G2496" i="24"/>
  <c r="B2498" i="24"/>
  <c r="C2498" i="24"/>
  <c r="D2498" i="24"/>
  <c r="E2498" i="24"/>
  <c r="F2498" i="24"/>
  <c r="G2498" i="24"/>
  <c r="H2498" i="24"/>
  <c r="B2500" i="24"/>
  <c r="E2500" i="24"/>
  <c r="A2509" i="24"/>
  <c r="B2511" i="24"/>
  <c r="A2512" i="24"/>
  <c r="G2512" i="24"/>
  <c r="B2513" i="24"/>
  <c r="G2513" i="24"/>
  <c r="C2514" i="24"/>
  <c r="G2514" i="24"/>
  <c r="C2515" i="24"/>
  <c r="G2515" i="24"/>
  <c r="B2518" i="24"/>
  <c r="C2518" i="24"/>
  <c r="D2518" i="24"/>
  <c r="E2518" i="24"/>
  <c r="F2518" i="24"/>
  <c r="G2518" i="24"/>
  <c r="B2520" i="24"/>
  <c r="C2520" i="24"/>
  <c r="D2520" i="24"/>
  <c r="E2520" i="24"/>
  <c r="F2520" i="24"/>
  <c r="G2520" i="24"/>
  <c r="H2520" i="24"/>
  <c r="B2522" i="24"/>
  <c r="E2522" i="24"/>
  <c r="A2531" i="24"/>
  <c r="B2533" i="24"/>
  <c r="A2534" i="24"/>
  <c r="G2534" i="24"/>
  <c r="B2535" i="24"/>
  <c r="G2535" i="24"/>
  <c r="C2536" i="24"/>
  <c r="G2536" i="24"/>
  <c r="C2537" i="24"/>
  <c r="G2537" i="24"/>
  <c r="B2540" i="24"/>
  <c r="C2540" i="24"/>
  <c r="D2540" i="24"/>
  <c r="E2540" i="24"/>
  <c r="F2540" i="24"/>
  <c r="G2540" i="24"/>
  <c r="B2542" i="24"/>
  <c r="C2542" i="24"/>
  <c r="D2542" i="24"/>
  <c r="E2542" i="24"/>
  <c r="F2542" i="24"/>
  <c r="G2542" i="24"/>
  <c r="H2542" i="24"/>
  <c r="B2544" i="24"/>
  <c r="E2544" i="24"/>
  <c r="A2553" i="24"/>
  <c r="B2555" i="24"/>
  <c r="A2556" i="24"/>
  <c r="G2556" i="24"/>
  <c r="B2557" i="24"/>
  <c r="G2557" i="24"/>
  <c r="C2558" i="24"/>
  <c r="G2558" i="24"/>
  <c r="C2559" i="24"/>
  <c r="G2559" i="24"/>
  <c r="B2562" i="24"/>
  <c r="C2562" i="24"/>
  <c r="D2562" i="24"/>
  <c r="E2562" i="24"/>
  <c r="F2562" i="24"/>
  <c r="G2562" i="24"/>
  <c r="B2564" i="24"/>
  <c r="C2564" i="24"/>
  <c r="D2564" i="24"/>
  <c r="E2564" i="24"/>
  <c r="F2564" i="24"/>
  <c r="G2564" i="24"/>
  <c r="H2564" i="24"/>
  <c r="B2566" i="24"/>
  <c r="E2566" i="24"/>
  <c r="A2575" i="24"/>
  <c r="B2577" i="24"/>
  <c r="A2578" i="24"/>
  <c r="G2578" i="24"/>
  <c r="B2579" i="24"/>
  <c r="G2579" i="24"/>
  <c r="C2580" i="24"/>
  <c r="G2580" i="24"/>
  <c r="C2581" i="24"/>
  <c r="G2581" i="24"/>
  <c r="B2584" i="24"/>
  <c r="C2584" i="24"/>
  <c r="D2584" i="24"/>
  <c r="E2584" i="24"/>
  <c r="F2584" i="24"/>
  <c r="G2584" i="24"/>
  <c r="B2586" i="24"/>
  <c r="C2586" i="24"/>
  <c r="D2586" i="24"/>
  <c r="E2586" i="24"/>
  <c r="F2586" i="24"/>
  <c r="G2586" i="24"/>
  <c r="H2586" i="24"/>
  <c r="B2588" i="24"/>
  <c r="E2588" i="24"/>
  <c r="A2597" i="24"/>
  <c r="B2599" i="24"/>
  <c r="A2600" i="24"/>
  <c r="G2600" i="24"/>
  <c r="B2601" i="24"/>
  <c r="G2601" i="24"/>
  <c r="C2602" i="24"/>
  <c r="G2602" i="24"/>
  <c r="C2603" i="24"/>
  <c r="G2603" i="24"/>
  <c r="B2606" i="24"/>
  <c r="C2606" i="24"/>
  <c r="D2606" i="24"/>
  <c r="E2606" i="24"/>
  <c r="F2606" i="24"/>
  <c r="G2606" i="24"/>
  <c r="B2608" i="24"/>
  <c r="C2608" i="24"/>
  <c r="D2608" i="24"/>
  <c r="E2608" i="24"/>
  <c r="F2608" i="24"/>
  <c r="G2608" i="24"/>
  <c r="H2608" i="24"/>
  <c r="B2610" i="24"/>
  <c r="E2610" i="24"/>
  <c r="A2619" i="24"/>
  <c r="B2621" i="24"/>
  <c r="A2622" i="24"/>
  <c r="G2622" i="24"/>
  <c r="B2623" i="24"/>
  <c r="G2623" i="24"/>
  <c r="C2624" i="24"/>
  <c r="G2624" i="24"/>
  <c r="C2625" i="24"/>
  <c r="G2625" i="24"/>
  <c r="B2628" i="24"/>
  <c r="C2628" i="24"/>
  <c r="D2628" i="24"/>
  <c r="E2628" i="24"/>
  <c r="F2628" i="24"/>
  <c r="G2628" i="24"/>
  <c r="B2630" i="24"/>
  <c r="C2630" i="24"/>
  <c r="D2630" i="24"/>
  <c r="E2630" i="24"/>
  <c r="F2630" i="24"/>
  <c r="G2630" i="24"/>
  <c r="H2630" i="24"/>
  <c r="B2632" i="24"/>
  <c r="E2632" i="24"/>
  <c r="A2641" i="24"/>
  <c r="B2643" i="24"/>
  <c r="A2644" i="24"/>
  <c r="G2644" i="24"/>
  <c r="B2645" i="24"/>
  <c r="G2645" i="24"/>
  <c r="C2646" i="24"/>
  <c r="G2646" i="24"/>
  <c r="C2647" i="24"/>
  <c r="G2647" i="24"/>
  <c r="B2650" i="24"/>
  <c r="C2650" i="24"/>
  <c r="D2650" i="24"/>
  <c r="E2650" i="24"/>
  <c r="F2650" i="24"/>
  <c r="G2650" i="24"/>
  <c r="B2652" i="24"/>
  <c r="C2652" i="24"/>
  <c r="D2652" i="24"/>
  <c r="E2652" i="24"/>
  <c r="F2652" i="24"/>
  <c r="G2652" i="24"/>
  <c r="H2652" i="24"/>
  <c r="B2654" i="24"/>
  <c r="E2654" i="24"/>
  <c r="A2663" i="24"/>
  <c r="B2665" i="24"/>
  <c r="A2666" i="24"/>
  <c r="G2666" i="24"/>
  <c r="B2667" i="24"/>
  <c r="G2667" i="24"/>
  <c r="C2668" i="24"/>
  <c r="G2668" i="24"/>
  <c r="C2669" i="24"/>
  <c r="G2669" i="24"/>
  <c r="B2672" i="24"/>
  <c r="C2672" i="24"/>
  <c r="D2672" i="24"/>
  <c r="E2672" i="24"/>
  <c r="F2672" i="24"/>
  <c r="G2672" i="24"/>
  <c r="B2674" i="24"/>
  <c r="C2674" i="24"/>
  <c r="D2674" i="24"/>
  <c r="E2674" i="24"/>
  <c r="F2674" i="24"/>
  <c r="G2674" i="24"/>
  <c r="H2674" i="24"/>
  <c r="B2676" i="24"/>
  <c r="E2676" i="24"/>
  <c r="A2685" i="24"/>
  <c r="B2687" i="24"/>
  <c r="A2688" i="24"/>
  <c r="G2688" i="24"/>
  <c r="B2689" i="24"/>
  <c r="G2689" i="24"/>
  <c r="C2690" i="24"/>
  <c r="G2690" i="24"/>
  <c r="C2691" i="24"/>
  <c r="G2691" i="24"/>
  <c r="B2694" i="24"/>
  <c r="C2694" i="24"/>
  <c r="D2694" i="24"/>
  <c r="E2694" i="24"/>
  <c r="F2694" i="24"/>
  <c r="G2694" i="24"/>
  <c r="B2696" i="24"/>
  <c r="C2696" i="24"/>
  <c r="D2696" i="24"/>
  <c r="E2696" i="24"/>
  <c r="F2696" i="24"/>
  <c r="G2696" i="24"/>
  <c r="H2696" i="24"/>
  <c r="B2698" i="24"/>
  <c r="E2698" i="24"/>
  <c r="A2707" i="24"/>
  <c r="B2709" i="24"/>
  <c r="A2710" i="24"/>
  <c r="G2710" i="24"/>
  <c r="B2711" i="24"/>
  <c r="G2711" i="24"/>
  <c r="C2712" i="24"/>
  <c r="G2712" i="24"/>
  <c r="C2713" i="24"/>
  <c r="G2713" i="24"/>
  <c r="B2716" i="24"/>
  <c r="C2716" i="24"/>
  <c r="D2716" i="24"/>
  <c r="E2716" i="24"/>
  <c r="F2716" i="24"/>
  <c r="G2716" i="24"/>
  <c r="B2718" i="24"/>
  <c r="C2718" i="24"/>
  <c r="D2718" i="24"/>
  <c r="E2718" i="24"/>
  <c r="F2718" i="24"/>
  <c r="G2718" i="24"/>
  <c r="H2718" i="24"/>
  <c r="B2720" i="24"/>
  <c r="E2720" i="24"/>
  <c r="A2729" i="24"/>
  <c r="B2731" i="24"/>
  <c r="A2732" i="24"/>
  <c r="G2732" i="24"/>
  <c r="B2733" i="24"/>
  <c r="G2733" i="24"/>
  <c r="C2734" i="24"/>
  <c r="G2734" i="24"/>
  <c r="C2735" i="24"/>
  <c r="G2735" i="24"/>
  <c r="B2738" i="24"/>
  <c r="C2738" i="24"/>
  <c r="D2738" i="24"/>
  <c r="E2738" i="24"/>
  <c r="F2738" i="24"/>
  <c r="G2738" i="24"/>
  <c r="B2740" i="24"/>
  <c r="C2740" i="24"/>
  <c r="D2740" i="24"/>
  <c r="E2740" i="24"/>
  <c r="F2740" i="24"/>
  <c r="G2740" i="24"/>
  <c r="H2740" i="24"/>
  <c r="B2742" i="24"/>
  <c r="E2742" i="24"/>
  <c r="A2751" i="24"/>
  <c r="B2753" i="24"/>
  <c r="A2754" i="24"/>
  <c r="G2754" i="24"/>
  <c r="B2755" i="24"/>
  <c r="G2755" i="24"/>
  <c r="C2756" i="24"/>
  <c r="G2756" i="24"/>
  <c r="C2757" i="24"/>
  <c r="G2757" i="24"/>
  <c r="B2760" i="24"/>
  <c r="C2760" i="24"/>
  <c r="D2760" i="24"/>
  <c r="E2760" i="24"/>
  <c r="F2760" i="24"/>
  <c r="G2760" i="24"/>
  <c r="B2762" i="24"/>
  <c r="C2762" i="24"/>
  <c r="D2762" i="24"/>
  <c r="E2762" i="24"/>
  <c r="F2762" i="24"/>
  <c r="G2762" i="24"/>
  <c r="H2762" i="24"/>
  <c r="B2764" i="24"/>
  <c r="E2764" i="24"/>
  <c r="A2773" i="24"/>
  <c r="B2775" i="24"/>
  <c r="A2776" i="24"/>
  <c r="G2776" i="24"/>
  <c r="B2777" i="24"/>
  <c r="G2777" i="24"/>
  <c r="C2778" i="24"/>
  <c r="G2778" i="24"/>
  <c r="C2779" i="24"/>
  <c r="G2779" i="24"/>
  <c r="B2782" i="24"/>
  <c r="C2782" i="24"/>
  <c r="D2782" i="24"/>
  <c r="E2782" i="24"/>
  <c r="F2782" i="24"/>
  <c r="G2782" i="24"/>
  <c r="B2784" i="24"/>
  <c r="C2784" i="24"/>
  <c r="D2784" i="24"/>
  <c r="E2784" i="24"/>
  <c r="F2784" i="24"/>
  <c r="G2784" i="24"/>
  <c r="H2784" i="24"/>
  <c r="B2786" i="24"/>
  <c r="E2786" i="24"/>
  <c r="A2795" i="24"/>
  <c r="B2797" i="24"/>
  <c r="A2798" i="24"/>
  <c r="G2798" i="24"/>
  <c r="B2799" i="24"/>
  <c r="G2799" i="24"/>
  <c r="C2800" i="24"/>
  <c r="G2800" i="24"/>
  <c r="C2801" i="24"/>
  <c r="G2801" i="24"/>
  <c r="B2804" i="24"/>
  <c r="C2804" i="24"/>
  <c r="D2804" i="24"/>
  <c r="E2804" i="24"/>
  <c r="F2804" i="24"/>
  <c r="G2804" i="24"/>
  <c r="B2806" i="24"/>
  <c r="C2806" i="24"/>
  <c r="D2806" i="24"/>
  <c r="E2806" i="24"/>
  <c r="F2806" i="24"/>
  <c r="G2806" i="24"/>
  <c r="H2806" i="24"/>
  <c r="B2808" i="24"/>
  <c r="E2808" i="24"/>
  <c r="A2817" i="24"/>
  <c r="B2819" i="24"/>
  <c r="A2820" i="24"/>
  <c r="G2820" i="24"/>
  <c r="B2821" i="24"/>
  <c r="G2821" i="24"/>
  <c r="C2822" i="24"/>
  <c r="G2822" i="24"/>
  <c r="C2823" i="24"/>
  <c r="G2823" i="24"/>
  <c r="B2826" i="24"/>
  <c r="C2826" i="24"/>
  <c r="D2826" i="24"/>
  <c r="E2826" i="24"/>
  <c r="F2826" i="24"/>
  <c r="G2826" i="24"/>
  <c r="B2828" i="24"/>
  <c r="C2828" i="24"/>
  <c r="D2828" i="24"/>
  <c r="E2828" i="24"/>
  <c r="F2828" i="24"/>
  <c r="G2828" i="24"/>
  <c r="H2828" i="24"/>
  <c r="B2830" i="24"/>
  <c r="E2830" i="24"/>
  <c r="A2839" i="24"/>
  <c r="B2841" i="24"/>
  <c r="A2842" i="24"/>
  <c r="G2842" i="24"/>
  <c r="B2843" i="24"/>
  <c r="G2843" i="24"/>
  <c r="C2844" i="24"/>
  <c r="G2844" i="24"/>
  <c r="C2845" i="24"/>
  <c r="G2845" i="24"/>
  <c r="B2848" i="24"/>
  <c r="C2848" i="24"/>
  <c r="D2848" i="24"/>
  <c r="E2848" i="24"/>
  <c r="F2848" i="24"/>
  <c r="G2848" i="24"/>
  <c r="B2850" i="24"/>
  <c r="C2850" i="24"/>
  <c r="D2850" i="24"/>
  <c r="E2850" i="24"/>
  <c r="F2850" i="24"/>
  <c r="G2850" i="24"/>
  <c r="H2850" i="24"/>
  <c r="B2852" i="24"/>
  <c r="E2852" i="24"/>
  <c r="A2861" i="24"/>
  <c r="B2863" i="24"/>
  <c r="A2864" i="24"/>
  <c r="G2864" i="24"/>
  <c r="B2865" i="24"/>
  <c r="G2865" i="24"/>
  <c r="C2866" i="24"/>
  <c r="G2866" i="24"/>
  <c r="C2867" i="24"/>
  <c r="G2867" i="24"/>
  <c r="B2870" i="24"/>
  <c r="C2870" i="24"/>
  <c r="D2870" i="24"/>
  <c r="E2870" i="24"/>
  <c r="F2870" i="24"/>
  <c r="G2870" i="24"/>
  <c r="B2872" i="24"/>
  <c r="C2872" i="24"/>
  <c r="D2872" i="24"/>
  <c r="E2872" i="24"/>
  <c r="F2872" i="24"/>
  <c r="G2872" i="24"/>
  <c r="H2872" i="24"/>
  <c r="B2874" i="24"/>
  <c r="E2874" i="24"/>
  <c r="A2883" i="24"/>
  <c r="B2885" i="24"/>
  <c r="A2886" i="24"/>
  <c r="G2886" i="24"/>
  <c r="B2887" i="24"/>
  <c r="G2887" i="24"/>
  <c r="C2888" i="24"/>
  <c r="G2888" i="24"/>
  <c r="C2889" i="24"/>
  <c r="G2889" i="24"/>
  <c r="B2892" i="24"/>
  <c r="C2892" i="24"/>
  <c r="D2892" i="24"/>
  <c r="E2892" i="24"/>
  <c r="F2892" i="24"/>
  <c r="G2892" i="24"/>
  <c r="B2894" i="24"/>
  <c r="C2894" i="24"/>
  <c r="D2894" i="24"/>
  <c r="E2894" i="24"/>
  <c r="F2894" i="24"/>
  <c r="G2894" i="24"/>
  <c r="H2894" i="24"/>
  <c r="B2896" i="24"/>
  <c r="E2896" i="24"/>
  <c r="A2905" i="24"/>
  <c r="B2907" i="24"/>
  <c r="A2908" i="24"/>
  <c r="G2908" i="24"/>
  <c r="B2909" i="24"/>
  <c r="G2909" i="24"/>
  <c r="C2910" i="24"/>
  <c r="G2910" i="24"/>
  <c r="C2911" i="24"/>
  <c r="G2911" i="24"/>
  <c r="B2914" i="24"/>
  <c r="C2914" i="24"/>
  <c r="D2914" i="24"/>
  <c r="E2914" i="24"/>
  <c r="F2914" i="24"/>
  <c r="G2914" i="24"/>
  <c r="B2916" i="24"/>
  <c r="C2916" i="24"/>
  <c r="D2916" i="24"/>
  <c r="E2916" i="24"/>
  <c r="F2916" i="24"/>
  <c r="G2916" i="24"/>
  <c r="H2916" i="24"/>
  <c r="B2918" i="24"/>
  <c r="E2918" i="24"/>
  <c r="A2927" i="24"/>
  <c r="B2929" i="24"/>
  <c r="A2930" i="24"/>
  <c r="G2930" i="24"/>
  <c r="B2931" i="24"/>
  <c r="G2931" i="24"/>
  <c r="C2932" i="24"/>
  <c r="G2932" i="24"/>
  <c r="C2933" i="24"/>
  <c r="G2933" i="24"/>
  <c r="B2936" i="24"/>
  <c r="C2936" i="24"/>
  <c r="D2936" i="24"/>
  <c r="E2936" i="24"/>
  <c r="F2936" i="24"/>
  <c r="G2936" i="24"/>
  <c r="B2938" i="24"/>
  <c r="C2938" i="24"/>
  <c r="D2938" i="24"/>
  <c r="E2938" i="24"/>
  <c r="F2938" i="24"/>
  <c r="G2938" i="24"/>
  <c r="H2938" i="24"/>
  <c r="B2940" i="24"/>
  <c r="E2940" i="24"/>
  <c r="A2949" i="24"/>
  <c r="B2951" i="24"/>
  <c r="A2952" i="24"/>
  <c r="G2952" i="24"/>
  <c r="B2953" i="24"/>
  <c r="G2953" i="24"/>
  <c r="C2954" i="24"/>
  <c r="G2954" i="24"/>
  <c r="C2955" i="24"/>
  <c r="G2955" i="24"/>
  <c r="B2958" i="24"/>
  <c r="C2958" i="24"/>
  <c r="D2958" i="24"/>
  <c r="E2958" i="24"/>
  <c r="F2958" i="24"/>
  <c r="G2958" i="24"/>
  <c r="B2960" i="24"/>
  <c r="C2960" i="24"/>
  <c r="D2960" i="24"/>
  <c r="E2960" i="24"/>
  <c r="F2960" i="24"/>
  <c r="G2960" i="24"/>
  <c r="H2960" i="24"/>
  <c r="B2962" i="24"/>
  <c r="E2962" i="24"/>
  <c r="A2971" i="24"/>
  <c r="B2973" i="24"/>
  <c r="A2974" i="24"/>
  <c r="G2974" i="24"/>
  <c r="B2975" i="24"/>
  <c r="G2975" i="24"/>
  <c r="C2976" i="24"/>
  <c r="G2976" i="24"/>
  <c r="C2977" i="24"/>
  <c r="G2977" i="24"/>
  <c r="B2980" i="24"/>
  <c r="C2980" i="24"/>
  <c r="D2980" i="24"/>
  <c r="E2980" i="24"/>
  <c r="F2980" i="24"/>
  <c r="G2980" i="24"/>
  <c r="B2982" i="24"/>
  <c r="C2982" i="24"/>
  <c r="D2982" i="24"/>
  <c r="E2982" i="24"/>
  <c r="F2982" i="24"/>
  <c r="G2982" i="24"/>
  <c r="H2982" i="24"/>
  <c r="B2984" i="24"/>
  <c r="E2984" i="24"/>
  <c r="A2993" i="24"/>
  <c r="B2995" i="24"/>
  <c r="A2996" i="24"/>
  <c r="G2996" i="24"/>
  <c r="B2997" i="24"/>
  <c r="G2997" i="24"/>
  <c r="C2998" i="24"/>
  <c r="G2998" i="24"/>
  <c r="C2999" i="24"/>
  <c r="G2999" i="24"/>
  <c r="B3002" i="24"/>
  <c r="C3002" i="24"/>
  <c r="D3002" i="24"/>
  <c r="E3002" i="24"/>
  <c r="F3002" i="24"/>
  <c r="G3002" i="24"/>
  <c r="B3004" i="24"/>
  <c r="C3004" i="24"/>
  <c r="D3004" i="24"/>
  <c r="E3004" i="24"/>
  <c r="F3004" i="24"/>
  <c r="G3004" i="24"/>
  <c r="H3004" i="24"/>
  <c r="B3006" i="24"/>
  <c r="E3006" i="24"/>
  <c r="A3015" i="24"/>
  <c r="B3017" i="24"/>
  <c r="A3018" i="24"/>
  <c r="G3018" i="24"/>
  <c r="B3019" i="24"/>
  <c r="G3019" i="24"/>
  <c r="C3020" i="24"/>
  <c r="G3020" i="24"/>
  <c r="C3021" i="24"/>
  <c r="G3021" i="24"/>
  <c r="B3024" i="24"/>
  <c r="C3024" i="24"/>
  <c r="D3024" i="24"/>
  <c r="E3024" i="24"/>
  <c r="F3024" i="24"/>
  <c r="G3024" i="24"/>
  <c r="B3026" i="24"/>
  <c r="C3026" i="24"/>
  <c r="D3026" i="24"/>
  <c r="E3026" i="24"/>
  <c r="F3026" i="24"/>
  <c r="G3026" i="24"/>
  <c r="H3026" i="24"/>
  <c r="B3028" i="24"/>
  <c r="E3028" i="24"/>
  <c r="A3037" i="24"/>
  <c r="B3039" i="24"/>
  <c r="A3040" i="24"/>
  <c r="G3040" i="24"/>
  <c r="B3041" i="24"/>
  <c r="G3041" i="24"/>
  <c r="C3042" i="24"/>
  <c r="G3042" i="24"/>
  <c r="C3043" i="24"/>
  <c r="G3043" i="24"/>
  <c r="B3046" i="24"/>
  <c r="C3046" i="24"/>
  <c r="D3046" i="24"/>
  <c r="E3046" i="24"/>
  <c r="F3046" i="24"/>
  <c r="G3046" i="24"/>
  <c r="B3048" i="24"/>
  <c r="C3048" i="24"/>
  <c r="D3048" i="24"/>
  <c r="E3048" i="24"/>
  <c r="F3048" i="24"/>
  <c r="G3048" i="24"/>
  <c r="H3048" i="24"/>
  <c r="B3050" i="24"/>
  <c r="E3050" i="24"/>
  <c r="A3059" i="24"/>
  <c r="B3061" i="24"/>
  <c r="A3062" i="24"/>
  <c r="G3062" i="24"/>
  <c r="B3063" i="24"/>
  <c r="G3063" i="24"/>
  <c r="C3064" i="24"/>
  <c r="G3064" i="24"/>
  <c r="C3065" i="24"/>
  <c r="G3065" i="24"/>
  <c r="B3068" i="24"/>
  <c r="C3068" i="24"/>
  <c r="D3068" i="24"/>
  <c r="E3068" i="24"/>
  <c r="F3068" i="24"/>
  <c r="G3068" i="24"/>
  <c r="B3070" i="24"/>
  <c r="C3070" i="24"/>
  <c r="D3070" i="24"/>
  <c r="E3070" i="24"/>
  <c r="F3070" i="24"/>
  <c r="G3070" i="24"/>
  <c r="H3070" i="24"/>
  <c r="B3072" i="24"/>
  <c r="E3072" i="24"/>
  <c r="A3081" i="24"/>
  <c r="B3083" i="24"/>
  <c r="A3084" i="24"/>
  <c r="G3084" i="24"/>
  <c r="B3085" i="24"/>
  <c r="G3085" i="24"/>
  <c r="C3086" i="24"/>
  <c r="G3086" i="24"/>
  <c r="C3087" i="24"/>
  <c r="G3087" i="24"/>
  <c r="B3090" i="24"/>
  <c r="C3090" i="24"/>
  <c r="D3090" i="24"/>
  <c r="E3090" i="24"/>
  <c r="F3090" i="24"/>
  <c r="G3090" i="24"/>
  <c r="B3092" i="24"/>
  <c r="C3092" i="24"/>
  <c r="D3092" i="24"/>
  <c r="E3092" i="24"/>
  <c r="F3092" i="24"/>
  <c r="G3092" i="24"/>
  <c r="H3092" i="24"/>
  <c r="B3094" i="24"/>
  <c r="E3094" i="24"/>
  <c r="A3103" i="24"/>
  <c r="B3105" i="24"/>
  <c r="A3106" i="24"/>
  <c r="G3106" i="24"/>
  <c r="B3107" i="24"/>
  <c r="G3107" i="24"/>
  <c r="C3108" i="24"/>
  <c r="G3108" i="24"/>
  <c r="C3109" i="24"/>
  <c r="G3109" i="24"/>
  <c r="B3112" i="24"/>
  <c r="C3112" i="24"/>
  <c r="D3112" i="24"/>
  <c r="E3112" i="24"/>
  <c r="F3112" i="24"/>
  <c r="G3112" i="24"/>
  <c r="B3114" i="24"/>
  <c r="C3114" i="24"/>
  <c r="D3114" i="24"/>
  <c r="E3114" i="24"/>
  <c r="F3114" i="24"/>
  <c r="G3114" i="24"/>
  <c r="H3114" i="24"/>
  <c r="B3116" i="24"/>
  <c r="E3116" i="24"/>
  <c r="A3125" i="24"/>
  <c r="B3127" i="24"/>
  <c r="A3128" i="24"/>
  <c r="G3128" i="24"/>
  <c r="B3129" i="24"/>
  <c r="G3129" i="24"/>
  <c r="C3130" i="24"/>
  <c r="G3130" i="24"/>
  <c r="C3131" i="24"/>
  <c r="G3131" i="24"/>
  <c r="B3134" i="24"/>
  <c r="C3134" i="24"/>
  <c r="D3134" i="24"/>
  <c r="E3134" i="24"/>
  <c r="F3134" i="24"/>
  <c r="G3134" i="24"/>
  <c r="B3136" i="24"/>
  <c r="C3136" i="24"/>
  <c r="D3136" i="24"/>
  <c r="E3136" i="24"/>
  <c r="F3136" i="24"/>
  <c r="G3136" i="24"/>
  <c r="H3136" i="24"/>
  <c r="B3138" i="24"/>
  <c r="E3138" i="24"/>
  <c r="A3147" i="24"/>
  <c r="B3149" i="24"/>
  <c r="A3150" i="24"/>
  <c r="G3150" i="24"/>
  <c r="B3151" i="24"/>
  <c r="G3151" i="24"/>
  <c r="C3152" i="24"/>
  <c r="G3152" i="24"/>
  <c r="C3153" i="24"/>
  <c r="G3153" i="24"/>
  <c r="B3156" i="24"/>
  <c r="C3156" i="24"/>
  <c r="D3156" i="24"/>
  <c r="E3156" i="24"/>
  <c r="F3156" i="24"/>
  <c r="G3156" i="24"/>
  <c r="B3158" i="24"/>
  <c r="C3158" i="24"/>
  <c r="D3158" i="24"/>
  <c r="E3158" i="24"/>
  <c r="F3158" i="24"/>
  <c r="G3158" i="24"/>
  <c r="H3158" i="24"/>
  <c r="B3160" i="24"/>
  <c r="E3160" i="24"/>
  <c r="A3169" i="24"/>
  <c r="B3171" i="24"/>
  <c r="A3172" i="24"/>
  <c r="G3172" i="24"/>
  <c r="B3173" i="24"/>
  <c r="G3173" i="24"/>
  <c r="C3174" i="24"/>
  <c r="G3174" i="24"/>
  <c r="C3175" i="24"/>
  <c r="G3175" i="24"/>
  <c r="B3178" i="24"/>
  <c r="C3178" i="24"/>
  <c r="D3178" i="24"/>
  <c r="E3178" i="24"/>
  <c r="F3178" i="24"/>
  <c r="G3178" i="24"/>
  <c r="B3180" i="24"/>
  <c r="C3180" i="24"/>
  <c r="D3180" i="24"/>
  <c r="E3180" i="24"/>
  <c r="F3180" i="24"/>
  <c r="G3180" i="24"/>
  <c r="H3180" i="24"/>
  <c r="B3182" i="24"/>
  <c r="E3182" i="24"/>
  <c r="A3191" i="24"/>
  <c r="B3193" i="24"/>
  <c r="A3194" i="24"/>
  <c r="G3194" i="24"/>
  <c r="B3195" i="24"/>
  <c r="G3195" i="24"/>
  <c r="C3196" i="24"/>
  <c r="G3196" i="24"/>
  <c r="C3197" i="24"/>
  <c r="G3197" i="24"/>
  <c r="B3200" i="24"/>
  <c r="C3200" i="24"/>
  <c r="D3200" i="24"/>
  <c r="E3200" i="24"/>
  <c r="F3200" i="24"/>
  <c r="G3200" i="24"/>
  <c r="B3202" i="24"/>
  <c r="C3202" i="24"/>
  <c r="D3202" i="24"/>
  <c r="E3202" i="24"/>
  <c r="F3202" i="24"/>
  <c r="G3202" i="24"/>
  <c r="H3202" i="24"/>
  <c r="B3204" i="24"/>
  <c r="E3204" i="24"/>
  <c r="A3213" i="24"/>
  <c r="B3215" i="24"/>
  <c r="A3216" i="24"/>
  <c r="G3216" i="24"/>
  <c r="B3217" i="24"/>
  <c r="G3217" i="24"/>
  <c r="C3218" i="24"/>
  <c r="G3218" i="24"/>
  <c r="C3219" i="24"/>
  <c r="G3219" i="24"/>
  <c r="B3222" i="24"/>
  <c r="C3222" i="24"/>
  <c r="D3222" i="24"/>
  <c r="E3222" i="24"/>
  <c r="F3222" i="24"/>
  <c r="G3222" i="24"/>
  <c r="B3224" i="24"/>
  <c r="C3224" i="24"/>
  <c r="D3224" i="24"/>
  <c r="E3224" i="24"/>
  <c r="F3224" i="24"/>
  <c r="G3224" i="24"/>
  <c r="H3224" i="24"/>
  <c r="B3226" i="24"/>
  <c r="E3226" i="24"/>
  <c r="A3235" i="24"/>
  <c r="B3237" i="24"/>
  <c r="A3238" i="24"/>
  <c r="G3238" i="24"/>
  <c r="B3239" i="24"/>
  <c r="G3239" i="24"/>
  <c r="C3240" i="24"/>
  <c r="G3240" i="24"/>
  <c r="C3241" i="24"/>
  <c r="G3241" i="24"/>
  <c r="B3244" i="24"/>
  <c r="C3244" i="24"/>
  <c r="D3244" i="24"/>
  <c r="E3244" i="24"/>
  <c r="F3244" i="24"/>
  <c r="G3244" i="24"/>
  <c r="B3246" i="24"/>
  <c r="C3246" i="24"/>
  <c r="D3246" i="24"/>
  <c r="E3246" i="24"/>
  <c r="F3246" i="24"/>
  <c r="G3246" i="24"/>
  <c r="H3246" i="24"/>
  <c r="B3248" i="24"/>
  <c r="E3248" i="24"/>
  <c r="A3257" i="24"/>
  <c r="B3259" i="24"/>
  <c r="A3260" i="24"/>
  <c r="G3260" i="24"/>
  <c r="B3261" i="24"/>
  <c r="G3261" i="24"/>
  <c r="C3262" i="24"/>
  <c r="G3262" i="24"/>
  <c r="C3263" i="24"/>
  <c r="G3263" i="24"/>
  <c r="B3266" i="24"/>
  <c r="C3266" i="24"/>
  <c r="D3266" i="24"/>
  <c r="E3266" i="24"/>
  <c r="F3266" i="24"/>
  <c r="G3266" i="24"/>
  <c r="B3268" i="24"/>
  <c r="C3268" i="24"/>
  <c r="D3268" i="24"/>
  <c r="E3268" i="24"/>
  <c r="F3268" i="24"/>
  <c r="G3268" i="24"/>
  <c r="H3268" i="24"/>
  <c r="B3270" i="24"/>
  <c r="E3270" i="24"/>
  <c r="A3279" i="24"/>
  <c r="B3281" i="24"/>
  <c r="A3282" i="24"/>
  <c r="G3282" i="24"/>
  <c r="B3283" i="24"/>
  <c r="G3283" i="24"/>
  <c r="C3284" i="24"/>
  <c r="G3284" i="24"/>
  <c r="C3285" i="24"/>
  <c r="G3285" i="24"/>
  <c r="B3288" i="24"/>
  <c r="C3288" i="24"/>
  <c r="D3288" i="24"/>
  <c r="E3288" i="24"/>
  <c r="F3288" i="24"/>
  <c r="G3288" i="24"/>
  <c r="B3290" i="24"/>
  <c r="C3290" i="24"/>
  <c r="D3290" i="24"/>
  <c r="E3290" i="24"/>
  <c r="F3290" i="24"/>
  <c r="G3290" i="24"/>
  <c r="H3290" i="24"/>
  <c r="B3292" i="24"/>
  <c r="E3292" i="24"/>
  <c r="A3301" i="24"/>
  <c r="B3303" i="24"/>
  <c r="A3304" i="24"/>
  <c r="G3304" i="24"/>
  <c r="B3305" i="24"/>
  <c r="G3305" i="24"/>
  <c r="C3306" i="24"/>
  <c r="G3306" i="24"/>
  <c r="C3307" i="24"/>
  <c r="G3307" i="24"/>
  <c r="B3310" i="24"/>
  <c r="C3310" i="24"/>
  <c r="D3310" i="24"/>
  <c r="E3310" i="24"/>
  <c r="F3310" i="24"/>
  <c r="G3310" i="24"/>
  <c r="B3312" i="24"/>
  <c r="C3312" i="24"/>
  <c r="D3312" i="24"/>
  <c r="E3312" i="24"/>
  <c r="F3312" i="24"/>
  <c r="G3312" i="24"/>
  <c r="H3312" i="24"/>
  <c r="B3314" i="24"/>
  <c r="E3314" i="24"/>
  <c r="A3323" i="24"/>
  <c r="B3325" i="24"/>
  <c r="A3326" i="24"/>
  <c r="G3326" i="24"/>
  <c r="B3327" i="24"/>
  <c r="G3327" i="24"/>
  <c r="C3328" i="24"/>
  <c r="G3328" i="24"/>
  <c r="C3329" i="24"/>
  <c r="G3329" i="24"/>
  <c r="B3332" i="24"/>
  <c r="C3332" i="24"/>
  <c r="D3332" i="24"/>
  <c r="E3332" i="24"/>
  <c r="F3332" i="24"/>
  <c r="G3332" i="24"/>
  <c r="B3334" i="24"/>
  <c r="C3334" i="24"/>
  <c r="D3334" i="24"/>
  <c r="E3334" i="24"/>
  <c r="F3334" i="24"/>
  <c r="G3334" i="24"/>
  <c r="H3334" i="24"/>
  <c r="B3336" i="24"/>
  <c r="E3336" i="24"/>
  <c r="A3345" i="24"/>
  <c r="B3347" i="24"/>
  <c r="A3348" i="24"/>
  <c r="G3348" i="24"/>
  <c r="B3349" i="24"/>
  <c r="G3349" i="24"/>
  <c r="C3350" i="24"/>
  <c r="G3350" i="24"/>
  <c r="C3351" i="24"/>
  <c r="G3351" i="24"/>
  <c r="B3354" i="24"/>
  <c r="C3354" i="24"/>
  <c r="D3354" i="24"/>
  <c r="E3354" i="24"/>
  <c r="F3354" i="24"/>
  <c r="G3354" i="24"/>
  <c r="B3356" i="24"/>
  <c r="C3356" i="24"/>
  <c r="D3356" i="24"/>
  <c r="E3356" i="24"/>
  <c r="F3356" i="24"/>
  <c r="G3356" i="24"/>
  <c r="H3356" i="24"/>
  <c r="B3358" i="24"/>
  <c r="E3358" i="24"/>
  <c r="A3367" i="24"/>
  <c r="B3369" i="24"/>
  <c r="A3370" i="24"/>
  <c r="G3370" i="24"/>
  <c r="B3371" i="24"/>
  <c r="G3371" i="24"/>
  <c r="C3372" i="24"/>
  <c r="G3372" i="24"/>
  <c r="C3373" i="24"/>
  <c r="G3373" i="24"/>
  <c r="B3376" i="24"/>
  <c r="C3376" i="24"/>
  <c r="D3376" i="24"/>
  <c r="E3376" i="24"/>
  <c r="F3376" i="24"/>
  <c r="G3376" i="24"/>
  <c r="B3378" i="24"/>
  <c r="C3378" i="24"/>
  <c r="D3378" i="24"/>
  <c r="E3378" i="24"/>
  <c r="F3378" i="24"/>
  <c r="G3378" i="24"/>
  <c r="H3378" i="24"/>
  <c r="B3380" i="24"/>
  <c r="E3380" i="24"/>
  <c r="A3389" i="24"/>
  <c r="B3391" i="24"/>
  <c r="A3392" i="24"/>
  <c r="G3392" i="24"/>
  <c r="B3393" i="24"/>
  <c r="G3393" i="24"/>
  <c r="C3394" i="24"/>
  <c r="G3394" i="24"/>
  <c r="C3395" i="24"/>
  <c r="G3395" i="24"/>
  <c r="B3398" i="24"/>
  <c r="C3398" i="24"/>
  <c r="D3398" i="24"/>
  <c r="E3398" i="24"/>
  <c r="F3398" i="24"/>
  <c r="G3398" i="24"/>
  <c r="B3400" i="24"/>
  <c r="C3400" i="24"/>
  <c r="D3400" i="24"/>
  <c r="E3400" i="24"/>
  <c r="F3400" i="24"/>
  <c r="G3400" i="24"/>
  <c r="H3400" i="24"/>
  <c r="B3402" i="24"/>
  <c r="E3402" i="24"/>
  <c r="A3411" i="24"/>
  <c r="B3413" i="24"/>
  <c r="A3414" i="24"/>
  <c r="G3414" i="24"/>
  <c r="B3415" i="24"/>
  <c r="G3415" i="24"/>
  <c r="C3416" i="24"/>
  <c r="G3416" i="24"/>
  <c r="C3417" i="24"/>
  <c r="G3417" i="24"/>
  <c r="B3420" i="24"/>
  <c r="C3420" i="24"/>
  <c r="D3420" i="24"/>
  <c r="E3420" i="24"/>
  <c r="F3420" i="24"/>
  <c r="G3420" i="24"/>
  <c r="B3422" i="24"/>
  <c r="C3422" i="24"/>
  <c r="D3422" i="24"/>
  <c r="E3422" i="24"/>
  <c r="F3422" i="24"/>
  <c r="G3422" i="24"/>
  <c r="H3422" i="24"/>
  <c r="B3424" i="24"/>
  <c r="E3424" i="24"/>
  <c r="A3433" i="24"/>
  <c r="B3435" i="24"/>
  <c r="A3436" i="24"/>
  <c r="G3436" i="24"/>
  <c r="B3437" i="24"/>
  <c r="G3437" i="24"/>
  <c r="C3438" i="24"/>
  <c r="G3438" i="24"/>
  <c r="C3439" i="24"/>
  <c r="G3439" i="24"/>
  <c r="B3442" i="24"/>
  <c r="C3442" i="24"/>
  <c r="D3442" i="24"/>
  <c r="E3442" i="24"/>
  <c r="F3442" i="24"/>
  <c r="G3442" i="24"/>
  <c r="B3444" i="24"/>
  <c r="C3444" i="24"/>
  <c r="D3444" i="24"/>
  <c r="E3444" i="24"/>
  <c r="F3444" i="24"/>
  <c r="G3444" i="24"/>
  <c r="H3444" i="24"/>
  <c r="B3446" i="24"/>
  <c r="E3446" i="24"/>
  <c r="A3455" i="24"/>
  <c r="B3457" i="24"/>
  <c r="A3458" i="24"/>
  <c r="G3458" i="24"/>
  <c r="B3459" i="24"/>
  <c r="G3459" i="24"/>
  <c r="C3460" i="24"/>
  <c r="G3460" i="24"/>
  <c r="C3461" i="24"/>
  <c r="G3461" i="24"/>
  <c r="B3464" i="24"/>
  <c r="C3464" i="24"/>
  <c r="D3464" i="24"/>
  <c r="E3464" i="24"/>
  <c r="F3464" i="24"/>
  <c r="G3464" i="24"/>
  <c r="B3466" i="24"/>
  <c r="C3466" i="24"/>
  <c r="D3466" i="24"/>
  <c r="E3466" i="24"/>
  <c r="F3466" i="24"/>
  <c r="G3466" i="24"/>
  <c r="H3466" i="24"/>
  <c r="B3468" i="24"/>
  <c r="E3468" i="24"/>
  <c r="A3477" i="24"/>
  <c r="B3479" i="24"/>
  <c r="A3480" i="24"/>
  <c r="G3480" i="24"/>
  <c r="B3481" i="24"/>
  <c r="G3481" i="24"/>
  <c r="C3482" i="24"/>
  <c r="G3482" i="24"/>
  <c r="C3483" i="24"/>
  <c r="G3483" i="24"/>
  <c r="B3486" i="24"/>
  <c r="C3486" i="24"/>
  <c r="D3486" i="24"/>
  <c r="E3486" i="24"/>
  <c r="F3486" i="24"/>
  <c r="G3486" i="24"/>
  <c r="B3488" i="24"/>
  <c r="C3488" i="24"/>
  <c r="D3488" i="24"/>
  <c r="E3488" i="24"/>
  <c r="F3488" i="24"/>
  <c r="G3488" i="24"/>
  <c r="H3488" i="24"/>
  <c r="B3490" i="24"/>
  <c r="E3490" i="24"/>
  <c r="A3499" i="24"/>
  <c r="B3501" i="24"/>
  <c r="A3502" i="24"/>
  <c r="G3502" i="24"/>
  <c r="B3503" i="24"/>
  <c r="G3503" i="24"/>
  <c r="C3504" i="24"/>
  <c r="G3504" i="24"/>
  <c r="C3505" i="24"/>
  <c r="G3505" i="24"/>
  <c r="B3508" i="24"/>
  <c r="C3508" i="24"/>
  <c r="D3508" i="24"/>
  <c r="E3508" i="24"/>
  <c r="F3508" i="24"/>
  <c r="G3508" i="24"/>
  <c r="B3510" i="24"/>
  <c r="C3510" i="24"/>
  <c r="D3510" i="24"/>
  <c r="E3510" i="24"/>
  <c r="F3510" i="24"/>
  <c r="G3510" i="24"/>
  <c r="H3510" i="24"/>
  <c r="B3512" i="24"/>
  <c r="E3512" i="24"/>
  <c r="A3521" i="24"/>
  <c r="B3523" i="24"/>
  <c r="A3524" i="24"/>
  <c r="G3524" i="24"/>
  <c r="B3525" i="24"/>
  <c r="G3525" i="24"/>
  <c r="C3526" i="24"/>
  <c r="G3526" i="24"/>
  <c r="C3527" i="24"/>
  <c r="G3527" i="24"/>
  <c r="B3530" i="24"/>
  <c r="C3530" i="24"/>
  <c r="D3530" i="24"/>
  <c r="E3530" i="24"/>
  <c r="F3530" i="24"/>
  <c r="G3530" i="24"/>
  <c r="B3532" i="24"/>
  <c r="C3532" i="24"/>
  <c r="D3532" i="24"/>
  <c r="E3532" i="24"/>
  <c r="F3532" i="24"/>
  <c r="G3532" i="24"/>
  <c r="H3532" i="24"/>
  <c r="B3534" i="24"/>
  <c r="E3534" i="24"/>
  <c r="A3543" i="24"/>
  <c r="B3545" i="24"/>
  <c r="A3546" i="24"/>
  <c r="G3546" i="24"/>
  <c r="B3547" i="24"/>
  <c r="G3547" i="24"/>
  <c r="C3548" i="24"/>
  <c r="G3548" i="24"/>
  <c r="C3549" i="24"/>
  <c r="G3549" i="24"/>
  <c r="B3552" i="24"/>
  <c r="C3552" i="24"/>
  <c r="D3552" i="24"/>
  <c r="E3552" i="24"/>
  <c r="F3552" i="24"/>
  <c r="G3552" i="24"/>
  <c r="B3554" i="24"/>
  <c r="C3554" i="24"/>
  <c r="D3554" i="24"/>
  <c r="E3554" i="24"/>
  <c r="F3554" i="24"/>
  <c r="G3554" i="24"/>
  <c r="H3554" i="24"/>
  <c r="B3556" i="24"/>
  <c r="E3556" i="24"/>
  <c r="A3565" i="24"/>
  <c r="B3567" i="24"/>
  <c r="A3568" i="24"/>
  <c r="G3568" i="24"/>
  <c r="B3569" i="24"/>
  <c r="G3569" i="24"/>
  <c r="C3570" i="24"/>
  <c r="G3570" i="24"/>
  <c r="C3571" i="24"/>
  <c r="G3571" i="24"/>
  <c r="B3574" i="24"/>
  <c r="C3574" i="24"/>
  <c r="D3574" i="24"/>
  <c r="E3574" i="24"/>
  <c r="F3574" i="24"/>
  <c r="G3574" i="24"/>
  <c r="B3576" i="24"/>
  <c r="C3576" i="24"/>
  <c r="D3576" i="24"/>
  <c r="E3576" i="24"/>
  <c r="F3576" i="24"/>
  <c r="G3576" i="24"/>
  <c r="H3576" i="24"/>
  <c r="B3578" i="24"/>
  <c r="E3578" i="24"/>
  <c r="A3587" i="24"/>
  <c r="B3589" i="24"/>
  <c r="A3590" i="24"/>
  <c r="G3590" i="24"/>
  <c r="B3591" i="24"/>
  <c r="G3591" i="24"/>
  <c r="C3592" i="24"/>
  <c r="G3592" i="24"/>
  <c r="C3593" i="24"/>
  <c r="G3593" i="24"/>
  <c r="B3596" i="24"/>
  <c r="C3596" i="24"/>
  <c r="D3596" i="24"/>
  <c r="E3596" i="24"/>
  <c r="F3596" i="24"/>
  <c r="G3596" i="24"/>
  <c r="B3598" i="24"/>
  <c r="C3598" i="24"/>
  <c r="D3598" i="24"/>
  <c r="E3598" i="24"/>
  <c r="F3598" i="24"/>
  <c r="G3598" i="24"/>
  <c r="H3598" i="24"/>
  <c r="B3600" i="24"/>
  <c r="E3600" i="24"/>
  <c r="A3609" i="24"/>
  <c r="B3611" i="24"/>
  <c r="A3612" i="24"/>
  <c r="G3612" i="24"/>
  <c r="B3613" i="24"/>
  <c r="G3613" i="24"/>
  <c r="C3614" i="24"/>
  <c r="G3614" i="24"/>
  <c r="C3615" i="24"/>
  <c r="G3615" i="24"/>
  <c r="B3618" i="24"/>
  <c r="C3618" i="24"/>
  <c r="D3618" i="24"/>
  <c r="E3618" i="24"/>
  <c r="F3618" i="24"/>
  <c r="G3618" i="24"/>
  <c r="B3620" i="24"/>
  <c r="C3620" i="24"/>
  <c r="D3620" i="24"/>
  <c r="E3620" i="24"/>
  <c r="F3620" i="24"/>
  <c r="G3620" i="24"/>
  <c r="H3620" i="24"/>
  <c r="B3622" i="24"/>
  <c r="E3622" i="24"/>
  <c r="A3631" i="24"/>
  <c r="B3633" i="24"/>
  <c r="A3634" i="24"/>
  <c r="G3634" i="24"/>
  <c r="B3635" i="24"/>
  <c r="G3635" i="24"/>
  <c r="C3636" i="24"/>
  <c r="G3636" i="24"/>
  <c r="C3637" i="24"/>
  <c r="G3637" i="24"/>
  <c r="B3640" i="24"/>
  <c r="C3640" i="24"/>
  <c r="D3640" i="24"/>
  <c r="E3640" i="24"/>
  <c r="F3640" i="24"/>
  <c r="G3640" i="24"/>
  <c r="B3642" i="24"/>
  <c r="C3642" i="24"/>
  <c r="D3642" i="24"/>
  <c r="E3642" i="24"/>
  <c r="F3642" i="24"/>
  <c r="G3642" i="24"/>
  <c r="H3642" i="24"/>
  <c r="B3644" i="24"/>
  <c r="E3644" i="24"/>
  <c r="A3653" i="24"/>
  <c r="B3655" i="24"/>
  <c r="A3656" i="24"/>
  <c r="G3656" i="24"/>
  <c r="B3657" i="24"/>
  <c r="G3657" i="24"/>
  <c r="C3658" i="24"/>
  <c r="G3658" i="24"/>
  <c r="C3659" i="24"/>
  <c r="G3659" i="24"/>
  <c r="B3662" i="24"/>
  <c r="C3662" i="24"/>
  <c r="D3662" i="24"/>
  <c r="E3662" i="24"/>
  <c r="F3662" i="24"/>
  <c r="G3662" i="24"/>
  <c r="B3664" i="24"/>
  <c r="C3664" i="24"/>
  <c r="D3664" i="24"/>
  <c r="E3664" i="24"/>
  <c r="F3664" i="24"/>
  <c r="G3664" i="24"/>
  <c r="H3664" i="24"/>
  <c r="B3666" i="24"/>
  <c r="E3666" i="24"/>
  <c r="A3675" i="24"/>
  <c r="B3677" i="24"/>
  <c r="A3678" i="24"/>
  <c r="G3678" i="24"/>
  <c r="B3679" i="24"/>
  <c r="G3679" i="24"/>
  <c r="C3680" i="24"/>
  <c r="G3680" i="24"/>
  <c r="C3681" i="24"/>
  <c r="G3681" i="24"/>
  <c r="B3684" i="24"/>
  <c r="C3684" i="24"/>
  <c r="D3684" i="24"/>
  <c r="E3684" i="24"/>
  <c r="F3684" i="24"/>
  <c r="G3684" i="24"/>
  <c r="B3686" i="24"/>
  <c r="C3686" i="24"/>
  <c r="D3686" i="24"/>
  <c r="E3686" i="24"/>
  <c r="F3686" i="24"/>
  <c r="G3686" i="24"/>
  <c r="H3686" i="24"/>
  <c r="B3688" i="24"/>
  <c r="E3688" i="24"/>
  <c r="A3697" i="24"/>
  <c r="B3699" i="24"/>
  <c r="A3700" i="24"/>
  <c r="G3700" i="24"/>
  <c r="B3701" i="24"/>
  <c r="G3701" i="24"/>
  <c r="C3702" i="24"/>
  <c r="G3702" i="24"/>
  <c r="C3703" i="24"/>
  <c r="G3703" i="24"/>
  <c r="B3706" i="24"/>
  <c r="C3706" i="24"/>
  <c r="D3706" i="24"/>
  <c r="E3706" i="24"/>
  <c r="F3706" i="24"/>
  <c r="G3706" i="24"/>
  <c r="B3708" i="24"/>
  <c r="C3708" i="24"/>
  <c r="D3708" i="24"/>
  <c r="E3708" i="24"/>
  <c r="F3708" i="24"/>
  <c r="G3708" i="24"/>
  <c r="H3708" i="24"/>
  <c r="B3710" i="24"/>
  <c r="E3710" i="24"/>
  <c r="A3719" i="24"/>
  <c r="B3721" i="24"/>
  <c r="A3722" i="24"/>
  <c r="G3722" i="24"/>
  <c r="B3723" i="24"/>
  <c r="G3723" i="24"/>
  <c r="C3724" i="24"/>
  <c r="G3724" i="24"/>
  <c r="C3725" i="24"/>
  <c r="G3725" i="24"/>
  <c r="B3728" i="24"/>
  <c r="C3728" i="24"/>
  <c r="D3728" i="24"/>
  <c r="E3728" i="24"/>
  <c r="F3728" i="24"/>
  <c r="G3728" i="24"/>
  <c r="B3730" i="24"/>
  <c r="C3730" i="24"/>
  <c r="D3730" i="24"/>
  <c r="E3730" i="24"/>
  <c r="F3730" i="24"/>
  <c r="G3730" i="24"/>
  <c r="H3730" i="24"/>
  <c r="B3732" i="24"/>
  <c r="E3732" i="24"/>
  <c r="A3741" i="24"/>
  <c r="B3743" i="24"/>
  <c r="A3744" i="24"/>
  <c r="G3744" i="24"/>
  <c r="B3745" i="24"/>
  <c r="G3745" i="24"/>
  <c r="C3746" i="24"/>
  <c r="G3746" i="24"/>
  <c r="C3747" i="24"/>
  <c r="G3747" i="24"/>
  <c r="B3750" i="24"/>
  <c r="C3750" i="24"/>
  <c r="D3750" i="24"/>
  <c r="E3750" i="24"/>
  <c r="F3750" i="24"/>
  <c r="G3750" i="24"/>
  <c r="B3752" i="24"/>
  <c r="C3752" i="24"/>
  <c r="D3752" i="24"/>
  <c r="E3752" i="24"/>
  <c r="F3752" i="24"/>
  <c r="G3752" i="24"/>
  <c r="H3752" i="24"/>
  <c r="B3754" i="24"/>
  <c r="E3754" i="24"/>
  <c r="A3763" i="24"/>
  <c r="B3765" i="24"/>
  <c r="A3766" i="24"/>
  <c r="G3766" i="24"/>
  <c r="B3767" i="24"/>
  <c r="G3767" i="24"/>
  <c r="C3768" i="24"/>
  <c r="G3768" i="24"/>
  <c r="C3769" i="24"/>
  <c r="G3769" i="24"/>
  <c r="B3772" i="24"/>
  <c r="C3772" i="24"/>
  <c r="D3772" i="24"/>
  <c r="E3772" i="24"/>
  <c r="F3772" i="24"/>
  <c r="G3772" i="24"/>
  <c r="B3774" i="24"/>
  <c r="C3774" i="24"/>
  <c r="D3774" i="24"/>
  <c r="E3774" i="24"/>
  <c r="F3774" i="24"/>
  <c r="G3774" i="24"/>
  <c r="H3774" i="24"/>
  <c r="B3776" i="24"/>
  <c r="E3776" i="24"/>
  <c r="A3785" i="24"/>
  <c r="B3787" i="24"/>
  <c r="A3788" i="24"/>
  <c r="G3788" i="24"/>
  <c r="B3789" i="24"/>
  <c r="G3789" i="24"/>
  <c r="C3790" i="24"/>
  <c r="G3790" i="24"/>
  <c r="C3791" i="24"/>
  <c r="G3791" i="24"/>
  <c r="B3794" i="24"/>
  <c r="C3794" i="24"/>
  <c r="D3794" i="24"/>
  <c r="E3794" i="24"/>
  <c r="F3794" i="24"/>
  <c r="G3794" i="24"/>
  <c r="B3796" i="24"/>
  <c r="C3796" i="24"/>
  <c r="D3796" i="24"/>
  <c r="E3796" i="24"/>
  <c r="F3796" i="24"/>
  <c r="G3796" i="24"/>
  <c r="H3796" i="24"/>
  <c r="B3798" i="24"/>
  <c r="E3798" i="24"/>
  <c r="A3807" i="24"/>
  <c r="B3809" i="24"/>
  <c r="A3810" i="24"/>
  <c r="G3810" i="24"/>
  <c r="B3811" i="24"/>
  <c r="G3811" i="24"/>
  <c r="C3812" i="24"/>
  <c r="G3812" i="24"/>
  <c r="C3813" i="24"/>
  <c r="G3813" i="24"/>
  <c r="B3816" i="24"/>
  <c r="C3816" i="24"/>
  <c r="D3816" i="24"/>
  <c r="E3816" i="24"/>
  <c r="F3816" i="24"/>
  <c r="G3816" i="24"/>
  <c r="B3818" i="24"/>
  <c r="C3818" i="24"/>
  <c r="D3818" i="24"/>
  <c r="E3818" i="24"/>
  <c r="F3818" i="24"/>
  <c r="G3818" i="24"/>
  <c r="H3818" i="24"/>
  <c r="B3820" i="24"/>
  <c r="E3820" i="24"/>
  <c r="A3829" i="24"/>
  <c r="B3831" i="24"/>
  <c r="A3832" i="24"/>
  <c r="G3832" i="24"/>
  <c r="B3833" i="24"/>
  <c r="G3833" i="24"/>
  <c r="C3834" i="24"/>
  <c r="G3834" i="24"/>
  <c r="C3835" i="24"/>
  <c r="G3835" i="24"/>
  <c r="B3838" i="24"/>
  <c r="C3838" i="24"/>
  <c r="D3838" i="24"/>
  <c r="E3838" i="24"/>
  <c r="F3838" i="24"/>
  <c r="G3838" i="24"/>
  <c r="B3840" i="24"/>
  <c r="C3840" i="24"/>
  <c r="D3840" i="24"/>
  <c r="E3840" i="24"/>
  <c r="F3840" i="24"/>
  <c r="G3840" i="24"/>
  <c r="H3840" i="24"/>
  <c r="B3842" i="24"/>
  <c r="E3842" i="24"/>
  <c r="A3851" i="24"/>
  <c r="B3853" i="24"/>
  <c r="A3854" i="24"/>
  <c r="G3854" i="24"/>
  <c r="B3855" i="24"/>
  <c r="G3855" i="24"/>
  <c r="C3856" i="24"/>
  <c r="G3856" i="24"/>
  <c r="C3857" i="24"/>
  <c r="G3857" i="24"/>
  <c r="B3860" i="24"/>
  <c r="C3860" i="24"/>
  <c r="D3860" i="24"/>
  <c r="E3860" i="24"/>
  <c r="F3860" i="24"/>
  <c r="G3860" i="24"/>
  <c r="B3862" i="24"/>
  <c r="C3862" i="24"/>
  <c r="D3862" i="24"/>
  <c r="E3862" i="24"/>
  <c r="F3862" i="24"/>
  <c r="G3862" i="24"/>
  <c r="H3862" i="24"/>
  <c r="B3864" i="24"/>
  <c r="E3864" i="24"/>
  <c r="A3873" i="24"/>
  <c r="B3875" i="24"/>
  <c r="A3876" i="24"/>
  <c r="G3876" i="24"/>
  <c r="B3877" i="24"/>
  <c r="G3877" i="24"/>
  <c r="C3878" i="24"/>
  <c r="G3878" i="24"/>
  <c r="C3879" i="24"/>
  <c r="G3879" i="24"/>
  <c r="B3882" i="24"/>
  <c r="C3882" i="24"/>
  <c r="D3882" i="24"/>
  <c r="E3882" i="24"/>
  <c r="F3882" i="24"/>
  <c r="G3882" i="24"/>
  <c r="B3884" i="24"/>
  <c r="C3884" i="24"/>
  <c r="D3884" i="24"/>
  <c r="E3884" i="24"/>
  <c r="F3884" i="24"/>
  <c r="G3884" i="24"/>
  <c r="H3884" i="24"/>
  <c r="B3886" i="24"/>
  <c r="E3886" i="24"/>
  <c r="A3895" i="24"/>
  <c r="B3897" i="24"/>
  <c r="A3898" i="24"/>
  <c r="G3898" i="24"/>
  <c r="B3899" i="24"/>
  <c r="G3899" i="24"/>
  <c r="C3900" i="24"/>
  <c r="G3900" i="24"/>
  <c r="C3901" i="24"/>
  <c r="G3901" i="24"/>
  <c r="B3904" i="24"/>
  <c r="C3904" i="24"/>
  <c r="D3904" i="24"/>
  <c r="E3904" i="24"/>
  <c r="F3904" i="24"/>
  <c r="G3904" i="24"/>
  <c r="B3906" i="24"/>
  <c r="C3906" i="24"/>
  <c r="D3906" i="24"/>
  <c r="E3906" i="24"/>
  <c r="F3906" i="24"/>
  <c r="G3906" i="24"/>
  <c r="H3906" i="24"/>
  <c r="B3908" i="24"/>
  <c r="E3908" i="24"/>
  <c r="A3917" i="24"/>
  <c r="B3919" i="24"/>
  <c r="A3920" i="24"/>
  <c r="G3920" i="24"/>
  <c r="B3921" i="24"/>
  <c r="G3921" i="24"/>
  <c r="C3922" i="24"/>
  <c r="G3922" i="24"/>
  <c r="C3923" i="24"/>
  <c r="G3923" i="24"/>
  <c r="B3926" i="24"/>
  <c r="C3926" i="24"/>
  <c r="D3926" i="24"/>
  <c r="E3926" i="24"/>
  <c r="F3926" i="24"/>
  <c r="G3926" i="24"/>
  <c r="B3928" i="24"/>
  <c r="C3928" i="24"/>
  <c r="D3928" i="24"/>
  <c r="E3928" i="24"/>
  <c r="F3928" i="24"/>
  <c r="G3928" i="24"/>
  <c r="H3928" i="24"/>
  <c r="B3930" i="24"/>
  <c r="E3930" i="24"/>
  <c r="A3939" i="24"/>
  <c r="B3941" i="24"/>
  <c r="A3942" i="24"/>
  <c r="G3942" i="24"/>
  <c r="B3943" i="24"/>
  <c r="G3943" i="24"/>
  <c r="C3944" i="24"/>
  <c r="G3944" i="24"/>
  <c r="C3945" i="24"/>
  <c r="G3945" i="24"/>
  <c r="B3948" i="24"/>
  <c r="C3948" i="24"/>
  <c r="D3948" i="24"/>
  <c r="E3948" i="24"/>
  <c r="F3948" i="24"/>
  <c r="G3948" i="24"/>
  <c r="B3950" i="24"/>
  <c r="C3950" i="24"/>
  <c r="D3950" i="24"/>
  <c r="E3950" i="24"/>
  <c r="F3950" i="24"/>
  <c r="G3950" i="24"/>
  <c r="H3950" i="24"/>
  <c r="B3952" i="24"/>
  <c r="E3952" i="24"/>
  <c r="A3961" i="24"/>
  <c r="B3963" i="24"/>
  <c r="A3964" i="24"/>
  <c r="G3964" i="24"/>
  <c r="B3965" i="24"/>
  <c r="G3965" i="24"/>
  <c r="C3966" i="24"/>
  <c r="G3966" i="24"/>
  <c r="C3967" i="24"/>
  <c r="G3967" i="24"/>
  <c r="B3970" i="24"/>
  <c r="C3970" i="24"/>
  <c r="D3970" i="24"/>
  <c r="E3970" i="24"/>
  <c r="F3970" i="24"/>
  <c r="G3970" i="24"/>
  <c r="B3972" i="24"/>
  <c r="C3972" i="24"/>
  <c r="D3972" i="24"/>
  <c r="E3972" i="24"/>
  <c r="F3972" i="24"/>
  <c r="G3972" i="24"/>
  <c r="H3972" i="24"/>
  <c r="B3974" i="24"/>
  <c r="E3974" i="24"/>
  <c r="A3983" i="24"/>
  <c r="B3985" i="24"/>
  <c r="A3986" i="24"/>
  <c r="G3986" i="24"/>
  <c r="B3987" i="24"/>
  <c r="G3987" i="24"/>
  <c r="C3988" i="24"/>
  <c r="G3988" i="24"/>
  <c r="C3989" i="24"/>
  <c r="G3989" i="24"/>
  <c r="B3992" i="24"/>
  <c r="C3992" i="24"/>
  <c r="D3992" i="24"/>
  <c r="E3992" i="24"/>
  <c r="F3992" i="24"/>
  <c r="G3992" i="24"/>
  <c r="B3994" i="24"/>
  <c r="C3994" i="24"/>
  <c r="D3994" i="24"/>
  <c r="E3994" i="24"/>
  <c r="F3994" i="24"/>
  <c r="G3994" i="24"/>
  <c r="H3994" i="24"/>
  <c r="B3996" i="24"/>
  <c r="E3996" i="24"/>
  <c r="A4005" i="24"/>
  <c r="B4007" i="24"/>
  <c r="A4008" i="24"/>
  <c r="G4008" i="24"/>
  <c r="B4009" i="24"/>
  <c r="G4009" i="24"/>
  <c r="C4010" i="24"/>
  <c r="G4010" i="24"/>
  <c r="C4011" i="24"/>
  <c r="G4011" i="24"/>
  <c r="B4014" i="24"/>
  <c r="C4014" i="24"/>
  <c r="D4014" i="24"/>
  <c r="E4014" i="24"/>
  <c r="F4014" i="24"/>
  <c r="G4014" i="24"/>
  <c r="B4016" i="24"/>
  <c r="C4016" i="24"/>
  <c r="D4016" i="24"/>
  <c r="E4016" i="24"/>
  <c r="F4016" i="24"/>
  <c r="G4016" i="24"/>
  <c r="H4016" i="24"/>
  <c r="B4018" i="24"/>
  <c r="E4018" i="24"/>
  <c r="A4027" i="24"/>
  <c r="B4029" i="24"/>
  <c r="A4030" i="24"/>
  <c r="G4030" i="24"/>
  <c r="B4031" i="24"/>
  <c r="G4031" i="24"/>
  <c r="C4032" i="24"/>
  <c r="G4032" i="24"/>
  <c r="C4033" i="24"/>
  <c r="G4033" i="24"/>
  <c r="B4036" i="24"/>
  <c r="C4036" i="24"/>
  <c r="D4036" i="24"/>
  <c r="E4036" i="24"/>
  <c r="F4036" i="24"/>
  <c r="G4036" i="24"/>
  <c r="B4038" i="24"/>
  <c r="C4038" i="24"/>
  <c r="D4038" i="24"/>
  <c r="E4038" i="24"/>
  <c r="F4038" i="24"/>
  <c r="G4038" i="24"/>
  <c r="H4038" i="24"/>
  <c r="B4040" i="24"/>
  <c r="E4040" i="24"/>
  <c r="A4049" i="24"/>
  <c r="B4051" i="24"/>
  <c r="A4052" i="24"/>
  <c r="G4052" i="24"/>
  <c r="B4053" i="24"/>
  <c r="G4053" i="24"/>
  <c r="C4054" i="24"/>
  <c r="G4054" i="24"/>
  <c r="C4055" i="24"/>
  <c r="G4055" i="24"/>
  <c r="B4058" i="24"/>
  <c r="C4058" i="24"/>
  <c r="D4058" i="24"/>
  <c r="E4058" i="24"/>
  <c r="F4058" i="24"/>
  <c r="G4058" i="24"/>
  <c r="B4060" i="24"/>
  <c r="C4060" i="24"/>
  <c r="D4060" i="24"/>
  <c r="E4060" i="24"/>
  <c r="F4060" i="24"/>
  <c r="G4060" i="24"/>
  <c r="H4060" i="24"/>
  <c r="B4062" i="24"/>
  <c r="E4062" i="24"/>
  <c r="A4071" i="24"/>
  <c r="B4073" i="24"/>
  <c r="A4074" i="24"/>
  <c r="G4074" i="24"/>
  <c r="B4075" i="24"/>
  <c r="G4075" i="24"/>
  <c r="C4076" i="24"/>
  <c r="G4076" i="24"/>
  <c r="C4077" i="24"/>
  <c r="G4077" i="24"/>
  <c r="B4080" i="24"/>
  <c r="C4080" i="24"/>
  <c r="D4080" i="24"/>
  <c r="E4080" i="24"/>
  <c r="F4080" i="24"/>
  <c r="G4080" i="24"/>
  <c r="B4082" i="24"/>
  <c r="C4082" i="24"/>
  <c r="D4082" i="24"/>
  <c r="E4082" i="24"/>
  <c r="F4082" i="24"/>
  <c r="G4082" i="24"/>
  <c r="H4082" i="24"/>
  <c r="B4084" i="24"/>
  <c r="E4084" i="24"/>
  <c r="A4093" i="24"/>
  <c r="B4095" i="24"/>
  <c r="A4096" i="24"/>
  <c r="G4096" i="24"/>
  <c r="B4097" i="24"/>
  <c r="G4097" i="24"/>
  <c r="C4098" i="24"/>
  <c r="G4098" i="24"/>
  <c r="C4099" i="24"/>
  <c r="G4099" i="24"/>
  <c r="B4102" i="24"/>
  <c r="C4102" i="24"/>
  <c r="D4102" i="24"/>
  <c r="E4102" i="24"/>
  <c r="F4102" i="24"/>
  <c r="G4102" i="24"/>
  <c r="B4104" i="24"/>
  <c r="C4104" i="24"/>
  <c r="D4104" i="24"/>
  <c r="E4104" i="24"/>
  <c r="F4104" i="24"/>
  <c r="G4104" i="24"/>
  <c r="H4104" i="24"/>
  <c r="B4106" i="24"/>
  <c r="E4106" i="24"/>
  <c r="A4115" i="24"/>
  <c r="B4117" i="24"/>
  <c r="A4118" i="24"/>
  <c r="G4118" i="24"/>
  <c r="B4119" i="24"/>
  <c r="G4119" i="24"/>
  <c r="C4120" i="24"/>
  <c r="G4120" i="24"/>
  <c r="C4121" i="24"/>
  <c r="G4121" i="24"/>
  <c r="B4124" i="24"/>
  <c r="C4124" i="24"/>
  <c r="D4124" i="24"/>
  <c r="E4124" i="24"/>
  <c r="F4124" i="24"/>
  <c r="G4124" i="24"/>
  <c r="B4126" i="24"/>
  <c r="C4126" i="24"/>
  <c r="D4126" i="24"/>
  <c r="E4126" i="24"/>
  <c r="F4126" i="24"/>
  <c r="G4126" i="24"/>
  <c r="H4126" i="24"/>
  <c r="B4128" i="24"/>
  <c r="E4128" i="24"/>
  <c r="A4137" i="24"/>
  <c r="B4139" i="24"/>
  <c r="A4140" i="24"/>
  <c r="G4140" i="24"/>
  <c r="B4141" i="24"/>
  <c r="G4141" i="24"/>
  <c r="C4142" i="24"/>
  <c r="G4142" i="24"/>
  <c r="C4143" i="24"/>
  <c r="G4143" i="24"/>
  <c r="B4146" i="24"/>
  <c r="C4146" i="24"/>
  <c r="D4146" i="24"/>
  <c r="E4146" i="24"/>
  <c r="F4146" i="24"/>
  <c r="G4146" i="24"/>
  <c r="B4148" i="24"/>
  <c r="C4148" i="24"/>
  <c r="D4148" i="24"/>
  <c r="E4148" i="24"/>
  <c r="F4148" i="24"/>
  <c r="G4148" i="24"/>
  <c r="H4148" i="24"/>
  <c r="B4150" i="24"/>
  <c r="E4150" i="24"/>
  <c r="A4159" i="24"/>
  <c r="B4161" i="24"/>
  <c r="A4162" i="24"/>
  <c r="G4162" i="24"/>
  <c r="B4163" i="24"/>
  <c r="G4163" i="24"/>
  <c r="C4164" i="24"/>
  <c r="G4164" i="24"/>
  <c r="C4165" i="24"/>
  <c r="G4165" i="24"/>
  <c r="B4168" i="24"/>
  <c r="C4168" i="24"/>
  <c r="D4168" i="24"/>
  <c r="E4168" i="24"/>
  <c r="F4168" i="24"/>
  <c r="G4168" i="24"/>
  <c r="B4170" i="24"/>
  <c r="C4170" i="24"/>
  <c r="D4170" i="24"/>
  <c r="E4170" i="24"/>
  <c r="F4170" i="24"/>
  <c r="G4170" i="24"/>
  <c r="H4170" i="24"/>
  <c r="B4172" i="24"/>
  <c r="E4172" i="24"/>
  <c r="A4181" i="24"/>
  <c r="B4183" i="24"/>
  <c r="A4184" i="24"/>
  <c r="G4184" i="24"/>
  <c r="B4185" i="24"/>
  <c r="G4185" i="24"/>
  <c r="C4186" i="24"/>
  <c r="G4186" i="24"/>
  <c r="C4187" i="24"/>
  <c r="G4187" i="24"/>
  <c r="B4190" i="24"/>
  <c r="C4190" i="24"/>
  <c r="D4190" i="24"/>
  <c r="E4190" i="24"/>
  <c r="F4190" i="24"/>
  <c r="G4190" i="24"/>
  <c r="B4192" i="24"/>
  <c r="C4192" i="24"/>
  <c r="D4192" i="24"/>
  <c r="E4192" i="24"/>
  <c r="F4192" i="24"/>
  <c r="G4192" i="24"/>
  <c r="H4192" i="24"/>
  <c r="B4194" i="24"/>
  <c r="E4194" i="24"/>
  <c r="A4203" i="24"/>
  <c r="B4205" i="24"/>
  <c r="A4206" i="24"/>
  <c r="G4206" i="24"/>
  <c r="B4207" i="24"/>
  <c r="G4207" i="24"/>
  <c r="C4208" i="24"/>
  <c r="G4208" i="24"/>
  <c r="C4209" i="24"/>
  <c r="G4209" i="24"/>
  <c r="B4212" i="24"/>
  <c r="C4212" i="24"/>
  <c r="D4212" i="24"/>
  <c r="E4212" i="24"/>
  <c r="F4212" i="24"/>
  <c r="G4212" i="24"/>
  <c r="B4214" i="24"/>
  <c r="C4214" i="24"/>
  <c r="D4214" i="24"/>
  <c r="E4214" i="24"/>
  <c r="F4214" i="24"/>
  <c r="G4214" i="24"/>
  <c r="H4214" i="24"/>
  <c r="B4216" i="24"/>
  <c r="E4216" i="24"/>
  <c r="A4225" i="24"/>
  <c r="B4227" i="24"/>
  <c r="A4228" i="24"/>
  <c r="G4228" i="24"/>
  <c r="B4229" i="24"/>
  <c r="G4229" i="24"/>
  <c r="C4230" i="24"/>
  <c r="G4230" i="24"/>
  <c r="C4231" i="24"/>
  <c r="G4231" i="24"/>
  <c r="B4234" i="24"/>
  <c r="C4234" i="24"/>
  <c r="D4234" i="24"/>
  <c r="E4234" i="24"/>
  <c r="F4234" i="24"/>
  <c r="G4234" i="24"/>
  <c r="B4236" i="24"/>
  <c r="C4236" i="24"/>
  <c r="D4236" i="24"/>
  <c r="E4236" i="24"/>
  <c r="F4236" i="24"/>
  <c r="G4236" i="24"/>
  <c r="H4236" i="24"/>
  <c r="B4238" i="24"/>
  <c r="E4238" i="24"/>
  <c r="A4247" i="24"/>
  <c r="B4249" i="24"/>
  <c r="A4250" i="24"/>
  <c r="G4250" i="24"/>
  <c r="B4251" i="24"/>
  <c r="G4251" i="24"/>
  <c r="C4252" i="24"/>
  <c r="G4252" i="24"/>
  <c r="C4253" i="24"/>
  <c r="G4253" i="24"/>
  <c r="B4256" i="24"/>
  <c r="C4256" i="24"/>
  <c r="D4256" i="24"/>
  <c r="E4256" i="24"/>
  <c r="F4256" i="24"/>
  <c r="G4256" i="24"/>
  <c r="B4258" i="24"/>
  <c r="C4258" i="24"/>
  <c r="D4258" i="24"/>
  <c r="E4258" i="24"/>
  <c r="F4258" i="24"/>
  <c r="G4258" i="24"/>
  <c r="H4258" i="24"/>
  <c r="B4260" i="24"/>
  <c r="E4260" i="24"/>
  <c r="A4269" i="24"/>
  <c r="B4271" i="24"/>
  <c r="A4272" i="24"/>
  <c r="G4272" i="24"/>
  <c r="B4273" i="24"/>
  <c r="G4273" i="24"/>
  <c r="C4274" i="24"/>
  <c r="G4274" i="24"/>
  <c r="C4275" i="24"/>
  <c r="G4275" i="24"/>
  <c r="B4278" i="24"/>
  <c r="C4278" i="24"/>
  <c r="D4278" i="24"/>
  <c r="E4278" i="24"/>
  <c r="F4278" i="24"/>
  <c r="G4278" i="24"/>
  <c r="B4280" i="24"/>
  <c r="C4280" i="24"/>
  <c r="D4280" i="24"/>
  <c r="E4280" i="24"/>
  <c r="F4280" i="24"/>
  <c r="G4280" i="24"/>
  <c r="H4280" i="24"/>
  <c r="B4282" i="24"/>
  <c r="E4282" i="24"/>
  <c r="A4291" i="24"/>
  <c r="B4293" i="24"/>
  <c r="A4294" i="24"/>
  <c r="G4294" i="24"/>
  <c r="B4295" i="24"/>
  <c r="G4295" i="24"/>
  <c r="C4296" i="24"/>
  <c r="G4296" i="24"/>
  <c r="C4297" i="24"/>
  <c r="G4297" i="24"/>
  <c r="B4300" i="24"/>
  <c r="C4300" i="24"/>
  <c r="D4300" i="24"/>
  <c r="E4300" i="24"/>
  <c r="F4300" i="24"/>
  <c r="G4300" i="24"/>
  <c r="B4302" i="24"/>
  <c r="C4302" i="24"/>
  <c r="D4302" i="24"/>
  <c r="E4302" i="24"/>
  <c r="F4302" i="24"/>
  <c r="G4302" i="24"/>
  <c r="H4302" i="24"/>
  <c r="B4304" i="24"/>
  <c r="E4304" i="24"/>
  <c r="A4313" i="24"/>
  <c r="B4315" i="24"/>
  <c r="A4316" i="24"/>
  <c r="G4316" i="24"/>
  <c r="B4317" i="24"/>
  <c r="G4317" i="24"/>
  <c r="C4318" i="24"/>
  <c r="G4318" i="24"/>
  <c r="C4319" i="24"/>
  <c r="G4319" i="24"/>
  <c r="B4322" i="24"/>
  <c r="C4322" i="24"/>
  <c r="D4322" i="24"/>
  <c r="E4322" i="24"/>
  <c r="F4322" i="24"/>
  <c r="G4322" i="24"/>
  <c r="B4324" i="24"/>
  <c r="C4324" i="24"/>
  <c r="D4324" i="24"/>
  <c r="E4324" i="24"/>
  <c r="F4324" i="24"/>
  <c r="G4324" i="24"/>
  <c r="H4324" i="24"/>
  <c r="B4326" i="24"/>
  <c r="E4326" i="24"/>
  <c r="A4335" i="24"/>
  <c r="B4337" i="24"/>
  <c r="A4338" i="24"/>
  <c r="G4338" i="24"/>
  <c r="B4339" i="24"/>
  <c r="G4339" i="24"/>
  <c r="C4340" i="24"/>
  <c r="G4340" i="24"/>
  <c r="C4341" i="24"/>
  <c r="G4341" i="24"/>
  <c r="B4344" i="24"/>
  <c r="C4344" i="24"/>
  <c r="D4344" i="24"/>
  <c r="E4344" i="24"/>
  <c r="F4344" i="24"/>
  <c r="G4344" i="24"/>
  <c r="B4346" i="24"/>
  <c r="C4346" i="24"/>
  <c r="D4346" i="24"/>
  <c r="E4346" i="24"/>
  <c r="F4346" i="24"/>
  <c r="G4346" i="24"/>
  <c r="H4346" i="24"/>
  <c r="B4348" i="24"/>
  <c r="E4348" i="24"/>
  <c r="A4357" i="24"/>
  <c r="B4359" i="24"/>
  <c r="A4360" i="24"/>
  <c r="G4360" i="24"/>
  <c r="B4361" i="24"/>
  <c r="G4361" i="24"/>
  <c r="C4362" i="24"/>
  <c r="G4362" i="24"/>
  <c r="C4363" i="24"/>
  <c r="G4363" i="24"/>
  <c r="B4366" i="24"/>
  <c r="C4366" i="24"/>
  <c r="D4366" i="24"/>
  <c r="E4366" i="24"/>
  <c r="F4366" i="24"/>
  <c r="G4366" i="24"/>
  <c r="B4368" i="24"/>
  <c r="C4368" i="24"/>
  <c r="D4368" i="24"/>
  <c r="E4368" i="24"/>
  <c r="F4368" i="24"/>
  <c r="G4368" i="24"/>
  <c r="H4368" i="24"/>
  <c r="B4370" i="24"/>
  <c r="E4370" i="24"/>
  <c r="A4379" i="24"/>
  <c r="B4381" i="24"/>
  <c r="A4382" i="24"/>
  <c r="G4382" i="24"/>
  <c r="B4383" i="24"/>
  <c r="G4383" i="24"/>
  <c r="C4384" i="24"/>
  <c r="G4384" i="24"/>
  <c r="C4385" i="24"/>
  <c r="G4385" i="24"/>
  <c r="B4388" i="24"/>
  <c r="C4388" i="24"/>
  <c r="D4388" i="24"/>
  <c r="E4388" i="24"/>
  <c r="F4388" i="24"/>
  <c r="G4388" i="24"/>
  <c r="B4390" i="24"/>
  <c r="C4390" i="24"/>
  <c r="D4390" i="24"/>
  <c r="E4390" i="24"/>
  <c r="F4390" i="24"/>
  <c r="G4390" i="24"/>
  <c r="H4390" i="24"/>
  <c r="B4392" i="24"/>
  <c r="E4392" i="24"/>
  <c r="G10" i="24"/>
  <c r="F10" i="24"/>
  <c r="E10" i="24"/>
  <c r="D10" i="24"/>
  <c r="C10" i="24"/>
  <c r="B10" i="24"/>
  <c r="AH9" i="1"/>
  <c r="AI9" i="1"/>
  <c r="AJ9" i="1"/>
  <c r="AK9" i="1"/>
  <c r="AL9" i="1"/>
  <c r="AM9" i="1"/>
  <c r="AH10" i="1"/>
  <c r="AI10" i="1"/>
  <c r="AJ10" i="1"/>
  <c r="AK10" i="1"/>
  <c r="AL10" i="1"/>
  <c r="AM10" i="1"/>
  <c r="AH11" i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I11" i="1"/>
  <c r="AJ11" i="1"/>
  <c r="AK11" i="1"/>
  <c r="AL11" i="1"/>
  <c r="AL12" i="1" s="1"/>
  <c r="AL13" i="1" s="1"/>
  <c r="AL14" i="1" s="1"/>
  <c r="AL15" i="1" s="1"/>
  <c r="AL16" i="1" s="1"/>
  <c r="AL17" i="1" s="1"/>
  <c r="AL18" i="1" s="1"/>
  <c r="AL19" i="1" s="1"/>
  <c r="AL20" i="1" s="1"/>
  <c r="AL21" i="1" s="1"/>
  <c r="AL22" i="1" s="1"/>
  <c r="AL23" i="1" s="1"/>
  <c r="AL24" i="1" s="1"/>
  <c r="AL25" i="1" s="1"/>
  <c r="AL26" i="1" s="1"/>
  <c r="AL27" i="1" s="1"/>
  <c r="AL28" i="1" s="1"/>
  <c r="AL29" i="1" s="1"/>
  <c r="AL30" i="1" s="1"/>
  <c r="AL31" i="1" s="1"/>
  <c r="AL32" i="1" s="1"/>
  <c r="AL33" i="1" s="1"/>
  <c r="AL34" i="1" s="1"/>
  <c r="AL35" i="1" s="1"/>
  <c r="AL36" i="1" s="1"/>
  <c r="AL37" i="1" s="1"/>
  <c r="AL38" i="1" s="1"/>
  <c r="AL39" i="1" s="1"/>
  <c r="AL40" i="1" s="1"/>
  <c r="AL41" i="1" s="1"/>
  <c r="AL42" i="1" s="1"/>
  <c r="AL43" i="1" s="1"/>
  <c r="AL44" i="1" s="1"/>
  <c r="AL45" i="1" s="1"/>
  <c r="AL46" i="1" s="1"/>
  <c r="AL47" i="1" s="1"/>
  <c r="AL48" i="1" s="1"/>
  <c r="AL49" i="1" s="1"/>
  <c r="AL50" i="1" s="1"/>
  <c r="AL51" i="1" s="1"/>
  <c r="AL52" i="1" s="1"/>
  <c r="AL53" i="1" s="1"/>
  <c r="AL54" i="1" s="1"/>
  <c r="AL55" i="1" s="1"/>
  <c r="AL56" i="1" s="1"/>
  <c r="AL57" i="1" s="1"/>
  <c r="AL58" i="1" s="1"/>
  <c r="AL59" i="1" s="1"/>
  <c r="AL60" i="1" s="1"/>
  <c r="AL61" i="1" s="1"/>
  <c r="AL62" i="1" s="1"/>
  <c r="AL63" i="1" s="1"/>
  <c r="AL64" i="1" s="1"/>
  <c r="AL65" i="1" s="1"/>
  <c r="AL66" i="1" s="1"/>
  <c r="AL67" i="1" s="1"/>
  <c r="AL68" i="1" s="1"/>
  <c r="AL69" i="1" s="1"/>
  <c r="AL70" i="1" s="1"/>
  <c r="AL71" i="1" s="1"/>
  <c r="AL72" i="1" s="1"/>
  <c r="AL73" i="1" s="1"/>
  <c r="AL74" i="1" s="1"/>
  <c r="AL75" i="1" s="1"/>
  <c r="AL76" i="1" s="1"/>
  <c r="AL77" i="1" s="1"/>
  <c r="AL78" i="1" s="1"/>
  <c r="AL79" i="1" s="1"/>
  <c r="AL80" i="1" s="1"/>
  <c r="AL81" i="1" s="1"/>
  <c r="AL82" i="1" s="1"/>
  <c r="AL83" i="1" s="1"/>
  <c r="AL84" i="1" s="1"/>
  <c r="AL85" i="1" s="1"/>
  <c r="AL86" i="1" s="1"/>
  <c r="AL87" i="1" s="1"/>
  <c r="AL88" i="1" s="1"/>
  <c r="AL89" i="1" s="1"/>
  <c r="AL90" i="1" s="1"/>
  <c r="AL91" i="1" s="1"/>
  <c r="AL92" i="1" s="1"/>
  <c r="AL93" i="1" s="1"/>
  <c r="AL94" i="1" s="1"/>
  <c r="AL95" i="1" s="1"/>
  <c r="AL96" i="1" s="1"/>
  <c r="AL97" i="1" s="1"/>
  <c r="AL98" i="1" s="1"/>
  <c r="AL99" i="1" s="1"/>
  <c r="AL100" i="1" s="1"/>
  <c r="AL101" i="1" s="1"/>
  <c r="AL102" i="1" s="1"/>
  <c r="AL103" i="1" s="1"/>
  <c r="AL104" i="1" s="1"/>
  <c r="AL105" i="1" s="1"/>
  <c r="AL106" i="1" s="1"/>
  <c r="AL107" i="1" s="1"/>
  <c r="AL108" i="1" s="1"/>
  <c r="AL109" i="1" s="1"/>
  <c r="AL110" i="1" s="1"/>
  <c r="AL111" i="1" s="1"/>
  <c r="AL112" i="1" s="1"/>
  <c r="AL113" i="1" s="1"/>
  <c r="AL114" i="1" s="1"/>
  <c r="AL115" i="1" s="1"/>
  <c r="AL116" i="1" s="1"/>
  <c r="AL117" i="1" s="1"/>
  <c r="AL118" i="1" s="1"/>
  <c r="AL119" i="1" s="1"/>
  <c r="AL120" i="1" s="1"/>
  <c r="AL121" i="1" s="1"/>
  <c r="AL122" i="1" s="1"/>
  <c r="AL123" i="1" s="1"/>
  <c r="AL124" i="1" s="1"/>
  <c r="AL125" i="1" s="1"/>
  <c r="AL126" i="1" s="1"/>
  <c r="AL127" i="1" s="1"/>
  <c r="AL128" i="1" s="1"/>
  <c r="AL129" i="1" s="1"/>
  <c r="AL130" i="1" s="1"/>
  <c r="AL131" i="1" s="1"/>
  <c r="AL132" i="1" s="1"/>
  <c r="AL133" i="1" s="1"/>
  <c r="AL134" i="1" s="1"/>
  <c r="AL135" i="1" s="1"/>
  <c r="AL136" i="1" s="1"/>
  <c r="AL137" i="1" s="1"/>
  <c r="AL138" i="1" s="1"/>
  <c r="AL139" i="1" s="1"/>
  <c r="AL140" i="1" s="1"/>
  <c r="AL141" i="1" s="1"/>
  <c r="AL142" i="1" s="1"/>
  <c r="AL143" i="1" s="1"/>
  <c r="AL144" i="1" s="1"/>
  <c r="AL145" i="1" s="1"/>
  <c r="AL146" i="1" s="1"/>
  <c r="AL147" i="1" s="1"/>
  <c r="AL148" i="1" s="1"/>
  <c r="AL149" i="1" s="1"/>
  <c r="AL150" i="1" s="1"/>
  <c r="AL151" i="1" s="1"/>
  <c r="AL152" i="1" s="1"/>
  <c r="AL153" i="1" s="1"/>
  <c r="AL154" i="1" s="1"/>
  <c r="AL155" i="1" s="1"/>
  <c r="AL156" i="1" s="1"/>
  <c r="AL157" i="1" s="1"/>
  <c r="AL158" i="1" s="1"/>
  <c r="AL159" i="1" s="1"/>
  <c r="AL160" i="1" s="1"/>
  <c r="AL161" i="1" s="1"/>
  <c r="AL162" i="1" s="1"/>
  <c r="AL163" i="1" s="1"/>
  <c r="AL164" i="1" s="1"/>
  <c r="AL165" i="1" s="1"/>
  <c r="AL166" i="1" s="1"/>
  <c r="AL167" i="1" s="1"/>
  <c r="AL168" i="1" s="1"/>
  <c r="AL169" i="1" s="1"/>
  <c r="AL170" i="1" s="1"/>
  <c r="AL171" i="1" s="1"/>
  <c r="AL172" i="1" s="1"/>
  <c r="AL173" i="1" s="1"/>
  <c r="AL174" i="1" s="1"/>
  <c r="AL175" i="1" s="1"/>
  <c r="AL176" i="1" s="1"/>
  <c r="AL177" i="1" s="1"/>
  <c r="AL178" i="1" s="1"/>
  <c r="AL179" i="1" s="1"/>
  <c r="AL180" i="1" s="1"/>
  <c r="AL181" i="1" s="1"/>
  <c r="AL182" i="1" s="1"/>
  <c r="AL183" i="1" s="1"/>
  <c r="AL184" i="1" s="1"/>
  <c r="AL185" i="1" s="1"/>
  <c r="AL186" i="1" s="1"/>
  <c r="AL187" i="1" s="1"/>
  <c r="AL188" i="1" s="1"/>
  <c r="AL189" i="1" s="1"/>
  <c r="AL190" i="1" s="1"/>
  <c r="AL191" i="1" s="1"/>
  <c r="AL192" i="1" s="1"/>
  <c r="AL193" i="1" s="1"/>
  <c r="AL194" i="1" s="1"/>
  <c r="AL195" i="1" s="1"/>
  <c r="AL196" i="1" s="1"/>
  <c r="AM11" i="1"/>
  <c r="AI12" i="1"/>
  <c r="AJ12" i="1"/>
  <c r="AJ13" i="1" s="1"/>
  <c r="AJ14" i="1" s="1"/>
  <c r="AJ15" i="1" s="1"/>
  <c r="AJ16" i="1" s="1"/>
  <c r="AJ17" i="1" s="1"/>
  <c r="AK12" i="1"/>
  <c r="AM12" i="1"/>
  <c r="AI13" i="1"/>
  <c r="AK13" i="1"/>
  <c r="AM13" i="1"/>
  <c r="AI14" i="1"/>
  <c r="AK14" i="1"/>
  <c r="AK15" i="1" s="1"/>
  <c r="AK16" i="1" s="1"/>
  <c r="AK17" i="1" s="1"/>
  <c r="AK18" i="1" s="1"/>
  <c r="AK19" i="1" s="1"/>
  <c r="AK20" i="1" s="1"/>
  <c r="AK21" i="1" s="1"/>
  <c r="AK22" i="1" s="1"/>
  <c r="AK23" i="1" s="1"/>
  <c r="AK24" i="1" s="1"/>
  <c r="AK25" i="1" s="1"/>
  <c r="AK26" i="1" s="1"/>
  <c r="AK27" i="1" s="1"/>
  <c r="AK28" i="1" s="1"/>
  <c r="AK29" i="1" s="1"/>
  <c r="AK30" i="1" s="1"/>
  <c r="AK31" i="1" s="1"/>
  <c r="AK32" i="1" s="1"/>
  <c r="AK33" i="1" s="1"/>
  <c r="AK34" i="1" s="1"/>
  <c r="AK35" i="1" s="1"/>
  <c r="AK36" i="1" s="1"/>
  <c r="AK37" i="1" s="1"/>
  <c r="AK38" i="1" s="1"/>
  <c r="AK39" i="1" s="1"/>
  <c r="AK40" i="1" s="1"/>
  <c r="AK41" i="1" s="1"/>
  <c r="AK42" i="1" s="1"/>
  <c r="AK43" i="1" s="1"/>
  <c r="AK44" i="1" s="1"/>
  <c r="AK45" i="1" s="1"/>
  <c r="AK46" i="1" s="1"/>
  <c r="AK47" i="1" s="1"/>
  <c r="AK48" i="1" s="1"/>
  <c r="AK49" i="1" s="1"/>
  <c r="AK50" i="1" s="1"/>
  <c r="AK51" i="1" s="1"/>
  <c r="AK52" i="1" s="1"/>
  <c r="AK53" i="1" s="1"/>
  <c r="AK54" i="1" s="1"/>
  <c r="AK55" i="1" s="1"/>
  <c r="AK56" i="1" s="1"/>
  <c r="AK57" i="1" s="1"/>
  <c r="AK58" i="1" s="1"/>
  <c r="AK59" i="1" s="1"/>
  <c r="AK60" i="1" s="1"/>
  <c r="AK61" i="1" s="1"/>
  <c r="AK62" i="1" s="1"/>
  <c r="AK63" i="1" s="1"/>
  <c r="AK64" i="1" s="1"/>
  <c r="AK65" i="1" s="1"/>
  <c r="AK66" i="1" s="1"/>
  <c r="AK67" i="1" s="1"/>
  <c r="AK68" i="1" s="1"/>
  <c r="AK69" i="1" s="1"/>
  <c r="AK70" i="1" s="1"/>
  <c r="AK71" i="1" s="1"/>
  <c r="AK72" i="1" s="1"/>
  <c r="AM14" i="1"/>
  <c r="AI15" i="1"/>
  <c r="AM15" i="1"/>
  <c r="AI16" i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I36" i="1" s="1"/>
  <c r="AI37" i="1" s="1"/>
  <c r="AI38" i="1" s="1"/>
  <c r="AI39" i="1" s="1"/>
  <c r="AI40" i="1" s="1"/>
  <c r="AI41" i="1" s="1"/>
  <c r="AI42" i="1" s="1"/>
  <c r="AI43" i="1" s="1"/>
  <c r="AI44" i="1" s="1"/>
  <c r="AI45" i="1" s="1"/>
  <c r="AI46" i="1" s="1"/>
  <c r="AI47" i="1" s="1"/>
  <c r="AI48" i="1" s="1"/>
  <c r="AI49" i="1" s="1"/>
  <c r="AI50" i="1" s="1"/>
  <c r="AI51" i="1" s="1"/>
  <c r="AI52" i="1" s="1"/>
  <c r="AI53" i="1" s="1"/>
  <c r="AI54" i="1" s="1"/>
  <c r="AI55" i="1" s="1"/>
  <c r="AI56" i="1" s="1"/>
  <c r="AI57" i="1" s="1"/>
  <c r="AI58" i="1" s="1"/>
  <c r="AI59" i="1" s="1"/>
  <c r="AI60" i="1" s="1"/>
  <c r="AI61" i="1" s="1"/>
  <c r="AI62" i="1" s="1"/>
  <c r="AI63" i="1" s="1"/>
  <c r="AI64" i="1" s="1"/>
  <c r="AI65" i="1" s="1"/>
  <c r="AI66" i="1" s="1"/>
  <c r="AI67" i="1" s="1"/>
  <c r="AI68" i="1" s="1"/>
  <c r="AI69" i="1" s="1"/>
  <c r="AI70" i="1" s="1"/>
  <c r="AI71" i="1" s="1"/>
  <c r="AI72" i="1" s="1"/>
  <c r="AI73" i="1" s="1"/>
  <c r="AM16" i="1"/>
  <c r="AM17" i="1" s="1"/>
  <c r="AM18" i="1" s="1"/>
  <c r="AM19" i="1" s="1"/>
  <c r="AM20" i="1" s="1"/>
  <c r="AM21" i="1" s="1"/>
  <c r="AM22" i="1" s="1"/>
  <c r="AM23" i="1" s="1"/>
  <c r="AM24" i="1" s="1"/>
  <c r="AM25" i="1" s="1"/>
  <c r="AM26" i="1" s="1"/>
  <c r="AM27" i="1" s="1"/>
  <c r="AM28" i="1" s="1"/>
  <c r="AM29" i="1" s="1"/>
  <c r="AM30" i="1" s="1"/>
  <c r="AM31" i="1" s="1"/>
  <c r="AM32" i="1" s="1"/>
  <c r="AM33" i="1" s="1"/>
  <c r="AM34" i="1" s="1"/>
  <c r="AM35" i="1" s="1"/>
  <c r="AM36" i="1" s="1"/>
  <c r="AM37" i="1" s="1"/>
  <c r="AM38" i="1" s="1"/>
  <c r="AM39" i="1" s="1"/>
  <c r="AM40" i="1" s="1"/>
  <c r="AM41" i="1" s="1"/>
  <c r="AM42" i="1" s="1"/>
  <c r="AM43" i="1" s="1"/>
  <c r="AM44" i="1" s="1"/>
  <c r="AM45" i="1" s="1"/>
  <c r="AM46" i="1" s="1"/>
  <c r="AM47" i="1" s="1"/>
  <c r="AM48" i="1" s="1"/>
  <c r="AM49" i="1" s="1"/>
  <c r="AM50" i="1" s="1"/>
  <c r="AM51" i="1" s="1"/>
  <c r="AM52" i="1" s="1"/>
  <c r="AM53" i="1" s="1"/>
  <c r="AM54" i="1" s="1"/>
  <c r="AM55" i="1" s="1"/>
  <c r="AM56" i="1" s="1"/>
  <c r="AM57" i="1" s="1"/>
  <c r="AM58" i="1" s="1"/>
  <c r="AM59" i="1" s="1"/>
  <c r="AM60" i="1" s="1"/>
  <c r="AM61" i="1" s="1"/>
  <c r="AM62" i="1" s="1"/>
  <c r="AM63" i="1" s="1"/>
  <c r="AM64" i="1" s="1"/>
  <c r="AM65" i="1" s="1"/>
  <c r="AM66" i="1" s="1"/>
  <c r="AM67" i="1" s="1"/>
  <c r="AM68" i="1" s="1"/>
  <c r="AM69" i="1" s="1"/>
  <c r="AM70" i="1" s="1"/>
  <c r="AM71" i="1" s="1"/>
  <c r="AM72" i="1" s="1"/>
  <c r="AM73" i="1" s="1"/>
  <c r="AJ18" i="1"/>
  <c r="AJ19" i="1"/>
  <c r="AJ20" i="1" s="1"/>
  <c r="AJ21" i="1" s="1"/>
  <c r="AJ22" i="1" s="1"/>
  <c r="AJ23" i="1" s="1"/>
  <c r="AJ24" i="1" s="1"/>
  <c r="AJ25" i="1" s="1"/>
  <c r="AJ26" i="1" s="1"/>
  <c r="AJ27" i="1" s="1"/>
  <c r="AJ28" i="1" s="1"/>
  <c r="AJ29" i="1" s="1"/>
  <c r="AJ30" i="1" s="1"/>
  <c r="AJ31" i="1" s="1"/>
  <c r="AJ32" i="1" s="1"/>
  <c r="AJ33" i="1" s="1"/>
  <c r="AJ34" i="1" s="1"/>
  <c r="AJ35" i="1" s="1"/>
  <c r="AJ36" i="1" s="1"/>
  <c r="AJ37" i="1" s="1"/>
  <c r="AJ38" i="1" s="1"/>
  <c r="AJ39" i="1" s="1"/>
  <c r="AJ40" i="1" s="1"/>
  <c r="AJ41" i="1" s="1"/>
  <c r="AJ42" i="1" s="1"/>
  <c r="AJ43" i="1" s="1"/>
  <c r="AJ44" i="1" s="1"/>
  <c r="AJ45" i="1" s="1"/>
  <c r="AJ46" i="1" s="1"/>
  <c r="AJ47" i="1" s="1"/>
  <c r="AJ48" i="1" s="1"/>
  <c r="AJ49" i="1" s="1"/>
  <c r="AJ50" i="1" s="1"/>
  <c r="AJ51" i="1" s="1"/>
  <c r="AJ52" i="1" s="1"/>
  <c r="AJ53" i="1" s="1"/>
  <c r="AJ54" i="1" s="1"/>
  <c r="AJ55" i="1" s="1"/>
  <c r="AJ56" i="1" s="1"/>
  <c r="AJ57" i="1" s="1"/>
  <c r="AJ58" i="1" s="1"/>
  <c r="AJ59" i="1" s="1"/>
  <c r="AJ60" i="1" s="1"/>
  <c r="AJ61" i="1" s="1"/>
  <c r="AJ62" i="1" s="1"/>
  <c r="AJ63" i="1" s="1"/>
  <c r="AJ64" i="1" s="1"/>
  <c r="AJ65" i="1" s="1"/>
  <c r="AJ66" i="1" s="1"/>
  <c r="AJ67" i="1" s="1"/>
  <c r="AJ68" i="1" s="1"/>
  <c r="AJ69" i="1" s="1"/>
  <c r="AJ70" i="1" s="1"/>
  <c r="AJ71" i="1" s="1"/>
  <c r="AJ72" i="1" s="1"/>
  <c r="AJ73" i="1" s="1"/>
  <c r="AJ74" i="1" s="1"/>
  <c r="AJ75" i="1" s="1"/>
  <c r="AJ76" i="1" s="1"/>
  <c r="AJ77" i="1" s="1"/>
  <c r="AJ78" i="1" s="1"/>
  <c r="AJ79" i="1" s="1"/>
  <c r="AJ80" i="1" s="1"/>
  <c r="AJ81" i="1" s="1"/>
  <c r="AJ82" i="1" s="1"/>
  <c r="AJ83" i="1" s="1"/>
  <c r="AJ84" i="1" s="1"/>
  <c r="AJ85" i="1" s="1"/>
  <c r="AJ86" i="1" s="1"/>
  <c r="AJ87" i="1" s="1"/>
  <c r="AJ88" i="1" s="1"/>
  <c r="AJ89" i="1" s="1"/>
  <c r="AJ90" i="1" s="1"/>
  <c r="AJ91" i="1" s="1"/>
  <c r="AJ92" i="1" s="1"/>
  <c r="AJ93" i="1" s="1"/>
  <c r="AJ94" i="1" s="1"/>
  <c r="AJ95" i="1" s="1"/>
  <c r="AJ96" i="1" s="1"/>
  <c r="AJ97" i="1" s="1"/>
  <c r="AJ98" i="1" s="1"/>
  <c r="AJ99" i="1" s="1"/>
  <c r="AJ100" i="1" s="1"/>
  <c r="AJ101" i="1" s="1"/>
  <c r="AJ102" i="1" s="1"/>
  <c r="AJ103" i="1" s="1"/>
  <c r="AJ104" i="1" s="1"/>
  <c r="AJ105" i="1" s="1"/>
  <c r="AJ106" i="1" s="1"/>
  <c r="AJ107" i="1" s="1"/>
  <c r="AJ108" i="1" s="1"/>
  <c r="AJ109" i="1" s="1"/>
  <c r="AJ110" i="1" s="1"/>
  <c r="AJ111" i="1" s="1"/>
  <c r="AJ112" i="1" s="1"/>
  <c r="AJ113" i="1" s="1"/>
  <c r="AJ114" i="1" s="1"/>
  <c r="AJ115" i="1" s="1"/>
  <c r="AJ116" i="1" s="1"/>
  <c r="AJ117" i="1" s="1"/>
  <c r="AJ118" i="1" s="1"/>
  <c r="AJ119" i="1" s="1"/>
  <c r="AJ120" i="1" s="1"/>
  <c r="AJ121" i="1" s="1"/>
  <c r="AJ122" i="1" s="1"/>
  <c r="AJ123" i="1" s="1"/>
  <c r="AJ124" i="1" s="1"/>
  <c r="AJ125" i="1" s="1"/>
  <c r="AJ126" i="1" s="1"/>
  <c r="AJ127" i="1" s="1"/>
  <c r="AJ128" i="1" s="1"/>
  <c r="AJ129" i="1" s="1"/>
  <c r="AJ130" i="1" s="1"/>
  <c r="AJ131" i="1" s="1"/>
  <c r="AJ132" i="1" s="1"/>
  <c r="AJ133" i="1" s="1"/>
  <c r="AJ134" i="1" s="1"/>
  <c r="AJ135" i="1" s="1"/>
  <c r="AJ136" i="1" s="1"/>
  <c r="AJ137" i="1" s="1"/>
  <c r="AJ138" i="1" s="1"/>
  <c r="AJ139" i="1" s="1"/>
  <c r="AJ140" i="1" s="1"/>
  <c r="AJ141" i="1" s="1"/>
  <c r="AJ142" i="1" s="1"/>
  <c r="AJ143" i="1" s="1"/>
  <c r="AJ144" i="1" s="1"/>
  <c r="AJ145" i="1" s="1"/>
  <c r="AJ146" i="1" s="1"/>
  <c r="AJ147" i="1" s="1"/>
  <c r="AJ148" i="1" s="1"/>
  <c r="AJ149" i="1" s="1"/>
  <c r="AJ150" i="1" s="1"/>
  <c r="AJ151" i="1" s="1"/>
  <c r="AJ152" i="1" s="1"/>
  <c r="AJ153" i="1" s="1"/>
  <c r="AJ154" i="1" s="1"/>
  <c r="AJ155" i="1" s="1"/>
  <c r="AJ156" i="1" s="1"/>
  <c r="AJ157" i="1" s="1"/>
  <c r="AJ158" i="1" s="1"/>
  <c r="AJ159" i="1" s="1"/>
  <c r="AJ160" i="1" s="1"/>
  <c r="AJ161" i="1" s="1"/>
  <c r="AJ162" i="1" s="1"/>
  <c r="AJ163" i="1" s="1"/>
  <c r="AJ164" i="1" s="1"/>
  <c r="AJ165" i="1" s="1"/>
  <c r="AJ166" i="1" s="1"/>
  <c r="AJ167" i="1" s="1"/>
  <c r="AJ168" i="1" s="1"/>
  <c r="AJ169" i="1" s="1"/>
  <c r="AJ170" i="1" s="1"/>
  <c r="AJ171" i="1" s="1"/>
  <c r="AJ172" i="1" s="1"/>
  <c r="AJ173" i="1" s="1"/>
  <c r="AJ174" i="1" s="1"/>
  <c r="AJ175" i="1" s="1"/>
  <c r="AJ176" i="1" s="1"/>
  <c r="AJ177" i="1" s="1"/>
  <c r="AJ178" i="1" s="1"/>
  <c r="AJ179" i="1" s="1"/>
  <c r="AJ180" i="1" s="1"/>
  <c r="AJ181" i="1" s="1"/>
  <c r="AJ182" i="1" s="1"/>
  <c r="AJ183" i="1" s="1"/>
  <c r="AJ184" i="1" s="1"/>
  <c r="AJ185" i="1" s="1"/>
  <c r="AJ186" i="1" s="1"/>
  <c r="AJ187" i="1" s="1"/>
  <c r="AJ188" i="1" s="1"/>
  <c r="AJ189" i="1" s="1"/>
  <c r="AJ190" i="1" s="1"/>
  <c r="AJ191" i="1" s="1"/>
  <c r="AJ192" i="1" s="1"/>
  <c r="AJ193" i="1" s="1"/>
  <c r="AJ194" i="1" s="1"/>
  <c r="AJ195" i="1" s="1"/>
  <c r="AJ196" i="1" s="1"/>
  <c r="AJ197" i="1" s="1"/>
  <c r="AJ198" i="1" s="1"/>
  <c r="AJ199" i="1" s="1"/>
  <c r="AJ200" i="1" s="1"/>
  <c r="AJ201" i="1" s="1"/>
  <c r="AJ202" i="1" s="1"/>
  <c r="AJ203" i="1" s="1"/>
  <c r="AJ204" i="1" s="1"/>
  <c r="AJ205" i="1" s="1"/>
  <c r="AJ206" i="1" s="1"/>
  <c r="AH30" i="1"/>
  <c r="AH31" i="1" s="1"/>
  <c r="AH32" i="1" s="1"/>
  <c r="AH33" i="1" s="1"/>
  <c r="AH34" i="1" s="1"/>
  <c r="AH35" i="1" s="1"/>
  <c r="AH36" i="1" s="1"/>
  <c r="AH37" i="1" s="1"/>
  <c r="AH38" i="1" s="1"/>
  <c r="AH39" i="1" s="1"/>
  <c r="AH40" i="1" s="1"/>
  <c r="AH41" i="1" s="1"/>
  <c r="AH42" i="1" s="1"/>
  <c r="AH43" i="1" s="1"/>
  <c r="AH44" i="1" s="1"/>
  <c r="AH45" i="1" s="1"/>
  <c r="AH46" i="1" s="1"/>
  <c r="AH47" i="1" s="1"/>
  <c r="AH48" i="1" s="1"/>
  <c r="AH49" i="1" s="1"/>
  <c r="AH50" i="1" s="1"/>
  <c r="AH51" i="1" s="1"/>
  <c r="AH52" i="1" s="1"/>
  <c r="AH53" i="1" s="1"/>
  <c r="AH54" i="1" s="1"/>
  <c r="AH55" i="1" s="1"/>
  <c r="AH56" i="1" s="1"/>
  <c r="AH57" i="1" s="1"/>
  <c r="AH58" i="1" s="1"/>
  <c r="AH59" i="1" s="1"/>
  <c r="AH60" i="1" s="1"/>
  <c r="AH61" i="1" s="1"/>
  <c r="AH62" i="1" s="1"/>
  <c r="AH63" i="1" s="1"/>
  <c r="AH64" i="1" s="1"/>
  <c r="AH65" i="1" s="1"/>
  <c r="AH66" i="1" s="1"/>
  <c r="AH67" i="1" s="1"/>
  <c r="AH68" i="1" s="1"/>
  <c r="AH69" i="1" s="1"/>
  <c r="AH70" i="1" s="1"/>
  <c r="AH71" i="1" s="1"/>
  <c r="AH72" i="1" s="1"/>
  <c r="AH73" i="1" s="1"/>
  <c r="AH74" i="1" s="1"/>
  <c r="AH75" i="1" s="1"/>
  <c r="AH76" i="1" s="1"/>
  <c r="AH77" i="1" s="1"/>
  <c r="AH78" i="1" s="1"/>
  <c r="AH79" i="1" s="1"/>
  <c r="AH80" i="1" s="1"/>
  <c r="AH81" i="1" s="1"/>
  <c r="AH82" i="1" s="1"/>
  <c r="AH83" i="1" s="1"/>
  <c r="AH84" i="1" s="1"/>
  <c r="AH85" i="1" s="1"/>
  <c r="AH86" i="1" s="1"/>
  <c r="AH87" i="1" s="1"/>
  <c r="AH88" i="1" s="1"/>
  <c r="AH89" i="1" s="1"/>
  <c r="AH90" i="1" s="1"/>
  <c r="AH91" i="1" s="1"/>
  <c r="AH92" i="1" s="1"/>
  <c r="AH93" i="1" s="1"/>
  <c r="AH94" i="1" s="1"/>
  <c r="AH95" i="1" s="1"/>
  <c r="AH96" i="1" s="1"/>
  <c r="AH97" i="1" s="1"/>
  <c r="AH98" i="1" s="1"/>
  <c r="AH99" i="1" s="1"/>
  <c r="AH100" i="1" s="1"/>
  <c r="AH101" i="1" s="1"/>
  <c r="AH102" i="1" s="1"/>
  <c r="AH103" i="1" s="1"/>
  <c r="AH104" i="1" s="1"/>
  <c r="AH105" i="1" s="1"/>
  <c r="AH106" i="1" s="1"/>
  <c r="AH107" i="1" s="1"/>
  <c r="AH108" i="1" s="1"/>
  <c r="AH109" i="1" s="1"/>
  <c r="AH110" i="1" s="1"/>
  <c r="AH111" i="1" s="1"/>
  <c r="AH112" i="1" s="1"/>
  <c r="AH113" i="1" s="1"/>
  <c r="AH114" i="1" s="1"/>
  <c r="AH115" i="1" s="1"/>
  <c r="AH116" i="1" s="1"/>
  <c r="AH117" i="1" s="1"/>
  <c r="AH118" i="1" s="1"/>
  <c r="AH119" i="1" s="1"/>
  <c r="AH120" i="1" s="1"/>
  <c r="AH121" i="1" s="1"/>
  <c r="AH122" i="1" s="1"/>
  <c r="AH123" i="1" s="1"/>
  <c r="AH124" i="1" s="1"/>
  <c r="AH125" i="1" s="1"/>
  <c r="AH126" i="1" s="1"/>
  <c r="AH127" i="1" s="1"/>
  <c r="AH128" i="1" s="1"/>
  <c r="AH129" i="1" s="1"/>
  <c r="AH130" i="1" s="1"/>
  <c r="AH131" i="1" s="1"/>
  <c r="AH132" i="1" s="1"/>
  <c r="AH133" i="1" s="1"/>
  <c r="AH134" i="1" s="1"/>
  <c r="AH135" i="1" s="1"/>
  <c r="AH136" i="1" s="1"/>
  <c r="AH137" i="1" s="1"/>
  <c r="AH138" i="1" s="1"/>
  <c r="AH139" i="1" s="1"/>
  <c r="AH140" i="1" s="1"/>
  <c r="AH141" i="1" s="1"/>
  <c r="AH142" i="1" s="1"/>
  <c r="AH143" i="1" s="1"/>
  <c r="AH144" i="1" s="1"/>
  <c r="AH145" i="1" s="1"/>
  <c r="AH146" i="1" s="1"/>
  <c r="AH147" i="1" s="1"/>
  <c r="AH148" i="1" s="1"/>
  <c r="AH149" i="1" s="1"/>
  <c r="AH150" i="1" s="1"/>
  <c r="AH151" i="1" s="1"/>
  <c r="AH152" i="1" s="1"/>
  <c r="AH153" i="1" s="1"/>
  <c r="AH154" i="1" s="1"/>
  <c r="AH155" i="1" s="1"/>
  <c r="AH156" i="1" s="1"/>
  <c r="AH157" i="1" s="1"/>
  <c r="AH158" i="1" s="1"/>
  <c r="AH159" i="1" s="1"/>
  <c r="AH160" i="1" s="1"/>
  <c r="AH161" i="1" s="1"/>
  <c r="AH162" i="1" s="1"/>
  <c r="AH163" i="1" s="1"/>
  <c r="AH164" i="1" s="1"/>
  <c r="AH165" i="1" s="1"/>
  <c r="AH166" i="1" s="1"/>
  <c r="AH167" i="1" s="1"/>
  <c r="AH168" i="1" s="1"/>
  <c r="AH169" i="1" s="1"/>
  <c r="AH170" i="1" s="1"/>
  <c r="AH171" i="1" s="1"/>
  <c r="AH172" i="1" s="1"/>
  <c r="AH173" i="1" s="1"/>
  <c r="AH174" i="1" s="1"/>
  <c r="AH175" i="1" s="1"/>
  <c r="AH176" i="1" s="1"/>
  <c r="AH177" i="1" s="1"/>
  <c r="AH178" i="1" s="1"/>
  <c r="AH179" i="1" s="1"/>
  <c r="AH180" i="1" s="1"/>
  <c r="AH181" i="1" s="1"/>
  <c r="AH182" i="1" s="1"/>
  <c r="AH183" i="1" s="1"/>
  <c r="AH184" i="1" s="1"/>
  <c r="AH185" i="1" s="1"/>
  <c r="AH186" i="1" s="1"/>
  <c r="AH187" i="1" s="1"/>
  <c r="AH188" i="1" s="1"/>
  <c r="AH189" i="1" s="1"/>
  <c r="AH190" i="1" s="1"/>
  <c r="AH191" i="1" s="1"/>
  <c r="AH192" i="1" s="1"/>
  <c r="AH193" i="1" s="1"/>
  <c r="AH194" i="1" s="1"/>
  <c r="AH195" i="1" s="1"/>
  <c r="AH196" i="1" s="1"/>
  <c r="AH197" i="1" s="1"/>
  <c r="AH198" i="1" s="1"/>
  <c r="AH199" i="1" s="1"/>
  <c r="AH200" i="1" s="1"/>
  <c r="AH201" i="1" s="1"/>
  <c r="AH202" i="1" s="1"/>
  <c r="AH203" i="1" s="1"/>
  <c r="AH204" i="1" s="1"/>
  <c r="AH205" i="1" s="1"/>
  <c r="AH206" i="1" s="1"/>
  <c r="AK73" i="1"/>
  <c r="AK74" i="1" s="1"/>
  <c r="AI74" i="1"/>
  <c r="AI75" i="1" s="1"/>
  <c r="AI76" i="1" s="1"/>
  <c r="AI77" i="1" s="1"/>
  <c r="AM74" i="1"/>
  <c r="AM75" i="1" s="1"/>
  <c r="AM76" i="1" s="1"/>
  <c r="AM77" i="1" s="1"/>
  <c r="AM78" i="1" s="1"/>
  <c r="AM79" i="1" s="1"/>
  <c r="AM80" i="1" s="1"/>
  <c r="AM81" i="1" s="1"/>
  <c r="AM82" i="1" s="1"/>
  <c r="AM83" i="1" s="1"/>
  <c r="AM84" i="1" s="1"/>
  <c r="AM85" i="1" s="1"/>
  <c r="AM86" i="1" s="1"/>
  <c r="AM87" i="1" s="1"/>
  <c r="AM88" i="1" s="1"/>
  <c r="AM89" i="1" s="1"/>
  <c r="AM90" i="1" s="1"/>
  <c r="AM91" i="1" s="1"/>
  <c r="AM92" i="1" s="1"/>
  <c r="AM93" i="1" s="1"/>
  <c r="AM94" i="1" s="1"/>
  <c r="AM95" i="1" s="1"/>
  <c r="AM96" i="1" s="1"/>
  <c r="AM97" i="1" s="1"/>
  <c r="AM98" i="1" s="1"/>
  <c r="AM99" i="1" s="1"/>
  <c r="AM100" i="1" s="1"/>
  <c r="AM101" i="1" s="1"/>
  <c r="AM102" i="1" s="1"/>
  <c r="AM103" i="1" s="1"/>
  <c r="AM104" i="1" s="1"/>
  <c r="AM105" i="1" s="1"/>
  <c r="AM106" i="1" s="1"/>
  <c r="AM107" i="1" s="1"/>
  <c r="AM108" i="1" s="1"/>
  <c r="AM109" i="1" s="1"/>
  <c r="AM110" i="1" s="1"/>
  <c r="AM111" i="1" s="1"/>
  <c r="AM112" i="1" s="1"/>
  <c r="AM113" i="1" s="1"/>
  <c r="AM114" i="1" s="1"/>
  <c r="AM115" i="1" s="1"/>
  <c r="AM116" i="1" s="1"/>
  <c r="AM117" i="1" s="1"/>
  <c r="AM118" i="1" s="1"/>
  <c r="AM119" i="1" s="1"/>
  <c r="AM120" i="1" s="1"/>
  <c r="AM121" i="1" s="1"/>
  <c r="AM122" i="1" s="1"/>
  <c r="AM123" i="1" s="1"/>
  <c r="AM124" i="1" s="1"/>
  <c r="AM125" i="1" s="1"/>
  <c r="AM126" i="1" s="1"/>
  <c r="AM127" i="1" s="1"/>
  <c r="AM128" i="1" s="1"/>
  <c r="AM129" i="1" s="1"/>
  <c r="AM130" i="1" s="1"/>
  <c r="AM131" i="1" s="1"/>
  <c r="AM132" i="1" s="1"/>
  <c r="AM133" i="1" s="1"/>
  <c r="AM134" i="1" s="1"/>
  <c r="AM135" i="1" s="1"/>
  <c r="AM136" i="1" s="1"/>
  <c r="AM137" i="1" s="1"/>
  <c r="AM138" i="1" s="1"/>
  <c r="AM139" i="1" s="1"/>
  <c r="AM140" i="1" s="1"/>
  <c r="AM141" i="1" s="1"/>
  <c r="AM142" i="1" s="1"/>
  <c r="AM143" i="1" s="1"/>
  <c r="AM144" i="1" s="1"/>
  <c r="AM145" i="1" s="1"/>
  <c r="AM146" i="1" s="1"/>
  <c r="AM147" i="1" s="1"/>
  <c r="AM148" i="1" s="1"/>
  <c r="AM149" i="1" s="1"/>
  <c r="AM150" i="1" s="1"/>
  <c r="AM151" i="1" s="1"/>
  <c r="AM152" i="1" s="1"/>
  <c r="AM153" i="1" s="1"/>
  <c r="AM154" i="1" s="1"/>
  <c r="AM155" i="1" s="1"/>
  <c r="AM156" i="1" s="1"/>
  <c r="AM157" i="1" s="1"/>
  <c r="AM158" i="1" s="1"/>
  <c r="AM159" i="1" s="1"/>
  <c r="AM160" i="1" s="1"/>
  <c r="AM161" i="1" s="1"/>
  <c r="AM162" i="1" s="1"/>
  <c r="AM163" i="1" s="1"/>
  <c r="AM164" i="1" s="1"/>
  <c r="AM165" i="1" s="1"/>
  <c r="AM166" i="1" s="1"/>
  <c r="AM167" i="1" s="1"/>
  <c r="AM168" i="1" s="1"/>
  <c r="AM169" i="1" s="1"/>
  <c r="AM170" i="1" s="1"/>
  <c r="AM171" i="1" s="1"/>
  <c r="AM172" i="1" s="1"/>
  <c r="AM173" i="1" s="1"/>
  <c r="AM174" i="1" s="1"/>
  <c r="AM175" i="1" s="1"/>
  <c r="AM176" i="1" s="1"/>
  <c r="AM177" i="1" s="1"/>
  <c r="AM178" i="1" s="1"/>
  <c r="AM179" i="1" s="1"/>
  <c r="AM180" i="1" s="1"/>
  <c r="AM181" i="1" s="1"/>
  <c r="AM182" i="1" s="1"/>
  <c r="AM183" i="1" s="1"/>
  <c r="AM184" i="1" s="1"/>
  <c r="AM185" i="1" s="1"/>
  <c r="AM186" i="1" s="1"/>
  <c r="AM187" i="1" s="1"/>
  <c r="AM188" i="1" s="1"/>
  <c r="AM189" i="1" s="1"/>
  <c r="AM190" i="1" s="1"/>
  <c r="AM191" i="1" s="1"/>
  <c r="AM192" i="1" s="1"/>
  <c r="AM193" i="1" s="1"/>
  <c r="AM194" i="1" s="1"/>
  <c r="AM195" i="1" s="1"/>
  <c r="AM196" i="1" s="1"/>
  <c r="AM197" i="1" s="1"/>
  <c r="AM198" i="1" s="1"/>
  <c r="AM199" i="1" s="1"/>
  <c r="AM200" i="1" s="1"/>
  <c r="AM201" i="1" s="1"/>
  <c r="AM202" i="1" s="1"/>
  <c r="AM203" i="1" s="1"/>
  <c r="AM204" i="1" s="1"/>
  <c r="AM205" i="1" s="1"/>
  <c r="AM206" i="1" s="1"/>
  <c r="AK75" i="1"/>
  <c r="AK76" i="1" s="1"/>
  <c r="AK77" i="1"/>
  <c r="AK78" i="1" s="1"/>
  <c r="AK79" i="1" s="1"/>
  <c r="AK80" i="1" s="1"/>
  <c r="AK81" i="1" s="1"/>
  <c r="AK82" i="1" s="1"/>
  <c r="AK83" i="1" s="1"/>
  <c r="AK84" i="1" s="1"/>
  <c r="AK85" i="1" s="1"/>
  <c r="AK86" i="1" s="1"/>
  <c r="AK87" i="1" s="1"/>
  <c r="AK88" i="1" s="1"/>
  <c r="AK89" i="1" s="1"/>
  <c r="AK90" i="1" s="1"/>
  <c r="AK91" i="1" s="1"/>
  <c r="AK92" i="1" s="1"/>
  <c r="AK93" i="1" s="1"/>
  <c r="AK94" i="1" s="1"/>
  <c r="AK95" i="1" s="1"/>
  <c r="AK96" i="1" s="1"/>
  <c r="AK97" i="1" s="1"/>
  <c r="AK98" i="1" s="1"/>
  <c r="AK99" i="1" s="1"/>
  <c r="AK100" i="1" s="1"/>
  <c r="AK101" i="1" s="1"/>
  <c r="AK102" i="1" s="1"/>
  <c r="AK103" i="1" s="1"/>
  <c r="AK104" i="1" s="1"/>
  <c r="AK105" i="1" s="1"/>
  <c r="AK106" i="1" s="1"/>
  <c r="AK107" i="1" s="1"/>
  <c r="AK108" i="1" s="1"/>
  <c r="AK109" i="1" s="1"/>
  <c r="AK110" i="1" s="1"/>
  <c r="AK111" i="1" s="1"/>
  <c r="AK112" i="1" s="1"/>
  <c r="AK113" i="1" s="1"/>
  <c r="AK114" i="1" s="1"/>
  <c r="AK115" i="1" s="1"/>
  <c r="AK116" i="1" s="1"/>
  <c r="AK117" i="1" s="1"/>
  <c r="AK118" i="1" s="1"/>
  <c r="AK119" i="1" s="1"/>
  <c r="AK120" i="1" s="1"/>
  <c r="AK121" i="1" s="1"/>
  <c r="AK122" i="1" s="1"/>
  <c r="AK123" i="1" s="1"/>
  <c r="AK124" i="1" s="1"/>
  <c r="AK125" i="1" s="1"/>
  <c r="AK126" i="1" s="1"/>
  <c r="AK127" i="1" s="1"/>
  <c r="AK128" i="1" s="1"/>
  <c r="AK129" i="1" s="1"/>
  <c r="AK130" i="1" s="1"/>
  <c r="AK131" i="1" s="1"/>
  <c r="AK132" i="1" s="1"/>
  <c r="AK133" i="1" s="1"/>
  <c r="AK134" i="1" s="1"/>
  <c r="AK135" i="1" s="1"/>
  <c r="AK136" i="1" s="1"/>
  <c r="AK137" i="1" s="1"/>
  <c r="AK138" i="1" s="1"/>
  <c r="AK139" i="1" s="1"/>
  <c r="AK140" i="1" s="1"/>
  <c r="AK141" i="1" s="1"/>
  <c r="AK142" i="1" s="1"/>
  <c r="AK143" i="1" s="1"/>
  <c r="AK144" i="1" s="1"/>
  <c r="AK145" i="1" s="1"/>
  <c r="AK146" i="1" s="1"/>
  <c r="AK147" i="1" s="1"/>
  <c r="AK148" i="1" s="1"/>
  <c r="AK149" i="1" s="1"/>
  <c r="AK150" i="1" s="1"/>
  <c r="AK151" i="1" s="1"/>
  <c r="AK152" i="1" s="1"/>
  <c r="AK153" i="1" s="1"/>
  <c r="AK154" i="1" s="1"/>
  <c r="AK155" i="1" s="1"/>
  <c r="AK156" i="1" s="1"/>
  <c r="AK157" i="1" s="1"/>
  <c r="AK158" i="1" s="1"/>
  <c r="AK159" i="1" s="1"/>
  <c r="AK160" i="1" s="1"/>
  <c r="AK161" i="1" s="1"/>
  <c r="AK162" i="1" s="1"/>
  <c r="AK163" i="1" s="1"/>
  <c r="AK164" i="1" s="1"/>
  <c r="AK165" i="1" s="1"/>
  <c r="AK166" i="1" s="1"/>
  <c r="AK167" i="1" s="1"/>
  <c r="AK168" i="1" s="1"/>
  <c r="AK169" i="1" s="1"/>
  <c r="AK170" i="1" s="1"/>
  <c r="AK171" i="1" s="1"/>
  <c r="AK172" i="1" s="1"/>
  <c r="AK173" i="1" s="1"/>
  <c r="AK174" i="1" s="1"/>
  <c r="AK175" i="1" s="1"/>
  <c r="AK176" i="1" s="1"/>
  <c r="AK177" i="1" s="1"/>
  <c r="AK178" i="1" s="1"/>
  <c r="AK179" i="1" s="1"/>
  <c r="AK180" i="1" s="1"/>
  <c r="AK181" i="1" s="1"/>
  <c r="AK182" i="1" s="1"/>
  <c r="AK183" i="1" s="1"/>
  <c r="AK184" i="1" s="1"/>
  <c r="AK185" i="1" s="1"/>
  <c r="AK186" i="1" s="1"/>
  <c r="AK187" i="1" s="1"/>
  <c r="AK188" i="1" s="1"/>
  <c r="AK189" i="1" s="1"/>
  <c r="AK190" i="1" s="1"/>
  <c r="AK191" i="1" s="1"/>
  <c r="AK192" i="1" s="1"/>
  <c r="AK193" i="1" s="1"/>
  <c r="AK194" i="1" s="1"/>
  <c r="AK195" i="1" s="1"/>
  <c r="AK196" i="1" s="1"/>
  <c r="AK197" i="1" s="1"/>
  <c r="AK198" i="1" s="1"/>
  <c r="AK199" i="1" s="1"/>
  <c r="AK200" i="1" s="1"/>
  <c r="AK201" i="1" s="1"/>
  <c r="AK202" i="1" s="1"/>
  <c r="AK203" i="1" s="1"/>
  <c r="AK204" i="1" s="1"/>
  <c r="AK205" i="1" s="1"/>
  <c r="AK206" i="1" s="1"/>
  <c r="AI78" i="1"/>
  <c r="AI79" i="1" s="1"/>
  <c r="AI80" i="1" s="1"/>
  <c r="AI81" i="1" s="1"/>
  <c r="AI82" i="1" s="1"/>
  <c r="AI83" i="1" s="1"/>
  <c r="AI84" i="1" s="1"/>
  <c r="AI85" i="1" s="1"/>
  <c r="AI86" i="1" s="1"/>
  <c r="AI87" i="1" s="1"/>
  <c r="AI88" i="1" s="1"/>
  <c r="AI89" i="1" s="1"/>
  <c r="AI90" i="1" s="1"/>
  <c r="AI91" i="1" s="1"/>
  <c r="AI92" i="1" s="1"/>
  <c r="AI93" i="1" s="1"/>
  <c r="AI94" i="1" s="1"/>
  <c r="AI95" i="1" s="1"/>
  <c r="AI96" i="1" s="1"/>
  <c r="AI97" i="1" s="1"/>
  <c r="AI98" i="1" s="1"/>
  <c r="AI99" i="1" s="1"/>
  <c r="AI100" i="1" s="1"/>
  <c r="AI101" i="1" s="1"/>
  <c r="AI102" i="1" s="1"/>
  <c r="AI103" i="1" s="1"/>
  <c r="AI104" i="1" s="1"/>
  <c r="AI105" i="1" s="1"/>
  <c r="AI106" i="1" s="1"/>
  <c r="AI107" i="1" s="1"/>
  <c r="AI108" i="1" s="1"/>
  <c r="AI109" i="1" s="1"/>
  <c r="AI110" i="1" s="1"/>
  <c r="AI111" i="1" s="1"/>
  <c r="AI112" i="1" s="1"/>
  <c r="AI113" i="1" s="1"/>
  <c r="AI114" i="1" s="1"/>
  <c r="AI115" i="1" s="1"/>
  <c r="AI116" i="1" s="1"/>
  <c r="AI117" i="1" s="1"/>
  <c r="AI118" i="1" s="1"/>
  <c r="AI119" i="1" s="1"/>
  <c r="AI120" i="1" s="1"/>
  <c r="AI121" i="1" s="1"/>
  <c r="AI122" i="1" s="1"/>
  <c r="AI123" i="1" s="1"/>
  <c r="AI124" i="1" s="1"/>
  <c r="AI125" i="1" s="1"/>
  <c r="AI126" i="1" s="1"/>
  <c r="AI127" i="1" s="1"/>
  <c r="AI128" i="1" s="1"/>
  <c r="AI129" i="1" s="1"/>
  <c r="AI130" i="1" s="1"/>
  <c r="AI131" i="1" s="1"/>
  <c r="AI132" i="1" s="1"/>
  <c r="AI133" i="1" s="1"/>
  <c r="AI134" i="1" s="1"/>
  <c r="AI135" i="1" s="1"/>
  <c r="AI136" i="1" s="1"/>
  <c r="AI137" i="1" s="1"/>
  <c r="AI138" i="1" s="1"/>
  <c r="AI139" i="1" s="1"/>
  <c r="AI140" i="1" s="1"/>
  <c r="AI141" i="1" s="1"/>
  <c r="AI142" i="1" s="1"/>
  <c r="AI143" i="1" s="1"/>
  <c r="AI144" i="1" s="1"/>
  <c r="AI145" i="1" s="1"/>
  <c r="AI146" i="1" s="1"/>
  <c r="AI147" i="1" s="1"/>
  <c r="AI148" i="1" s="1"/>
  <c r="AI149" i="1" s="1"/>
  <c r="AI150" i="1" s="1"/>
  <c r="AI151" i="1" s="1"/>
  <c r="AI152" i="1" s="1"/>
  <c r="AI153" i="1" s="1"/>
  <c r="AI154" i="1" s="1"/>
  <c r="AI155" i="1" s="1"/>
  <c r="AI156" i="1" s="1"/>
  <c r="AI157" i="1" s="1"/>
  <c r="AI158" i="1" s="1"/>
  <c r="AI159" i="1" s="1"/>
  <c r="AI160" i="1" s="1"/>
  <c r="AI161" i="1" s="1"/>
  <c r="AI162" i="1" s="1"/>
  <c r="AI163" i="1" s="1"/>
  <c r="AI164" i="1" s="1"/>
  <c r="AI165" i="1" s="1"/>
  <c r="AI166" i="1" s="1"/>
  <c r="AI167" i="1" s="1"/>
  <c r="AI168" i="1" s="1"/>
  <c r="AI169" i="1" s="1"/>
  <c r="AI170" i="1" s="1"/>
  <c r="AI171" i="1" s="1"/>
  <c r="AI172" i="1" s="1"/>
  <c r="AI173" i="1" s="1"/>
  <c r="AI174" i="1" s="1"/>
  <c r="AI175" i="1" s="1"/>
  <c r="AI176" i="1" s="1"/>
  <c r="AI177" i="1" s="1"/>
  <c r="AI178" i="1" s="1"/>
  <c r="AI179" i="1" s="1"/>
  <c r="AI180" i="1" s="1"/>
  <c r="AI181" i="1" s="1"/>
  <c r="AI182" i="1" s="1"/>
  <c r="AI183" i="1" s="1"/>
  <c r="AI184" i="1" s="1"/>
  <c r="AI185" i="1" s="1"/>
  <c r="AI186" i="1" s="1"/>
  <c r="AI187" i="1" s="1"/>
  <c r="AI188" i="1" s="1"/>
  <c r="AI189" i="1" s="1"/>
  <c r="AI190" i="1" s="1"/>
  <c r="AI191" i="1" s="1"/>
  <c r="AI192" i="1" s="1"/>
  <c r="AI193" i="1" s="1"/>
  <c r="AI194" i="1" s="1"/>
  <c r="AI195" i="1" s="1"/>
  <c r="AI196" i="1" s="1"/>
  <c r="AI197" i="1" s="1"/>
  <c r="AI198" i="1" s="1"/>
  <c r="AI199" i="1" s="1"/>
  <c r="AI200" i="1" s="1"/>
  <c r="AI201" i="1" s="1"/>
  <c r="AI202" i="1" s="1"/>
  <c r="AI203" i="1" s="1"/>
  <c r="AI204" i="1" s="1"/>
  <c r="AI205" i="1" s="1"/>
  <c r="AI206" i="1" s="1"/>
  <c r="AL197" i="1"/>
  <c r="AL198" i="1" s="1"/>
  <c r="AL199" i="1" s="1"/>
  <c r="AL200" i="1" s="1"/>
  <c r="AL201" i="1" s="1"/>
  <c r="AL202" i="1" s="1"/>
  <c r="AL203" i="1" s="1"/>
  <c r="AL204" i="1" s="1"/>
  <c r="AL205" i="1" s="1"/>
  <c r="AL206" i="1" s="1"/>
  <c r="AM8" i="1"/>
  <c r="AL8" i="1"/>
  <c r="AK8" i="1"/>
  <c r="AJ8" i="1"/>
  <c r="AI8" i="1"/>
  <c r="AH8" i="1"/>
  <c r="AM7" i="1"/>
  <c r="AL7" i="1"/>
  <c r="AK7" i="1"/>
  <c r="AJ7" i="1"/>
  <c r="AI7" i="1"/>
  <c r="AH7" i="1"/>
  <c r="H8" i="6" l="1"/>
  <c r="I8" i="6"/>
  <c r="H9" i="6"/>
  <c r="I9" i="6"/>
  <c r="H10" i="6"/>
  <c r="I10" i="6"/>
  <c r="H11" i="6"/>
  <c r="I11" i="6"/>
  <c r="H12" i="6"/>
  <c r="I12" i="6"/>
  <c r="H13" i="6"/>
  <c r="I13" i="6"/>
  <c r="H14" i="6"/>
  <c r="I14" i="6"/>
  <c r="H15" i="6"/>
  <c r="I15" i="6"/>
  <c r="H16" i="6"/>
  <c r="I16" i="6"/>
  <c r="H17" i="6"/>
  <c r="I17" i="6"/>
  <c r="H18" i="6"/>
  <c r="I18" i="6"/>
  <c r="H19" i="6"/>
  <c r="I19" i="6"/>
  <c r="H20" i="6"/>
  <c r="I20" i="6"/>
  <c r="H21" i="6"/>
  <c r="I21" i="6"/>
  <c r="H22" i="6"/>
  <c r="I22" i="6"/>
  <c r="H23" i="6"/>
  <c r="I23" i="6"/>
  <c r="H24" i="6"/>
  <c r="I24" i="6"/>
  <c r="H25" i="6"/>
  <c r="I25" i="6"/>
  <c r="H26" i="6"/>
  <c r="I26" i="6"/>
  <c r="H27" i="6"/>
  <c r="I27" i="6"/>
  <c r="H28" i="6"/>
  <c r="I28" i="6"/>
  <c r="H29" i="6"/>
  <c r="I29" i="6"/>
  <c r="H30" i="6"/>
  <c r="I30" i="6"/>
  <c r="H31" i="6"/>
  <c r="I31" i="6"/>
  <c r="H32" i="6"/>
  <c r="I32" i="6"/>
  <c r="H33" i="6"/>
  <c r="I33" i="6"/>
  <c r="H34" i="6"/>
  <c r="I34" i="6"/>
  <c r="H35" i="6"/>
  <c r="I35" i="6"/>
  <c r="H36" i="6"/>
  <c r="I36" i="6"/>
  <c r="H37" i="6"/>
  <c r="I37" i="6"/>
  <c r="H38" i="6"/>
  <c r="I38" i="6"/>
  <c r="H39" i="6"/>
  <c r="I39" i="6"/>
  <c r="H40" i="6"/>
  <c r="I40" i="6"/>
  <c r="H41" i="6"/>
  <c r="I41" i="6"/>
  <c r="H42" i="6"/>
  <c r="I42" i="6"/>
  <c r="H43" i="6"/>
  <c r="I43" i="6"/>
  <c r="H44" i="6"/>
  <c r="I44" i="6"/>
  <c r="H45" i="6"/>
  <c r="I45" i="6"/>
  <c r="H46" i="6"/>
  <c r="I46" i="6"/>
  <c r="H47" i="6"/>
  <c r="I47" i="6"/>
  <c r="H48" i="6"/>
  <c r="I48" i="6"/>
  <c r="H49" i="6"/>
  <c r="I49" i="6"/>
  <c r="H50" i="6"/>
  <c r="I50" i="6"/>
  <c r="H51" i="6"/>
  <c r="I51" i="6"/>
  <c r="H52" i="6"/>
  <c r="I52" i="6"/>
  <c r="H53" i="6"/>
  <c r="I53" i="6"/>
  <c r="H54" i="6"/>
  <c r="I54" i="6"/>
  <c r="H55" i="6"/>
  <c r="I55" i="6"/>
  <c r="H56" i="6"/>
  <c r="I56" i="6"/>
  <c r="H57" i="6"/>
  <c r="I57" i="6"/>
  <c r="H58" i="6"/>
  <c r="I58" i="6"/>
  <c r="H59" i="6"/>
  <c r="I59" i="6"/>
  <c r="H60" i="6"/>
  <c r="I60" i="6"/>
  <c r="H61" i="6"/>
  <c r="I61" i="6"/>
  <c r="H62" i="6"/>
  <c r="I62" i="6"/>
  <c r="H63" i="6"/>
  <c r="I63" i="6"/>
  <c r="H64" i="6"/>
  <c r="I64" i="6"/>
  <c r="H65" i="6"/>
  <c r="I65" i="6"/>
  <c r="H66" i="6"/>
  <c r="I66" i="6"/>
  <c r="H67" i="6"/>
  <c r="I67" i="6"/>
  <c r="H68" i="6"/>
  <c r="I68" i="6"/>
  <c r="H69" i="6"/>
  <c r="I69" i="6"/>
  <c r="H70" i="6"/>
  <c r="I70" i="6"/>
  <c r="H71" i="6"/>
  <c r="I71" i="6"/>
  <c r="H72" i="6"/>
  <c r="I72" i="6"/>
  <c r="H73" i="6"/>
  <c r="I73" i="6"/>
  <c r="H74" i="6"/>
  <c r="I74" i="6"/>
  <c r="H75" i="6"/>
  <c r="I75" i="6"/>
  <c r="H76" i="6"/>
  <c r="I76" i="6"/>
  <c r="H77" i="6"/>
  <c r="I77" i="6"/>
  <c r="H78" i="6"/>
  <c r="I78" i="6"/>
  <c r="H79" i="6"/>
  <c r="I79" i="6"/>
  <c r="H80" i="6"/>
  <c r="I80" i="6"/>
  <c r="H81" i="6"/>
  <c r="I81" i="6"/>
  <c r="H82" i="6"/>
  <c r="I82" i="6"/>
  <c r="H83" i="6"/>
  <c r="I83" i="6"/>
  <c r="H84" i="6"/>
  <c r="I84" i="6"/>
  <c r="H85" i="6"/>
  <c r="I85" i="6"/>
  <c r="H86" i="6"/>
  <c r="I86" i="6"/>
  <c r="H87" i="6"/>
  <c r="I87" i="6"/>
  <c r="H88" i="6"/>
  <c r="I88" i="6"/>
  <c r="H89" i="6"/>
  <c r="I89" i="6"/>
  <c r="H90" i="6"/>
  <c r="I90" i="6"/>
  <c r="H91" i="6"/>
  <c r="I91" i="6"/>
  <c r="H92" i="6"/>
  <c r="I92" i="6"/>
  <c r="H93" i="6"/>
  <c r="I93" i="6"/>
  <c r="H94" i="6"/>
  <c r="I94" i="6"/>
  <c r="H95" i="6"/>
  <c r="I95" i="6"/>
  <c r="H96" i="6"/>
  <c r="I96" i="6"/>
  <c r="H97" i="6"/>
  <c r="I97" i="6"/>
  <c r="H98" i="6"/>
  <c r="I98" i="6"/>
  <c r="H99" i="6"/>
  <c r="I99" i="6"/>
  <c r="H100" i="6"/>
  <c r="I100" i="6"/>
  <c r="H101" i="6"/>
  <c r="I101" i="6"/>
  <c r="H102" i="6"/>
  <c r="I102" i="6"/>
  <c r="H103" i="6"/>
  <c r="I103" i="6"/>
  <c r="H104" i="6"/>
  <c r="I104" i="6"/>
  <c r="H105" i="6"/>
  <c r="I105" i="6"/>
  <c r="H106" i="6"/>
  <c r="I106" i="6"/>
  <c r="H107" i="6"/>
  <c r="I107" i="6"/>
  <c r="H108" i="6"/>
  <c r="I108" i="6"/>
  <c r="H109" i="6"/>
  <c r="I109" i="6"/>
  <c r="H110" i="6"/>
  <c r="I110" i="6"/>
  <c r="H111" i="6"/>
  <c r="I111" i="6"/>
  <c r="H112" i="6"/>
  <c r="I112" i="6"/>
  <c r="H113" i="6"/>
  <c r="I113" i="6"/>
  <c r="H114" i="6"/>
  <c r="I114" i="6"/>
  <c r="H115" i="6"/>
  <c r="I115" i="6"/>
  <c r="H116" i="6"/>
  <c r="I116" i="6"/>
  <c r="H117" i="6"/>
  <c r="I117" i="6"/>
  <c r="H118" i="6"/>
  <c r="I118" i="6"/>
  <c r="H119" i="6"/>
  <c r="I119" i="6"/>
  <c r="H120" i="6"/>
  <c r="I120" i="6"/>
  <c r="H121" i="6"/>
  <c r="I121" i="6"/>
  <c r="H122" i="6"/>
  <c r="I122" i="6"/>
  <c r="H123" i="6"/>
  <c r="I123" i="6"/>
  <c r="H124" i="6"/>
  <c r="I124" i="6"/>
  <c r="H125" i="6"/>
  <c r="I125" i="6"/>
  <c r="H126" i="6"/>
  <c r="I126" i="6"/>
  <c r="H127" i="6"/>
  <c r="I127" i="6"/>
  <c r="H128" i="6"/>
  <c r="I128" i="6"/>
  <c r="H129" i="6"/>
  <c r="I129" i="6"/>
  <c r="H130" i="6"/>
  <c r="I130" i="6"/>
  <c r="H131" i="6"/>
  <c r="I131" i="6"/>
  <c r="H132" i="6"/>
  <c r="I132" i="6"/>
  <c r="H133" i="6"/>
  <c r="I133" i="6"/>
  <c r="H134" i="6"/>
  <c r="I134" i="6"/>
  <c r="H135" i="6"/>
  <c r="I135" i="6"/>
  <c r="H136" i="6"/>
  <c r="I136" i="6"/>
  <c r="H137" i="6"/>
  <c r="I137" i="6"/>
  <c r="H138" i="6"/>
  <c r="I138" i="6"/>
  <c r="H139" i="6"/>
  <c r="I139" i="6"/>
  <c r="H140" i="6"/>
  <c r="I140" i="6"/>
  <c r="H141" i="6"/>
  <c r="I141" i="6"/>
  <c r="H142" i="6"/>
  <c r="I142" i="6"/>
  <c r="H143" i="6"/>
  <c r="I143" i="6"/>
  <c r="H144" i="6"/>
  <c r="I144" i="6"/>
  <c r="H145" i="6"/>
  <c r="I145" i="6"/>
  <c r="H146" i="6"/>
  <c r="I146" i="6"/>
  <c r="H147" i="6"/>
  <c r="I147" i="6"/>
  <c r="H148" i="6"/>
  <c r="I148" i="6"/>
  <c r="H149" i="6"/>
  <c r="I149" i="6"/>
  <c r="H150" i="6"/>
  <c r="I150" i="6"/>
  <c r="H151" i="6"/>
  <c r="I151" i="6"/>
  <c r="H152" i="6"/>
  <c r="I152" i="6"/>
  <c r="H153" i="6"/>
  <c r="I153" i="6"/>
  <c r="H154" i="6"/>
  <c r="I154" i="6"/>
  <c r="H155" i="6"/>
  <c r="I155" i="6"/>
  <c r="H156" i="6"/>
  <c r="I156" i="6"/>
  <c r="H157" i="6"/>
  <c r="I157" i="6"/>
  <c r="H158" i="6"/>
  <c r="I158" i="6"/>
  <c r="H159" i="6"/>
  <c r="I159" i="6"/>
  <c r="H160" i="6"/>
  <c r="I160" i="6"/>
  <c r="H161" i="6"/>
  <c r="I161" i="6"/>
  <c r="H162" i="6"/>
  <c r="I162" i="6"/>
  <c r="H163" i="6"/>
  <c r="I163" i="6"/>
  <c r="H164" i="6"/>
  <c r="I164" i="6"/>
  <c r="H165" i="6"/>
  <c r="I165" i="6"/>
  <c r="H166" i="6"/>
  <c r="I166" i="6"/>
  <c r="H167" i="6"/>
  <c r="I167" i="6"/>
  <c r="H168" i="6"/>
  <c r="I168" i="6"/>
  <c r="H169" i="6"/>
  <c r="I169" i="6"/>
  <c r="H170" i="6"/>
  <c r="I170" i="6"/>
  <c r="H171" i="6"/>
  <c r="I171" i="6"/>
  <c r="H172" i="6"/>
  <c r="I172" i="6"/>
  <c r="H173" i="6"/>
  <c r="I173" i="6"/>
  <c r="H174" i="6"/>
  <c r="I174" i="6"/>
  <c r="H175" i="6"/>
  <c r="I175" i="6"/>
  <c r="H176" i="6"/>
  <c r="I176" i="6"/>
  <c r="H177" i="6"/>
  <c r="I177" i="6"/>
  <c r="H178" i="6"/>
  <c r="I178" i="6"/>
  <c r="H179" i="6"/>
  <c r="I179" i="6"/>
  <c r="H180" i="6"/>
  <c r="I180" i="6"/>
  <c r="H181" i="6"/>
  <c r="I181" i="6"/>
  <c r="H182" i="6"/>
  <c r="I182" i="6"/>
  <c r="H183" i="6"/>
  <c r="I183" i="6"/>
  <c r="H184" i="6"/>
  <c r="I184" i="6"/>
  <c r="H185" i="6"/>
  <c r="I185" i="6"/>
  <c r="H186" i="6"/>
  <c r="I186" i="6"/>
  <c r="H187" i="6"/>
  <c r="I187" i="6"/>
  <c r="H188" i="6"/>
  <c r="I188" i="6"/>
  <c r="H189" i="6"/>
  <c r="I189" i="6"/>
  <c r="H190" i="6"/>
  <c r="I190" i="6"/>
  <c r="H191" i="6"/>
  <c r="I191" i="6"/>
  <c r="H192" i="6"/>
  <c r="I192" i="6"/>
  <c r="H193" i="6"/>
  <c r="I193" i="6"/>
  <c r="H194" i="6"/>
  <c r="I194" i="6"/>
  <c r="H195" i="6"/>
  <c r="I195" i="6"/>
  <c r="H196" i="6"/>
  <c r="I196" i="6"/>
  <c r="H197" i="6"/>
  <c r="I197" i="6"/>
  <c r="H198" i="6"/>
  <c r="I198" i="6"/>
  <c r="H199" i="6"/>
  <c r="I199" i="6"/>
  <c r="H200" i="6"/>
  <c r="I200" i="6"/>
  <c r="H201" i="6"/>
  <c r="I201" i="6"/>
  <c r="H202" i="6"/>
  <c r="I202" i="6"/>
  <c r="H203" i="6"/>
  <c r="I203" i="6"/>
  <c r="H204" i="6"/>
  <c r="I204" i="6"/>
  <c r="H205" i="6"/>
  <c r="I205" i="6"/>
  <c r="H206" i="6"/>
  <c r="I206" i="6"/>
  <c r="G12" i="21"/>
  <c r="G13" i="21"/>
  <c r="G14" i="21"/>
  <c r="G15" i="21"/>
  <c r="G16" i="21"/>
  <c r="G17" i="21"/>
  <c r="G18" i="21"/>
  <c r="G19" i="21"/>
  <c r="G20" i="21"/>
  <c r="G21" i="21"/>
  <c r="G22" i="21"/>
  <c r="G23" i="21"/>
  <c r="G24" i="21"/>
  <c r="G25" i="21"/>
  <c r="G26" i="21"/>
  <c r="G27" i="21"/>
  <c r="G28" i="21"/>
  <c r="G29" i="21"/>
  <c r="G30" i="21"/>
  <c r="G31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46" i="21"/>
  <c r="G47" i="21"/>
  <c r="G48" i="21"/>
  <c r="G49" i="21"/>
  <c r="G50" i="21"/>
  <c r="G51" i="21"/>
  <c r="G52" i="21"/>
  <c r="G53" i="21"/>
  <c r="G54" i="21"/>
  <c r="G55" i="21"/>
  <c r="G56" i="21"/>
  <c r="G57" i="21"/>
  <c r="G58" i="21"/>
  <c r="G59" i="21"/>
  <c r="G60" i="21"/>
  <c r="G61" i="21"/>
  <c r="G62" i="21"/>
  <c r="G63" i="21"/>
  <c r="G64" i="21"/>
  <c r="G65" i="21"/>
  <c r="G66" i="21"/>
  <c r="G67" i="21"/>
  <c r="G68" i="21"/>
  <c r="G69" i="21"/>
  <c r="G70" i="21"/>
  <c r="G71" i="21"/>
  <c r="G72" i="21"/>
  <c r="G73" i="21"/>
  <c r="G74" i="21"/>
  <c r="G75" i="21"/>
  <c r="G76" i="21"/>
  <c r="G77" i="21"/>
  <c r="G78" i="21"/>
  <c r="G79" i="21"/>
  <c r="G80" i="21"/>
  <c r="G81" i="21"/>
  <c r="G82" i="21"/>
  <c r="G83" i="21"/>
  <c r="G84" i="21"/>
  <c r="G85" i="21"/>
  <c r="G86" i="21"/>
  <c r="G87" i="21"/>
  <c r="G88" i="21"/>
  <c r="G89" i="21"/>
  <c r="G90" i="21"/>
  <c r="G91" i="21"/>
  <c r="G92" i="21"/>
  <c r="G93" i="21"/>
  <c r="G94" i="21"/>
  <c r="G95" i="21"/>
  <c r="G96" i="21"/>
  <c r="G97" i="21"/>
  <c r="G98" i="21"/>
  <c r="G99" i="21"/>
  <c r="G100" i="21"/>
  <c r="G101" i="21"/>
  <c r="G102" i="21"/>
  <c r="G103" i="21"/>
  <c r="G104" i="21"/>
  <c r="G105" i="21"/>
  <c r="G106" i="21"/>
  <c r="G107" i="21"/>
  <c r="G108" i="21"/>
  <c r="G109" i="21"/>
  <c r="G110" i="21"/>
  <c r="G111" i="21"/>
  <c r="G112" i="21"/>
  <c r="G113" i="21"/>
  <c r="G114" i="21"/>
  <c r="G115" i="21"/>
  <c r="G116" i="21"/>
  <c r="G117" i="21"/>
  <c r="G118" i="21"/>
  <c r="G119" i="21"/>
  <c r="G120" i="21"/>
  <c r="G121" i="21"/>
  <c r="G122" i="21"/>
  <c r="G123" i="21"/>
  <c r="G124" i="21"/>
  <c r="G125" i="21"/>
  <c r="G126" i="21"/>
  <c r="G127" i="21"/>
  <c r="G128" i="21"/>
  <c r="G129" i="21"/>
  <c r="G130" i="21"/>
  <c r="G131" i="21"/>
  <c r="G132" i="21"/>
  <c r="G133" i="21"/>
  <c r="G134" i="21"/>
  <c r="G135" i="21"/>
  <c r="G136" i="21"/>
  <c r="G137" i="21"/>
  <c r="G138" i="21"/>
  <c r="G139" i="21"/>
  <c r="G140" i="21"/>
  <c r="G141" i="21"/>
  <c r="G142" i="21"/>
  <c r="G143" i="21"/>
  <c r="G144" i="21"/>
  <c r="G145" i="21"/>
  <c r="G146" i="21"/>
  <c r="G147" i="21"/>
  <c r="G148" i="21"/>
  <c r="G149" i="21"/>
  <c r="G150" i="21"/>
  <c r="G151" i="21"/>
  <c r="G152" i="21"/>
  <c r="G153" i="21"/>
  <c r="G154" i="21"/>
  <c r="G155" i="21"/>
  <c r="G156" i="21"/>
  <c r="G157" i="21"/>
  <c r="G158" i="21"/>
  <c r="G159" i="21"/>
  <c r="G160" i="21"/>
  <c r="G161" i="21"/>
  <c r="G162" i="21"/>
  <c r="G163" i="21"/>
  <c r="G164" i="21"/>
  <c r="G165" i="21"/>
  <c r="G166" i="21"/>
  <c r="G167" i="21"/>
  <c r="G168" i="21"/>
  <c r="G169" i="21"/>
  <c r="G170" i="21"/>
  <c r="G171" i="21"/>
  <c r="G172" i="21"/>
  <c r="G173" i="21"/>
  <c r="G174" i="21"/>
  <c r="G175" i="21"/>
  <c r="G176" i="21"/>
  <c r="G177" i="21"/>
  <c r="G178" i="21"/>
  <c r="G179" i="21"/>
  <c r="G180" i="21"/>
  <c r="G181" i="21"/>
  <c r="G182" i="21"/>
  <c r="G183" i="21"/>
  <c r="G184" i="21"/>
  <c r="G185" i="21"/>
  <c r="G186" i="21"/>
  <c r="G187" i="21"/>
  <c r="G188" i="21"/>
  <c r="G189" i="21"/>
  <c r="G190" i="21"/>
  <c r="G191" i="21"/>
  <c r="G192" i="21"/>
  <c r="G193" i="21"/>
  <c r="G194" i="21"/>
  <c r="G195" i="21"/>
  <c r="G196" i="21"/>
  <c r="G197" i="21"/>
  <c r="G198" i="21"/>
  <c r="G199" i="21"/>
  <c r="G200" i="21"/>
  <c r="G201" i="21"/>
  <c r="G202" i="21"/>
  <c r="G203" i="21"/>
  <c r="G204" i="21"/>
  <c r="G205" i="21"/>
  <c r="G206" i="21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99" i="20"/>
  <c r="G100" i="20"/>
  <c r="G101" i="20"/>
  <c r="G102" i="20"/>
  <c r="G103" i="20"/>
  <c r="G104" i="20"/>
  <c r="G105" i="20"/>
  <c r="G106" i="20"/>
  <c r="G107" i="20"/>
  <c r="G108" i="20"/>
  <c r="G109" i="20"/>
  <c r="G110" i="20"/>
  <c r="G111" i="20"/>
  <c r="G112" i="20"/>
  <c r="G113" i="20"/>
  <c r="G114" i="20"/>
  <c r="G115" i="20"/>
  <c r="G116" i="20"/>
  <c r="G117" i="20"/>
  <c r="G118" i="20"/>
  <c r="G119" i="20"/>
  <c r="G120" i="20"/>
  <c r="G121" i="20"/>
  <c r="G122" i="20"/>
  <c r="G123" i="20"/>
  <c r="G124" i="20"/>
  <c r="G125" i="20"/>
  <c r="G126" i="20"/>
  <c r="G127" i="20"/>
  <c r="G128" i="20"/>
  <c r="G129" i="20"/>
  <c r="G130" i="20"/>
  <c r="G131" i="20"/>
  <c r="G132" i="20"/>
  <c r="G133" i="20"/>
  <c r="G134" i="20"/>
  <c r="G135" i="20"/>
  <c r="G136" i="20"/>
  <c r="G137" i="20"/>
  <c r="G138" i="20"/>
  <c r="G139" i="20"/>
  <c r="G140" i="20"/>
  <c r="G141" i="20"/>
  <c r="G142" i="20"/>
  <c r="G143" i="20"/>
  <c r="G144" i="20"/>
  <c r="G145" i="20"/>
  <c r="G146" i="20"/>
  <c r="G147" i="20"/>
  <c r="G148" i="20"/>
  <c r="G149" i="20"/>
  <c r="G150" i="20"/>
  <c r="G151" i="20"/>
  <c r="G152" i="20"/>
  <c r="G153" i="20"/>
  <c r="G154" i="20"/>
  <c r="G155" i="20"/>
  <c r="G156" i="20"/>
  <c r="G157" i="20"/>
  <c r="G158" i="20"/>
  <c r="G159" i="20"/>
  <c r="G160" i="20"/>
  <c r="G161" i="20"/>
  <c r="G162" i="20"/>
  <c r="G163" i="20"/>
  <c r="G164" i="20"/>
  <c r="G165" i="20"/>
  <c r="G166" i="20"/>
  <c r="G167" i="20"/>
  <c r="G168" i="20"/>
  <c r="G169" i="20"/>
  <c r="G170" i="20"/>
  <c r="G171" i="20"/>
  <c r="G172" i="20"/>
  <c r="G173" i="20"/>
  <c r="G174" i="20"/>
  <c r="G175" i="20"/>
  <c r="G176" i="20"/>
  <c r="G177" i="20"/>
  <c r="G178" i="20"/>
  <c r="G179" i="20"/>
  <c r="G180" i="20"/>
  <c r="G181" i="20"/>
  <c r="G182" i="20"/>
  <c r="G183" i="20"/>
  <c r="G184" i="20"/>
  <c r="G185" i="20"/>
  <c r="G186" i="20"/>
  <c r="G187" i="20"/>
  <c r="G188" i="20"/>
  <c r="G189" i="20"/>
  <c r="G190" i="20"/>
  <c r="G191" i="20"/>
  <c r="G192" i="20"/>
  <c r="G193" i="20"/>
  <c r="G194" i="20"/>
  <c r="G195" i="20"/>
  <c r="G196" i="20"/>
  <c r="G197" i="20"/>
  <c r="G198" i="20"/>
  <c r="G199" i="20"/>
  <c r="G200" i="20"/>
  <c r="G201" i="20"/>
  <c r="G202" i="20"/>
  <c r="G203" i="20"/>
  <c r="G204" i="20"/>
  <c r="G205" i="20"/>
  <c r="G206" i="20"/>
  <c r="G12" i="19"/>
  <c r="G13" i="19"/>
  <c r="G14" i="19"/>
  <c r="G15" i="19"/>
  <c r="G16" i="19"/>
  <c r="G17" i="19"/>
  <c r="G18" i="19"/>
  <c r="G19" i="19"/>
  <c r="G20" i="19"/>
  <c r="G21" i="19"/>
  <c r="G22" i="19"/>
  <c r="G23" i="19"/>
  <c r="G24" i="19"/>
  <c r="G25" i="19"/>
  <c r="G26" i="19"/>
  <c r="G27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6" i="19"/>
  <c r="G47" i="19"/>
  <c r="G48" i="19"/>
  <c r="G49" i="19"/>
  <c r="G50" i="19"/>
  <c r="G51" i="19"/>
  <c r="G52" i="19"/>
  <c r="G53" i="19"/>
  <c r="G54" i="19"/>
  <c r="G55" i="19"/>
  <c r="G56" i="19"/>
  <c r="G57" i="19"/>
  <c r="G58" i="19"/>
  <c r="G59" i="19"/>
  <c r="G60" i="19"/>
  <c r="G61" i="19"/>
  <c r="G62" i="19"/>
  <c r="G63" i="19"/>
  <c r="G64" i="19"/>
  <c r="G65" i="19"/>
  <c r="G66" i="19"/>
  <c r="G67" i="19"/>
  <c r="G68" i="19"/>
  <c r="G69" i="19"/>
  <c r="G70" i="19"/>
  <c r="G71" i="19"/>
  <c r="G72" i="19"/>
  <c r="G73" i="19"/>
  <c r="G74" i="19"/>
  <c r="G75" i="19"/>
  <c r="G76" i="19"/>
  <c r="G77" i="19"/>
  <c r="G78" i="19"/>
  <c r="G79" i="19"/>
  <c r="G80" i="19"/>
  <c r="G81" i="19"/>
  <c r="G82" i="19"/>
  <c r="G83" i="19"/>
  <c r="G84" i="19"/>
  <c r="G85" i="19"/>
  <c r="G86" i="19"/>
  <c r="G87" i="19"/>
  <c r="G88" i="19"/>
  <c r="G89" i="19"/>
  <c r="G90" i="19"/>
  <c r="G91" i="19"/>
  <c r="G92" i="19"/>
  <c r="G93" i="19"/>
  <c r="G94" i="19"/>
  <c r="G95" i="19"/>
  <c r="G96" i="19"/>
  <c r="G97" i="19"/>
  <c r="G98" i="19"/>
  <c r="G99" i="19"/>
  <c r="G100" i="19"/>
  <c r="G101" i="19"/>
  <c r="G102" i="19"/>
  <c r="G103" i="19"/>
  <c r="G104" i="19"/>
  <c r="G105" i="19"/>
  <c r="G106" i="19"/>
  <c r="G107" i="19"/>
  <c r="G108" i="19"/>
  <c r="G109" i="19"/>
  <c r="G110" i="19"/>
  <c r="G111" i="19"/>
  <c r="G112" i="19"/>
  <c r="G113" i="19"/>
  <c r="G114" i="19"/>
  <c r="G115" i="19"/>
  <c r="G116" i="19"/>
  <c r="G117" i="19"/>
  <c r="G118" i="19"/>
  <c r="G119" i="19"/>
  <c r="G120" i="19"/>
  <c r="G121" i="19"/>
  <c r="G122" i="19"/>
  <c r="G123" i="19"/>
  <c r="G124" i="19"/>
  <c r="G125" i="19"/>
  <c r="G126" i="19"/>
  <c r="G127" i="19"/>
  <c r="G128" i="19"/>
  <c r="G129" i="19"/>
  <c r="G130" i="19"/>
  <c r="G131" i="19"/>
  <c r="G132" i="19"/>
  <c r="G133" i="19"/>
  <c r="G134" i="19"/>
  <c r="G135" i="19"/>
  <c r="G136" i="19"/>
  <c r="G137" i="19"/>
  <c r="G138" i="19"/>
  <c r="G139" i="19"/>
  <c r="G140" i="19"/>
  <c r="G141" i="19"/>
  <c r="G142" i="19"/>
  <c r="G143" i="19"/>
  <c r="G144" i="19"/>
  <c r="G145" i="19"/>
  <c r="G146" i="19"/>
  <c r="G147" i="19"/>
  <c r="G148" i="19"/>
  <c r="G149" i="19"/>
  <c r="G150" i="19"/>
  <c r="G151" i="19"/>
  <c r="G152" i="19"/>
  <c r="G153" i="19"/>
  <c r="G154" i="19"/>
  <c r="G155" i="19"/>
  <c r="G156" i="19"/>
  <c r="G157" i="19"/>
  <c r="G158" i="19"/>
  <c r="G159" i="19"/>
  <c r="G160" i="19"/>
  <c r="G161" i="19"/>
  <c r="G162" i="19"/>
  <c r="G163" i="19"/>
  <c r="G164" i="19"/>
  <c r="G165" i="19"/>
  <c r="G166" i="19"/>
  <c r="G167" i="19"/>
  <c r="G168" i="19"/>
  <c r="G169" i="19"/>
  <c r="G170" i="19"/>
  <c r="G171" i="19"/>
  <c r="G172" i="19"/>
  <c r="G173" i="19"/>
  <c r="G174" i="19"/>
  <c r="G175" i="19"/>
  <c r="G176" i="19"/>
  <c r="G177" i="19"/>
  <c r="G178" i="19"/>
  <c r="G179" i="19"/>
  <c r="G180" i="19"/>
  <c r="G181" i="19"/>
  <c r="G182" i="19"/>
  <c r="G183" i="19"/>
  <c r="G184" i="19"/>
  <c r="G185" i="19"/>
  <c r="G186" i="19"/>
  <c r="G187" i="19"/>
  <c r="G188" i="19"/>
  <c r="G189" i="19"/>
  <c r="G190" i="19"/>
  <c r="G191" i="19"/>
  <c r="G192" i="19"/>
  <c r="G193" i="19"/>
  <c r="G194" i="19"/>
  <c r="G195" i="19"/>
  <c r="G196" i="19"/>
  <c r="G197" i="19"/>
  <c r="G198" i="19"/>
  <c r="G199" i="19"/>
  <c r="G200" i="19"/>
  <c r="G201" i="19"/>
  <c r="G202" i="19"/>
  <c r="G203" i="19"/>
  <c r="G204" i="19"/>
  <c r="G205" i="19"/>
  <c r="G206" i="19"/>
  <c r="G12" i="18"/>
  <c r="G13" i="18"/>
  <c r="G14" i="18"/>
  <c r="G15" i="18"/>
  <c r="G16" i="18"/>
  <c r="G17" i="18"/>
  <c r="G18" i="18"/>
  <c r="G19" i="18"/>
  <c r="G20" i="18"/>
  <c r="G21" i="18"/>
  <c r="G22" i="18"/>
  <c r="G23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7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1" i="18"/>
  <c r="G62" i="18"/>
  <c r="G63" i="18"/>
  <c r="G64" i="18"/>
  <c r="G65" i="18"/>
  <c r="G66" i="18"/>
  <c r="G67" i="18"/>
  <c r="G68" i="18"/>
  <c r="G69" i="18"/>
  <c r="G70" i="18"/>
  <c r="G71" i="18"/>
  <c r="G72" i="18"/>
  <c r="G73" i="18"/>
  <c r="G74" i="18"/>
  <c r="G75" i="18"/>
  <c r="G76" i="18"/>
  <c r="G77" i="18"/>
  <c r="G78" i="18"/>
  <c r="G79" i="18"/>
  <c r="G80" i="18"/>
  <c r="G81" i="18"/>
  <c r="G82" i="18"/>
  <c r="G83" i="18"/>
  <c r="G84" i="18"/>
  <c r="G85" i="18"/>
  <c r="G86" i="18"/>
  <c r="G87" i="18"/>
  <c r="G88" i="18"/>
  <c r="G89" i="18"/>
  <c r="G90" i="18"/>
  <c r="G91" i="18"/>
  <c r="G92" i="18"/>
  <c r="G93" i="18"/>
  <c r="G94" i="18"/>
  <c r="G95" i="18"/>
  <c r="G96" i="18"/>
  <c r="G97" i="18"/>
  <c r="G98" i="18"/>
  <c r="G99" i="18"/>
  <c r="G100" i="18"/>
  <c r="G101" i="18"/>
  <c r="G102" i="18"/>
  <c r="G103" i="18"/>
  <c r="G104" i="18"/>
  <c r="G105" i="18"/>
  <c r="G106" i="18"/>
  <c r="G107" i="18"/>
  <c r="G108" i="18"/>
  <c r="G109" i="18"/>
  <c r="G110" i="18"/>
  <c r="G111" i="18"/>
  <c r="G112" i="18"/>
  <c r="G113" i="18"/>
  <c r="G114" i="18"/>
  <c r="G115" i="18"/>
  <c r="G116" i="18"/>
  <c r="G117" i="18"/>
  <c r="G118" i="18"/>
  <c r="G119" i="18"/>
  <c r="G120" i="18"/>
  <c r="G121" i="18"/>
  <c r="G122" i="18"/>
  <c r="G123" i="18"/>
  <c r="G124" i="18"/>
  <c r="G125" i="18"/>
  <c r="G126" i="18"/>
  <c r="G127" i="18"/>
  <c r="G128" i="18"/>
  <c r="G129" i="18"/>
  <c r="G130" i="18"/>
  <c r="G131" i="18"/>
  <c r="G132" i="18"/>
  <c r="G133" i="18"/>
  <c r="G134" i="18"/>
  <c r="G135" i="18"/>
  <c r="G136" i="18"/>
  <c r="G137" i="18"/>
  <c r="G138" i="18"/>
  <c r="G139" i="18"/>
  <c r="G140" i="18"/>
  <c r="G141" i="18"/>
  <c r="G142" i="18"/>
  <c r="G143" i="18"/>
  <c r="G144" i="18"/>
  <c r="G145" i="18"/>
  <c r="G146" i="18"/>
  <c r="G147" i="18"/>
  <c r="G148" i="18"/>
  <c r="G149" i="18"/>
  <c r="G150" i="18"/>
  <c r="G151" i="18"/>
  <c r="G152" i="18"/>
  <c r="G153" i="18"/>
  <c r="G154" i="18"/>
  <c r="G155" i="18"/>
  <c r="G156" i="18"/>
  <c r="G157" i="18"/>
  <c r="G158" i="18"/>
  <c r="G159" i="18"/>
  <c r="G160" i="18"/>
  <c r="G161" i="18"/>
  <c r="G162" i="18"/>
  <c r="G163" i="18"/>
  <c r="G164" i="18"/>
  <c r="G165" i="18"/>
  <c r="G166" i="18"/>
  <c r="G167" i="18"/>
  <c r="G168" i="18"/>
  <c r="G169" i="18"/>
  <c r="G170" i="18"/>
  <c r="G171" i="18"/>
  <c r="G172" i="18"/>
  <c r="G173" i="18"/>
  <c r="G174" i="18"/>
  <c r="G175" i="18"/>
  <c r="G176" i="18"/>
  <c r="G177" i="18"/>
  <c r="G178" i="18"/>
  <c r="G179" i="18"/>
  <c r="G180" i="18"/>
  <c r="G181" i="18"/>
  <c r="G182" i="18"/>
  <c r="G183" i="18"/>
  <c r="G184" i="18"/>
  <c r="G185" i="18"/>
  <c r="G186" i="18"/>
  <c r="G187" i="18"/>
  <c r="G188" i="18"/>
  <c r="G189" i="18"/>
  <c r="G190" i="18"/>
  <c r="G191" i="18"/>
  <c r="G192" i="18"/>
  <c r="G193" i="18"/>
  <c r="G194" i="18"/>
  <c r="G195" i="18"/>
  <c r="G196" i="18"/>
  <c r="G197" i="18"/>
  <c r="G198" i="18"/>
  <c r="G199" i="18"/>
  <c r="G200" i="18"/>
  <c r="G201" i="18"/>
  <c r="G202" i="18"/>
  <c r="G203" i="18"/>
  <c r="G204" i="18"/>
  <c r="G205" i="18"/>
  <c r="G206" i="18"/>
  <c r="G14" i="17"/>
  <c r="G15" i="17"/>
  <c r="G16" i="17"/>
  <c r="G17" i="17"/>
  <c r="G18" i="17"/>
  <c r="G19" i="17"/>
  <c r="G20" i="17"/>
  <c r="G21" i="17"/>
  <c r="G22" i="17"/>
  <c r="G23" i="17"/>
  <c r="G24" i="17"/>
  <c r="G25" i="17"/>
  <c r="G26" i="17"/>
  <c r="G27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5" i="17"/>
  <c r="G56" i="17"/>
  <c r="G57" i="17"/>
  <c r="G58" i="17"/>
  <c r="G59" i="17"/>
  <c r="G60" i="17"/>
  <c r="G61" i="17"/>
  <c r="G62" i="17"/>
  <c r="G63" i="17"/>
  <c r="G64" i="17"/>
  <c r="G65" i="17"/>
  <c r="G66" i="17"/>
  <c r="G67" i="17"/>
  <c r="G68" i="17"/>
  <c r="G69" i="17"/>
  <c r="G70" i="17"/>
  <c r="G71" i="17"/>
  <c r="G72" i="17"/>
  <c r="G73" i="17"/>
  <c r="G74" i="17"/>
  <c r="G75" i="17"/>
  <c r="G76" i="17"/>
  <c r="G77" i="17"/>
  <c r="G78" i="17"/>
  <c r="G79" i="17"/>
  <c r="G80" i="17"/>
  <c r="G81" i="17"/>
  <c r="G82" i="17"/>
  <c r="G83" i="17"/>
  <c r="G84" i="17"/>
  <c r="G85" i="17"/>
  <c r="G86" i="17"/>
  <c r="G87" i="17"/>
  <c r="G88" i="17"/>
  <c r="G89" i="17"/>
  <c r="G90" i="17"/>
  <c r="G91" i="17"/>
  <c r="G92" i="17"/>
  <c r="G93" i="17"/>
  <c r="G94" i="17"/>
  <c r="G95" i="17"/>
  <c r="G96" i="17"/>
  <c r="G97" i="17"/>
  <c r="G98" i="17"/>
  <c r="G99" i="17"/>
  <c r="G100" i="17"/>
  <c r="G101" i="17"/>
  <c r="G102" i="17"/>
  <c r="G103" i="17"/>
  <c r="G104" i="17"/>
  <c r="G105" i="17"/>
  <c r="G106" i="17"/>
  <c r="G107" i="17"/>
  <c r="G108" i="17"/>
  <c r="G109" i="17"/>
  <c r="G110" i="17"/>
  <c r="G111" i="17"/>
  <c r="G112" i="17"/>
  <c r="G113" i="17"/>
  <c r="G114" i="17"/>
  <c r="G115" i="17"/>
  <c r="G116" i="17"/>
  <c r="G117" i="17"/>
  <c r="G118" i="17"/>
  <c r="G119" i="17"/>
  <c r="G120" i="17"/>
  <c r="G121" i="17"/>
  <c r="G122" i="17"/>
  <c r="G123" i="17"/>
  <c r="G124" i="17"/>
  <c r="G125" i="17"/>
  <c r="G126" i="17"/>
  <c r="G127" i="17"/>
  <c r="G128" i="17"/>
  <c r="G129" i="17"/>
  <c r="G130" i="17"/>
  <c r="G131" i="17"/>
  <c r="G132" i="17"/>
  <c r="G133" i="17"/>
  <c r="G134" i="17"/>
  <c r="G135" i="17"/>
  <c r="G136" i="17"/>
  <c r="G137" i="17"/>
  <c r="G138" i="17"/>
  <c r="G139" i="17"/>
  <c r="G140" i="17"/>
  <c r="G141" i="17"/>
  <c r="G142" i="17"/>
  <c r="G143" i="17"/>
  <c r="G144" i="17"/>
  <c r="G145" i="17"/>
  <c r="G146" i="17"/>
  <c r="G147" i="17"/>
  <c r="G148" i="17"/>
  <c r="G149" i="17"/>
  <c r="G150" i="17"/>
  <c r="G151" i="17"/>
  <c r="G152" i="17"/>
  <c r="G153" i="17"/>
  <c r="G154" i="17"/>
  <c r="G155" i="17"/>
  <c r="G156" i="17"/>
  <c r="G157" i="17"/>
  <c r="G158" i="17"/>
  <c r="G159" i="17"/>
  <c r="G160" i="17"/>
  <c r="G161" i="17"/>
  <c r="G162" i="17"/>
  <c r="G163" i="17"/>
  <c r="G164" i="17"/>
  <c r="G165" i="17"/>
  <c r="G166" i="17"/>
  <c r="G167" i="17"/>
  <c r="G168" i="17"/>
  <c r="G169" i="17"/>
  <c r="G170" i="17"/>
  <c r="G171" i="17"/>
  <c r="G172" i="17"/>
  <c r="G173" i="17"/>
  <c r="G174" i="17"/>
  <c r="G175" i="17"/>
  <c r="G176" i="17"/>
  <c r="G177" i="17"/>
  <c r="G178" i="17"/>
  <c r="G179" i="17"/>
  <c r="G180" i="17"/>
  <c r="G181" i="17"/>
  <c r="G182" i="17"/>
  <c r="G183" i="17"/>
  <c r="G184" i="17"/>
  <c r="G185" i="17"/>
  <c r="G186" i="17"/>
  <c r="G187" i="17"/>
  <c r="G188" i="17"/>
  <c r="G189" i="17"/>
  <c r="G190" i="17"/>
  <c r="G191" i="17"/>
  <c r="G192" i="17"/>
  <c r="G193" i="17"/>
  <c r="G194" i="17"/>
  <c r="G195" i="17"/>
  <c r="G196" i="17"/>
  <c r="G197" i="17"/>
  <c r="G198" i="17"/>
  <c r="G199" i="17"/>
  <c r="G200" i="17"/>
  <c r="G201" i="17"/>
  <c r="G202" i="17"/>
  <c r="G203" i="17"/>
  <c r="G204" i="17"/>
  <c r="G205" i="17"/>
  <c r="G206" i="17"/>
  <c r="G12" i="17"/>
  <c r="G13" i="1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4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7" i="7"/>
  <c r="G78" i="7"/>
  <c r="G79" i="7"/>
  <c r="G80" i="7"/>
  <c r="G81" i="7"/>
  <c r="G82" i="7"/>
  <c r="G83" i="7"/>
  <c r="G84" i="7"/>
  <c r="G85" i="7"/>
  <c r="G86" i="7"/>
  <c r="G87" i="7"/>
  <c r="G88" i="7"/>
  <c r="G89" i="7"/>
  <c r="G90" i="7"/>
  <c r="G91" i="7"/>
  <c r="G92" i="7"/>
  <c r="G93" i="7"/>
  <c r="G94" i="7"/>
  <c r="G95" i="7"/>
  <c r="G96" i="7"/>
  <c r="G97" i="7"/>
  <c r="G98" i="7"/>
  <c r="G99" i="7"/>
  <c r="G100" i="7"/>
  <c r="G101" i="7"/>
  <c r="G102" i="7"/>
  <c r="G103" i="7"/>
  <c r="G104" i="7"/>
  <c r="G105" i="7"/>
  <c r="G106" i="7"/>
  <c r="G107" i="7"/>
  <c r="G108" i="7"/>
  <c r="G109" i="7"/>
  <c r="G110" i="7"/>
  <c r="G111" i="7"/>
  <c r="G112" i="7"/>
  <c r="G113" i="7"/>
  <c r="G114" i="7"/>
  <c r="G115" i="7"/>
  <c r="G116" i="7"/>
  <c r="G117" i="7"/>
  <c r="G118" i="7"/>
  <c r="G119" i="7"/>
  <c r="G120" i="7"/>
  <c r="G121" i="7"/>
  <c r="G122" i="7"/>
  <c r="G123" i="7"/>
  <c r="G124" i="7"/>
  <c r="G125" i="7"/>
  <c r="G126" i="7"/>
  <c r="G127" i="7"/>
  <c r="G128" i="7"/>
  <c r="G129" i="7"/>
  <c r="G130" i="7"/>
  <c r="G131" i="7"/>
  <c r="G132" i="7"/>
  <c r="G133" i="7"/>
  <c r="G134" i="7"/>
  <c r="G135" i="7"/>
  <c r="G136" i="7"/>
  <c r="G137" i="7"/>
  <c r="G138" i="7"/>
  <c r="G139" i="7"/>
  <c r="G140" i="7"/>
  <c r="G141" i="7"/>
  <c r="G142" i="7"/>
  <c r="G143" i="7"/>
  <c r="G144" i="7"/>
  <c r="G145" i="7"/>
  <c r="G146" i="7"/>
  <c r="G147" i="7"/>
  <c r="G148" i="7"/>
  <c r="G149" i="7"/>
  <c r="G150" i="7"/>
  <c r="G151" i="7"/>
  <c r="G152" i="7"/>
  <c r="G153" i="7"/>
  <c r="G154" i="7"/>
  <c r="G155" i="7"/>
  <c r="G156" i="7"/>
  <c r="G157" i="7"/>
  <c r="G158" i="7"/>
  <c r="G159" i="7"/>
  <c r="G160" i="7"/>
  <c r="G161" i="7"/>
  <c r="G162" i="7"/>
  <c r="G163" i="7"/>
  <c r="G164" i="7"/>
  <c r="G165" i="7"/>
  <c r="G166" i="7"/>
  <c r="G167" i="7"/>
  <c r="G168" i="7"/>
  <c r="G169" i="7"/>
  <c r="G170" i="7"/>
  <c r="G171" i="7"/>
  <c r="G172" i="7"/>
  <c r="G173" i="7"/>
  <c r="G174" i="7"/>
  <c r="G175" i="7"/>
  <c r="G176" i="7"/>
  <c r="G177" i="7"/>
  <c r="G178" i="7"/>
  <c r="G179" i="7"/>
  <c r="G180" i="7"/>
  <c r="G181" i="7"/>
  <c r="G182" i="7"/>
  <c r="G183" i="7"/>
  <c r="G184" i="7"/>
  <c r="G185" i="7"/>
  <c r="G186" i="7"/>
  <c r="G187" i="7"/>
  <c r="G188" i="7"/>
  <c r="G189" i="7"/>
  <c r="G190" i="7"/>
  <c r="G191" i="7"/>
  <c r="G192" i="7"/>
  <c r="G193" i="7"/>
  <c r="G194" i="7"/>
  <c r="G195" i="7"/>
  <c r="G196" i="7"/>
  <c r="G197" i="7"/>
  <c r="G198" i="7"/>
  <c r="G199" i="7"/>
  <c r="G200" i="7"/>
  <c r="G201" i="7"/>
  <c r="G202" i="7"/>
  <c r="G203" i="7"/>
  <c r="G204" i="7"/>
  <c r="G205" i="7"/>
  <c r="G206" i="7"/>
  <c r="G11" i="7"/>
  <c r="G12" i="7"/>
  <c r="G13" i="7"/>
  <c r="H23" i="15"/>
  <c r="I23" i="15"/>
  <c r="H24" i="15"/>
  <c r="I24" i="15"/>
  <c r="H25" i="15"/>
  <c r="I25" i="15"/>
  <c r="H26" i="15"/>
  <c r="I26" i="15"/>
  <c r="H27" i="15"/>
  <c r="I27" i="15"/>
  <c r="H28" i="15"/>
  <c r="I28" i="15"/>
  <c r="H29" i="15"/>
  <c r="I29" i="15"/>
  <c r="H30" i="15"/>
  <c r="I30" i="15"/>
  <c r="H31" i="15"/>
  <c r="I31" i="15"/>
  <c r="H32" i="15"/>
  <c r="I32" i="15"/>
  <c r="H33" i="15"/>
  <c r="I33" i="15"/>
  <c r="H34" i="15"/>
  <c r="I34" i="15"/>
  <c r="H35" i="15"/>
  <c r="I35" i="15"/>
  <c r="H36" i="15"/>
  <c r="I36" i="15"/>
  <c r="H37" i="15"/>
  <c r="I37" i="15"/>
  <c r="H38" i="15"/>
  <c r="I38" i="15"/>
  <c r="H39" i="15"/>
  <c r="I39" i="15"/>
  <c r="H40" i="15"/>
  <c r="I40" i="15"/>
  <c r="H41" i="15"/>
  <c r="I41" i="15"/>
  <c r="H42" i="15"/>
  <c r="I42" i="15"/>
  <c r="H43" i="15"/>
  <c r="I43" i="15"/>
  <c r="H44" i="15"/>
  <c r="I44" i="15"/>
  <c r="H45" i="15"/>
  <c r="I45" i="15"/>
  <c r="H46" i="15"/>
  <c r="I46" i="15"/>
  <c r="H47" i="15"/>
  <c r="I47" i="15"/>
  <c r="H48" i="15"/>
  <c r="I48" i="15"/>
  <c r="H49" i="15"/>
  <c r="I49" i="15"/>
  <c r="H50" i="15"/>
  <c r="I50" i="15"/>
  <c r="H51" i="15"/>
  <c r="I51" i="15"/>
  <c r="H52" i="15"/>
  <c r="I52" i="15"/>
  <c r="H53" i="15"/>
  <c r="I53" i="15"/>
  <c r="H54" i="15"/>
  <c r="I54" i="15"/>
  <c r="H55" i="15"/>
  <c r="I55" i="15"/>
  <c r="H56" i="15"/>
  <c r="I56" i="15"/>
  <c r="H57" i="15"/>
  <c r="I57" i="15"/>
  <c r="H58" i="15"/>
  <c r="I58" i="15"/>
  <c r="H59" i="15"/>
  <c r="I59" i="15"/>
  <c r="H60" i="15"/>
  <c r="I60" i="15"/>
  <c r="H61" i="15"/>
  <c r="I61" i="15"/>
  <c r="H62" i="15"/>
  <c r="I62" i="15"/>
  <c r="H63" i="15"/>
  <c r="I63" i="15"/>
  <c r="H64" i="15"/>
  <c r="I64" i="15"/>
  <c r="H65" i="15"/>
  <c r="I65" i="15"/>
  <c r="H66" i="15"/>
  <c r="I66" i="15"/>
  <c r="H67" i="15"/>
  <c r="I67" i="15"/>
  <c r="H68" i="15"/>
  <c r="I68" i="15"/>
  <c r="H69" i="15"/>
  <c r="I69" i="15"/>
  <c r="H70" i="15"/>
  <c r="I70" i="15"/>
  <c r="H71" i="15"/>
  <c r="I71" i="15"/>
  <c r="H72" i="15"/>
  <c r="I72" i="15"/>
  <c r="H73" i="15"/>
  <c r="I73" i="15"/>
  <c r="H74" i="15"/>
  <c r="I74" i="15"/>
  <c r="H75" i="15"/>
  <c r="I75" i="15"/>
  <c r="H76" i="15"/>
  <c r="I76" i="15"/>
  <c r="H77" i="15"/>
  <c r="I77" i="15"/>
  <c r="H78" i="15"/>
  <c r="I78" i="15"/>
  <c r="H79" i="15"/>
  <c r="I79" i="15"/>
  <c r="H80" i="15"/>
  <c r="I80" i="15"/>
  <c r="H81" i="15"/>
  <c r="I81" i="15"/>
  <c r="H82" i="15"/>
  <c r="I82" i="15"/>
  <c r="H83" i="15"/>
  <c r="I83" i="15"/>
  <c r="H84" i="15"/>
  <c r="I84" i="15"/>
  <c r="H85" i="15"/>
  <c r="I85" i="15"/>
  <c r="H86" i="15"/>
  <c r="I86" i="15"/>
  <c r="H87" i="15"/>
  <c r="I87" i="15"/>
  <c r="H88" i="15"/>
  <c r="I88" i="15"/>
  <c r="H89" i="15"/>
  <c r="I89" i="15"/>
  <c r="H90" i="15"/>
  <c r="I90" i="15"/>
  <c r="H91" i="15"/>
  <c r="I91" i="15"/>
  <c r="H92" i="15"/>
  <c r="I92" i="15"/>
  <c r="H93" i="15"/>
  <c r="I93" i="15"/>
  <c r="H94" i="15"/>
  <c r="I94" i="15"/>
  <c r="H95" i="15"/>
  <c r="I95" i="15"/>
  <c r="H96" i="15"/>
  <c r="I96" i="15"/>
  <c r="H97" i="15"/>
  <c r="I97" i="15"/>
  <c r="H98" i="15"/>
  <c r="I98" i="15"/>
  <c r="H99" i="15"/>
  <c r="I99" i="15"/>
  <c r="H100" i="15"/>
  <c r="I100" i="15"/>
  <c r="H101" i="15"/>
  <c r="I101" i="15"/>
  <c r="H102" i="15"/>
  <c r="I102" i="15"/>
  <c r="H103" i="15"/>
  <c r="I103" i="15"/>
  <c r="H104" i="15"/>
  <c r="I104" i="15"/>
  <c r="H105" i="15"/>
  <c r="I105" i="15"/>
  <c r="H106" i="15"/>
  <c r="I106" i="15"/>
  <c r="H107" i="15"/>
  <c r="I107" i="15"/>
  <c r="H108" i="15"/>
  <c r="I108" i="15"/>
  <c r="H109" i="15"/>
  <c r="I109" i="15"/>
  <c r="H110" i="15"/>
  <c r="I110" i="15"/>
  <c r="H111" i="15"/>
  <c r="I111" i="15"/>
  <c r="H112" i="15"/>
  <c r="I112" i="15"/>
  <c r="H113" i="15"/>
  <c r="I113" i="15"/>
  <c r="H114" i="15"/>
  <c r="I114" i="15"/>
  <c r="H115" i="15"/>
  <c r="I115" i="15"/>
  <c r="H116" i="15"/>
  <c r="I116" i="15"/>
  <c r="H117" i="15"/>
  <c r="I117" i="15"/>
  <c r="H118" i="15"/>
  <c r="I118" i="15"/>
  <c r="H119" i="15"/>
  <c r="I119" i="15"/>
  <c r="H120" i="15"/>
  <c r="I120" i="15"/>
  <c r="H121" i="15"/>
  <c r="I121" i="15"/>
  <c r="H122" i="15"/>
  <c r="I122" i="15"/>
  <c r="H123" i="15"/>
  <c r="I123" i="15"/>
  <c r="H124" i="15"/>
  <c r="I124" i="15"/>
  <c r="H125" i="15"/>
  <c r="I125" i="15"/>
  <c r="H126" i="15"/>
  <c r="I126" i="15"/>
  <c r="H127" i="15"/>
  <c r="I127" i="15"/>
  <c r="H128" i="15"/>
  <c r="I128" i="15"/>
  <c r="H129" i="15"/>
  <c r="I129" i="15"/>
  <c r="H130" i="15"/>
  <c r="I130" i="15"/>
  <c r="H131" i="15"/>
  <c r="I131" i="15"/>
  <c r="H132" i="15"/>
  <c r="I132" i="15"/>
  <c r="H133" i="15"/>
  <c r="I133" i="15"/>
  <c r="H134" i="15"/>
  <c r="I134" i="15"/>
  <c r="H135" i="15"/>
  <c r="I135" i="15"/>
  <c r="H136" i="15"/>
  <c r="I136" i="15"/>
  <c r="H137" i="15"/>
  <c r="I137" i="15"/>
  <c r="H138" i="15"/>
  <c r="I138" i="15"/>
  <c r="H139" i="15"/>
  <c r="I139" i="15"/>
  <c r="H140" i="15"/>
  <c r="I140" i="15"/>
  <c r="H141" i="15"/>
  <c r="I141" i="15"/>
  <c r="H142" i="15"/>
  <c r="I142" i="15"/>
  <c r="H143" i="15"/>
  <c r="I143" i="15"/>
  <c r="H144" i="15"/>
  <c r="I144" i="15"/>
  <c r="H145" i="15"/>
  <c r="I145" i="15"/>
  <c r="H146" i="15"/>
  <c r="I146" i="15"/>
  <c r="H147" i="15"/>
  <c r="I147" i="15"/>
  <c r="H148" i="15"/>
  <c r="I148" i="15"/>
  <c r="H149" i="15"/>
  <c r="I149" i="15"/>
  <c r="H150" i="15"/>
  <c r="I150" i="15"/>
  <c r="H151" i="15"/>
  <c r="I151" i="15"/>
  <c r="H152" i="15"/>
  <c r="I152" i="15"/>
  <c r="H153" i="15"/>
  <c r="I153" i="15"/>
  <c r="H154" i="15"/>
  <c r="I154" i="15"/>
  <c r="H155" i="15"/>
  <c r="I155" i="15"/>
  <c r="H156" i="15"/>
  <c r="I156" i="15"/>
  <c r="H157" i="15"/>
  <c r="I157" i="15"/>
  <c r="H158" i="15"/>
  <c r="I158" i="15"/>
  <c r="H159" i="15"/>
  <c r="I159" i="15"/>
  <c r="H160" i="15"/>
  <c r="I160" i="15"/>
  <c r="H161" i="15"/>
  <c r="I161" i="15"/>
  <c r="H162" i="15"/>
  <c r="I162" i="15"/>
  <c r="H163" i="15"/>
  <c r="I163" i="15"/>
  <c r="H164" i="15"/>
  <c r="I164" i="15"/>
  <c r="H165" i="15"/>
  <c r="I165" i="15"/>
  <c r="H166" i="15"/>
  <c r="I166" i="15"/>
  <c r="H167" i="15"/>
  <c r="I167" i="15"/>
  <c r="H168" i="15"/>
  <c r="I168" i="15"/>
  <c r="H169" i="15"/>
  <c r="I169" i="15"/>
  <c r="H170" i="15"/>
  <c r="I170" i="15"/>
  <c r="H171" i="15"/>
  <c r="I171" i="15"/>
  <c r="H172" i="15"/>
  <c r="I172" i="15"/>
  <c r="H173" i="15"/>
  <c r="I173" i="15"/>
  <c r="H174" i="15"/>
  <c r="I174" i="15"/>
  <c r="H175" i="15"/>
  <c r="I175" i="15"/>
  <c r="H176" i="15"/>
  <c r="I176" i="15"/>
  <c r="H177" i="15"/>
  <c r="I177" i="15"/>
  <c r="H178" i="15"/>
  <c r="I178" i="15"/>
  <c r="H179" i="15"/>
  <c r="I179" i="15"/>
  <c r="H180" i="15"/>
  <c r="I180" i="15"/>
  <c r="H181" i="15"/>
  <c r="I181" i="15"/>
  <c r="H182" i="15"/>
  <c r="I182" i="15"/>
  <c r="H183" i="15"/>
  <c r="I183" i="15"/>
  <c r="H184" i="15"/>
  <c r="I184" i="15"/>
  <c r="H185" i="15"/>
  <c r="I185" i="15"/>
  <c r="H186" i="15"/>
  <c r="I186" i="15"/>
  <c r="H187" i="15"/>
  <c r="I187" i="15"/>
  <c r="H188" i="15"/>
  <c r="I188" i="15"/>
  <c r="H189" i="15"/>
  <c r="I189" i="15"/>
  <c r="H190" i="15"/>
  <c r="I190" i="15"/>
  <c r="H191" i="15"/>
  <c r="I191" i="15"/>
  <c r="H192" i="15"/>
  <c r="I192" i="15"/>
  <c r="H193" i="15"/>
  <c r="I193" i="15"/>
  <c r="H194" i="15"/>
  <c r="I194" i="15"/>
  <c r="H195" i="15"/>
  <c r="I195" i="15"/>
  <c r="H196" i="15"/>
  <c r="I196" i="15"/>
  <c r="H197" i="15"/>
  <c r="I197" i="15"/>
  <c r="H198" i="15"/>
  <c r="I198" i="15"/>
  <c r="H199" i="15"/>
  <c r="I199" i="15"/>
  <c r="H200" i="15"/>
  <c r="I200" i="15"/>
  <c r="H201" i="15"/>
  <c r="I201" i="15"/>
  <c r="H202" i="15"/>
  <c r="I202" i="15"/>
  <c r="H203" i="15"/>
  <c r="I203" i="15"/>
  <c r="H204" i="15"/>
  <c r="I204" i="15"/>
  <c r="H205" i="15"/>
  <c r="I205" i="15"/>
  <c r="H7" i="15"/>
  <c r="I7" i="15"/>
  <c r="H8" i="15"/>
  <c r="I8" i="15"/>
  <c r="H9" i="15"/>
  <c r="I9" i="15"/>
  <c r="H10" i="15"/>
  <c r="I10" i="15"/>
  <c r="H11" i="15"/>
  <c r="I11" i="15"/>
  <c r="H12" i="15"/>
  <c r="I12" i="15"/>
  <c r="H13" i="15"/>
  <c r="I13" i="15"/>
  <c r="H14" i="15"/>
  <c r="I14" i="15"/>
  <c r="H15" i="15"/>
  <c r="I15" i="15"/>
  <c r="H16" i="15"/>
  <c r="I16" i="15"/>
  <c r="H17" i="15"/>
  <c r="I17" i="15"/>
  <c r="H18" i="15"/>
  <c r="I18" i="15"/>
  <c r="H19" i="15"/>
  <c r="I19" i="15"/>
  <c r="H20" i="15"/>
  <c r="I20" i="15"/>
  <c r="H21" i="15"/>
  <c r="I21" i="15"/>
  <c r="H22" i="15"/>
  <c r="I22" i="15"/>
  <c r="AB7" i="1"/>
  <c r="A1" i="15"/>
  <c r="A1" i="21"/>
  <c r="A1" i="20"/>
  <c r="A1" i="19"/>
  <c r="A1" i="18"/>
  <c r="A1" i="17"/>
  <c r="A1" i="7"/>
  <c r="A1" i="6"/>
  <c r="C24" i="25"/>
  <c r="E26" i="25"/>
  <c r="A27" i="25"/>
  <c r="F27" i="25"/>
  <c r="C28" i="25"/>
  <c r="G28" i="25"/>
  <c r="C43" i="25"/>
  <c r="E45" i="25"/>
  <c r="A46" i="25"/>
  <c r="F46" i="25"/>
  <c r="C47" i="25"/>
  <c r="G47" i="25"/>
  <c r="C62" i="25"/>
  <c r="E64" i="25"/>
  <c r="A65" i="25"/>
  <c r="F65" i="25"/>
  <c r="C66" i="25"/>
  <c r="G66" i="25"/>
  <c r="C81" i="25"/>
  <c r="E83" i="25"/>
  <c r="A84" i="25"/>
  <c r="F84" i="25"/>
  <c r="C85" i="25"/>
  <c r="G85" i="25"/>
  <c r="C100" i="25"/>
  <c r="E102" i="25"/>
  <c r="A103" i="25"/>
  <c r="F103" i="25"/>
  <c r="C104" i="25"/>
  <c r="G104" i="25"/>
  <c r="C119" i="25"/>
  <c r="E121" i="25"/>
  <c r="A122" i="25"/>
  <c r="F122" i="25"/>
  <c r="C123" i="25"/>
  <c r="G123" i="25"/>
  <c r="C138" i="25"/>
  <c r="E140" i="25"/>
  <c r="A141" i="25"/>
  <c r="F141" i="25"/>
  <c r="C142" i="25"/>
  <c r="G142" i="25"/>
  <c r="C157" i="25"/>
  <c r="E159" i="25"/>
  <c r="A160" i="25"/>
  <c r="F160" i="25"/>
  <c r="C161" i="25"/>
  <c r="G161" i="25"/>
  <c r="C176" i="25"/>
  <c r="E178" i="25"/>
  <c r="A179" i="25"/>
  <c r="F179" i="25"/>
  <c r="C180" i="25"/>
  <c r="G180" i="25"/>
  <c r="C195" i="25"/>
  <c r="E197" i="25"/>
  <c r="A198" i="25"/>
  <c r="F198" i="25"/>
  <c r="C199" i="25"/>
  <c r="G199" i="25"/>
  <c r="C214" i="25"/>
  <c r="E216" i="25"/>
  <c r="A217" i="25"/>
  <c r="F217" i="25"/>
  <c r="C218" i="25"/>
  <c r="G218" i="25"/>
  <c r="C233" i="25"/>
  <c r="E235" i="25"/>
  <c r="A236" i="25"/>
  <c r="F236" i="25"/>
  <c r="C237" i="25"/>
  <c r="G237" i="25"/>
  <c r="C252" i="25"/>
  <c r="E254" i="25"/>
  <c r="A255" i="25"/>
  <c r="F255" i="25"/>
  <c r="C256" i="25"/>
  <c r="G256" i="25"/>
  <c r="C271" i="25"/>
  <c r="E273" i="25"/>
  <c r="A274" i="25"/>
  <c r="F274" i="25"/>
  <c r="C275" i="25"/>
  <c r="G275" i="25"/>
  <c r="C290" i="25"/>
  <c r="E292" i="25"/>
  <c r="A293" i="25"/>
  <c r="F293" i="25"/>
  <c r="C294" i="25"/>
  <c r="G294" i="25"/>
  <c r="C309" i="25"/>
  <c r="E311" i="25"/>
  <c r="A312" i="25"/>
  <c r="F312" i="25"/>
  <c r="C313" i="25"/>
  <c r="G313" i="25"/>
  <c r="C328" i="25"/>
  <c r="E330" i="25"/>
  <c r="A331" i="25"/>
  <c r="F331" i="25"/>
  <c r="C332" i="25"/>
  <c r="G332" i="25"/>
  <c r="C347" i="25"/>
  <c r="E349" i="25"/>
  <c r="A350" i="25"/>
  <c r="F350" i="25"/>
  <c r="C351" i="25"/>
  <c r="G351" i="25"/>
  <c r="C366" i="25"/>
  <c r="E368" i="25"/>
  <c r="A369" i="25"/>
  <c r="F369" i="25"/>
  <c r="C370" i="25"/>
  <c r="G370" i="25"/>
  <c r="C385" i="25"/>
  <c r="E387" i="25"/>
  <c r="A388" i="25"/>
  <c r="F388" i="25"/>
  <c r="C389" i="25"/>
  <c r="G389" i="25"/>
  <c r="C404" i="25"/>
  <c r="E406" i="25"/>
  <c r="A407" i="25"/>
  <c r="F407" i="25"/>
  <c r="C408" i="25"/>
  <c r="G408" i="25"/>
  <c r="C423" i="25"/>
  <c r="E425" i="25"/>
  <c r="A426" i="25"/>
  <c r="F426" i="25"/>
  <c r="C427" i="25"/>
  <c r="G427" i="25"/>
  <c r="C442" i="25"/>
  <c r="E444" i="25"/>
  <c r="A445" i="25"/>
  <c r="F445" i="25"/>
  <c r="C446" i="25"/>
  <c r="G446" i="25"/>
  <c r="C461" i="25"/>
  <c r="E463" i="25"/>
  <c r="A464" i="25"/>
  <c r="F464" i="25"/>
  <c r="C465" i="25"/>
  <c r="G465" i="25"/>
  <c r="C480" i="25"/>
  <c r="E482" i="25"/>
  <c r="A483" i="25"/>
  <c r="F483" i="25"/>
  <c r="C484" i="25"/>
  <c r="G484" i="25"/>
  <c r="C499" i="25"/>
  <c r="E501" i="25"/>
  <c r="A502" i="25"/>
  <c r="F502" i="25"/>
  <c r="C503" i="25"/>
  <c r="G503" i="25"/>
  <c r="C518" i="25"/>
  <c r="E520" i="25"/>
  <c r="A521" i="25"/>
  <c r="F521" i="25"/>
  <c r="C522" i="25"/>
  <c r="G522" i="25"/>
  <c r="C537" i="25"/>
  <c r="E539" i="25"/>
  <c r="A540" i="25"/>
  <c r="F540" i="25"/>
  <c r="C541" i="25"/>
  <c r="G541" i="25"/>
  <c r="C556" i="25"/>
  <c r="E558" i="25"/>
  <c r="A559" i="25"/>
  <c r="F559" i="25"/>
  <c r="C560" i="25"/>
  <c r="G560" i="25"/>
  <c r="C575" i="25"/>
  <c r="E577" i="25"/>
  <c r="A578" i="25"/>
  <c r="F578" i="25"/>
  <c r="C579" i="25"/>
  <c r="G579" i="25"/>
  <c r="C594" i="25"/>
  <c r="E596" i="25"/>
  <c r="A597" i="25"/>
  <c r="F597" i="25"/>
  <c r="C598" i="25"/>
  <c r="G598" i="25"/>
  <c r="C613" i="25"/>
  <c r="E615" i="25"/>
  <c r="A616" i="25"/>
  <c r="F616" i="25"/>
  <c r="C617" i="25"/>
  <c r="G617" i="25"/>
  <c r="C632" i="25"/>
  <c r="E634" i="25"/>
  <c r="A635" i="25"/>
  <c r="F635" i="25"/>
  <c r="C636" i="25"/>
  <c r="G636" i="25"/>
  <c r="C651" i="25"/>
  <c r="E653" i="25"/>
  <c r="A654" i="25"/>
  <c r="F654" i="25"/>
  <c r="C655" i="25"/>
  <c r="G655" i="25"/>
  <c r="C670" i="25"/>
  <c r="E672" i="25"/>
  <c r="A673" i="25"/>
  <c r="F673" i="25"/>
  <c r="C674" i="25"/>
  <c r="G674" i="25"/>
  <c r="C689" i="25"/>
  <c r="E691" i="25"/>
  <c r="A692" i="25"/>
  <c r="F692" i="25"/>
  <c r="C693" i="25"/>
  <c r="G693" i="25"/>
  <c r="C708" i="25"/>
  <c r="E710" i="25"/>
  <c r="A711" i="25"/>
  <c r="F711" i="25"/>
  <c r="C712" i="25"/>
  <c r="G712" i="25"/>
  <c r="C727" i="25"/>
  <c r="E729" i="25"/>
  <c r="A730" i="25"/>
  <c r="F730" i="25"/>
  <c r="C731" i="25"/>
  <c r="G731" i="25"/>
  <c r="C746" i="25"/>
  <c r="E748" i="25"/>
  <c r="A749" i="25"/>
  <c r="F749" i="25"/>
  <c r="C750" i="25"/>
  <c r="G750" i="25"/>
  <c r="C765" i="25"/>
  <c r="E767" i="25"/>
  <c r="A768" i="25"/>
  <c r="F768" i="25"/>
  <c r="C769" i="25"/>
  <c r="G769" i="25"/>
  <c r="C784" i="25"/>
  <c r="E786" i="25"/>
  <c r="A787" i="25"/>
  <c r="F787" i="25"/>
  <c r="C788" i="25"/>
  <c r="G788" i="25"/>
  <c r="C803" i="25"/>
  <c r="E805" i="25"/>
  <c r="A806" i="25"/>
  <c r="F806" i="25"/>
  <c r="C807" i="25"/>
  <c r="G807" i="25"/>
  <c r="C822" i="25"/>
  <c r="E824" i="25"/>
  <c r="A825" i="25"/>
  <c r="F825" i="25"/>
  <c r="C826" i="25"/>
  <c r="G826" i="25"/>
  <c r="C841" i="25"/>
  <c r="E843" i="25"/>
  <c r="A844" i="25"/>
  <c r="F844" i="25"/>
  <c r="C845" i="25"/>
  <c r="G845" i="25"/>
  <c r="C860" i="25"/>
  <c r="E862" i="25"/>
  <c r="A863" i="25"/>
  <c r="F863" i="25"/>
  <c r="C864" i="25"/>
  <c r="G864" i="25"/>
  <c r="C879" i="25"/>
  <c r="E881" i="25"/>
  <c r="A882" i="25"/>
  <c r="F882" i="25"/>
  <c r="C883" i="25"/>
  <c r="G883" i="25"/>
  <c r="C898" i="25"/>
  <c r="E900" i="25"/>
  <c r="A901" i="25"/>
  <c r="F901" i="25"/>
  <c r="C902" i="25"/>
  <c r="G902" i="25"/>
  <c r="C917" i="25"/>
  <c r="E919" i="25"/>
  <c r="A920" i="25"/>
  <c r="F920" i="25"/>
  <c r="C921" i="25"/>
  <c r="G921" i="25"/>
  <c r="C936" i="25"/>
  <c r="E938" i="25"/>
  <c r="A939" i="25"/>
  <c r="F939" i="25"/>
  <c r="C940" i="25"/>
  <c r="G940" i="25"/>
  <c r="C955" i="25"/>
  <c r="E957" i="25"/>
  <c r="A958" i="25"/>
  <c r="F958" i="25"/>
  <c r="C959" i="25"/>
  <c r="G959" i="25"/>
  <c r="C974" i="25"/>
  <c r="E976" i="25"/>
  <c r="A977" i="25"/>
  <c r="F977" i="25"/>
  <c r="C978" i="25"/>
  <c r="G978" i="25"/>
  <c r="C993" i="25"/>
  <c r="E995" i="25"/>
  <c r="A996" i="25"/>
  <c r="F996" i="25"/>
  <c r="C997" i="25"/>
  <c r="G997" i="25"/>
  <c r="C1012" i="25"/>
  <c r="E1014" i="25"/>
  <c r="A1015" i="25"/>
  <c r="F1015" i="25"/>
  <c r="C1016" i="25"/>
  <c r="G1016" i="25"/>
  <c r="C1031" i="25"/>
  <c r="E1033" i="25"/>
  <c r="A1034" i="25"/>
  <c r="F1034" i="25"/>
  <c r="C1035" i="25"/>
  <c r="G1035" i="25"/>
  <c r="C1050" i="25"/>
  <c r="E1052" i="25"/>
  <c r="A1053" i="25"/>
  <c r="F1053" i="25"/>
  <c r="C1054" i="25"/>
  <c r="G1054" i="25"/>
  <c r="C1069" i="25"/>
  <c r="E1071" i="25"/>
  <c r="A1072" i="25"/>
  <c r="F1072" i="25"/>
  <c r="C1073" i="25"/>
  <c r="G1073" i="25"/>
  <c r="C1088" i="25"/>
  <c r="E1090" i="25"/>
  <c r="A1091" i="25"/>
  <c r="F1091" i="25"/>
  <c r="C1092" i="25"/>
  <c r="G1092" i="25"/>
  <c r="C1107" i="25"/>
  <c r="E1109" i="25"/>
  <c r="A1110" i="25"/>
  <c r="F1110" i="25"/>
  <c r="C1111" i="25"/>
  <c r="G1111" i="25"/>
  <c r="C1126" i="25"/>
  <c r="E1128" i="25"/>
  <c r="A1129" i="25"/>
  <c r="F1129" i="25"/>
  <c r="C1130" i="25"/>
  <c r="G1130" i="25"/>
  <c r="C1145" i="25"/>
  <c r="E1147" i="25"/>
  <c r="A1148" i="25"/>
  <c r="F1148" i="25"/>
  <c r="C1149" i="25"/>
  <c r="G1149" i="25"/>
  <c r="C1164" i="25"/>
  <c r="E1166" i="25"/>
  <c r="A1167" i="25"/>
  <c r="F1167" i="25"/>
  <c r="C1168" i="25"/>
  <c r="G1168" i="25"/>
  <c r="C1183" i="25"/>
  <c r="E1185" i="25"/>
  <c r="A1186" i="25"/>
  <c r="F1186" i="25"/>
  <c r="C1187" i="25"/>
  <c r="G1187" i="25"/>
  <c r="C1202" i="25"/>
  <c r="E1204" i="25"/>
  <c r="A1205" i="25"/>
  <c r="F1205" i="25"/>
  <c r="C1206" i="25"/>
  <c r="G1206" i="25"/>
  <c r="C1221" i="25"/>
  <c r="E1223" i="25"/>
  <c r="A1224" i="25"/>
  <c r="F1224" i="25"/>
  <c r="C1225" i="25"/>
  <c r="G1225" i="25"/>
  <c r="C1240" i="25"/>
  <c r="E1242" i="25"/>
  <c r="A1243" i="25"/>
  <c r="F1243" i="25"/>
  <c r="C1244" i="25"/>
  <c r="G1244" i="25"/>
  <c r="C1259" i="25"/>
  <c r="E1261" i="25"/>
  <c r="A1262" i="25"/>
  <c r="F1262" i="25"/>
  <c r="C1263" i="25"/>
  <c r="G1263" i="25"/>
  <c r="C1278" i="25"/>
  <c r="E1280" i="25"/>
  <c r="A1281" i="25"/>
  <c r="F1281" i="25"/>
  <c r="C1282" i="25"/>
  <c r="G1282" i="25"/>
  <c r="C1297" i="25"/>
  <c r="E1299" i="25"/>
  <c r="A1300" i="25"/>
  <c r="F1300" i="25"/>
  <c r="C1301" i="25"/>
  <c r="G1301" i="25"/>
  <c r="C1316" i="25"/>
  <c r="E1318" i="25"/>
  <c r="A1319" i="25"/>
  <c r="F1319" i="25"/>
  <c r="C1320" i="25"/>
  <c r="G1320" i="25"/>
  <c r="C1335" i="25"/>
  <c r="E1337" i="25"/>
  <c r="A1338" i="25"/>
  <c r="F1338" i="25"/>
  <c r="C1339" i="25"/>
  <c r="G1339" i="25"/>
  <c r="C1354" i="25"/>
  <c r="E1356" i="25"/>
  <c r="A1357" i="25"/>
  <c r="F1357" i="25"/>
  <c r="C1358" i="25"/>
  <c r="G1358" i="25"/>
  <c r="C1373" i="25"/>
  <c r="E1375" i="25"/>
  <c r="A1376" i="25"/>
  <c r="F1376" i="25"/>
  <c r="C1377" i="25"/>
  <c r="G1377" i="25"/>
  <c r="C1392" i="25"/>
  <c r="E1394" i="25"/>
  <c r="A1395" i="25"/>
  <c r="F1395" i="25"/>
  <c r="C1396" i="25"/>
  <c r="G1396" i="25"/>
  <c r="C1411" i="25"/>
  <c r="E1413" i="25"/>
  <c r="A1414" i="25"/>
  <c r="F1414" i="25"/>
  <c r="C1415" i="25"/>
  <c r="G1415" i="25"/>
  <c r="C1430" i="25"/>
  <c r="E1432" i="25"/>
  <c r="A1433" i="25"/>
  <c r="F1433" i="25"/>
  <c r="C1434" i="25"/>
  <c r="G1434" i="25"/>
  <c r="C1449" i="25"/>
  <c r="E1451" i="25"/>
  <c r="A1452" i="25"/>
  <c r="F1452" i="25"/>
  <c r="C1453" i="25"/>
  <c r="G1453" i="25"/>
  <c r="C1468" i="25"/>
  <c r="E1470" i="25"/>
  <c r="A1471" i="25"/>
  <c r="F1471" i="25"/>
  <c r="C1472" i="25"/>
  <c r="G1472" i="25"/>
  <c r="C1487" i="25"/>
  <c r="E1489" i="25"/>
  <c r="A1490" i="25"/>
  <c r="F1490" i="25"/>
  <c r="C1491" i="25"/>
  <c r="G1491" i="25"/>
  <c r="C1506" i="25"/>
  <c r="E1508" i="25"/>
  <c r="A1509" i="25"/>
  <c r="F1509" i="25"/>
  <c r="C1510" i="25"/>
  <c r="G1510" i="25"/>
  <c r="C1525" i="25"/>
  <c r="E1527" i="25"/>
  <c r="A1528" i="25"/>
  <c r="F1528" i="25"/>
  <c r="C1529" i="25"/>
  <c r="G1529" i="25"/>
  <c r="C1544" i="25"/>
  <c r="E1546" i="25"/>
  <c r="A1547" i="25"/>
  <c r="F1547" i="25"/>
  <c r="C1548" i="25"/>
  <c r="G1548" i="25"/>
  <c r="C1563" i="25"/>
  <c r="E1565" i="25"/>
  <c r="A1566" i="25"/>
  <c r="F1566" i="25"/>
  <c r="C1567" i="25"/>
  <c r="G1567" i="25"/>
  <c r="C1582" i="25"/>
  <c r="E1584" i="25"/>
  <c r="A1585" i="25"/>
  <c r="F1585" i="25"/>
  <c r="C1586" i="25"/>
  <c r="G1586" i="25"/>
  <c r="C1601" i="25"/>
  <c r="E1603" i="25"/>
  <c r="A1604" i="25"/>
  <c r="F1604" i="25"/>
  <c r="C1605" i="25"/>
  <c r="G1605" i="25"/>
  <c r="C1620" i="25"/>
  <c r="E1622" i="25"/>
  <c r="A1623" i="25"/>
  <c r="F1623" i="25"/>
  <c r="C1624" i="25"/>
  <c r="G1624" i="25"/>
  <c r="C1639" i="25"/>
  <c r="E1641" i="25"/>
  <c r="A1642" i="25"/>
  <c r="F1642" i="25"/>
  <c r="C1643" i="25"/>
  <c r="G1643" i="25"/>
  <c r="C1658" i="25"/>
  <c r="E1660" i="25"/>
  <c r="A1661" i="25"/>
  <c r="F1661" i="25"/>
  <c r="C1662" i="25"/>
  <c r="G1662" i="25"/>
  <c r="C1677" i="25"/>
  <c r="E1679" i="25"/>
  <c r="A1680" i="25"/>
  <c r="F1680" i="25"/>
  <c r="C1681" i="25"/>
  <c r="G1681" i="25"/>
  <c r="C1696" i="25"/>
  <c r="E1698" i="25"/>
  <c r="A1699" i="25"/>
  <c r="F1699" i="25"/>
  <c r="C1700" i="25"/>
  <c r="G1700" i="25"/>
  <c r="C1715" i="25"/>
  <c r="E1717" i="25"/>
  <c r="A1718" i="25"/>
  <c r="F1718" i="25"/>
  <c r="C1719" i="25"/>
  <c r="G1719" i="25"/>
  <c r="C1734" i="25"/>
  <c r="E1736" i="25"/>
  <c r="A1737" i="25"/>
  <c r="F1737" i="25"/>
  <c r="C1738" i="25"/>
  <c r="G1738" i="25"/>
  <c r="C1753" i="25"/>
  <c r="E1755" i="25"/>
  <c r="A1756" i="25"/>
  <c r="F1756" i="25"/>
  <c r="C1757" i="25"/>
  <c r="G1757" i="25"/>
  <c r="C1772" i="25"/>
  <c r="E1774" i="25"/>
  <c r="A1775" i="25"/>
  <c r="F1775" i="25"/>
  <c r="C1776" i="25"/>
  <c r="G1776" i="25"/>
  <c r="C1791" i="25"/>
  <c r="E1793" i="25"/>
  <c r="A1794" i="25"/>
  <c r="F1794" i="25"/>
  <c r="C1795" i="25"/>
  <c r="G1795" i="25"/>
  <c r="C1810" i="25"/>
  <c r="E1812" i="25"/>
  <c r="A1813" i="25"/>
  <c r="F1813" i="25"/>
  <c r="C1814" i="25"/>
  <c r="G1814" i="25"/>
  <c r="C1829" i="25"/>
  <c r="E1831" i="25"/>
  <c r="A1832" i="25"/>
  <c r="F1832" i="25"/>
  <c r="C1833" i="25"/>
  <c r="G1833" i="25"/>
  <c r="C1848" i="25"/>
  <c r="E1850" i="25"/>
  <c r="A1851" i="25"/>
  <c r="F1851" i="25"/>
  <c r="C1852" i="25"/>
  <c r="G1852" i="25"/>
  <c r="C1867" i="25"/>
  <c r="E1869" i="25"/>
  <c r="A1870" i="25"/>
  <c r="F1870" i="25"/>
  <c r="C1871" i="25"/>
  <c r="G1871" i="25"/>
  <c r="C1886" i="25"/>
  <c r="E1888" i="25"/>
  <c r="A1889" i="25"/>
  <c r="F1889" i="25"/>
  <c r="C1890" i="25"/>
  <c r="G1890" i="25"/>
  <c r="C1905" i="25"/>
  <c r="E1907" i="25"/>
  <c r="A1908" i="25"/>
  <c r="F1908" i="25"/>
  <c r="C1909" i="25"/>
  <c r="G1909" i="25"/>
  <c r="C1924" i="25"/>
  <c r="E1926" i="25"/>
  <c r="A1927" i="25"/>
  <c r="F1927" i="25"/>
  <c r="C1928" i="25"/>
  <c r="G1928" i="25"/>
  <c r="C1943" i="25"/>
  <c r="E1945" i="25"/>
  <c r="A1946" i="25"/>
  <c r="F1946" i="25"/>
  <c r="C1947" i="25"/>
  <c r="G1947" i="25"/>
  <c r="C1962" i="25"/>
  <c r="E1964" i="25"/>
  <c r="A1965" i="25"/>
  <c r="F1965" i="25"/>
  <c r="C1966" i="25"/>
  <c r="G1966" i="25"/>
  <c r="C1981" i="25"/>
  <c r="E1983" i="25"/>
  <c r="A1984" i="25"/>
  <c r="F1984" i="25"/>
  <c r="C1985" i="25"/>
  <c r="G1985" i="25"/>
  <c r="C2000" i="25"/>
  <c r="E2002" i="25"/>
  <c r="A2003" i="25"/>
  <c r="F2003" i="25"/>
  <c r="C2004" i="25"/>
  <c r="G2004" i="25"/>
  <c r="C2019" i="25"/>
  <c r="E2021" i="25"/>
  <c r="A2022" i="25"/>
  <c r="F2022" i="25"/>
  <c r="C2023" i="25"/>
  <c r="G2023" i="25"/>
  <c r="C2038" i="25"/>
  <c r="E2040" i="25"/>
  <c r="A2041" i="25"/>
  <c r="F2041" i="25"/>
  <c r="C2042" i="25"/>
  <c r="G2042" i="25"/>
  <c r="C2057" i="25"/>
  <c r="E2059" i="25"/>
  <c r="A2060" i="25"/>
  <c r="F2060" i="25"/>
  <c r="C2061" i="25"/>
  <c r="G2061" i="25"/>
  <c r="C2076" i="25"/>
  <c r="E2078" i="25"/>
  <c r="A2079" i="25"/>
  <c r="F2079" i="25"/>
  <c r="C2080" i="25"/>
  <c r="G2080" i="25"/>
  <c r="C2095" i="25"/>
  <c r="E2097" i="25"/>
  <c r="A2098" i="25"/>
  <c r="F2098" i="25"/>
  <c r="C2099" i="25"/>
  <c r="G2099" i="25"/>
  <c r="C2114" i="25"/>
  <c r="E2116" i="25"/>
  <c r="A2117" i="25"/>
  <c r="F2117" i="25"/>
  <c r="C2118" i="25"/>
  <c r="G2118" i="25"/>
  <c r="C2133" i="25"/>
  <c r="E2135" i="25"/>
  <c r="A2136" i="25"/>
  <c r="F2136" i="25"/>
  <c r="C2137" i="25"/>
  <c r="G2137" i="25"/>
  <c r="C2152" i="25"/>
  <c r="E2154" i="25"/>
  <c r="A2155" i="25"/>
  <c r="F2155" i="25"/>
  <c r="C2156" i="25"/>
  <c r="G2156" i="25"/>
  <c r="C2171" i="25"/>
  <c r="E2173" i="25"/>
  <c r="A2174" i="25"/>
  <c r="F2174" i="25"/>
  <c r="C2175" i="25"/>
  <c r="G2175" i="25"/>
  <c r="C2190" i="25"/>
  <c r="E2192" i="25"/>
  <c r="A2193" i="25"/>
  <c r="F2193" i="25"/>
  <c r="C2194" i="25"/>
  <c r="G2194" i="25"/>
  <c r="C2209" i="25"/>
  <c r="E2211" i="25"/>
  <c r="A2212" i="25"/>
  <c r="F2212" i="25"/>
  <c r="C2213" i="25"/>
  <c r="G2213" i="25"/>
  <c r="C2228" i="25"/>
  <c r="E2230" i="25"/>
  <c r="A2231" i="25"/>
  <c r="F2231" i="25"/>
  <c r="C2232" i="25"/>
  <c r="G2232" i="25"/>
  <c r="C2247" i="25"/>
  <c r="E2249" i="25"/>
  <c r="A2250" i="25"/>
  <c r="F2250" i="25"/>
  <c r="C2251" i="25"/>
  <c r="G2251" i="25"/>
  <c r="C2266" i="25"/>
  <c r="E2268" i="25"/>
  <c r="A2269" i="25"/>
  <c r="F2269" i="25"/>
  <c r="C2270" i="25"/>
  <c r="G2270" i="25"/>
  <c r="C2285" i="25"/>
  <c r="E2287" i="25"/>
  <c r="A2288" i="25"/>
  <c r="F2288" i="25"/>
  <c r="C2289" i="25"/>
  <c r="G2289" i="25"/>
  <c r="C2304" i="25"/>
  <c r="E2306" i="25"/>
  <c r="A2307" i="25"/>
  <c r="F2307" i="25"/>
  <c r="C2308" i="25"/>
  <c r="G2308" i="25"/>
  <c r="C2323" i="25"/>
  <c r="E2325" i="25"/>
  <c r="A2326" i="25"/>
  <c r="F2326" i="25"/>
  <c r="C2327" i="25"/>
  <c r="G2327" i="25"/>
  <c r="C2342" i="25"/>
  <c r="E2344" i="25"/>
  <c r="A2345" i="25"/>
  <c r="F2345" i="25"/>
  <c r="C2346" i="25"/>
  <c r="G2346" i="25"/>
  <c r="C2361" i="25"/>
  <c r="E2363" i="25"/>
  <c r="A2364" i="25"/>
  <c r="F2364" i="25"/>
  <c r="C2365" i="25"/>
  <c r="G2365" i="25"/>
  <c r="C2380" i="25"/>
  <c r="E2382" i="25"/>
  <c r="A2383" i="25"/>
  <c r="F2383" i="25"/>
  <c r="C2384" i="25"/>
  <c r="G2384" i="25"/>
  <c r="C2399" i="25"/>
  <c r="E2401" i="25"/>
  <c r="A2402" i="25"/>
  <c r="F2402" i="25"/>
  <c r="C2403" i="25"/>
  <c r="G2403" i="25"/>
  <c r="C2418" i="25"/>
  <c r="E2420" i="25"/>
  <c r="A2421" i="25"/>
  <c r="F2421" i="25"/>
  <c r="C2422" i="25"/>
  <c r="G2422" i="25"/>
  <c r="C2437" i="25"/>
  <c r="E2439" i="25"/>
  <c r="A2440" i="25"/>
  <c r="F2440" i="25"/>
  <c r="C2441" i="25"/>
  <c r="G2441" i="25"/>
  <c r="C2456" i="25"/>
  <c r="E2458" i="25"/>
  <c r="A2459" i="25"/>
  <c r="F2459" i="25"/>
  <c r="C2460" i="25"/>
  <c r="G2460" i="25"/>
  <c r="C2475" i="25"/>
  <c r="E2477" i="25"/>
  <c r="A2478" i="25"/>
  <c r="F2478" i="25"/>
  <c r="C2479" i="25"/>
  <c r="G2479" i="25"/>
  <c r="C2494" i="25"/>
  <c r="E2496" i="25"/>
  <c r="A2497" i="25"/>
  <c r="F2497" i="25"/>
  <c r="C2498" i="25"/>
  <c r="G2498" i="25"/>
  <c r="C2513" i="25"/>
  <c r="E2515" i="25"/>
  <c r="A2516" i="25"/>
  <c r="F2516" i="25"/>
  <c r="C2517" i="25"/>
  <c r="G2517" i="25"/>
  <c r="C2532" i="25"/>
  <c r="E2534" i="25"/>
  <c r="A2535" i="25"/>
  <c r="F2535" i="25"/>
  <c r="C2536" i="25"/>
  <c r="G2536" i="25"/>
  <c r="C2551" i="25"/>
  <c r="E2553" i="25"/>
  <c r="A2554" i="25"/>
  <c r="F2554" i="25"/>
  <c r="C2555" i="25"/>
  <c r="G2555" i="25"/>
  <c r="C2570" i="25"/>
  <c r="E2572" i="25"/>
  <c r="A2573" i="25"/>
  <c r="F2573" i="25"/>
  <c r="C2574" i="25"/>
  <c r="G2574" i="25"/>
  <c r="C2589" i="25"/>
  <c r="E2591" i="25"/>
  <c r="A2592" i="25"/>
  <c r="F2592" i="25"/>
  <c r="C2593" i="25"/>
  <c r="G2593" i="25"/>
  <c r="C2608" i="25"/>
  <c r="E2610" i="25"/>
  <c r="A2611" i="25"/>
  <c r="F2611" i="25"/>
  <c r="C2612" i="25"/>
  <c r="G2612" i="25"/>
  <c r="C2627" i="25"/>
  <c r="E2629" i="25"/>
  <c r="A2630" i="25"/>
  <c r="F2630" i="25"/>
  <c r="C2631" i="25"/>
  <c r="G2631" i="25"/>
  <c r="C2646" i="25"/>
  <c r="E2648" i="25"/>
  <c r="A2649" i="25"/>
  <c r="F2649" i="25"/>
  <c r="C2650" i="25"/>
  <c r="G2650" i="25"/>
  <c r="C2665" i="25"/>
  <c r="E2667" i="25"/>
  <c r="A2668" i="25"/>
  <c r="F2668" i="25"/>
  <c r="C2669" i="25"/>
  <c r="G2669" i="25"/>
  <c r="C2684" i="25"/>
  <c r="E2686" i="25"/>
  <c r="A2687" i="25"/>
  <c r="F2687" i="25"/>
  <c r="C2688" i="25"/>
  <c r="G2688" i="25"/>
  <c r="C2703" i="25"/>
  <c r="E2705" i="25"/>
  <c r="A2706" i="25"/>
  <c r="F2706" i="25"/>
  <c r="C2707" i="25"/>
  <c r="G2707" i="25"/>
  <c r="C2722" i="25"/>
  <c r="E2724" i="25"/>
  <c r="A2725" i="25"/>
  <c r="F2725" i="25"/>
  <c r="C2726" i="25"/>
  <c r="G2726" i="25"/>
  <c r="C2741" i="25"/>
  <c r="E2743" i="25"/>
  <c r="A2744" i="25"/>
  <c r="F2744" i="25"/>
  <c r="C2745" i="25"/>
  <c r="G2745" i="25"/>
  <c r="C2760" i="25"/>
  <c r="E2762" i="25"/>
  <c r="A2763" i="25"/>
  <c r="F2763" i="25"/>
  <c r="C2764" i="25"/>
  <c r="G2764" i="25"/>
  <c r="C2779" i="25"/>
  <c r="E2781" i="25"/>
  <c r="A2782" i="25"/>
  <c r="F2782" i="25"/>
  <c r="C2783" i="25"/>
  <c r="G2783" i="25"/>
  <c r="C2798" i="25"/>
  <c r="E2800" i="25"/>
  <c r="A2801" i="25"/>
  <c r="F2801" i="25"/>
  <c r="C2802" i="25"/>
  <c r="G2802" i="25"/>
  <c r="C2817" i="25"/>
  <c r="E2819" i="25"/>
  <c r="A2820" i="25"/>
  <c r="F2820" i="25"/>
  <c r="C2821" i="25"/>
  <c r="G2821" i="25"/>
  <c r="C2836" i="25"/>
  <c r="E2838" i="25"/>
  <c r="A2839" i="25"/>
  <c r="F2839" i="25"/>
  <c r="C2840" i="25"/>
  <c r="G2840" i="25"/>
  <c r="C2855" i="25"/>
  <c r="E2857" i="25"/>
  <c r="A2858" i="25"/>
  <c r="F2858" i="25"/>
  <c r="C2859" i="25"/>
  <c r="G2859" i="25"/>
  <c r="C2874" i="25"/>
  <c r="E2876" i="25"/>
  <c r="A2877" i="25"/>
  <c r="F2877" i="25"/>
  <c r="C2878" i="25"/>
  <c r="G2878" i="25"/>
  <c r="C2893" i="25"/>
  <c r="E2895" i="25"/>
  <c r="A2896" i="25"/>
  <c r="F2896" i="25"/>
  <c r="C2897" i="25"/>
  <c r="G2897" i="25"/>
  <c r="C2912" i="25"/>
  <c r="E2914" i="25"/>
  <c r="A2915" i="25"/>
  <c r="F2915" i="25"/>
  <c r="C2916" i="25"/>
  <c r="G2916" i="25"/>
  <c r="C2931" i="25"/>
  <c r="E2933" i="25"/>
  <c r="A2934" i="25"/>
  <c r="F2934" i="25"/>
  <c r="C2935" i="25"/>
  <c r="G2935" i="25"/>
  <c r="C2950" i="25"/>
  <c r="E2952" i="25"/>
  <c r="A2953" i="25"/>
  <c r="F2953" i="25"/>
  <c r="C2954" i="25"/>
  <c r="G2954" i="25"/>
  <c r="C2969" i="25"/>
  <c r="E2971" i="25"/>
  <c r="A2972" i="25"/>
  <c r="F2972" i="25"/>
  <c r="C2973" i="25"/>
  <c r="G2973" i="25"/>
  <c r="C2988" i="25"/>
  <c r="E2990" i="25"/>
  <c r="A2991" i="25"/>
  <c r="F2991" i="25"/>
  <c r="C2992" i="25"/>
  <c r="G2992" i="25"/>
  <c r="C3007" i="25"/>
  <c r="E3009" i="25"/>
  <c r="A3010" i="25"/>
  <c r="F3010" i="25"/>
  <c r="C3011" i="25"/>
  <c r="G3011" i="25"/>
  <c r="C3026" i="25"/>
  <c r="E3028" i="25"/>
  <c r="A3029" i="25"/>
  <c r="F3029" i="25"/>
  <c r="C3030" i="25"/>
  <c r="G3030" i="25"/>
  <c r="C3045" i="25"/>
  <c r="E3047" i="25"/>
  <c r="A3048" i="25"/>
  <c r="F3048" i="25"/>
  <c r="C3049" i="25"/>
  <c r="G3049" i="25"/>
  <c r="C3064" i="25"/>
  <c r="E3066" i="25"/>
  <c r="A3067" i="25"/>
  <c r="F3067" i="25"/>
  <c r="C3068" i="25"/>
  <c r="G3068" i="25"/>
  <c r="C3083" i="25"/>
  <c r="E3085" i="25"/>
  <c r="A3086" i="25"/>
  <c r="F3086" i="25"/>
  <c r="C3087" i="25"/>
  <c r="G3087" i="25"/>
  <c r="C3102" i="25"/>
  <c r="E3104" i="25"/>
  <c r="A3105" i="25"/>
  <c r="F3105" i="25"/>
  <c r="C3106" i="25"/>
  <c r="G3106" i="25"/>
  <c r="C3121" i="25"/>
  <c r="E3123" i="25"/>
  <c r="A3124" i="25"/>
  <c r="F3124" i="25"/>
  <c r="C3125" i="25"/>
  <c r="G3125" i="25"/>
  <c r="C3140" i="25"/>
  <c r="E3142" i="25"/>
  <c r="A3143" i="25"/>
  <c r="F3143" i="25"/>
  <c r="C3144" i="25"/>
  <c r="G3144" i="25"/>
  <c r="C3159" i="25"/>
  <c r="E3161" i="25"/>
  <c r="A3162" i="25"/>
  <c r="F3162" i="25"/>
  <c r="C3163" i="25"/>
  <c r="G3163" i="25"/>
  <c r="C3178" i="25"/>
  <c r="E3180" i="25"/>
  <c r="A3181" i="25"/>
  <c r="F3181" i="25"/>
  <c r="C3182" i="25"/>
  <c r="G3182" i="25"/>
  <c r="C3197" i="25"/>
  <c r="E3199" i="25"/>
  <c r="A3200" i="25"/>
  <c r="F3200" i="25"/>
  <c r="C3201" i="25"/>
  <c r="G3201" i="25"/>
  <c r="C3216" i="25"/>
  <c r="E3218" i="25"/>
  <c r="A3219" i="25"/>
  <c r="F3219" i="25"/>
  <c r="C3220" i="25"/>
  <c r="G3220" i="25"/>
  <c r="C3235" i="25"/>
  <c r="E3237" i="25"/>
  <c r="A3238" i="25"/>
  <c r="F3238" i="25"/>
  <c r="C3239" i="25"/>
  <c r="G3239" i="25"/>
  <c r="C3254" i="25"/>
  <c r="E3256" i="25"/>
  <c r="A3257" i="25"/>
  <c r="F3257" i="25"/>
  <c r="C3258" i="25"/>
  <c r="G3258" i="25"/>
  <c r="C3273" i="25"/>
  <c r="E3275" i="25"/>
  <c r="A3276" i="25"/>
  <c r="F3276" i="25"/>
  <c r="C3277" i="25"/>
  <c r="G3277" i="25"/>
  <c r="C3292" i="25"/>
  <c r="E3294" i="25"/>
  <c r="A3295" i="25"/>
  <c r="F3295" i="25"/>
  <c r="C3296" i="25"/>
  <c r="G3296" i="25"/>
  <c r="C3311" i="25"/>
  <c r="E3313" i="25"/>
  <c r="A3314" i="25"/>
  <c r="F3314" i="25"/>
  <c r="C3315" i="25"/>
  <c r="G3315" i="25"/>
  <c r="C3330" i="25"/>
  <c r="E3332" i="25"/>
  <c r="A3333" i="25"/>
  <c r="F3333" i="25"/>
  <c r="C3334" i="25"/>
  <c r="G3334" i="25"/>
  <c r="C3349" i="25"/>
  <c r="E3351" i="25"/>
  <c r="A3352" i="25"/>
  <c r="F3352" i="25"/>
  <c r="C3353" i="25"/>
  <c r="G3353" i="25"/>
  <c r="C3368" i="25"/>
  <c r="E3370" i="25"/>
  <c r="A3371" i="25"/>
  <c r="F3371" i="25"/>
  <c r="C3372" i="25"/>
  <c r="G3372" i="25"/>
  <c r="C3387" i="25"/>
  <c r="E3389" i="25"/>
  <c r="A3390" i="25"/>
  <c r="F3390" i="25"/>
  <c r="C3391" i="25"/>
  <c r="G3391" i="25"/>
  <c r="C3406" i="25"/>
  <c r="E3408" i="25"/>
  <c r="A3409" i="25"/>
  <c r="F3409" i="25"/>
  <c r="C3410" i="25"/>
  <c r="G3410" i="25"/>
  <c r="C3425" i="25"/>
  <c r="E3427" i="25"/>
  <c r="A3428" i="25"/>
  <c r="F3428" i="25"/>
  <c r="C3429" i="25"/>
  <c r="G3429" i="25"/>
  <c r="C3444" i="25"/>
  <c r="E3446" i="25"/>
  <c r="A3447" i="25"/>
  <c r="F3447" i="25"/>
  <c r="C3448" i="25"/>
  <c r="G3448" i="25"/>
  <c r="C3463" i="25"/>
  <c r="E3465" i="25"/>
  <c r="A3466" i="25"/>
  <c r="F3466" i="25"/>
  <c r="C3467" i="25"/>
  <c r="G3467" i="25"/>
  <c r="C3482" i="25"/>
  <c r="E3484" i="25"/>
  <c r="A3485" i="25"/>
  <c r="F3485" i="25"/>
  <c r="C3486" i="25"/>
  <c r="G3486" i="25"/>
  <c r="C3501" i="25"/>
  <c r="E3503" i="25"/>
  <c r="A3504" i="25"/>
  <c r="F3504" i="25"/>
  <c r="C3505" i="25"/>
  <c r="G3505" i="25"/>
  <c r="C3520" i="25"/>
  <c r="E3522" i="25"/>
  <c r="A3523" i="25"/>
  <c r="F3523" i="25"/>
  <c r="C3524" i="25"/>
  <c r="G3524" i="25"/>
  <c r="C3539" i="25"/>
  <c r="E3541" i="25"/>
  <c r="A3542" i="25"/>
  <c r="F3542" i="25"/>
  <c r="C3543" i="25"/>
  <c r="G3543" i="25"/>
  <c r="C3558" i="25"/>
  <c r="E3560" i="25"/>
  <c r="A3561" i="25"/>
  <c r="F3561" i="25"/>
  <c r="C3562" i="25"/>
  <c r="G3562" i="25"/>
  <c r="C3577" i="25"/>
  <c r="E3579" i="25"/>
  <c r="A3580" i="25"/>
  <c r="F3580" i="25"/>
  <c r="C3581" i="25"/>
  <c r="G3581" i="25"/>
  <c r="C3596" i="25"/>
  <c r="E3598" i="25"/>
  <c r="A3599" i="25"/>
  <c r="F3599" i="25"/>
  <c r="C3600" i="25"/>
  <c r="G3600" i="25"/>
  <c r="C3615" i="25"/>
  <c r="E3617" i="25"/>
  <c r="A3618" i="25"/>
  <c r="F3618" i="25"/>
  <c r="C3619" i="25"/>
  <c r="G3619" i="25"/>
  <c r="C3634" i="25"/>
  <c r="E3636" i="25"/>
  <c r="A3637" i="25"/>
  <c r="F3637" i="25"/>
  <c r="C3638" i="25"/>
  <c r="G3638" i="25"/>
  <c r="C3653" i="25"/>
  <c r="E3655" i="25"/>
  <c r="A3656" i="25"/>
  <c r="F3656" i="25"/>
  <c r="C3657" i="25"/>
  <c r="G3657" i="25"/>
  <c r="C3672" i="25"/>
  <c r="E3674" i="25"/>
  <c r="A3675" i="25"/>
  <c r="F3675" i="25"/>
  <c r="C3676" i="25"/>
  <c r="G3676" i="25"/>
  <c r="C3691" i="25"/>
  <c r="E3693" i="25"/>
  <c r="A3694" i="25"/>
  <c r="F3694" i="25"/>
  <c r="C3695" i="25"/>
  <c r="G3695" i="25"/>
  <c r="C3710" i="25"/>
  <c r="E3712" i="25"/>
  <c r="A3713" i="25"/>
  <c r="F3713" i="25"/>
  <c r="C3714" i="25"/>
  <c r="G3714" i="25"/>
  <c r="C3729" i="25"/>
  <c r="E3731" i="25"/>
  <c r="A3732" i="25"/>
  <c r="F3732" i="25"/>
  <c r="C3733" i="25"/>
  <c r="G3733" i="25"/>
  <c r="C3748" i="25"/>
  <c r="E3750" i="25"/>
  <c r="A3751" i="25"/>
  <c r="F3751" i="25"/>
  <c r="C3752" i="25"/>
  <c r="G3752" i="25"/>
  <c r="C3767" i="25"/>
  <c r="E3769" i="25"/>
  <c r="A3770" i="25"/>
  <c r="F3770" i="25"/>
  <c r="C3771" i="25"/>
  <c r="G3771" i="25"/>
  <c r="C3786" i="25"/>
  <c r="E3788" i="25"/>
  <c r="A3789" i="25"/>
  <c r="F3789" i="25"/>
  <c r="C3790" i="25"/>
  <c r="G3790" i="25"/>
  <c r="I16" i="25"/>
  <c r="B15" i="25"/>
  <c r="G9" i="25"/>
  <c r="C9" i="25"/>
  <c r="A9" i="25"/>
  <c r="F8" i="25"/>
  <c r="A8" i="25"/>
  <c r="E7" i="25"/>
  <c r="C5" i="25"/>
  <c r="AG9" i="1" l="1"/>
  <c r="AG8" i="1"/>
  <c r="A23" i="25" s="1"/>
  <c r="AF9" i="1"/>
  <c r="AF8" i="1"/>
  <c r="B34" i="25" s="1"/>
  <c r="AE9" i="1"/>
  <c r="AE8" i="1"/>
  <c r="I35" i="25" s="1"/>
  <c r="AC9" i="1"/>
  <c r="AC8" i="1"/>
  <c r="A4" i="25"/>
  <c r="A3" i="25"/>
  <c r="AE10" i="1" l="1"/>
  <c r="I54" i="25"/>
  <c r="AG10" i="1"/>
  <c r="A42" i="25"/>
  <c r="A22" i="25"/>
  <c r="A28" i="25"/>
  <c r="AC10" i="1"/>
  <c r="A41" i="25"/>
  <c r="A47" i="25"/>
  <c r="AF10" i="1"/>
  <c r="B53" i="25"/>
  <c r="AC11" i="1" l="1"/>
  <c r="A66" i="25"/>
  <c r="A60" i="25"/>
  <c r="AG11" i="1"/>
  <c r="A61" i="25"/>
  <c r="AF11" i="1"/>
  <c r="B72" i="25"/>
  <c r="AE11" i="1"/>
  <c r="I73" i="25"/>
  <c r="A4" i="24"/>
  <c r="AC12" i="1" l="1"/>
  <c r="A85" i="25"/>
  <c r="A79" i="25"/>
  <c r="AE12" i="1"/>
  <c r="I92" i="25"/>
  <c r="AG12" i="1"/>
  <c r="A80" i="25"/>
  <c r="AF12" i="1"/>
  <c r="B91" i="25"/>
  <c r="AB206" i="1"/>
  <c r="AB205" i="1"/>
  <c r="AB204" i="1"/>
  <c r="AB203" i="1"/>
  <c r="AB202" i="1"/>
  <c r="AB201" i="1"/>
  <c r="AB200" i="1"/>
  <c r="AB199" i="1"/>
  <c r="AB198" i="1"/>
  <c r="AB197" i="1"/>
  <c r="AB196" i="1"/>
  <c r="AB195" i="1"/>
  <c r="AB194" i="1"/>
  <c r="AB193" i="1"/>
  <c r="AB192" i="1"/>
  <c r="AB191" i="1"/>
  <c r="AB190" i="1"/>
  <c r="AB189" i="1"/>
  <c r="AB188" i="1"/>
  <c r="AB187" i="1"/>
  <c r="AB186" i="1"/>
  <c r="AB185" i="1"/>
  <c r="AB184" i="1"/>
  <c r="AB183" i="1"/>
  <c r="AB182" i="1"/>
  <c r="AB181" i="1"/>
  <c r="AB180" i="1"/>
  <c r="AB179" i="1"/>
  <c r="AB178" i="1"/>
  <c r="AB177" i="1"/>
  <c r="AB176" i="1"/>
  <c r="AB175" i="1"/>
  <c r="AB174" i="1"/>
  <c r="AB173" i="1"/>
  <c r="AB172" i="1"/>
  <c r="AB171" i="1"/>
  <c r="AB170" i="1"/>
  <c r="AB169" i="1"/>
  <c r="AB168" i="1"/>
  <c r="AB167" i="1"/>
  <c r="AB166" i="1"/>
  <c r="AB165" i="1"/>
  <c r="AB164" i="1"/>
  <c r="AB163" i="1"/>
  <c r="AB162" i="1"/>
  <c r="AB161" i="1"/>
  <c r="AB160" i="1"/>
  <c r="AB159" i="1"/>
  <c r="AB158" i="1"/>
  <c r="AB157" i="1"/>
  <c r="AB156" i="1"/>
  <c r="AB155" i="1"/>
  <c r="AB154" i="1"/>
  <c r="AB153" i="1"/>
  <c r="AB152" i="1"/>
  <c r="AB151" i="1"/>
  <c r="AB150" i="1"/>
  <c r="AB149" i="1"/>
  <c r="AB148" i="1"/>
  <c r="AB147" i="1"/>
  <c r="AB146" i="1"/>
  <c r="AB145" i="1"/>
  <c r="AB144" i="1"/>
  <c r="AB143" i="1"/>
  <c r="AB142" i="1"/>
  <c r="AB141" i="1"/>
  <c r="AB140" i="1"/>
  <c r="AB139" i="1"/>
  <c r="AB138" i="1"/>
  <c r="AB137" i="1"/>
  <c r="AB136" i="1"/>
  <c r="AB135" i="1"/>
  <c r="AB134" i="1"/>
  <c r="AB133" i="1"/>
  <c r="AB132" i="1"/>
  <c r="AB131" i="1"/>
  <c r="AB130" i="1"/>
  <c r="AB129" i="1"/>
  <c r="AB128" i="1"/>
  <c r="AB127" i="1"/>
  <c r="AB126" i="1"/>
  <c r="AB125" i="1"/>
  <c r="AB124" i="1"/>
  <c r="AB123" i="1"/>
  <c r="AB122" i="1"/>
  <c r="AB121" i="1"/>
  <c r="AB120" i="1"/>
  <c r="AB119" i="1"/>
  <c r="AB118" i="1"/>
  <c r="AB117" i="1"/>
  <c r="AB116" i="1"/>
  <c r="AB115" i="1"/>
  <c r="AB114" i="1"/>
  <c r="AB113" i="1"/>
  <c r="AB112" i="1"/>
  <c r="AB111" i="1"/>
  <c r="AB110" i="1"/>
  <c r="AB109" i="1"/>
  <c r="AB108" i="1"/>
  <c r="AB107" i="1"/>
  <c r="AB106" i="1"/>
  <c r="AB105" i="1"/>
  <c r="AB104" i="1"/>
  <c r="AB103" i="1"/>
  <c r="AB102" i="1"/>
  <c r="AB101" i="1"/>
  <c r="AB100" i="1"/>
  <c r="AB99" i="1"/>
  <c r="AB98" i="1"/>
  <c r="AB97" i="1"/>
  <c r="AB96" i="1"/>
  <c r="AB95" i="1"/>
  <c r="AB94" i="1"/>
  <c r="AB93" i="1"/>
  <c r="AB92" i="1"/>
  <c r="AB91" i="1"/>
  <c r="AB90" i="1"/>
  <c r="AB89" i="1"/>
  <c r="AB88" i="1"/>
  <c r="AB87" i="1"/>
  <c r="AB86" i="1"/>
  <c r="AB85" i="1"/>
  <c r="AB84" i="1"/>
  <c r="AB83" i="1"/>
  <c r="AB82" i="1"/>
  <c r="AB81" i="1"/>
  <c r="AB80" i="1"/>
  <c r="AB79" i="1"/>
  <c r="AB78" i="1"/>
  <c r="AB77" i="1"/>
  <c r="AB76" i="1"/>
  <c r="AB75" i="1"/>
  <c r="AB74" i="1"/>
  <c r="AB73" i="1"/>
  <c r="AB72" i="1"/>
  <c r="AB71" i="1"/>
  <c r="AB70" i="1"/>
  <c r="AB69" i="1"/>
  <c r="AB68" i="1"/>
  <c r="AB67" i="1"/>
  <c r="AB66" i="1"/>
  <c r="AB65" i="1"/>
  <c r="AB64" i="1"/>
  <c r="AB63" i="1"/>
  <c r="AB62" i="1"/>
  <c r="AB61" i="1"/>
  <c r="AB60" i="1"/>
  <c r="AB59" i="1"/>
  <c r="AB58" i="1"/>
  <c r="AB57" i="1"/>
  <c r="AB56" i="1"/>
  <c r="AB55" i="1"/>
  <c r="AB54" i="1"/>
  <c r="AB53" i="1"/>
  <c r="AB52" i="1"/>
  <c r="AB51" i="1"/>
  <c r="AB50" i="1"/>
  <c r="AB49" i="1"/>
  <c r="AB48" i="1"/>
  <c r="AB47" i="1"/>
  <c r="AB46" i="1"/>
  <c r="AB45" i="1"/>
  <c r="AB44" i="1"/>
  <c r="AB43" i="1"/>
  <c r="AB42" i="1"/>
  <c r="AB41" i="1"/>
  <c r="AB40" i="1"/>
  <c r="AB39" i="1"/>
  <c r="AB38" i="1"/>
  <c r="AB37" i="1"/>
  <c r="AB36" i="1"/>
  <c r="AB35" i="1"/>
  <c r="AB34" i="1"/>
  <c r="AB33" i="1"/>
  <c r="AB32" i="1"/>
  <c r="AB31" i="1"/>
  <c r="AB30" i="1"/>
  <c r="AB29" i="1"/>
  <c r="AB28" i="1"/>
  <c r="AB27" i="1"/>
  <c r="AB26" i="1"/>
  <c r="AB25" i="1"/>
  <c r="AB24" i="1"/>
  <c r="AB23" i="1"/>
  <c r="AB22" i="1"/>
  <c r="AB21" i="1"/>
  <c r="AB20" i="1"/>
  <c r="AB19" i="1"/>
  <c r="AB18" i="1"/>
  <c r="AB17" i="1"/>
  <c r="AB16" i="1"/>
  <c r="AB15" i="1"/>
  <c r="AB14" i="1"/>
  <c r="AB13" i="1"/>
  <c r="AB12" i="1"/>
  <c r="AB11" i="1"/>
  <c r="AB10" i="1"/>
  <c r="AB9" i="1"/>
  <c r="AB8" i="1"/>
  <c r="AG13" i="1" l="1"/>
  <c r="A99" i="25"/>
  <c r="AF13" i="1"/>
  <c r="B110" i="25"/>
  <c r="AE13" i="1"/>
  <c r="I111" i="25"/>
  <c r="AC13" i="1"/>
  <c r="A98" i="25"/>
  <c r="A104" i="25"/>
  <c r="A58" i="25"/>
  <c r="A96" i="25"/>
  <c r="A134" i="25"/>
  <c r="A172" i="25"/>
  <c r="A210" i="25"/>
  <c r="A248" i="25"/>
  <c r="A286" i="25"/>
  <c r="A324" i="25"/>
  <c r="A362" i="25"/>
  <c r="A400" i="25"/>
  <c r="A438" i="25"/>
  <c r="A476" i="25"/>
  <c r="A514" i="25"/>
  <c r="A552" i="25"/>
  <c r="A590" i="25"/>
  <c r="A628" i="25"/>
  <c r="A666" i="25"/>
  <c r="A704" i="25"/>
  <c r="A742" i="25"/>
  <c r="A780" i="25"/>
  <c r="A818" i="25"/>
  <c r="A856" i="25"/>
  <c r="A894" i="25"/>
  <c r="A932" i="25"/>
  <c r="A970" i="25"/>
  <c r="A1008" i="25"/>
  <c r="A1046" i="25"/>
  <c r="A1084" i="25"/>
  <c r="A1122" i="25"/>
  <c r="A1160" i="25"/>
  <c r="A1198" i="25"/>
  <c r="A1236" i="25"/>
  <c r="A1274" i="25"/>
  <c r="A1312" i="25"/>
  <c r="A1350" i="25"/>
  <c r="A1388" i="25"/>
  <c r="A1426" i="25"/>
  <c r="A1464" i="25"/>
  <c r="A1502" i="25"/>
  <c r="A1540" i="25"/>
  <c r="A1578" i="25"/>
  <c r="A1616" i="25"/>
  <c r="A1654" i="25"/>
  <c r="A1692" i="25"/>
  <c r="A1730" i="25"/>
  <c r="A1768" i="25"/>
  <c r="A1806" i="25"/>
  <c r="A1844" i="25"/>
  <c r="A1882" i="25"/>
  <c r="A1920" i="25"/>
  <c r="A1958" i="25"/>
  <c r="A1996" i="25"/>
  <c r="A2034" i="25"/>
  <c r="A2072" i="25"/>
  <c r="A2110" i="25"/>
  <c r="A2148" i="25"/>
  <c r="A2186" i="25"/>
  <c r="A2224" i="25"/>
  <c r="A2262" i="25"/>
  <c r="A2300" i="25"/>
  <c r="A2338" i="25"/>
  <c r="A2376" i="25"/>
  <c r="A2414" i="25"/>
  <c r="A2452" i="25"/>
  <c r="A2490" i="25"/>
  <c r="A2528" i="25"/>
  <c r="A2566" i="25"/>
  <c r="A2604" i="25"/>
  <c r="A2642" i="25"/>
  <c r="A2680" i="25"/>
  <c r="A2718" i="25"/>
  <c r="A2756" i="25"/>
  <c r="A2794" i="25"/>
  <c r="A2832" i="25"/>
  <c r="A2870" i="25"/>
  <c r="A2908" i="25"/>
  <c r="A2946" i="25"/>
  <c r="A2984" i="25"/>
  <c r="A3022" i="25"/>
  <c r="A3060" i="25"/>
  <c r="A3098" i="25"/>
  <c r="A3136" i="25"/>
  <c r="A3174" i="25"/>
  <c r="A3212" i="25"/>
  <c r="A3250" i="25"/>
  <c r="A3288" i="25"/>
  <c r="A3326" i="25"/>
  <c r="A3364" i="25"/>
  <c r="A3402" i="25"/>
  <c r="A3440" i="25"/>
  <c r="A3478" i="25"/>
  <c r="A3516" i="25"/>
  <c r="A3554" i="25"/>
  <c r="A3592" i="25"/>
  <c r="A3630" i="25"/>
  <c r="A3668" i="25"/>
  <c r="A3706" i="25"/>
  <c r="A3744" i="25"/>
  <c r="A3782" i="25"/>
  <c r="A20" i="25"/>
  <c r="A1" i="24"/>
  <c r="A1" i="25"/>
  <c r="A39" i="25"/>
  <c r="A77" i="25"/>
  <c r="A115" i="25"/>
  <c r="A153" i="25"/>
  <c r="A191" i="25"/>
  <c r="A229" i="25"/>
  <c r="A267" i="25"/>
  <c r="A305" i="25"/>
  <c r="A343" i="25"/>
  <c r="A381" i="25"/>
  <c r="A419" i="25"/>
  <c r="A457" i="25"/>
  <c r="A495" i="25"/>
  <c r="A533" i="25"/>
  <c r="A571" i="25"/>
  <c r="A609" i="25"/>
  <c r="A647" i="25"/>
  <c r="A685" i="25"/>
  <c r="A723" i="25"/>
  <c r="A761" i="25"/>
  <c r="A799" i="25"/>
  <c r="A837" i="25"/>
  <c r="A875" i="25"/>
  <c r="A913" i="25"/>
  <c r="A951" i="25"/>
  <c r="A989" i="25"/>
  <c r="A1027" i="25"/>
  <c r="A1065" i="25"/>
  <c r="A1103" i="25"/>
  <c r="A1141" i="25"/>
  <c r="A1179" i="25"/>
  <c r="A1217" i="25"/>
  <c r="A1255" i="25"/>
  <c r="A1293" i="25"/>
  <c r="A1331" i="25"/>
  <c r="A1369" i="25"/>
  <c r="A1407" i="25"/>
  <c r="A1445" i="25"/>
  <c r="A1483" i="25"/>
  <c r="A1521" i="25"/>
  <c r="A1559" i="25"/>
  <c r="A1597" i="25"/>
  <c r="A1635" i="25"/>
  <c r="A1673" i="25"/>
  <c r="A1711" i="25"/>
  <c r="A1749" i="25"/>
  <c r="A1787" i="25"/>
  <c r="A1825" i="25"/>
  <c r="A1863" i="25"/>
  <c r="A1901" i="25"/>
  <c r="A1939" i="25"/>
  <c r="A1977" i="25"/>
  <c r="A2015" i="25"/>
  <c r="A2053" i="25"/>
  <c r="A2091" i="25"/>
  <c r="A2129" i="25"/>
  <c r="A2167" i="25"/>
  <c r="A2205" i="25"/>
  <c r="A2243" i="25"/>
  <c r="A2281" i="25"/>
  <c r="A2319" i="25"/>
  <c r="A2357" i="25"/>
  <c r="A2395" i="25"/>
  <c r="A2433" i="25"/>
  <c r="A2471" i="25"/>
  <c r="A2509" i="25"/>
  <c r="A2547" i="25"/>
  <c r="A2585" i="25"/>
  <c r="A2623" i="25"/>
  <c r="A2661" i="25"/>
  <c r="A2699" i="25"/>
  <c r="A2737" i="25"/>
  <c r="A2775" i="25"/>
  <c r="A2813" i="25"/>
  <c r="A2851" i="25"/>
  <c r="A2889" i="25"/>
  <c r="A2927" i="25"/>
  <c r="A2965" i="25"/>
  <c r="A3003" i="25"/>
  <c r="A3041" i="25"/>
  <c r="A3079" i="25"/>
  <c r="A3117" i="25"/>
  <c r="A3155" i="25"/>
  <c r="A3193" i="25"/>
  <c r="A3231" i="25"/>
  <c r="A3269" i="25"/>
  <c r="A3307" i="25"/>
  <c r="A3345" i="25"/>
  <c r="A3383" i="25"/>
  <c r="A3421" i="25"/>
  <c r="A3459" i="25"/>
  <c r="A3497" i="25"/>
  <c r="A3535" i="25"/>
  <c r="A3573" i="25"/>
  <c r="A3611" i="25"/>
  <c r="A3649" i="25"/>
  <c r="A3687" i="25"/>
  <c r="A3725" i="25"/>
  <c r="A3763" i="25"/>
  <c r="B3" i="24"/>
  <c r="AC14" i="1" l="1"/>
  <c r="A117" i="25"/>
  <c r="A123" i="25"/>
  <c r="AF14" i="1"/>
  <c r="B129" i="25"/>
  <c r="AE14" i="1"/>
  <c r="I130" i="25"/>
  <c r="AG14" i="1"/>
  <c r="A118" i="25"/>
  <c r="G7" i="24"/>
  <c r="C7" i="24"/>
  <c r="G6" i="24"/>
  <c r="C6" i="24"/>
  <c r="G5" i="24"/>
  <c r="G4" i="24"/>
  <c r="B5" i="24"/>
  <c r="AG15" i="1" l="1"/>
  <c r="A137" i="25"/>
  <c r="AF15" i="1"/>
  <c r="B148" i="25"/>
  <c r="AC15" i="1"/>
  <c r="A142" i="25"/>
  <c r="A136" i="25"/>
  <c r="AE15" i="1"/>
  <c r="I149" i="25"/>
  <c r="K15" i="6"/>
  <c r="AE16" i="1" l="1"/>
  <c r="I168" i="25"/>
  <c r="AC16" i="1"/>
  <c r="A161" i="25"/>
  <c r="A155" i="25"/>
  <c r="AG16" i="1"/>
  <c r="A156" i="25"/>
  <c r="AF16" i="1"/>
  <c r="B167" i="25"/>
  <c r="G9" i="21"/>
  <c r="G10" i="21"/>
  <c r="G11" i="21"/>
  <c r="G9" i="20"/>
  <c r="G10" i="20"/>
  <c r="G11" i="20"/>
  <c r="G9" i="19"/>
  <c r="G10" i="19"/>
  <c r="G11" i="19"/>
  <c r="G9" i="18"/>
  <c r="G10" i="18"/>
  <c r="G11" i="18"/>
  <c r="G9" i="17"/>
  <c r="G10" i="17"/>
  <c r="G11" i="17"/>
  <c r="AF17" i="1" l="1"/>
  <c r="B186" i="25"/>
  <c r="AE17" i="1"/>
  <c r="I187" i="25"/>
  <c r="AG17" i="1"/>
  <c r="A175" i="25"/>
  <c r="AC17" i="1"/>
  <c r="A174" i="25"/>
  <c r="A180" i="25"/>
  <c r="I8" i="18"/>
  <c r="J8" i="18"/>
  <c r="I9" i="18"/>
  <c r="J9" i="18"/>
  <c r="I10" i="18"/>
  <c r="J10" i="18"/>
  <c r="I11" i="18"/>
  <c r="J11" i="18"/>
  <c r="I12" i="18"/>
  <c r="J12" i="18"/>
  <c r="I13" i="18"/>
  <c r="J13" i="18"/>
  <c r="I14" i="18"/>
  <c r="J14" i="18"/>
  <c r="I15" i="18"/>
  <c r="J15" i="18"/>
  <c r="I16" i="18"/>
  <c r="J16" i="18"/>
  <c r="I17" i="18"/>
  <c r="J17" i="18"/>
  <c r="I18" i="18"/>
  <c r="J18" i="18"/>
  <c r="I19" i="18"/>
  <c r="J19" i="18"/>
  <c r="I20" i="18"/>
  <c r="J20" i="18"/>
  <c r="I21" i="18"/>
  <c r="J21" i="18"/>
  <c r="I22" i="18"/>
  <c r="J22" i="18"/>
  <c r="I23" i="18"/>
  <c r="J23" i="18"/>
  <c r="I24" i="18"/>
  <c r="J24" i="18"/>
  <c r="I25" i="18"/>
  <c r="J25" i="18"/>
  <c r="I26" i="18"/>
  <c r="J26" i="18"/>
  <c r="I27" i="18"/>
  <c r="J27" i="18"/>
  <c r="I28" i="18"/>
  <c r="J28" i="18"/>
  <c r="I29" i="18"/>
  <c r="J29" i="18"/>
  <c r="I30" i="18"/>
  <c r="J30" i="18"/>
  <c r="I31" i="18"/>
  <c r="J31" i="18"/>
  <c r="I32" i="18"/>
  <c r="J32" i="18"/>
  <c r="I33" i="18"/>
  <c r="J33" i="18"/>
  <c r="I34" i="18"/>
  <c r="J34" i="18"/>
  <c r="I35" i="18"/>
  <c r="J35" i="18"/>
  <c r="I36" i="18"/>
  <c r="J36" i="18"/>
  <c r="I37" i="18"/>
  <c r="J37" i="18"/>
  <c r="I38" i="18"/>
  <c r="J38" i="18"/>
  <c r="I39" i="18"/>
  <c r="J39" i="18"/>
  <c r="I40" i="18"/>
  <c r="J40" i="18"/>
  <c r="I41" i="18"/>
  <c r="J41" i="18"/>
  <c r="I42" i="18"/>
  <c r="J42" i="18"/>
  <c r="I43" i="18"/>
  <c r="J43" i="18"/>
  <c r="I44" i="18"/>
  <c r="J44" i="18"/>
  <c r="I45" i="18"/>
  <c r="J45" i="18"/>
  <c r="I46" i="18"/>
  <c r="J46" i="18"/>
  <c r="I47" i="18"/>
  <c r="J47" i="18"/>
  <c r="I48" i="18"/>
  <c r="J48" i="18"/>
  <c r="I49" i="18"/>
  <c r="J49" i="18"/>
  <c r="I50" i="18"/>
  <c r="J50" i="18"/>
  <c r="I51" i="18"/>
  <c r="J51" i="18"/>
  <c r="I52" i="18"/>
  <c r="J52" i="18"/>
  <c r="I53" i="18"/>
  <c r="J53" i="18"/>
  <c r="I54" i="18"/>
  <c r="J54" i="18"/>
  <c r="I55" i="18"/>
  <c r="J55" i="18"/>
  <c r="I56" i="18"/>
  <c r="J56" i="18"/>
  <c r="I57" i="18"/>
  <c r="J57" i="18"/>
  <c r="I58" i="18"/>
  <c r="J58" i="18"/>
  <c r="I59" i="18"/>
  <c r="J59" i="18"/>
  <c r="I60" i="18"/>
  <c r="J60" i="18"/>
  <c r="I61" i="18"/>
  <c r="J61" i="18"/>
  <c r="I62" i="18"/>
  <c r="J62" i="18"/>
  <c r="I63" i="18"/>
  <c r="J63" i="18"/>
  <c r="I64" i="18"/>
  <c r="J64" i="18"/>
  <c r="I65" i="18"/>
  <c r="J65" i="18"/>
  <c r="I66" i="18"/>
  <c r="J66" i="18"/>
  <c r="I67" i="18"/>
  <c r="J67" i="18"/>
  <c r="I68" i="18"/>
  <c r="J68" i="18"/>
  <c r="I69" i="18"/>
  <c r="J69" i="18"/>
  <c r="I70" i="18"/>
  <c r="J70" i="18"/>
  <c r="I71" i="18"/>
  <c r="J71" i="18"/>
  <c r="I72" i="18"/>
  <c r="J72" i="18"/>
  <c r="I73" i="18"/>
  <c r="J73" i="18"/>
  <c r="I74" i="18"/>
  <c r="J74" i="18"/>
  <c r="I75" i="18"/>
  <c r="J75" i="18"/>
  <c r="I76" i="18"/>
  <c r="J76" i="18"/>
  <c r="I77" i="18"/>
  <c r="J77" i="18"/>
  <c r="I78" i="18"/>
  <c r="J78" i="18"/>
  <c r="I79" i="18"/>
  <c r="J79" i="18"/>
  <c r="I80" i="18"/>
  <c r="J80" i="18"/>
  <c r="I81" i="18"/>
  <c r="J81" i="18"/>
  <c r="I82" i="18"/>
  <c r="J82" i="18"/>
  <c r="I83" i="18"/>
  <c r="J83" i="18"/>
  <c r="I84" i="18"/>
  <c r="J84" i="18"/>
  <c r="I85" i="18"/>
  <c r="J85" i="18"/>
  <c r="I86" i="18"/>
  <c r="J86" i="18"/>
  <c r="I87" i="18"/>
  <c r="J87" i="18"/>
  <c r="I88" i="18"/>
  <c r="J88" i="18"/>
  <c r="I89" i="18"/>
  <c r="J89" i="18"/>
  <c r="I90" i="18"/>
  <c r="J90" i="18"/>
  <c r="I91" i="18"/>
  <c r="J91" i="18"/>
  <c r="I92" i="18"/>
  <c r="J92" i="18"/>
  <c r="I93" i="18"/>
  <c r="J93" i="18"/>
  <c r="I94" i="18"/>
  <c r="J94" i="18"/>
  <c r="I95" i="18"/>
  <c r="J95" i="18"/>
  <c r="I96" i="18"/>
  <c r="J96" i="18"/>
  <c r="I97" i="18"/>
  <c r="J97" i="18"/>
  <c r="I98" i="18"/>
  <c r="J98" i="18"/>
  <c r="I99" i="18"/>
  <c r="J99" i="18"/>
  <c r="I100" i="18"/>
  <c r="J100" i="18"/>
  <c r="I101" i="18"/>
  <c r="J101" i="18"/>
  <c r="I102" i="18"/>
  <c r="J102" i="18"/>
  <c r="I103" i="18"/>
  <c r="J103" i="18"/>
  <c r="I104" i="18"/>
  <c r="J104" i="18"/>
  <c r="I105" i="18"/>
  <c r="J105" i="18"/>
  <c r="I106" i="18"/>
  <c r="J106" i="18"/>
  <c r="I107" i="18"/>
  <c r="J107" i="18"/>
  <c r="I108" i="18"/>
  <c r="J108" i="18"/>
  <c r="I109" i="18"/>
  <c r="J109" i="18"/>
  <c r="I110" i="18"/>
  <c r="J110" i="18"/>
  <c r="I111" i="18"/>
  <c r="J111" i="18"/>
  <c r="I112" i="18"/>
  <c r="J112" i="18"/>
  <c r="I113" i="18"/>
  <c r="J113" i="18"/>
  <c r="I114" i="18"/>
  <c r="J114" i="18"/>
  <c r="I115" i="18"/>
  <c r="J115" i="18"/>
  <c r="I116" i="18"/>
  <c r="J116" i="18"/>
  <c r="I117" i="18"/>
  <c r="J117" i="18"/>
  <c r="I118" i="18"/>
  <c r="J118" i="18"/>
  <c r="I119" i="18"/>
  <c r="J119" i="18"/>
  <c r="I120" i="18"/>
  <c r="J120" i="18"/>
  <c r="I121" i="18"/>
  <c r="J121" i="18"/>
  <c r="I122" i="18"/>
  <c r="J122" i="18"/>
  <c r="I123" i="18"/>
  <c r="J123" i="18"/>
  <c r="I124" i="18"/>
  <c r="J124" i="18"/>
  <c r="I125" i="18"/>
  <c r="J125" i="18"/>
  <c r="I126" i="18"/>
  <c r="J126" i="18"/>
  <c r="I127" i="18"/>
  <c r="J127" i="18"/>
  <c r="I128" i="18"/>
  <c r="J128" i="18"/>
  <c r="I129" i="18"/>
  <c r="J129" i="18"/>
  <c r="I130" i="18"/>
  <c r="J130" i="18"/>
  <c r="I131" i="18"/>
  <c r="J131" i="18"/>
  <c r="I132" i="18"/>
  <c r="J132" i="18"/>
  <c r="I133" i="18"/>
  <c r="J133" i="18"/>
  <c r="I134" i="18"/>
  <c r="J134" i="18"/>
  <c r="I135" i="18"/>
  <c r="J135" i="18"/>
  <c r="I136" i="18"/>
  <c r="J136" i="18"/>
  <c r="I137" i="18"/>
  <c r="J137" i="18"/>
  <c r="I138" i="18"/>
  <c r="J138" i="18"/>
  <c r="I139" i="18"/>
  <c r="J139" i="18"/>
  <c r="I140" i="18"/>
  <c r="J140" i="18"/>
  <c r="I141" i="18"/>
  <c r="J141" i="18"/>
  <c r="I142" i="18"/>
  <c r="J142" i="18"/>
  <c r="I143" i="18"/>
  <c r="J143" i="18"/>
  <c r="I144" i="18"/>
  <c r="J144" i="18"/>
  <c r="I145" i="18"/>
  <c r="J145" i="18"/>
  <c r="I146" i="18"/>
  <c r="J146" i="18"/>
  <c r="I147" i="18"/>
  <c r="J147" i="18"/>
  <c r="I148" i="18"/>
  <c r="J148" i="18"/>
  <c r="I149" i="18"/>
  <c r="J149" i="18"/>
  <c r="I150" i="18"/>
  <c r="J150" i="18"/>
  <c r="I151" i="18"/>
  <c r="J151" i="18"/>
  <c r="I152" i="18"/>
  <c r="J152" i="18"/>
  <c r="I153" i="18"/>
  <c r="J153" i="18"/>
  <c r="I154" i="18"/>
  <c r="J154" i="18"/>
  <c r="I155" i="18"/>
  <c r="J155" i="18"/>
  <c r="I156" i="18"/>
  <c r="J156" i="18"/>
  <c r="I157" i="18"/>
  <c r="J157" i="18"/>
  <c r="I158" i="18"/>
  <c r="J158" i="18"/>
  <c r="I159" i="18"/>
  <c r="J159" i="18"/>
  <c r="I160" i="18"/>
  <c r="J160" i="18"/>
  <c r="I161" i="18"/>
  <c r="J161" i="18"/>
  <c r="I162" i="18"/>
  <c r="J162" i="18"/>
  <c r="I163" i="18"/>
  <c r="J163" i="18"/>
  <c r="I164" i="18"/>
  <c r="J164" i="18"/>
  <c r="I165" i="18"/>
  <c r="J165" i="18"/>
  <c r="I166" i="18"/>
  <c r="J166" i="18"/>
  <c r="I167" i="18"/>
  <c r="J167" i="18"/>
  <c r="I168" i="18"/>
  <c r="J168" i="18"/>
  <c r="I169" i="18"/>
  <c r="J169" i="18"/>
  <c r="I170" i="18"/>
  <c r="J170" i="18"/>
  <c r="I171" i="18"/>
  <c r="J171" i="18"/>
  <c r="I172" i="18"/>
  <c r="J172" i="18"/>
  <c r="I173" i="18"/>
  <c r="J173" i="18"/>
  <c r="I174" i="18"/>
  <c r="J174" i="18"/>
  <c r="I175" i="18"/>
  <c r="J175" i="18"/>
  <c r="I176" i="18"/>
  <c r="J176" i="18"/>
  <c r="I177" i="18"/>
  <c r="J177" i="18"/>
  <c r="I178" i="18"/>
  <c r="J178" i="18"/>
  <c r="I179" i="18"/>
  <c r="J179" i="18"/>
  <c r="I180" i="18"/>
  <c r="J180" i="18"/>
  <c r="I181" i="18"/>
  <c r="J181" i="18"/>
  <c r="I182" i="18"/>
  <c r="J182" i="18"/>
  <c r="I183" i="18"/>
  <c r="J183" i="18"/>
  <c r="I184" i="18"/>
  <c r="J184" i="18"/>
  <c r="I185" i="18"/>
  <c r="J185" i="18"/>
  <c r="I186" i="18"/>
  <c r="J186" i="18"/>
  <c r="I187" i="18"/>
  <c r="J187" i="18"/>
  <c r="I188" i="18"/>
  <c r="J188" i="18"/>
  <c r="I189" i="18"/>
  <c r="J189" i="18"/>
  <c r="I190" i="18"/>
  <c r="J190" i="18"/>
  <c r="I191" i="18"/>
  <c r="J191" i="18"/>
  <c r="I192" i="18"/>
  <c r="J192" i="18"/>
  <c r="I193" i="18"/>
  <c r="J193" i="18"/>
  <c r="I194" i="18"/>
  <c r="J194" i="18"/>
  <c r="I195" i="18"/>
  <c r="J195" i="18"/>
  <c r="I196" i="18"/>
  <c r="J196" i="18"/>
  <c r="I197" i="18"/>
  <c r="J197" i="18"/>
  <c r="I198" i="18"/>
  <c r="J198" i="18"/>
  <c r="I199" i="18"/>
  <c r="J199" i="18"/>
  <c r="I200" i="18"/>
  <c r="J200" i="18"/>
  <c r="I201" i="18"/>
  <c r="J201" i="18"/>
  <c r="I202" i="18"/>
  <c r="J202" i="18"/>
  <c r="I203" i="18"/>
  <c r="J203" i="18"/>
  <c r="I204" i="18"/>
  <c r="J204" i="18"/>
  <c r="I205" i="18"/>
  <c r="J205" i="18"/>
  <c r="I206" i="18"/>
  <c r="J206" i="18"/>
  <c r="I8" i="19"/>
  <c r="J8" i="19"/>
  <c r="I9" i="19"/>
  <c r="J9" i="19"/>
  <c r="I10" i="19"/>
  <c r="J10" i="19"/>
  <c r="I11" i="19"/>
  <c r="J11" i="19"/>
  <c r="I12" i="19"/>
  <c r="J12" i="19"/>
  <c r="I13" i="19"/>
  <c r="J13" i="19"/>
  <c r="I14" i="19"/>
  <c r="J14" i="19"/>
  <c r="I15" i="19"/>
  <c r="J15" i="19"/>
  <c r="I16" i="19"/>
  <c r="J16" i="19"/>
  <c r="I17" i="19"/>
  <c r="J17" i="19"/>
  <c r="I18" i="19"/>
  <c r="J18" i="19"/>
  <c r="I19" i="19"/>
  <c r="J19" i="19"/>
  <c r="I20" i="19"/>
  <c r="J20" i="19"/>
  <c r="I21" i="19"/>
  <c r="J21" i="19"/>
  <c r="I22" i="19"/>
  <c r="J22" i="19"/>
  <c r="I23" i="19"/>
  <c r="J23" i="19"/>
  <c r="I24" i="19"/>
  <c r="J24" i="19"/>
  <c r="I25" i="19"/>
  <c r="J25" i="19"/>
  <c r="I26" i="19"/>
  <c r="J26" i="19"/>
  <c r="I27" i="19"/>
  <c r="J27" i="19"/>
  <c r="I28" i="19"/>
  <c r="J28" i="19"/>
  <c r="I29" i="19"/>
  <c r="J29" i="19"/>
  <c r="I30" i="19"/>
  <c r="J30" i="19"/>
  <c r="I31" i="19"/>
  <c r="J31" i="19"/>
  <c r="I32" i="19"/>
  <c r="J32" i="19"/>
  <c r="I33" i="19"/>
  <c r="J33" i="19"/>
  <c r="I34" i="19"/>
  <c r="J34" i="19"/>
  <c r="I35" i="19"/>
  <c r="J35" i="19"/>
  <c r="I36" i="19"/>
  <c r="J36" i="19"/>
  <c r="I37" i="19"/>
  <c r="J37" i="19"/>
  <c r="I38" i="19"/>
  <c r="J38" i="19"/>
  <c r="I39" i="19"/>
  <c r="J39" i="19"/>
  <c r="I40" i="19"/>
  <c r="J40" i="19"/>
  <c r="I41" i="19"/>
  <c r="J41" i="19"/>
  <c r="I42" i="19"/>
  <c r="J42" i="19"/>
  <c r="I43" i="19"/>
  <c r="J43" i="19"/>
  <c r="I44" i="19"/>
  <c r="J44" i="19"/>
  <c r="I45" i="19"/>
  <c r="J45" i="19"/>
  <c r="I46" i="19"/>
  <c r="J46" i="19"/>
  <c r="I47" i="19"/>
  <c r="J47" i="19"/>
  <c r="I48" i="19"/>
  <c r="J48" i="19"/>
  <c r="I49" i="19"/>
  <c r="J49" i="19"/>
  <c r="I50" i="19"/>
  <c r="J50" i="19"/>
  <c r="I51" i="19"/>
  <c r="J51" i="19"/>
  <c r="I52" i="19"/>
  <c r="J52" i="19"/>
  <c r="I53" i="19"/>
  <c r="J53" i="19"/>
  <c r="I54" i="19"/>
  <c r="J54" i="19"/>
  <c r="I55" i="19"/>
  <c r="J55" i="19"/>
  <c r="I56" i="19"/>
  <c r="J56" i="19"/>
  <c r="I57" i="19"/>
  <c r="J57" i="19"/>
  <c r="I58" i="19"/>
  <c r="J58" i="19"/>
  <c r="I59" i="19"/>
  <c r="J59" i="19"/>
  <c r="I60" i="19"/>
  <c r="J60" i="19"/>
  <c r="I61" i="19"/>
  <c r="J61" i="19"/>
  <c r="I62" i="19"/>
  <c r="J62" i="19"/>
  <c r="I63" i="19"/>
  <c r="J63" i="19"/>
  <c r="I64" i="19"/>
  <c r="J64" i="19"/>
  <c r="I65" i="19"/>
  <c r="J65" i="19"/>
  <c r="I66" i="19"/>
  <c r="J66" i="19"/>
  <c r="I67" i="19"/>
  <c r="J67" i="19"/>
  <c r="I68" i="19"/>
  <c r="J68" i="19"/>
  <c r="I69" i="19"/>
  <c r="J69" i="19"/>
  <c r="I70" i="19"/>
  <c r="J70" i="19"/>
  <c r="I71" i="19"/>
  <c r="J71" i="19"/>
  <c r="I72" i="19"/>
  <c r="J72" i="19"/>
  <c r="I73" i="19"/>
  <c r="J73" i="19"/>
  <c r="I74" i="19"/>
  <c r="J74" i="19"/>
  <c r="I75" i="19"/>
  <c r="J75" i="19"/>
  <c r="I76" i="19"/>
  <c r="J76" i="19"/>
  <c r="I77" i="19"/>
  <c r="J77" i="19"/>
  <c r="I78" i="19"/>
  <c r="J78" i="19"/>
  <c r="I79" i="19"/>
  <c r="J79" i="19"/>
  <c r="I80" i="19"/>
  <c r="J80" i="19"/>
  <c r="I81" i="19"/>
  <c r="J81" i="19"/>
  <c r="I82" i="19"/>
  <c r="J82" i="19"/>
  <c r="I83" i="19"/>
  <c r="J83" i="19"/>
  <c r="I84" i="19"/>
  <c r="J84" i="19"/>
  <c r="I85" i="19"/>
  <c r="J85" i="19"/>
  <c r="I86" i="19"/>
  <c r="J86" i="19"/>
  <c r="I87" i="19"/>
  <c r="J87" i="19"/>
  <c r="I88" i="19"/>
  <c r="J88" i="19"/>
  <c r="I89" i="19"/>
  <c r="J89" i="19"/>
  <c r="I90" i="19"/>
  <c r="J90" i="19"/>
  <c r="I91" i="19"/>
  <c r="J91" i="19"/>
  <c r="I92" i="19"/>
  <c r="J92" i="19"/>
  <c r="I93" i="19"/>
  <c r="J93" i="19"/>
  <c r="I94" i="19"/>
  <c r="J94" i="19"/>
  <c r="I95" i="19"/>
  <c r="J95" i="19"/>
  <c r="I96" i="19"/>
  <c r="J96" i="19"/>
  <c r="I97" i="19"/>
  <c r="J97" i="19"/>
  <c r="I98" i="19"/>
  <c r="J98" i="19"/>
  <c r="I99" i="19"/>
  <c r="J99" i="19"/>
  <c r="I100" i="19"/>
  <c r="J100" i="19"/>
  <c r="I101" i="19"/>
  <c r="J101" i="19"/>
  <c r="I102" i="19"/>
  <c r="J102" i="19"/>
  <c r="I103" i="19"/>
  <c r="J103" i="19"/>
  <c r="I104" i="19"/>
  <c r="J104" i="19"/>
  <c r="I105" i="19"/>
  <c r="J105" i="19"/>
  <c r="I106" i="19"/>
  <c r="J106" i="19"/>
  <c r="I107" i="19"/>
  <c r="J107" i="19"/>
  <c r="I108" i="19"/>
  <c r="J108" i="19"/>
  <c r="I109" i="19"/>
  <c r="J109" i="19"/>
  <c r="I110" i="19"/>
  <c r="J110" i="19"/>
  <c r="I111" i="19"/>
  <c r="J111" i="19"/>
  <c r="I112" i="19"/>
  <c r="J112" i="19"/>
  <c r="I113" i="19"/>
  <c r="J113" i="19"/>
  <c r="I114" i="19"/>
  <c r="J114" i="19"/>
  <c r="I115" i="19"/>
  <c r="J115" i="19"/>
  <c r="I116" i="19"/>
  <c r="J116" i="19"/>
  <c r="I117" i="19"/>
  <c r="J117" i="19"/>
  <c r="I118" i="19"/>
  <c r="J118" i="19"/>
  <c r="I119" i="19"/>
  <c r="J119" i="19"/>
  <c r="I120" i="19"/>
  <c r="J120" i="19"/>
  <c r="I121" i="19"/>
  <c r="J121" i="19"/>
  <c r="I122" i="19"/>
  <c r="J122" i="19"/>
  <c r="I123" i="19"/>
  <c r="J123" i="19"/>
  <c r="I124" i="19"/>
  <c r="J124" i="19"/>
  <c r="I125" i="19"/>
  <c r="J125" i="19"/>
  <c r="I126" i="19"/>
  <c r="J126" i="19"/>
  <c r="I127" i="19"/>
  <c r="J127" i="19"/>
  <c r="I128" i="19"/>
  <c r="J128" i="19"/>
  <c r="I129" i="19"/>
  <c r="J129" i="19"/>
  <c r="I130" i="19"/>
  <c r="J130" i="19"/>
  <c r="I131" i="19"/>
  <c r="J131" i="19"/>
  <c r="I132" i="19"/>
  <c r="J132" i="19"/>
  <c r="I133" i="19"/>
  <c r="J133" i="19"/>
  <c r="I134" i="19"/>
  <c r="J134" i="19"/>
  <c r="I135" i="19"/>
  <c r="J135" i="19"/>
  <c r="I136" i="19"/>
  <c r="J136" i="19"/>
  <c r="I137" i="19"/>
  <c r="J137" i="19"/>
  <c r="I138" i="19"/>
  <c r="J138" i="19"/>
  <c r="I139" i="19"/>
  <c r="J139" i="19"/>
  <c r="I140" i="19"/>
  <c r="J140" i="19"/>
  <c r="I141" i="19"/>
  <c r="J141" i="19"/>
  <c r="I142" i="19"/>
  <c r="J142" i="19"/>
  <c r="I143" i="19"/>
  <c r="J143" i="19"/>
  <c r="I144" i="19"/>
  <c r="J144" i="19"/>
  <c r="I145" i="19"/>
  <c r="J145" i="19"/>
  <c r="I146" i="19"/>
  <c r="J146" i="19"/>
  <c r="I147" i="19"/>
  <c r="J147" i="19"/>
  <c r="I148" i="19"/>
  <c r="J148" i="19"/>
  <c r="I149" i="19"/>
  <c r="J149" i="19"/>
  <c r="I150" i="19"/>
  <c r="J150" i="19"/>
  <c r="I151" i="19"/>
  <c r="J151" i="19"/>
  <c r="I152" i="19"/>
  <c r="J152" i="19"/>
  <c r="I153" i="19"/>
  <c r="J153" i="19"/>
  <c r="I154" i="19"/>
  <c r="J154" i="19"/>
  <c r="I155" i="19"/>
  <c r="J155" i="19"/>
  <c r="I156" i="19"/>
  <c r="J156" i="19"/>
  <c r="I157" i="19"/>
  <c r="J157" i="19"/>
  <c r="I158" i="19"/>
  <c r="J158" i="19"/>
  <c r="I159" i="19"/>
  <c r="J159" i="19"/>
  <c r="I160" i="19"/>
  <c r="J160" i="19"/>
  <c r="I161" i="19"/>
  <c r="J161" i="19"/>
  <c r="I162" i="19"/>
  <c r="J162" i="19"/>
  <c r="I163" i="19"/>
  <c r="J163" i="19"/>
  <c r="I164" i="19"/>
  <c r="J164" i="19"/>
  <c r="I165" i="19"/>
  <c r="J165" i="19"/>
  <c r="I166" i="19"/>
  <c r="J166" i="19"/>
  <c r="I167" i="19"/>
  <c r="J167" i="19"/>
  <c r="I168" i="19"/>
  <c r="J168" i="19"/>
  <c r="I169" i="19"/>
  <c r="J169" i="19"/>
  <c r="I170" i="19"/>
  <c r="J170" i="19"/>
  <c r="I171" i="19"/>
  <c r="J171" i="19"/>
  <c r="I172" i="19"/>
  <c r="J172" i="19"/>
  <c r="I173" i="19"/>
  <c r="J173" i="19"/>
  <c r="I174" i="19"/>
  <c r="J174" i="19"/>
  <c r="I175" i="19"/>
  <c r="J175" i="19"/>
  <c r="I176" i="19"/>
  <c r="J176" i="19"/>
  <c r="I177" i="19"/>
  <c r="J177" i="19"/>
  <c r="I178" i="19"/>
  <c r="J178" i="19"/>
  <c r="I179" i="19"/>
  <c r="J179" i="19"/>
  <c r="I180" i="19"/>
  <c r="J180" i="19"/>
  <c r="I181" i="19"/>
  <c r="J181" i="19"/>
  <c r="I182" i="19"/>
  <c r="J182" i="19"/>
  <c r="I183" i="19"/>
  <c r="J183" i="19"/>
  <c r="I184" i="19"/>
  <c r="J184" i="19"/>
  <c r="I185" i="19"/>
  <c r="J185" i="19"/>
  <c r="I186" i="19"/>
  <c r="J186" i="19"/>
  <c r="I187" i="19"/>
  <c r="J187" i="19"/>
  <c r="I188" i="19"/>
  <c r="J188" i="19"/>
  <c r="I189" i="19"/>
  <c r="J189" i="19"/>
  <c r="I190" i="19"/>
  <c r="J190" i="19"/>
  <c r="I191" i="19"/>
  <c r="J191" i="19"/>
  <c r="I192" i="19"/>
  <c r="J192" i="19"/>
  <c r="I193" i="19"/>
  <c r="J193" i="19"/>
  <c r="I194" i="19"/>
  <c r="J194" i="19"/>
  <c r="I195" i="19"/>
  <c r="J195" i="19"/>
  <c r="I196" i="19"/>
  <c r="J196" i="19"/>
  <c r="I197" i="19"/>
  <c r="J197" i="19"/>
  <c r="I198" i="19"/>
  <c r="J198" i="19"/>
  <c r="I199" i="19"/>
  <c r="J199" i="19"/>
  <c r="I200" i="19"/>
  <c r="J200" i="19"/>
  <c r="I201" i="19"/>
  <c r="J201" i="19"/>
  <c r="I202" i="19"/>
  <c r="J202" i="19"/>
  <c r="I203" i="19"/>
  <c r="J203" i="19"/>
  <c r="I204" i="19"/>
  <c r="J204" i="19"/>
  <c r="I205" i="19"/>
  <c r="J205" i="19"/>
  <c r="I206" i="19"/>
  <c r="J206" i="19"/>
  <c r="I8" i="20"/>
  <c r="J8" i="20"/>
  <c r="I9" i="20"/>
  <c r="J9" i="20"/>
  <c r="I10" i="20"/>
  <c r="J10" i="20"/>
  <c r="I11" i="20"/>
  <c r="J11" i="20"/>
  <c r="I12" i="20"/>
  <c r="J12" i="20"/>
  <c r="I13" i="20"/>
  <c r="J13" i="20"/>
  <c r="I14" i="20"/>
  <c r="J14" i="20"/>
  <c r="I15" i="20"/>
  <c r="J15" i="20"/>
  <c r="I16" i="20"/>
  <c r="J16" i="20"/>
  <c r="I17" i="20"/>
  <c r="J17" i="20"/>
  <c r="I18" i="20"/>
  <c r="J18" i="20"/>
  <c r="I19" i="20"/>
  <c r="J19" i="20"/>
  <c r="I20" i="20"/>
  <c r="J20" i="20"/>
  <c r="I21" i="20"/>
  <c r="J21" i="20"/>
  <c r="I22" i="20"/>
  <c r="J22" i="20"/>
  <c r="I23" i="20"/>
  <c r="J23" i="20"/>
  <c r="I24" i="20"/>
  <c r="J24" i="20"/>
  <c r="I25" i="20"/>
  <c r="J25" i="20"/>
  <c r="I26" i="20"/>
  <c r="J26" i="20"/>
  <c r="I27" i="20"/>
  <c r="J27" i="20"/>
  <c r="I28" i="20"/>
  <c r="J28" i="20"/>
  <c r="I29" i="20"/>
  <c r="J29" i="20"/>
  <c r="I30" i="20"/>
  <c r="J30" i="20"/>
  <c r="I31" i="20"/>
  <c r="J31" i="20"/>
  <c r="I32" i="20"/>
  <c r="J32" i="20"/>
  <c r="I33" i="20"/>
  <c r="J33" i="20"/>
  <c r="I34" i="20"/>
  <c r="J34" i="20"/>
  <c r="I35" i="20"/>
  <c r="J35" i="20"/>
  <c r="I36" i="20"/>
  <c r="J36" i="20"/>
  <c r="I37" i="20"/>
  <c r="J37" i="20"/>
  <c r="I38" i="20"/>
  <c r="J38" i="20"/>
  <c r="I39" i="20"/>
  <c r="J39" i="20"/>
  <c r="I40" i="20"/>
  <c r="J40" i="20"/>
  <c r="I41" i="20"/>
  <c r="J41" i="20"/>
  <c r="I42" i="20"/>
  <c r="J42" i="20"/>
  <c r="I43" i="20"/>
  <c r="J43" i="20"/>
  <c r="I44" i="20"/>
  <c r="J44" i="20"/>
  <c r="I45" i="20"/>
  <c r="J45" i="20"/>
  <c r="I46" i="20"/>
  <c r="J46" i="20"/>
  <c r="I47" i="20"/>
  <c r="J47" i="20"/>
  <c r="I48" i="20"/>
  <c r="J48" i="20"/>
  <c r="I49" i="20"/>
  <c r="J49" i="20"/>
  <c r="I50" i="20"/>
  <c r="J50" i="20"/>
  <c r="I51" i="20"/>
  <c r="J51" i="20"/>
  <c r="I52" i="20"/>
  <c r="J52" i="20"/>
  <c r="I53" i="20"/>
  <c r="J53" i="20"/>
  <c r="I54" i="20"/>
  <c r="J54" i="20"/>
  <c r="I55" i="20"/>
  <c r="J55" i="20"/>
  <c r="I56" i="20"/>
  <c r="J56" i="20"/>
  <c r="I57" i="20"/>
  <c r="J57" i="20"/>
  <c r="I58" i="20"/>
  <c r="J58" i="20"/>
  <c r="I59" i="20"/>
  <c r="J59" i="20"/>
  <c r="I60" i="20"/>
  <c r="J60" i="20"/>
  <c r="I61" i="20"/>
  <c r="J61" i="20"/>
  <c r="I62" i="20"/>
  <c r="J62" i="20"/>
  <c r="I63" i="20"/>
  <c r="J63" i="20"/>
  <c r="I64" i="20"/>
  <c r="J64" i="20"/>
  <c r="I65" i="20"/>
  <c r="J65" i="20"/>
  <c r="I66" i="20"/>
  <c r="J66" i="20"/>
  <c r="I67" i="20"/>
  <c r="J67" i="20"/>
  <c r="I68" i="20"/>
  <c r="J68" i="20"/>
  <c r="I69" i="20"/>
  <c r="J69" i="20"/>
  <c r="I70" i="20"/>
  <c r="J70" i="20"/>
  <c r="I71" i="20"/>
  <c r="J71" i="20"/>
  <c r="I72" i="20"/>
  <c r="J72" i="20"/>
  <c r="I73" i="20"/>
  <c r="J73" i="20"/>
  <c r="I74" i="20"/>
  <c r="J74" i="20"/>
  <c r="I75" i="20"/>
  <c r="J75" i="20"/>
  <c r="I76" i="20"/>
  <c r="J76" i="20"/>
  <c r="I77" i="20"/>
  <c r="J77" i="20"/>
  <c r="I78" i="20"/>
  <c r="J78" i="20"/>
  <c r="I79" i="20"/>
  <c r="J79" i="20"/>
  <c r="I80" i="20"/>
  <c r="J80" i="20"/>
  <c r="I81" i="20"/>
  <c r="J81" i="20"/>
  <c r="I82" i="20"/>
  <c r="J82" i="20"/>
  <c r="I83" i="20"/>
  <c r="J83" i="20"/>
  <c r="I84" i="20"/>
  <c r="J84" i="20"/>
  <c r="I85" i="20"/>
  <c r="J85" i="20"/>
  <c r="I86" i="20"/>
  <c r="J86" i="20"/>
  <c r="I87" i="20"/>
  <c r="J87" i="20"/>
  <c r="I88" i="20"/>
  <c r="J88" i="20"/>
  <c r="I89" i="20"/>
  <c r="J89" i="20"/>
  <c r="I90" i="20"/>
  <c r="J90" i="20"/>
  <c r="I91" i="20"/>
  <c r="J91" i="20"/>
  <c r="I92" i="20"/>
  <c r="J92" i="20"/>
  <c r="I93" i="20"/>
  <c r="J93" i="20"/>
  <c r="I94" i="20"/>
  <c r="J94" i="20"/>
  <c r="I95" i="20"/>
  <c r="J95" i="20"/>
  <c r="I96" i="20"/>
  <c r="J96" i="20"/>
  <c r="I97" i="20"/>
  <c r="J97" i="20"/>
  <c r="I98" i="20"/>
  <c r="J98" i="20"/>
  <c r="I99" i="20"/>
  <c r="J99" i="20"/>
  <c r="I100" i="20"/>
  <c r="J100" i="20"/>
  <c r="I101" i="20"/>
  <c r="J101" i="20"/>
  <c r="I102" i="20"/>
  <c r="J102" i="20"/>
  <c r="I103" i="20"/>
  <c r="J103" i="20"/>
  <c r="I104" i="20"/>
  <c r="J104" i="20"/>
  <c r="I105" i="20"/>
  <c r="J105" i="20"/>
  <c r="I106" i="20"/>
  <c r="J106" i="20"/>
  <c r="I107" i="20"/>
  <c r="J107" i="20"/>
  <c r="I108" i="20"/>
  <c r="J108" i="20"/>
  <c r="I109" i="20"/>
  <c r="J109" i="20"/>
  <c r="I110" i="20"/>
  <c r="J110" i="20"/>
  <c r="I111" i="20"/>
  <c r="J111" i="20"/>
  <c r="I112" i="20"/>
  <c r="J112" i="20"/>
  <c r="I113" i="20"/>
  <c r="J113" i="20"/>
  <c r="I114" i="20"/>
  <c r="J114" i="20"/>
  <c r="I115" i="20"/>
  <c r="J115" i="20"/>
  <c r="I116" i="20"/>
  <c r="J116" i="20"/>
  <c r="I117" i="20"/>
  <c r="J117" i="20"/>
  <c r="I118" i="20"/>
  <c r="J118" i="20"/>
  <c r="I119" i="20"/>
  <c r="J119" i="20"/>
  <c r="I120" i="20"/>
  <c r="J120" i="20"/>
  <c r="I121" i="20"/>
  <c r="J121" i="20"/>
  <c r="I122" i="20"/>
  <c r="J122" i="20"/>
  <c r="I123" i="20"/>
  <c r="J123" i="20"/>
  <c r="I124" i="20"/>
  <c r="J124" i="20"/>
  <c r="I125" i="20"/>
  <c r="J125" i="20"/>
  <c r="I126" i="20"/>
  <c r="J126" i="20"/>
  <c r="I127" i="20"/>
  <c r="J127" i="20"/>
  <c r="I128" i="20"/>
  <c r="J128" i="20"/>
  <c r="I129" i="20"/>
  <c r="J129" i="20"/>
  <c r="I130" i="20"/>
  <c r="J130" i="20"/>
  <c r="I131" i="20"/>
  <c r="J131" i="20"/>
  <c r="I132" i="20"/>
  <c r="J132" i="20"/>
  <c r="I133" i="20"/>
  <c r="J133" i="20"/>
  <c r="I134" i="20"/>
  <c r="J134" i="20"/>
  <c r="I135" i="20"/>
  <c r="J135" i="20"/>
  <c r="I136" i="20"/>
  <c r="J136" i="20"/>
  <c r="I137" i="20"/>
  <c r="J137" i="20"/>
  <c r="I138" i="20"/>
  <c r="J138" i="20"/>
  <c r="I139" i="20"/>
  <c r="J139" i="20"/>
  <c r="I140" i="20"/>
  <c r="J140" i="20"/>
  <c r="I141" i="20"/>
  <c r="J141" i="20"/>
  <c r="I142" i="20"/>
  <c r="J142" i="20"/>
  <c r="I143" i="20"/>
  <c r="J143" i="20"/>
  <c r="I144" i="20"/>
  <c r="J144" i="20"/>
  <c r="I145" i="20"/>
  <c r="J145" i="20"/>
  <c r="I146" i="20"/>
  <c r="J146" i="20"/>
  <c r="I147" i="20"/>
  <c r="J147" i="20"/>
  <c r="I148" i="20"/>
  <c r="J148" i="20"/>
  <c r="I149" i="20"/>
  <c r="J149" i="20"/>
  <c r="I150" i="20"/>
  <c r="J150" i="20"/>
  <c r="I151" i="20"/>
  <c r="J151" i="20"/>
  <c r="I152" i="20"/>
  <c r="J152" i="20"/>
  <c r="I153" i="20"/>
  <c r="J153" i="20"/>
  <c r="I154" i="20"/>
  <c r="J154" i="20"/>
  <c r="I155" i="20"/>
  <c r="J155" i="20"/>
  <c r="I156" i="20"/>
  <c r="J156" i="20"/>
  <c r="I157" i="20"/>
  <c r="J157" i="20"/>
  <c r="I158" i="20"/>
  <c r="J158" i="20"/>
  <c r="I159" i="20"/>
  <c r="J159" i="20"/>
  <c r="I160" i="20"/>
  <c r="J160" i="20"/>
  <c r="I161" i="20"/>
  <c r="J161" i="20"/>
  <c r="I162" i="20"/>
  <c r="J162" i="20"/>
  <c r="I163" i="20"/>
  <c r="J163" i="20"/>
  <c r="I164" i="20"/>
  <c r="J164" i="20"/>
  <c r="I165" i="20"/>
  <c r="J165" i="20"/>
  <c r="I166" i="20"/>
  <c r="J166" i="20"/>
  <c r="I167" i="20"/>
  <c r="J167" i="20"/>
  <c r="I168" i="20"/>
  <c r="J168" i="20"/>
  <c r="I169" i="20"/>
  <c r="J169" i="20"/>
  <c r="I170" i="20"/>
  <c r="J170" i="20"/>
  <c r="I171" i="20"/>
  <c r="J171" i="20"/>
  <c r="I172" i="20"/>
  <c r="J172" i="20"/>
  <c r="I173" i="20"/>
  <c r="J173" i="20"/>
  <c r="I174" i="20"/>
  <c r="J174" i="20"/>
  <c r="I175" i="20"/>
  <c r="J175" i="20"/>
  <c r="I176" i="20"/>
  <c r="J176" i="20"/>
  <c r="I177" i="20"/>
  <c r="J177" i="20"/>
  <c r="I178" i="20"/>
  <c r="J178" i="20"/>
  <c r="I179" i="20"/>
  <c r="J179" i="20"/>
  <c r="I180" i="20"/>
  <c r="J180" i="20"/>
  <c r="I181" i="20"/>
  <c r="J181" i="20"/>
  <c r="I182" i="20"/>
  <c r="J182" i="20"/>
  <c r="I183" i="20"/>
  <c r="J183" i="20"/>
  <c r="I184" i="20"/>
  <c r="J184" i="20"/>
  <c r="I185" i="20"/>
  <c r="J185" i="20"/>
  <c r="I186" i="20"/>
  <c r="J186" i="20"/>
  <c r="I187" i="20"/>
  <c r="J187" i="20"/>
  <c r="I188" i="20"/>
  <c r="J188" i="20"/>
  <c r="I189" i="20"/>
  <c r="J189" i="20"/>
  <c r="I190" i="20"/>
  <c r="J190" i="20"/>
  <c r="I191" i="20"/>
  <c r="J191" i="20"/>
  <c r="I192" i="20"/>
  <c r="J192" i="20"/>
  <c r="I193" i="20"/>
  <c r="J193" i="20"/>
  <c r="I194" i="20"/>
  <c r="J194" i="20"/>
  <c r="I195" i="20"/>
  <c r="J195" i="20"/>
  <c r="I196" i="20"/>
  <c r="J196" i="20"/>
  <c r="I197" i="20"/>
  <c r="J197" i="20"/>
  <c r="I198" i="20"/>
  <c r="J198" i="20"/>
  <c r="I199" i="20"/>
  <c r="J199" i="20"/>
  <c r="I200" i="20"/>
  <c r="J200" i="20"/>
  <c r="I201" i="20"/>
  <c r="J201" i="20"/>
  <c r="I202" i="20"/>
  <c r="J202" i="20"/>
  <c r="I203" i="20"/>
  <c r="J203" i="20"/>
  <c r="I204" i="20"/>
  <c r="J204" i="20"/>
  <c r="I205" i="20"/>
  <c r="J205" i="20"/>
  <c r="I206" i="20"/>
  <c r="J206" i="20"/>
  <c r="I8" i="21"/>
  <c r="J8" i="21"/>
  <c r="I9" i="21"/>
  <c r="J9" i="21"/>
  <c r="I10" i="21"/>
  <c r="J10" i="21"/>
  <c r="I11" i="21"/>
  <c r="J11" i="21"/>
  <c r="I12" i="21"/>
  <c r="J12" i="21"/>
  <c r="I13" i="21"/>
  <c r="J13" i="21"/>
  <c r="I14" i="21"/>
  <c r="J14" i="21"/>
  <c r="I15" i="21"/>
  <c r="J15" i="21"/>
  <c r="I16" i="21"/>
  <c r="J16" i="21"/>
  <c r="I17" i="21"/>
  <c r="J17" i="21"/>
  <c r="I18" i="21"/>
  <c r="J18" i="21"/>
  <c r="I19" i="21"/>
  <c r="J19" i="21"/>
  <c r="I20" i="21"/>
  <c r="J20" i="21"/>
  <c r="I21" i="21"/>
  <c r="J21" i="21"/>
  <c r="I22" i="21"/>
  <c r="J22" i="21"/>
  <c r="I23" i="21"/>
  <c r="J23" i="21"/>
  <c r="I24" i="21"/>
  <c r="J24" i="21"/>
  <c r="I25" i="21"/>
  <c r="J25" i="21"/>
  <c r="I26" i="21"/>
  <c r="J26" i="21"/>
  <c r="I27" i="21"/>
  <c r="J27" i="21"/>
  <c r="I28" i="21"/>
  <c r="J28" i="21"/>
  <c r="I29" i="21"/>
  <c r="J29" i="21"/>
  <c r="I30" i="21"/>
  <c r="J30" i="21"/>
  <c r="I31" i="21"/>
  <c r="J31" i="21"/>
  <c r="I32" i="21"/>
  <c r="J32" i="21"/>
  <c r="I33" i="21"/>
  <c r="J33" i="21"/>
  <c r="I34" i="21"/>
  <c r="J34" i="21"/>
  <c r="I35" i="21"/>
  <c r="J35" i="21"/>
  <c r="I36" i="21"/>
  <c r="J36" i="21"/>
  <c r="I37" i="21"/>
  <c r="J37" i="21"/>
  <c r="I38" i="21"/>
  <c r="J38" i="21"/>
  <c r="I39" i="21"/>
  <c r="J39" i="21"/>
  <c r="I40" i="21"/>
  <c r="J40" i="21"/>
  <c r="I41" i="21"/>
  <c r="J41" i="21"/>
  <c r="I42" i="21"/>
  <c r="J42" i="21"/>
  <c r="I43" i="21"/>
  <c r="J43" i="21"/>
  <c r="I44" i="21"/>
  <c r="J44" i="21"/>
  <c r="I45" i="21"/>
  <c r="J45" i="21"/>
  <c r="I46" i="21"/>
  <c r="J46" i="21"/>
  <c r="I47" i="21"/>
  <c r="J47" i="21"/>
  <c r="I48" i="21"/>
  <c r="J48" i="21"/>
  <c r="I49" i="21"/>
  <c r="J49" i="21"/>
  <c r="I50" i="21"/>
  <c r="J50" i="21"/>
  <c r="I51" i="21"/>
  <c r="J51" i="21"/>
  <c r="I52" i="21"/>
  <c r="J52" i="21"/>
  <c r="I53" i="21"/>
  <c r="J53" i="21"/>
  <c r="I54" i="21"/>
  <c r="J54" i="21"/>
  <c r="I55" i="21"/>
  <c r="J55" i="21"/>
  <c r="I56" i="21"/>
  <c r="J56" i="21"/>
  <c r="I57" i="21"/>
  <c r="J57" i="21"/>
  <c r="I58" i="21"/>
  <c r="J58" i="21"/>
  <c r="I59" i="21"/>
  <c r="J59" i="21"/>
  <c r="I60" i="21"/>
  <c r="J60" i="21"/>
  <c r="I61" i="21"/>
  <c r="J61" i="21"/>
  <c r="I62" i="21"/>
  <c r="J62" i="21"/>
  <c r="I63" i="21"/>
  <c r="J63" i="21"/>
  <c r="I64" i="21"/>
  <c r="J64" i="21"/>
  <c r="I65" i="21"/>
  <c r="J65" i="21"/>
  <c r="I66" i="21"/>
  <c r="J66" i="21"/>
  <c r="I67" i="21"/>
  <c r="J67" i="21"/>
  <c r="I68" i="21"/>
  <c r="J68" i="21"/>
  <c r="I69" i="21"/>
  <c r="J69" i="21"/>
  <c r="I70" i="21"/>
  <c r="J70" i="21"/>
  <c r="I71" i="21"/>
  <c r="J71" i="21"/>
  <c r="I72" i="21"/>
  <c r="J72" i="21"/>
  <c r="I73" i="21"/>
  <c r="J73" i="21"/>
  <c r="I74" i="21"/>
  <c r="J74" i="21"/>
  <c r="I75" i="21"/>
  <c r="J75" i="21"/>
  <c r="I76" i="21"/>
  <c r="J76" i="21"/>
  <c r="I77" i="21"/>
  <c r="J77" i="21"/>
  <c r="I78" i="21"/>
  <c r="J78" i="21"/>
  <c r="I79" i="21"/>
  <c r="J79" i="21"/>
  <c r="I80" i="21"/>
  <c r="J80" i="21"/>
  <c r="I81" i="21"/>
  <c r="J81" i="21"/>
  <c r="I82" i="21"/>
  <c r="J82" i="21"/>
  <c r="I83" i="21"/>
  <c r="J83" i="21"/>
  <c r="I84" i="21"/>
  <c r="J84" i="21"/>
  <c r="I85" i="21"/>
  <c r="J85" i="21"/>
  <c r="I86" i="21"/>
  <c r="J86" i="21"/>
  <c r="I87" i="21"/>
  <c r="J87" i="21"/>
  <c r="I88" i="21"/>
  <c r="J88" i="21"/>
  <c r="I89" i="21"/>
  <c r="J89" i="21"/>
  <c r="I90" i="21"/>
  <c r="J90" i="21"/>
  <c r="I91" i="21"/>
  <c r="J91" i="21"/>
  <c r="I92" i="21"/>
  <c r="J92" i="21"/>
  <c r="I93" i="21"/>
  <c r="J93" i="21"/>
  <c r="I94" i="21"/>
  <c r="J94" i="21"/>
  <c r="I95" i="21"/>
  <c r="J95" i="21"/>
  <c r="I96" i="21"/>
  <c r="J96" i="21"/>
  <c r="I97" i="21"/>
  <c r="J97" i="21"/>
  <c r="I98" i="21"/>
  <c r="J98" i="21"/>
  <c r="I99" i="21"/>
  <c r="J99" i="21"/>
  <c r="I100" i="21"/>
  <c r="J100" i="21"/>
  <c r="I101" i="21"/>
  <c r="J101" i="21"/>
  <c r="I102" i="21"/>
  <c r="J102" i="21"/>
  <c r="I103" i="21"/>
  <c r="J103" i="21"/>
  <c r="I104" i="21"/>
  <c r="J104" i="21"/>
  <c r="I105" i="21"/>
  <c r="J105" i="21"/>
  <c r="I106" i="21"/>
  <c r="J106" i="21"/>
  <c r="I107" i="21"/>
  <c r="J107" i="21"/>
  <c r="I108" i="21"/>
  <c r="J108" i="21"/>
  <c r="I109" i="21"/>
  <c r="J109" i="21"/>
  <c r="I110" i="21"/>
  <c r="J110" i="21"/>
  <c r="I111" i="21"/>
  <c r="J111" i="21"/>
  <c r="I112" i="21"/>
  <c r="J112" i="21"/>
  <c r="I113" i="21"/>
  <c r="J113" i="21"/>
  <c r="I114" i="21"/>
  <c r="J114" i="21"/>
  <c r="I115" i="21"/>
  <c r="J115" i="21"/>
  <c r="I116" i="21"/>
  <c r="J116" i="21"/>
  <c r="I117" i="21"/>
  <c r="J117" i="21"/>
  <c r="I118" i="21"/>
  <c r="J118" i="21"/>
  <c r="I119" i="21"/>
  <c r="J119" i="21"/>
  <c r="I120" i="21"/>
  <c r="J120" i="21"/>
  <c r="I121" i="21"/>
  <c r="J121" i="21"/>
  <c r="I122" i="21"/>
  <c r="J122" i="21"/>
  <c r="I123" i="21"/>
  <c r="J123" i="21"/>
  <c r="I124" i="21"/>
  <c r="J124" i="21"/>
  <c r="I125" i="21"/>
  <c r="J125" i="21"/>
  <c r="I126" i="21"/>
  <c r="J126" i="21"/>
  <c r="I127" i="21"/>
  <c r="J127" i="21"/>
  <c r="I128" i="21"/>
  <c r="J128" i="21"/>
  <c r="I129" i="21"/>
  <c r="J129" i="21"/>
  <c r="I130" i="21"/>
  <c r="J130" i="21"/>
  <c r="I131" i="21"/>
  <c r="J131" i="21"/>
  <c r="I132" i="21"/>
  <c r="J132" i="21"/>
  <c r="I133" i="21"/>
  <c r="J133" i="21"/>
  <c r="I134" i="21"/>
  <c r="J134" i="21"/>
  <c r="I135" i="21"/>
  <c r="J135" i="21"/>
  <c r="I136" i="21"/>
  <c r="J136" i="21"/>
  <c r="I137" i="21"/>
  <c r="J137" i="21"/>
  <c r="I138" i="21"/>
  <c r="J138" i="21"/>
  <c r="I139" i="21"/>
  <c r="J139" i="21"/>
  <c r="I140" i="21"/>
  <c r="J140" i="21"/>
  <c r="I141" i="21"/>
  <c r="J141" i="21"/>
  <c r="I142" i="21"/>
  <c r="J142" i="21"/>
  <c r="I143" i="21"/>
  <c r="J143" i="21"/>
  <c r="I144" i="21"/>
  <c r="J144" i="21"/>
  <c r="I145" i="21"/>
  <c r="J145" i="21"/>
  <c r="I146" i="21"/>
  <c r="J146" i="21"/>
  <c r="I147" i="21"/>
  <c r="J147" i="21"/>
  <c r="I148" i="21"/>
  <c r="J148" i="21"/>
  <c r="I149" i="21"/>
  <c r="J149" i="21"/>
  <c r="I150" i="21"/>
  <c r="J150" i="21"/>
  <c r="I151" i="21"/>
  <c r="J151" i="21"/>
  <c r="I152" i="21"/>
  <c r="J152" i="21"/>
  <c r="I153" i="21"/>
  <c r="J153" i="21"/>
  <c r="I154" i="21"/>
  <c r="J154" i="21"/>
  <c r="I155" i="21"/>
  <c r="J155" i="21"/>
  <c r="I156" i="21"/>
  <c r="J156" i="21"/>
  <c r="I157" i="21"/>
  <c r="J157" i="21"/>
  <c r="I158" i="21"/>
  <c r="J158" i="21"/>
  <c r="I159" i="21"/>
  <c r="J159" i="21"/>
  <c r="I160" i="21"/>
  <c r="J160" i="21"/>
  <c r="I161" i="21"/>
  <c r="J161" i="21"/>
  <c r="I162" i="21"/>
  <c r="J162" i="21"/>
  <c r="I163" i="21"/>
  <c r="J163" i="21"/>
  <c r="I164" i="21"/>
  <c r="J164" i="21"/>
  <c r="I165" i="21"/>
  <c r="J165" i="21"/>
  <c r="I166" i="21"/>
  <c r="J166" i="21"/>
  <c r="I167" i="21"/>
  <c r="J167" i="21"/>
  <c r="I168" i="21"/>
  <c r="J168" i="21"/>
  <c r="I169" i="21"/>
  <c r="J169" i="21"/>
  <c r="I170" i="21"/>
  <c r="J170" i="21"/>
  <c r="I171" i="21"/>
  <c r="J171" i="21"/>
  <c r="I172" i="21"/>
  <c r="J172" i="21"/>
  <c r="I173" i="21"/>
  <c r="J173" i="21"/>
  <c r="I174" i="21"/>
  <c r="J174" i="21"/>
  <c r="I175" i="21"/>
  <c r="J175" i="21"/>
  <c r="I176" i="21"/>
  <c r="J176" i="21"/>
  <c r="I177" i="21"/>
  <c r="J177" i="21"/>
  <c r="I178" i="21"/>
  <c r="J178" i="21"/>
  <c r="I179" i="21"/>
  <c r="J179" i="21"/>
  <c r="I180" i="21"/>
  <c r="J180" i="21"/>
  <c r="I181" i="21"/>
  <c r="J181" i="21"/>
  <c r="I182" i="21"/>
  <c r="J182" i="21"/>
  <c r="I183" i="21"/>
  <c r="J183" i="21"/>
  <c r="I184" i="21"/>
  <c r="J184" i="21"/>
  <c r="I185" i="21"/>
  <c r="J185" i="21"/>
  <c r="I186" i="21"/>
  <c r="J186" i="21"/>
  <c r="I187" i="21"/>
  <c r="J187" i="21"/>
  <c r="I188" i="21"/>
  <c r="J188" i="21"/>
  <c r="I189" i="21"/>
  <c r="J189" i="21"/>
  <c r="I190" i="21"/>
  <c r="J190" i="21"/>
  <c r="I191" i="21"/>
  <c r="J191" i="21"/>
  <c r="I192" i="21"/>
  <c r="J192" i="21"/>
  <c r="I193" i="21"/>
  <c r="J193" i="21"/>
  <c r="I194" i="21"/>
  <c r="J194" i="21"/>
  <c r="I195" i="21"/>
  <c r="J195" i="21"/>
  <c r="I196" i="21"/>
  <c r="J196" i="21"/>
  <c r="I197" i="21"/>
  <c r="J197" i="21"/>
  <c r="I198" i="21"/>
  <c r="J198" i="21"/>
  <c r="I199" i="21"/>
  <c r="J199" i="21"/>
  <c r="I200" i="21"/>
  <c r="J200" i="21"/>
  <c r="I201" i="21"/>
  <c r="J201" i="21"/>
  <c r="I202" i="21"/>
  <c r="J202" i="21"/>
  <c r="I203" i="21"/>
  <c r="J203" i="21"/>
  <c r="I204" i="21"/>
  <c r="J204" i="21"/>
  <c r="I205" i="21"/>
  <c r="J205" i="21"/>
  <c r="I206" i="21"/>
  <c r="J206" i="21"/>
  <c r="J7" i="21"/>
  <c r="I7" i="21"/>
  <c r="J7" i="20"/>
  <c r="I7" i="20"/>
  <c r="J7" i="19"/>
  <c r="I7" i="19"/>
  <c r="J7" i="18"/>
  <c r="I7" i="18"/>
  <c r="I13" i="17"/>
  <c r="J13" i="17"/>
  <c r="I14" i="17"/>
  <c r="J14" i="17"/>
  <c r="I15" i="17"/>
  <c r="J15" i="17"/>
  <c r="I16" i="17"/>
  <c r="J16" i="17"/>
  <c r="I17" i="17"/>
  <c r="J17" i="17"/>
  <c r="I18" i="17"/>
  <c r="J18" i="17"/>
  <c r="I19" i="17"/>
  <c r="J19" i="17"/>
  <c r="I20" i="17"/>
  <c r="J20" i="17"/>
  <c r="I21" i="17"/>
  <c r="J21" i="17"/>
  <c r="I22" i="17"/>
  <c r="J22" i="17"/>
  <c r="I23" i="17"/>
  <c r="J23" i="17"/>
  <c r="I24" i="17"/>
  <c r="J24" i="17"/>
  <c r="I25" i="17"/>
  <c r="J25" i="17"/>
  <c r="I26" i="17"/>
  <c r="J26" i="17"/>
  <c r="I27" i="17"/>
  <c r="J27" i="17"/>
  <c r="I28" i="17"/>
  <c r="J28" i="17"/>
  <c r="I29" i="17"/>
  <c r="J29" i="17"/>
  <c r="I30" i="17"/>
  <c r="J30" i="17"/>
  <c r="I31" i="17"/>
  <c r="J31" i="17"/>
  <c r="I32" i="17"/>
  <c r="J32" i="17"/>
  <c r="I33" i="17"/>
  <c r="J33" i="17"/>
  <c r="I34" i="17"/>
  <c r="J34" i="17"/>
  <c r="I35" i="17"/>
  <c r="J35" i="17"/>
  <c r="I36" i="17"/>
  <c r="J36" i="17"/>
  <c r="I37" i="17"/>
  <c r="J37" i="17"/>
  <c r="I38" i="17"/>
  <c r="J38" i="17"/>
  <c r="I39" i="17"/>
  <c r="J39" i="17"/>
  <c r="I40" i="17"/>
  <c r="J40" i="17"/>
  <c r="I41" i="17"/>
  <c r="J41" i="17"/>
  <c r="I42" i="17"/>
  <c r="J42" i="17"/>
  <c r="I43" i="17"/>
  <c r="J43" i="17"/>
  <c r="I44" i="17"/>
  <c r="J44" i="17"/>
  <c r="I45" i="17"/>
  <c r="J45" i="17"/>
  <c r="I46" i="17"/>
  <c r="J46" i="17"/>
  <c r="I47" i="17"/>
  <c r="J47" i="17"/>
  <c r="I48" i="17"/>
  <c r="J48" i="17"/>
  <c r="I49" i="17"/>
  <c r="J49" i="17"/>
  <c r="I50" i="17"/>
  <c r="J50" i="17"/>
  <c r="I51" i="17"/>
  <c r="J51" i="17"/>
  <c r="I52" i="17"/>
  <c r="J52" i="17"/>
  <c r="I53" i="17"/>
  <c r="J53" i="17"/>
  <c r="I54" i="17"/>
  <c r="J54" i="17"/>
  <c r="I55" i="17"/>
  <c r="J55" i="17"/>
  <c r="I56" i="17"/>
  <c r="J56" i="17"/>
  <c r="I57" i="17"/>
  <c r="J57" i="17"/>
  <c r="I58" i="17"/>
  <c r="J58" i="17"/>
  <c r="I59" i="17"/>
  <c r="J59" i="17"/>
  <c r="I60" i="17"/>
  <c r="J60" i="17"/>
  <c r="I61" i="17"/>
  <c r="J61" i="17"/>
  <c r="I62" i="17"/>
  <c r="J62" i="17"/>
  <c r="I63" i="17"/>
  <c r="J63" i="17"/>
  <c r="I64" i="17"/>
  <c r="J64" i="17"/>
  <c r="I65" i="17"/>
  <c r="J65" i="17"/>
  <c r="I66" i="17"/>
  <c r="J66" i="17"/>
  <c r="I67" i="17"/>
  <c r="J67" i="17"/>
  <c r="I68" i="17"/>
  <c r="J68" i="17"/>
  <c r="I69" i="17"/>
  <c r="J69" i="17"/>
  <c r="I70" i="17"/>
  <c r="J70" i="17"/>
  <c r="I71" i="17"/>
  <c r="J71" i="17"/>
  <c r="I72" i="17"/>
  <c r="J72" i="17"/>
  <c r="I73" i="17"/>
  <c r="J73" i="17"/>
  <c r="I74" i="17"/>
  <c r="J74" i="17"/>
  <c r="I75" i="17"/>
  <c r="J75" i="17"/>
  <c r="I76" i="17"/>
  <c r="J76" i="17"/>
  <c r="I77" i="17"/>
  <c r="J77" i="17"/>
  <c r="I78" i="17"/>
  <c r="J78" i="17"/>
  <c r="I79" i="17"/>
  <c r="J79" i="17"/>
  <c r="I80" i="17"/>
  <c r="J80" i="17"/>
  <c r="I81" i="17"/>
  <c r="J81" i="17"/>
  <c r="I82" i="17"/>
  <c r="J82" i="17"/>
  <c r="I83" i="17"/>
  <c r="J83" i="17"/>
  <c r="I84" i="17"/>
  <c r="J84" i="17"/>
  <c r="I85" i="17"/>
  <c r="J85" i="17"/>
  <c r="I86" i="17"/>
  <c r="J86" i="17"/>
  <c r="I87" i="17"/>
  <c r="J87" i="17"/>
  <c r="I88" i="17"/>
  <c r="J88" i="17"/>
  <c r="I89" i="17"/>
  <c r="J89" i="17"/>
  <c r="I90" i="17"/>
  <c r="J90" i="17"/>
  <c r="I91" i="17"/>
  <c r="J91" i="17"/>
  <c r="I92" i="17"/>
  <c r="J92" i="17"/>
  <c r="I93" i="17"/>
  <c r="J93" i="17"/>
  <c r="I94" i="17"/>
  <c r="J94" i="17"/>
  <c r="I95" i="17"/>
  <c r="J95" i="17"/>
  <c r="I96" i="17"/>
  <c r="J96" i="17"/>
  <c r="I97" i="17"/>
  <c r="J97" i="17"/>
  <c r="I98" i="17"/>
  <c r="J98" i="17"/>
  <c r="I99" i="17"/>
  <c r="J99" i="17"/>
  <c r="I100" i="17"/>
  <c r="J100" i="17"/>
  <c r="I101" i="17"/>
  <c r="J101" i="17"/>
  <c r="I102" i="17"/>
  <c r="J102" i="17"/>
  <c r="I103" i="17"/>
  <c r="J103" i="17"/>
  <c r="I104" i="17"/>
  <c r="J104" i="17"/>
  <c r="I105" i="17"/>
  <c r="J105" i="17"/>
  <c r="I106" i="17"/>
  <c r="J106" i="17"/>
  <c r="I107" i="17"/>
  <c r="J107" i="17"/>
  <c r="I108" i="17"/>
  <c r="J108" i="17"/>
  <c r="I109" i="17"/>
  <c r="J109" i="17"/>
  <c r="I110" i="17"/>
  <c r="J110" i="17"/>
  <c r="I111" i="17"/>
  <c r="J111" i="17"/>
  <c r="I112" i="17"/>
  <c r="J112" i="17"/>
  <c r="I113" i="17"/>
  <c r="J113" i="17"/>
  <c r="I114" i="17"/>
  <c r="J114" i="17"/>
  <c r="I115" i="17"/>
  <c r="J115" i="17"/>
  <c r="I116" i="17"/>
  <c r="J116" i="17"/>
  <c r="I117" i="17"/>
  <c r="J117" i="17"/>
  <c r="I118" i="17"/>
  <c r="J118" i="17"/>
  <c r="I119" i="17"/>
  <c r="J119" i="17"/>
  <c r="I120" i="17"/>
  <c r="J120" i="17"/>
  <c r="I121" i="17"/>
  <c r="J121" i="17"/>
  <c r="I122" i="17"/>
  <c r="J122" i="17"/>
  <c r="I123" i="17"/>
  <c r="J123" i="17"/>
  <c r="I124" i="17"/>
  <c r="J124" i="17"/>
  <c r="I125" i="17"/>
  <c r="J125" i="17"/>
  <c r="I126" i="17"/>
  <c r="J126" i="17"/>
  <c r="I127" i="17"/>
  <c r="J127" i="17"/>
  <c r="I128" i="17"/>
  <c r="J128" i="17"/>
  <c r="I129" i="17"/>
  <c r="J129" i="17"/>
  <c r="I130" i="17"/>
  <c r="J130" i="17"/>
  <c r="I131" i="17"/>
  <c r="J131" i="17"/>
  <c r="I132" i="17"/>
  <c r="J132" i="17"/>
  <c r="I133" i="17"/>
  <c r="J133" i="17"/>
  <c r="I134" i="17"/>
  <c r="J134" i="17"/>
  <c r="I135" i="17"/>
  <c r="J135" i="17"/>
  <c r="I136" i="17"/>
  <c r="J136" i="17"/>
  <c r="I137" i="17"/>
  <c r="J137" i="17"/>
  <c r="I138" i="17"/>
  <c r="J138" i="17"/>
  <c r="I139" i="17"/>
  <c r="J139" i="17"/>
  <c r="I140" i="17"/>
  <c r="J140" i="17"/>
  <c r="I141" i="17"/>
  <c r="J141" i="17"/>
  <c r="I142" i="17"/>
  <c r="J142" i="17"/>
  <c r="I143" i="17"/>
  <c r="J143" i="17"/>
  <c r="I144" i="17"/>
  <c r="J144" i="17"/>
  <c r="I145" i="17"/>
  <c r="J145" i="17"/>
  <c r="I146" i="17"/>
  <c r="J146" i="17"/>
  <c r="I147" i="17"/>
  <c r="J147" i="17"/>
  <c r="I148" i="17"/>
  <c r="J148" i="17"/>
  <c r="I149" i="17"/>
  <c r="J149" i="17"/>
  <c r="I150" i="17"/>
  <c r="J150" i="17"/>
  <c r="I151" i="17"/>
  <c r="J151" i="17"/>
  <c r="I152" i="17"/>
  <c r="J152" i="17"/>
  <c r="I153" i="17"/>
  <c r="J153" i="17"/>
  <c r="I154" i="17"/>
  <c r="J154" i="17"/>
  <c r="I155" i="17"/>
  <c r="J155" i="17"/>
  <c r="I156" i="17"/>
  <c r="J156" i="17"/>
  <c r="I157" i="17"/>
  <c r="J157" i="17"/>
  <c r="I158" i="17"/>
  <c r="J158" i="17"/>
  <c r="I159" i="17"/>
  <c r="J159" i="17"/>
  <c r="I160" i="17"/>
  <c r="J160" i="17"/>
  <c r="I161" i="17"/>
  <c r="J161" i="17"/>
  <c r="I162" i="17"/>
  <c r="J162" i="17"/>
  <c r="I163" i="17"/>
  <c r="J163" i="17"/>
  <c r="I164" i="17"/>
  <c r="J164" i="17"/>
  <c r="I165" i="17"/>
  <c r="J165" i="17"/>
  <c r="I166" i="17"/>
  <c r="J166" i="17"/>
  <c r="I167" i="17"/>
  <c r="J167" i="17"/>
  <c r="I168" i="17"/>
  <c r="J168" i="17"/>
  <c r="I169" i="17"/>
  <c r="J169" i="17"/>
  <c r="I170" i="17"/>
  <c r="J170" i="17"/>
  <c r="I171" i="17"/>
  <c r="J171" i="17"/>
  <c r="I172" i="17"/>
  <c r="J172" i="17"/>
  <c r="I173" i="17"/>
  <c r="J173" i="17"/>
  <c r="I174" i="17"/>
  <c r="J174" i="17"/>
  <c r="I175" i="17"/>
  <c r="J175" i="17"/>
  <c r="I176" i="17"/>
  <c r="J176" i="17"/>
  <c r="I177" i="17"/>
  <c r="J177" i="17"/>
  <c r="I178" i="17"/>
  <c r="J178" i="17"/>
  <c r="I179" i="17"/>
  <c r="J179" i="17"/>
  <c r="I180" i="17"/>
  <c r="J180" i="17"/>
  <c r="I181" i="17"/>
  <c r="J181" i="17"/>
  <c r="I182" i="17"/>
  <c r="J182" i="17"/>
  <c r="I183" i="17"/>
  <c r="J183" i="17"/>
  <c r="I184" i="17"/>
  <c r="J184" i="17"/>
  <c r="I185" i="17"/>
  <c r="J185" i="17"/>
  <c r="I186" i="17"/>
  <c r="J186" i="17"/>
  <c r="I187" i="17"/>
  <c r="J187" i="17"/>
  <c r="I188" i="17"/>
  <c r="J188" i="17"/>
  <c r="I189" i="17"/>
  <c r="J189" i="17"/>
  <c r="I190" i="17"/>
  <c r="J190" i="17"/>
  <c r="I191" i="17"/>
  <c r="J191" i="17"/>
  <c r="I192" i="17"/>
  <c r="J192" i="17"/>
  <c r="I193" i="17"/>
  <c r="J193" i="17"/>
  <c r="I194" i="17"/>
  <c r="J194" i="17"/>
  <c r="I195" i="17"/>
  <c r="J195" i="17"/>
  <c r="I196" i="17"/>
  <c r="J196" i="17"/>
  <c r="I197" i="17"/>
  <c r="J197" i="17"/>
  <c r="I198" i="17"/>
  <c r="J198" i="17"/>
  <c r="I199" i="17"/>
  <c r="J199" i="17"/>
  <c r="I200" i="17"/>
  <c r="J200" i="17"/>
  <c r="I201" i="17"/>
  <c r="J201" i="17"/>
  <c r="I202" i="17"/>
  <c r="J202" i="17"/>
  <c r="I203" i="17"/>
  <c r="J203" i="17"/>
  <c r="I204" i="17"/>
  <c r="J204" i="17"/>
  <c r="I205" i="17"/>
  <c r="J205" i="17"/>
  <c r="I206" i="17"/>
  <c r="J206" i="17"/>
  <c r="I8" i="17"/>
  <c r="J8" i="17"/>
  <c r="I9" i="17"/>
  <c r="J9" i="17"/>
  <c r="I10" i="17"/>
  <c r="J10" i="17"/>
  <c r="I11" i="17"/>
  <c r="J11" i="17"/>
  <c r="I12" i="17"/>
  <c r="J12" i="17"/>
  <c r="J7" i="17"/>
  <c r="I7" i="17"/>
  <c r="A7" i="15"/>
  <c r="B7" i="15"/>
  <c r="C7" i="15"/>
  <c r="D7" i="15"/>
  <c r="E7" i="15"/>
  <c r="F7" i="15"/>
  <c r="G7" i="15"/>
  <c r="A8" i="15"/>
  <c r="B8" i="15"/>
  <c r="C8" i="15"/>
  <c r="D8" i="15"/>
  <c r="E8" i="15"/>
  <c r="F8" i="15"/>
  <c r="G8" i="15"/>
  <c r="A9" i="15"/>
  <c r="B9" i="15"/>
  <c r="C9" i="15"/>
  <c r="D9" i="15"/>
  <c r="E9" i="15"/>
  <c r="F9" i="15"/>
  <c r="G9" i="15"/>
  <c r="A10" i="15"/>
  <c r="B10" i="15"/>
  <c r="C10" i="15"/>
  <c r="D10" i="15"/>
  <c r="E10" i="15"/>
  <c r="F10" i="15"/>
  <c r="G10" i="15"/>
  <c r="A11" i="15"/>
  <c r="B11" i="15"/>
  <c r="C11" i="15"/>
  <c r="D11" i="15"/>
  <c r="E11" i="15"/>
  <c r="F11" i="15"/>
  <c r="G11" i="15"/>
  <c r="A12" i="15"/>
  <c r="B12" i="15"/>
  <c r="C12" i="15"/>
  <c r="D12" i="15"/>
  <c r="E12" i="15"/>
  <c r="F12" i="15"/>
  <c r="G12" i="15"/>
  <c r="A13" i="15"/>
  <c r="B13" i="15"/>
  <c r="C13" i="15"/>
  <c r="D13" i="15"/>
  <c r="E13" i="15"/>
  <c r="F13" i="15"/>
  <c r="G13" i="15"/>
  <c r="A14" i="15"/>
  <c r="B14" i="15"/>
  <c r="C14" i="15"/>
  <c r="D14" i="15"/>
  <c r="E14" i="15"/>
  <c r="F14" i="15"/>
  <c r="G14" i="15"/>
  <c r="A15" i="15"/>
  <c r="B15" i="15"/>
  <c r="C15" i="15"/>
  <c r="D15" i="15"/>
  <c r="E15" i="15"/>
  <c r="F15" i="15"/>
  <c r="G15" i="15"/>
  <c r="A16" i="15"/>
  <c r="B16" i="15"/>
  <c r="C16" i="15"/>
  <c r="D16" i="15"/>
  <c r="E16" i="15"/>
  <c r="F16" i="15"/>
  <c r="G16" i="15"/>
  <c r="A17" i="15"/>
  <c r="B17" i="15"/>
  <c r="C17" i="15"/>
  <c r="D17" i="15"/>
  <c r="E17" i="15"/>
  <c r="F17" i="15"/>
  <c r="G17" i="15"/>
  <c r="A18" i="15"/>
  <c r="B18" i="15"/>
  <c r="C18" i="15"/>
  <c r="D18" i="15"/>
  <c r="E18" i="15"/>
  <c r="F18" i="15"/>
  <c r="G18" i="15"/>
  <c r="A19" i="15"/>
  <c r="B19" i="15"/>
  <c r="C19" i="15"/>
  <c r="D19" i="15"/>
  <c r="E19" i="15"/>
  <c r="F19" i="15"/>
  <c r="G19" i="15"/>
  <c r="A20" i="15"/>
  <c r="B20" i="15"/>
  <c r="C20" i="15"/>
  <c r="D20" i="15"/>
  <c r="E20" i="15"/>
  <c r="F20" i="15"/>
  <c r="G20" i="15"/>
  <c r="A21" i="15"/>
  <c r="B21" i="15"/>
  <c r="C21" i="15"/>
  <c r="D21" i="15"/>
  <c r="E21" i="15"/>
  <c r="F21" i="15"/>
  <c r="G21" i="15"/>
  <c r="A22" i="15"/>
  <c r="B22" i="15"/>
  <c r="C22" i="15"/>
  <c r="D22" i="15"/>
  <c r="E22" i="15"/>
  <c r="F22" i="15"/>
  <c r="G22" i="15"/>
  <c r="A23" i="15"/>
  <c r="B23" i="15"/>
  <c r="C23" i="15"/>
  <c r="D23" i="15"/>
  <c r="E23" i="15"/>
  <c r="F23" i="15"/>
  <c r="G23" i="15"/>
  <c r="A24" i="15"/>
  <c r="B24" i="15"/>
  <c r="C24" i="15"/>
  <c r="D24" i="15"/>
  <c r="E24" i="15"/>
  <c r="F24" i="15"/>
  <c r="G24" i="15"/>
  <c r="A25" i="15"/>
  <c r="B25" i="15"/>
  <c r="C25" i="15"/>
  <c r="D25" i="15"/>
  <c r="E25" i="15"/>
  <c r="F25" i="15"/>
  <c r="G25" i="15"/>
  <c r="A26" i="15"/>
  <c r="B26" i="15"/>
  <c r="C26" i="15"/>
  <c r="D26" i="15"/>
  <c r="E26" i="15"/>
  <c r="F26" i="15"/>
  <c r="G26" i="15"/>
  <c r="A27" i="15"/>
  <c r="B27" i="15"/>
  <c r="C27" i="15"/>
  <c r="D27" i="15"/>
  <c r="E27" i="15"/>
  <c r="F27" i="15"/>
  <c r="G27" i="15"/>
  <c r="A28" i="15"/>
  <c r="B28" i="15"/>
  <c r="C28" i="15"/>
  <c r="D28" i="15"/>
  <c r="E28" i="15"/>
  <c r="F28" i="15"/>
  <c r="G28" i="15"/>
  <c r="A29" i="15"/>
  <c r="B29" i="15"/>
  <c r="C29" i="15"/>
  <c r="D29" i="15"/>
  <c r="E29" i="15"/>
  <c r="F29" i="15"/>
  <c r="G29" i="15"/>
  <c r="A30" i="15"/>
  <c r="B30" i="15"/>
  <c r="C30" i="15"/>
  <c r="D30" i="15"/>
  <c r="E30" i="15"/>
  <c r="F30" i="15"/>
  <c r="G30" i="15"/>
  <c r="A31" i="15"/>
  <c r="B31" i="15"/>
  <c r="C31" i="15"/>
  <c r="D31" i="15"/>
  <c r="E31" i="15"/>
  <c r="F31" i="15"/>
  <c r="G31" i="15"/>
  <c r="A32" i="15"/>
  <c r="B32" i="15"/>
  <c r="C32" i="15"/>
  <c r="D32" i="15"/>
  <c r="E32" i="15"/>
  <c r="F32" i="15"/>
  <c r="G32" i="15"/>
  <c r="A33" i="15"/>
  <c r="B33" i="15"/>
  <c r="C33" i="15"/>
  <c r="D33" i="15"/>
  <c r="E33" i="15"/>
  <c r="F33" i="15"/>
  <c r="G33" i="15"/>
  <c r="A34" i="15"/>
  <c r="B34" i="15"/>
  <c r="C34" i="15"/>
  <c r="D34" i="15"/>
  <c r="E34" i="15"/>
  <c r="F34" i="15"/>
  <c r="G34" i="15"/>
  <c r="A35" i="15"/>
  <c r="B35" i="15"/>
  <c r="C35" i="15"/>
  <c r="D35" i="15"/>
  <c r="E35" i="15"/>
  <c r="F35" i="15"/>
  <c r="G35" i="15"/>
  <c r="A36" i="15"/>
  <c r="B36" i="15"/>
  <c r="C36" i="15"/>
  <c r="D36" i="15"/>
  <c r="E36" i="15"/>
  <c r="F36" i="15"/>
  <c r="G36" i="15"/>
  <c r="A37" i="15"/>
  <c r="B37" i="15"/>
  <c r="C37" i="15"/>
  <c r="D37" i="15"/>
  <c r="E37" i="15"/>
  <c r="F37" i="15"/>
  <c r="G37" i="15"/>
  <c r="A38" i="15"/>
  <c r="B38" i="15"/>
  <c r="C38" i="15"/>
  <c r="D38" i="15"/>
  <c r="E38" i="15"/>
  <c r="F38" i="15"/>
  <c r="G38" i="15"/>
  <c r="A39" i="15"/>
  <c r="B39" i="15"/>
  <c r="C39" i="15"/>
  <c r="D39" i="15"/>
  <c r="E39" i="15"/>
  <c r="F39" i="15"/>
  <c r="G39" i="15"/>
  <c r="A40" i="15"/>
  <c r="B40" i="15"/>
  <c r="C40" i="15"/>
  <c r="D40" i="15"/>
  <c r="E40" i="15"/>
  <c r="F40" i="15"/>
  <c r="G40" i="15"/>
  <c r="A41" i="15"/>
  <c r="B41" i="15"/>
  <c r="C41" i="15"/>
  <c r="D41" i="15"/>
  <c r="E41" i="15"/>
  <c r="F41" i="15"/>
  <c r="G41" i="15"/>
  <c r="A42" i="15"/>
  <c r="B42" i="15"/>
  <c r="C42" i="15"/>
  <c r="D42" i="15"/>
  <c r="E42" i="15"/>
  <c r="F42" i="15"/>
  <c r="G42" i="15"/>
  <c r="A43" i="15"/>
  <c r="B43" i="15"/>
  <c r="C43" i="15"/>
  <c r="D43" i="15"/>
  <c r="E43" i="15"/>
  <c r="F43" i="15"/>
  <c r="G43" i="15"/>
  <c r="A44" i="15"/>
  <c r="B44" i="15"/>
  <c r="C44" i="15"/>
  <c r="D44" i="15"/>
  <c r="E44" i="15"/>
  <c r="F44" i="15"/>
  <c r="G44" i="15"/>
  <c r="A45" i="15"/>
  <c r="B45" i="15"/>
  <c r="C45" i="15"/>
  <c r="D45" i="15"/>
  <c r="E45" i="15"/>
  <c r="F45" i="15"/>
  <c r="G45" i="15"/>
  <c r="A46" i="15"/>
  <c r="B46" i="15"/>
  <c r="C46" i="15"/>
  <c r="D46" i="15"/>
  <c r="E46" i="15"/>
  <c r="F46" i="15"/>
  <c r="G46" i="15"/>
  <c r="A47" i="15"/>
  <c r="B47" i="15"/>
  <c r="C47" i="15"/>
  <c r="D47" i="15"/>
  <c r="E47" i="15"/>
  <c r="F47" i="15"/>
  <c r="G47" i="15"/>
  <c r="A48" i="15"/>
  <c r="B48" i="15"/>
  <c r="C48" i="15"/>
  <c r="D48" i="15"/>
  <c r="E48" i="15"/>
  <c r="F48" i="15"/>
  <c r="G48" i="15"/>
  <c r="A49" i="15"/>
  <c r="B49" i="15"/>
  <c r="C49" i="15"/>
  <c r="D49" i="15"/>
  <c r="E49" i="15"/>
  <c r="F49" i="15"/>
  <c r="G49" i="15"/>
  <c r="A50" i="15"/>
  <c r="B50" i="15"/>
  <c r="C50" i="15"/>
  <c r="D50" i="15"/>
  <c r="E50" i="15"/>
  <c r="F50" i="15"/>
  <c r="G50" i="15"/>
  <c r="A51" i="15"/>
  <c r="B51" i="15"/>
  <c r="C51" i="15"/>
  <c r="D51" i="15"/>
  <c r="E51" i="15"/>
  <c r="F51" i="15"/>
  <c r="G51" i="15"/>
  <c r="A52" i="15"/>
  <c r="B52" i="15"/>
  <c r="C52" i="15"/>
  <c r="D52" i="15"/>
  <c r="E52" i="15"/>
  <c r="F52" i="15"/>
  <c r="G52" i="15"/>
  <c r="A53" i="15"/>
  <c r="B53" i="15"/>
  <c r="C53" i="15"/>
  <c r="D53" i="15"/>
  <c r="E53" i="15"/>
  <c r="F53" i="15"/>
  <c r="G53" i="15"/>
  <c r="A54" i="15"/>
  <c r="B54" i="15"/>
  <c r="C54" i="15"/>
  <c r="D54" i="15"/>
  <c r="E54" i="15"/>
  <c r="F54" i="15"/>
  <c r="G54" i="15"/>
  <c r="A55" i="15"/>
  <c r="B55" i="15"/>
  <c r="C55" i="15"/>
  <c r="D55" i="15"/>
  <c r="E55" i="15"/>
  <c r="F55" i="15"/>
  <c r="G55" i="15"/>
  <c r="A56" i="15"/>
  <c r="B56" i="15"/>
  <c r="C56" i="15"/>
  <c r="D56" i="15"/>
  <c r="E56" i="15"/>
  <c r="F56" i="15"/>
  <c r="G56" i="15"/>
  <c r="A57" i="15"/>
  <c r="B57" i="15"/>
  <c r="C57" i="15"/>
  <c r="D57" i="15"/>
  <c r="E57" i="15"/>
  <c r="F57" i="15"/>
  <c r="G57" i="15"/>
  <c r="A58" i="15"/>
  <c r="B58" i="15"/>
  <c r="C58" i="15"/>
  <c r="D58" i="15"/>
  <c r="E58" i="15"/>
  <c r="F58" i="15"/>
  <c r="G58" i="15"/>
  <c r="A59" i="15"/>
  <c r="B59" i="15"/>
  <c r="C59" i="15"/>
  <c r="D59" i="15"/>
  <c r="E59" i="15"/>
  <c r="F59" i="15"/>
  <c r="G59" i="15"/>
  <c r="A60" i="15"/>
  <c r="B60" i="15"/>
  <c r="C60" i="15"/>
  <c r="D60" i="15"/>
  <c r="E60" i="15"/>
  <c r="F60" i="15"/>
  <c r="G60" i="15"/>
  <c r="A61" i="15"/>
  <c r="B61" i="15"/>
  <c r="C61" i="15"/>
  <c r="D61" i="15"/>
  <c r="E61" i="15"/>
  <c r="F61" i="15"/>
  <c r="G61" i="15"/>
  <c r="A62" i="15"/>
  <c r="B62" i="15"/>
  <c r="C62" i="15"/>
  <c r="D62" i="15"/>
  <c r="E62" i="15"/>
  <c r="F62" i="15"/>
  <c r="G62" i="15"/>
  <c r="A63" i="15"/>
  <c r="B63" i="15"/>
  <c r="C63" i="15"/>
  <c r="D63" i="15"/>
  <c r="E63" i="15"/>
  <c r="F63" i="15"/>
  <c r="G63" i="15"/>
  <c r="A64" i="15"/>
  <c r="B64" i="15"/>
  <c r="C64" i="15"/>
  <c r="D64" i="15"/>
  <c r="E64" i="15"/>
  <c r="F64" i="15"/>
  <c r="G64" i="15"/>
  <c r="A65" i="15"/>
  <c r="B65" i="15"/>
  <c r="C65" i="15"/>
  <c r="D65" i="15"/>
  <c r="E65" i="15"/>
  <c r="F65" i="15"/>
  <c r="G65" i="15"/>
  <c r="A66" i="15"/>
  <c r="B66" i="15"/>
  <c r="C66" i="15"/>
  <c r="D66" i="15"/>
  <c r="E66" i="15"/>
  <c r="F66" i="15"/>
  <c r="G66" i="15"/>
  <c r="A67" i="15"/>
  <c r="B67" i="15"/>
  <c r="C67" i="15"/>
  <c r="D67" i="15"/>
  <c r="E67" i="15"/>
  <c r="F67" i="15"/>
  <c r="G67" i="15"/>
  <c r="A68" i="15"/>
  <c r="B68" i="15"/>
  <c r="C68" i="15"/>
  <c r="D68" i="15"/>
  <c r="E68" i="15"/>
  <c r="F68" i="15"/>
  <c r="G68" i="15"/>
  <c r="A69" i="15"/>
  <c r="B69" i="15"/>
  <c r="C69" i="15"/>
  <c r="D69" i="15"/>
  <c r="E69" i="15"/>
  <c r="F69" i="15"/>
  <c r="G69" i="15"/>
  <c r="A70" i="15"/>
  <c r="B70" i="15"/>
  <c r="C70" i="15"/>
  <c r="D70" i="15"/>
  <c r="E70" i="15"/>
  <c r="F70" i="15"/>
  <c r="G70" i="15"/>
  <c r="A71" i="15"/>
  <c r="B71" i="15"/>
  <c r="C71" i="15"/>
  <c r="D71" i="15"/>
  <c r="E71" i="15"/>
  <c r="F71" i="15"/>
  <c r="G71" i="15"/>
  <c r="A72" i="15"/>
  <c r="B72" i="15"/>
  <c r="C72" i="15"/>
  <c r="D72" i="15"/>
  <c r="E72" i="15"/>
  <c r="F72" i="15"/>
  <c r="G72" i="15"/>
  <c r="A73" i="15"/>
  <c r="B73" i="15"/>
  <c r="C73" i="15"/>
  <c r="D73" i="15"/>
  <c r="E73" i="15"/>
  <c r="F73" i="15"/>
  <c r="G73" i="15"/>
  <c r="A74" i="15"/>
  <c r="B74" i="15"/>
  <c r="C74" i="15"/>
  <c r="D74" i="15"/>
  <c r="E74" i="15"/>
  <c r="F74" i="15"/>
  <c r="G74" i="15"/>
  <c r="A75" i="15"/>
  <c r="B75" i="15"/>
  <c r="C75" i="15"/>
  <c r="D75" i="15"/>
  <c r="E75" i="15"/>
  <c r="F75" i="15"/>
  <c r="G75" i="15"/>
  <c r="A76" i="15"/>
  <c r="B76" i="15"/>
  <c r="C76" i="15"/>
  <c r="D76" i="15"/>
  <c r="E76" i="15"/>
  <c r="F76" i="15"/>
  <c r="G76" i="15"/>
  <c r="A77" i="15"/>
  <c r="B77" i="15"/>
  <c r="C77" i="15"/>
  <c r="D77" i="15"/>
  <c r="E77" i="15"/>
  <c r="F77" i="15"/>
  <c r="G77" i="15"/>
  <c r="A78" i="15"/>
  <c r="B78" i="15"/>
  <c r="C78" i="15"/>
  <c r="D78" i="15"/>
  <c r="E78" i="15"/>
  <c r="F78" i="15"/>
  <c r="G78" i="15"/>
  <c r="A79" i="15"/>
  <c r="B79" i="15"/>
  <c r="C79" i="15"/>
  <c r="D79" i="15"/>
  <c r="E79" i="15"/>
  <c r="F79" i="15"/>
  <c r="G79" i="15"/>
  <c r="A80" i="15"/>
  <c r="B80" i="15"/>
  <c r="C80" i="15"/>
  <c r="D80" i="15"/>
  <c r="E80" i="15"/>
  <c r="F80" i="15"/>
  <c r="G80" i="15"/>
  <c r="A81" i="15"/>
  <c r="B81" i="15"/>
  <c r="C81" i="15"/>
  <c r="D81" i="15"/>
  <c r="E81" i="15"/>
  <c r="F81" i="15"/>
  <c r="G81" i="15"/>
  <c r="A82" i="15"/>
  <c r="B82" i="15"/>
  <c r="C82" i="15"/>
  <c r="D82" i="15"/>
  <c r="E82" i="15"/>
  <c r="F82" i="15"/>
  <c r="G82" i="15"/>
  <c r="A83" i="15"/>
  <c r="B83" i="15"/>
  <c r="C83" i="15"/>
  <c r="D83" i="15"/>
  <c r="E83" i="15"/>
  <c r="F83" i="15"/>
  <c r="G83" i="15"/>
  <c r="A84" i="15"/>
  <c r="B84" i="15"/>
  <c r="C84" i="15"/>
  <c r="D84" i="15"/>
  <c r="E84" i="15"/>
  <c r="F84" i="15"/>
  <c r="G84" i="15"/>
  <c r="A85" i="15"/>
  <c r="B85" i="15"/>
  <c r="C85" i="15"/>
  <c r="D85" i="15"/>
  <c r="E85" i="15"/>
  <c r="F85" i="15"/>
  <c r="G85" i="15"/>
  <c r="A86" i="15"/>
  <c r="B86" i="15"/>
  <c r="C86" i="15"/>
  <c r="D86" i="15"/>
  <c r="E86" i="15"/>
  <c r="F86" i="15"/>
  <c r="G86" i="15"/>
  <c r="A87" i="15"/>
  <c r="B87" i="15"/>
  <c r="C87" i="15"/>
  <c r="D87" i="15"/>
  <c r="E87" i="15"/>
  <c r="F87" i="15"/>
  <c r="G87" i="15"/>
  <c r="A88" i="15"/>
  <c r="B88" i="15"/>
  <c r="C88" i="15"/>
  <c r="D88" i="15"/>
  <c r="E88" i="15"/>
  <c r="F88" i="15"/>
  <c r="G88" i="15"/>
  <c r="A89" i="15"/>
  <c r="B89" i="15"/>
  <c r="C89" i="15"/>
  <c r="D89" i="15"/>
  <c r="E89" i="15"/>
  <c r="F89" i="15"/>
  <c r="G89" i="15"/>
  <c r="A90" i="15"/>
  <c r="B90" i="15"/>
  <c r="C90" i="15"/>
  <c r="D90" i="15"/>
  <c r="E90" i="15"/>
  <c r="F90" i="15"/>
  <c r="G90" i="15"/>
  <c r="A91" i="15"/>
  <c r="B91" i="15"/>
  <c r="C91" i="15"/>
  <c r="D91" i="15"/>
  <c r="E91" i="15"/>
  <c r="F91" i="15"/>
  <c r="G91" i="15"/>
  <c r="A92" i="15"/>
  <c r="B92" i="15"/>
  <c r="C92" i="15"/>
  <c r="D92" i="15"/>
  <c r="E92" i="15"/>
  <c r="F92" i="15"/>
  <c r="G92" i="15"/>
  <c r="A93" i="15"/>
  <c r="B93" i="15"/>
  <c r="C93" i="15"/>
  <c r="D93" i="15"/>
  <c r="E93" i="15"/>
  <c r="F93" i="15"/>
  <c r="G93" i="15"/>
  <c r="A94" i="15"/>
  <c r="B94" i="15"/>
  <c r="C94" i="15"/>
  <c r="D94" i="15"/>
  <c r="E94" i="15"/>
  <c r="F94" i="15"/>
  <c r="G94" i="15"/>
  <c r="A95" i="15"/>
  <c r="B95" i="15"/>
  <c r="C95" i="15"/>
  <c r="D95" i="15"/>
  <c r="E95" i="15"/>
  <c r="F95" i="15"/>
  <c r="G95" i="15"/>
  <c r="A96" i="15"/>
  <c r="B96" i="15"/>
  <c r="C96" i="15"/>
  <c r="D96" i="15"/>
  <c r="E96" i="15"/>
  <c r="F96" i="15"/>
  <c r="G96" i="15"/>
  <c r="A97" i="15"/>
  <c r="B97" i="15"/>
  <c r="C97" i="15"/>
  <c r="D97" i="15"/>
  <c r="E97" i="15"/>
  <c r="F97" i="15"/>
  <c r="G97" i="15"/>
  <c r="A98" i="15"/>
  <c r="B98" i="15"/>
  <c r="C98" i="15"/>
  <c r="D98" i="15"/>
  <c r="E98" i="15"/>
  <c r="F98" i="15"/>
  <c r="G98" i="15"/>
  <c r="A99" i="15"/>
  <c r="B99" i="15"/>
  <c r="C99" i="15"/>
  <c r="D99" i="15"/>
  <c r="E99" i="15"/>
  <c r="F99" i="15"/>
  <c r="G99" i="15"/>
  <c r="A100" i="15"/>
  <c r="B100" i="15"/>
  <c r="C100" i="15"/>
  <c r="D100" i="15"/>
  <c r="E100" i="15"/>
  <c r="F100" i="15"/>
  <c r="G100" i="15"/>
  <c r="A101" i="15"/>
  <c r="B101" i="15"/>
  <c r="C101" i="15"/>
  <c r="D101" i="15"/>
  <c r="E101" i="15"/>
  <c r="F101" i="15"/>
  <c r="G101" i="15"/>
  <c r="A102" i="15"/>
  <c r="B102" i="15"/>
  <c r="C102" i="15"/>
  <c r="D102" i="15"/>
  <c r="E102" i="15"/>
  <c r="F102" i="15"/>
  <c r="G102" i="15"/>
  <c r="A103" i="15"/>
  <c r="B103" i="15"/>
  <c r="C103" i="15"/>
  <c r="D103" i="15"/>
  <c r="E103" i="15"/>
  <c r="F103" i="15"/>
  <c r="G103" i="15"/>
  <c r="A104" i="15"/>
  <c r="B104" i="15"/>
  <c r="C104" i="15"/>
  <c r="D104" i="15"/>
  <c r="E104" i="15"/>
  <c r="F104" i="15"/>
  <c r="G104" i="15"/>
  <c r="A105" i="15"/>
  <c r="B105" i="15"/>
  <c r="C105" i="15"/>
  <c r="D105" i="15"/>
  <c r="E105" i="15"/>
  <c r="F105" i="15"/>
  <c r="G105" i="15"/>
  <c r="A106" i="15"/>
  <c r="B106" i="15"/>
  <c r="C106" i="15"/>
  <c r="D106" i="15"/>
  <c r="E106" i="15"/>
  <c r="F106" i="15"/>
  <c r="G106" i="15"/>
  <c r="A107" i="15"/>
  <c r="B107" i="15"/>
  <c r="C107" i="15"/>
  <c r="D107" i="15"/>
  <c r="E107" i="15"/>
  <c r="F107" i="15"/>
  <c r="G107" i="15"/>
  <c r="A108" i="15"/>
  <c r="B108" i="15"/>
  <c r="C108" i="15"/>
  <c r="D108" i="15"/>
  <c r="E108" i="15"/>
  <c r="F108" i="15"/>
  <c r="G108" i="15"/>
  <c r="A109" i="15"/>
  <c r="B109" i="15"/>
  <c r="C109" i="15"/>
  <c r="D109" i="15"/>
  <c r="E109" i="15"/>
  <c r="F109" i="15"/>
  <c r="G109" i="15"/>
  <c r="A110" i="15"/>
  <c r="B110" i="15"/>
  <c r="C110" i="15"/>
  <c r="D110" i="15"/>
  <c r="E110" i="15"/>
  <c r="F110" i="15"/>
  <c r="G110" i="15"/>
  <c r="A111" i="15"/>
  <c r="B111" i="15"/>
  <c r="C111" i="15"/>
  <c r="D111" i="15"/>
  <c r="E111" i="15"/>
  <c r="F111" i="15"/>
  <c r="G111" i="15"/>
  <c r="A112" i="15"/>
  <c r="B112" i="15"/>
  <c r="C112" i="15"/>
  <c r="D112" i="15"/>
  <c r="E112" i="15"/>
  <c r="F112" i="15"/>
  <c r="G112" i="15"/>
  <c r="A113" i="15"/>
  <c r="B113" i="15"/>
  <c r="C113" i="15"/>
  <c r="D113" i="15"/>
  <c r="E113" i="15"/>
  <c r="F113" i="15"/>
  <c r="G113" i="15"/>
  <c r="A114" i="15"/>
  <c r="B114" i="15"/>
  <c r="C114" i="15"/>
  <c r="D114" i="15"/>
  <c r="E114" i="15"/>
  <c r="F114" i="15"/>
  <c r="G114" i="15"/>
  <c r="A115" i="15"/>
  <c r="B115" i="15"/>
  <c r="C115" i="15"/>
  <c r="D115" i="15"/>
  <c r="E115" i="15"/>
  <c r="F115" i="15"/>
  <c r="G115" i="15"/>
  <c r="A116" i="15"/>
  <c r="B116" i="15"/>
  <c r="C116" i="15"/>
  <c r="D116" i="15"/>
  <c r="E116" i="15"/>
  <c r="F116" i="15"/>
  <c r="G116" i="15"/>
  <c r="A117" i="15"/>
  <c r="B117" i="15"/>
  <c r="C117" i="15"/>
  <c r="D117" i="15"/>
  <c r="E117" i="15"/>
  <c r="F117" i="15"/>
  <c r="G117" i="15"/>
  <c r="A118" i="15"/>
  <c r="B118" i="15"/>
  <c r="C118" i="15"/>
  <c r="D118" i="15"/>
  <c r="E118" i="15"/>
  <c r="F118" i="15"/>
  <c r="G118" i="15"/>
  <c r="A119" i="15"/>
  <c r="B119" i="15"/>
  <c r="C119" i="15"/>
  <c r="D119" i="15"/>
  <c r="E119" i="15"/>
  <c r="F119" i="15"/>
  <c r="G119" i="15"/>
  <c r="A120" i="15"/>
  <c r="B120" i="15"/>
  <c r="C120" i="15"/>
  <c r="D120" i="15"/>
  <c r="E120" i="15"/>
  <c r="F120" i="15"/>
  <c r="G120" i="15"/>
  <c r="A121" i="15"/>
  <c r="B121" i="15"/>
  <c r="C121" i="15"/>
  <c r="D121" i="15"/>
  <c r="E121" i="15"/>
  <c r="F121" i="15"/>
  <c r="G121" i="15"/>
  <c r="A122" i="15"/>
  <c r="B122" i="15"/>
  <c r="C122" i="15"/>
  <c r="D122" i="15"/>
  <c r="E122" i="15"/>
  <c r="F122" i="15"/>
  <c r="G122" i="15"/>
  <c r="A123" i="15"/>
  <c r="B123" i="15"/>
  <c r="C123" i="15"/>
  <c r="D123" i="15"/>
  <c r="E123" i="15"/>
  <c r="F123" i="15"/>
  <c r="G123" i="15"/>
  <c r="A124" i="15"/>
  <c r="B124" i="15"/>
  <c r="C124" i="15"/>
  <c r="D124" i="15"/>
  <c r="E124" i="15"/>
  <c r="F124" i="15"/>
  <c r="G124" i="15"/>
  <c r="A125" i="15"/>
  <c r="B125" i="15"/>
  <c r="C125" i="15"/>
  <c r="D125" i="15"/>
  <c r="E125" i="15"/>
  <c r="F125" i="15"/>
  <c r="G125" i="15"/>
  <c r="A126" i="15"/>
  <c r="B126" i="15"/>
  <c r="C126" i="15"/>
  <c r="D126" i="15"/>
  <c r="E126" i="15"/>
  <c r="F126" i="15"/>
  <c r="G126" i="15"/>
  <c r="A127" i="15"/>
  <c r="B127" i="15"/>
  <c r="C127" i="15"/>
  <c r="D127" i="15"/>
  <c r="E127" i="15"/>
  <c r="F127" i="15"/>
  <c r="G127" i="15"/>
  <c r="A128" i="15"/>
  <c r="B128" i="15"/>
  <c r="C128" i="15"/>
  <c r="D128" i="15"/>
  <c r="E128" i="15"/>
  <c r="F128" i="15"/>
  <c r="G128" i="15"/>
  <c r="A129" i="15"/>
  <c r="B129" i="15"/>
  <c r="C129" i="15"/>
  <c r="D129" i="15"/>
  <c r="E129" i="15"/>
  <c r="F129" i="15"/>
  <c r="G129" i="15"/>
  <c r="A130" i="15"/>
  <c r="B130" i="15"/>
  <c r="C130" i="15"/>
  <c r="D130" i="15"/>
  <c r="E130" i="15"/>
  <c r="F130" i="15"/>
  <c r="G130" i="15"/>
  <c r="A131" i="15"/>
  <c r="B131" i="15"/>
  <c r="C131" i="15"/>
  <c r="D131" i="15"/>
  <c r="E131" i="15"/>
  <c r="F131" i="15"/>
  <c r="G131" i="15"/>
  <c r="A132" i="15"/>
  <c r="B132" i="15"/>
  <c r="C132" i="15"/>
  <c r="D132" i="15"/>
  <c r="E132" i="15"/>
  <c r="F132" i="15"/>
  <c r="G132" i="15"/>
  <c r="A133" i="15"/>
  <c r="B133" i="15"/>
  <c r="C133" i="15"/>
  <c r="D133" i="15"/>
  <c r="E133" i="15"/>
  <c r="F133" i="15"/>
  <c r="G133" i="15"/>
  <c r="A134" i="15"/>
  <c r="B134" i="15"/>
  <c r="C134" i="15"/>
  <c r="D134" i="15"/>
  <c r="E134" i="15"/>
  <c r="F134" i="15"/>
  <c r="G134" i="15"/>
  <c r="A135" i="15"/>
  <c r="B135" i="15"/>
  <c r="C135" i="15"/>
  <c r="D135" i="15"/>
  <c r="E135" i="15"/>
  <c r="F135" i="15"/>
  <c r="G135" i="15"/>
  <c r="A136" i="15"/>
  <c r="B136" i="15"/>
  <c r="C136" i="15"/>
  <c r="D136" i="15"/>
  <c r="E136" i="15"/>
  <c r="F136" i="15"/>
  <c r="G136" i="15"/>
  <c r="A137" i="15"/>
  <c r="B137" i="15"/>
  <c r="C137" i="15"/>
  <c r="D137" i="15"/>
  <c r="E137" i="15"/>
  <c r="F137" i="15"/>
  <c r="G137" i="15"/>
  <c r="A138" i="15"/>
  <c r="B138" i="15"/>
  <c r="C138" i="15"/>
  <c r="D138" i="15"/>
  <c r="E138" i="15"/>
  <c r="F138" i="15"/>
  <c r="G138" i="15"/>
  <c r="A139" i="15"/>
  <c r="B139" i="15"/>
  <c r="C139" i="15"/>
  <c r="D139" i="15"/>
  <c r="E139" i="15"/>
  <c r="F139" i="15"/>
  <c r="G139" i="15"/>
  <c r="A140" i="15"/>
  <c r="B140" i="15"/>
  <c r="C140" i="15"/>
  <c r="D140" i="15"/>
  <c r="E140" i="15"/>
  <c r="F140" i="15"/>
  <c r="G140" i="15"/>
  <c r="A141" i="15"/>
  <c r="B141" i="15"/>
  <c r="C141" i="15"/>
  <c r="D141" i="15"/>
  <c r="E141" i="15"/>
  <c r="F141" i="15"/>
  <c r="G141" i="15"/>
  <c r="A142" i="15"/>
  <c r="B142" i="15"/>
  <c r="C142" i="15"/>
  <c r="D142" i="15"/>
  <c r="E142" i="15"/>
  <c r="F142" i="15"/>
  <c r="G142" i="15"/>
  <c r="A143" i="15"/>
  <c r="B143" i="15"/>
  <c r="C143" i="15"/>
  <c r="D143" i="15"/>
  <c r="E143" i="15"/>
  <c r="F143" i="15"/>
  <c r="G143" i="15"/>
  <c r="A144" i="15"/>
  <c r="B144" i="15"/>
  <c r="C144" i="15"/>
  <c r="D144" i="15"/>
  <c r="E144" i="15"/>
  <c r="F144" i="15"/>
  <c r="G144" i="15"/>
  <c r="A145" i="15"/>
  <c r="B145" i="15"/>
  <c r="C145" i="15"/>
  <c r="D145" i="15"/>
  <c r="E145" i="15"/>
  <c r="F145" i="15"/>
  <c r="G145" i="15"/>
  <c r="A146" i="15"/>
  <c r="B146" i="15"/>
  <c r="C146" i="15"/>
  <c r="D146" i="15"/>
  <c r="E146" i="15"/>
  <c r="F146" i="15"/>
  <c r="G146" i="15"/>
  <c r="A147" i="15"/>
  <c r="B147" i="15"/>
  <c r="C147" i="15"/>
  <c r="D147" i="15"/>
  <c r="E147" i="15"/>
  <c r="F147" i="15"/>
  <c r="G147" i="15"/>
  <c r="A148" i="15"/>
  <c r="B148" i="15"/>
  <c r="C148" i="15"/>
  <c r="D148" i="15"/>
  <c r="E148" i="15"/>
  <c r="F148" i="15"/>
  <c r="G148" i="15"/>
  <c r="A149" i="15"/>
  <c r="B149" i="15"/>
  <c r="C149" i="15"/>
  <c r="D149" i="15"/>
  <c r="E149" i="15"/>
  <c r="F149" i="15"/>
  <c r="G149" i="15"/>
  <c r="A150" i="15"/>
  <c r="B150" i="15"/>
  <c r="C150" i="15"/>
  <c r="D150" i="15"/>
  <c r="E150" i="15"/>
  <c r="F150" i="15"/>
  <c r="G150" i="15"/>
  <c r="A151" i="15"/>
  <c r="B151" i="15"/>
  <c r="C151" i="15"/>
  <c r="D151" i="15"/>
  <c r="E151" i="15"/>
  <c r="F151" i="15"/>
  <c r="G151" i="15"/>
  <c r="A152" i="15"/>
  <c r="B152" i="15"/>
  <c r="C152" i="15"/>
  <c r="D152" i="15"/>
  <c r="E152" i="15"/>
  <c r="F152" i="15"/>
  <c r="G152" i="15"/>
  <c r="A153" i="15"/>
  <c r="B153" i="15"/>
  <c r="C153" i="15"/>
  <c r="D153" i="15"/>
  <c r="E153" i="15"/>
  <c r="F153" i="15"/>
  <c r="G153" i="15"/>
  <c r="A154" i="15"/>
  <c r="B154" i="15"/>
  <c r="C154" i="15"/>
  <c r="D154" i="15"/>
  <c r="E154" i="15"/>
  <c r="F154" i="15"/>
  <c r="G154" i="15"/>
  <c r="A155" i="15"/>
  <c r="B155" i="15"/>
  <c r="C155" i="15"/>
  <c r="D155" i="15"/>
  <c r="E155" i="15"/>
  <c r="F155" i="15"/>
  <c r="G155" i="15"/>
  <c r="A156" i="15"/>
  <c r="B156" i="15"/>
  <c r="C156" i="15"/>
  <c r="D156" i="15"/>
  <c r="E156" i="15"/>
  <c r="F156" i="15"/>
  <c r="G156" i="15"/>
  <c r="A157" i="15"/>
  <c r="B157" i="15"/>
  <c r="C157" i="15"/>
  <c r="D157" i="15"/>
  <c r="E157" i="15"/>
  <c r="F157" i="15"/>
  <c r="G157" i="15"/>
  <c r="A158" i="15"/>
  <c r="B158" i="15"/>
  <c r="C158" i="15"/>
  <c r="D158" i="15"/>
  <c r="E158" i="15"/>
  <c r="F158" i="15"/>
  <c r="G158" i="15"/>
  <c r="A159" i="15"/>
  <c r="B159" i="15"/>
  <c r="C159" i="15"/>
  <c r="D159" i="15"/>
  <c r="E159" i="15"/>
  <c r="F159" i="15"/>
  <c r="G159" i="15"/>
  <c r="A160" i="15"/>
  <c r="B160" i="15"/>
  <c r="C160" i="15"/>
  <c r="D160" i="15"/>
  <c r="E160" i="15"/>
  <c r="F160" i="15"/>
  <c r="G160" i="15"/>
  <c r="A161" i="15"/>
  <c r="B161" i="15"/>
  <c r="C161" i="15"/>
  <c r="D161" i="15"/>
  <c r="E161" i="15"/>
  <c r="F161" i="15"/>
  <c r="G161" i="15"/>
  <c r="A162" i="15"/>
  <c r="B162" i="15"/>
  <c r="C162" i="15"/>
  <c r="D162" i="15"/>
  <c r="E162" i="15"/>
  <c r="F162" i="15"/>
  <c r="G162" i="15"/>
  <c r="A163" i="15"/>
  <c r="B163" i="15"/>
  <c r="C163" i="15"/>
  <c r="D163" i="15"/>
  <c r="E163" i="15"/>
  <c r="F163" i="15"/>
  <c r="G163" i="15"/>
  <c r="A164" i="15"/>
  <c r="B164" i="15"/>
  <c r="C164" i="15"/>
  <c r="D164" i="15"/>
  <c r="E164" i="15"/>
  <c r="F164" i="15"/>
  <c r="G164" i="15"/>
  <c r="A165" i="15"/>
  <c r="B165" i="15"/>
  <c r="C165" i="15"/>
  <c r="D165" i="15"/>
  <c r="E165" i="15"/>
  <c r="F165" i="15"/>
  <c r="G165" i="15"/>
  <c r="A166" i="15"/>
  <c r="B166" i="15"/>
  <c r="C166" i="15"/>
  <c r="D166" i="15"/>
  <c r="E166" i="15"/>
  <c r="F166" i="15"/>
  <c r="G166" i="15"/>
  <c r="A167" i="15"/>
  <c r="B167" i="15"/>
  <c r="C167" i="15"/>
  <c r="D167" i="15"/>
  <c r="E167" i="15"/>
  <c r="F167" i="15"/>
  <c r="G167" i="15"/>
  <c r="A168" i="15"/>
  <c r="B168" i="15"/>
  <c r="C168" i="15"/>
  <c r="D168" i="15"/>
  <c r="E168" i="15"/>
  <c r="F168" i="15"/>
  <c r="G168" i="15"/>
  <c r="A169" i="15"/>
  <c r="B169" i="15"/>
  <c r="C169" i="15"/>
  <c r="D169" i="15"/>
  <c r="E169" i="15"/>
  <c r="F169" i="15"/>
  <c r="G169" i="15"/>
  <c r="A170" i="15"/>
  <c r="B170" i="15"/>
  <c r="C170" i="15"/>
  <c r="D170" i="15"/>
  <c r="E170" i="15"/>
  <c r="F170" i="15"/>
  <c r="G170" i="15"/>
  <c r="A171" i="15"/>
  <c r="B171" i="15"/>
  <c r="C171" i="15"/>
  <c r="D171" i="15"/>
  <c r="E171" i="15"/>
  <c r="F171" i="15"/>
  <c r="G171" i="15"/>
  <c r="A172" i="15"/>
  <c r="B172" i="15"/>
  <c r="C172" i="15"/>
  <c r="D172" i="15"/>
  <c r="E172" i="15"/>
  <c r="F172" i="15"/>
  <c r="G172" i="15"/>
  <c r="A173" i="15"/>
  <c r="B173" i="15"/>
  <c r="C173" i="15"/>
  <c r="D173" i="15"/>
  <c r="E173" i="15"/>
  <c r="F173" i="15"/>
  <c r="G173" i="15"/>
  <c r="A174" i="15"/>
  <c r="B174" i="15"/>
  <c r="C174" i="15"/>
  <c r="D174" i="15"/>
  <c r="E174" i="15"/>
  <c r="F174" i="15"/>
  <c r="G174" i="15"/>
  <c r="A175" i="15"/>
  <c r="B175" i="15"/>
  <c r="C175" i="15"/>
  <c r="D175" i="15"/>
  <c r="E175" i="15"/>
  <c r="F175" i="15"/>
  <c r="G175" i="15"/>
  <c r="A176" i="15"/>
  <c r="B176" i="15"/>
  <c r="C176" i="15"/>
  <c r="D176" i="15"/>
  <c r="E176" i="15"/>
  <c r="F176" i="15"/>
  <c r="G176" i="15"/>
  <c r="A177" i="15"/>
  <c r="B177" i="15"/>
  <c r="C177" i="15"/>
  <c r="D177" i="15"/>
  <c r="E177" i="15"/>
  <c r="F177" i="15"/>
  <c r="G177" i="15"/>
  <c r="A178" i="15"/>
  <c r="B178" i="15"/>
  <c r="C178" i="15"/>
  <c r="D178" i="15"/>
  <c r="E178" i="15"/>
  <c r="F178" i="15"/>
  <c r="G178" i="15"/>
  <c r="A179" i="15"/>
  <c r="B179" i="15"/>
  <c r="C179" i="15"/>
  <c r="D179" i="15"/>
  <c r="E179" i="15"/>
  <c r="F179" i="15"/>
  <c r="G179" i="15"/>
  <c r="A180" i="15"/>
  <c r="B180" i="15"/>
  <c r="C180" i="15"/>
  <c r="D180" i="15"/>
  <c r="E180" i="15"/>
  <c r="F180" i="15"/>
  <c r="G180" i="15"/>
  <c r="A181" i="15"/>
  <c r="B181" i="15"/>
  <c r="C181" i="15"/>
  <c r="D181" i="15"/>
  <c r="E181" i="15"/>
  <c r="F181" i="15"/>
  <c r="G181" i="15"/>
  <c r="A182" i="15"/>
  <c r="B182" i="15"/>
  <c r="C182" i="15"/>
  <c r="D182" i="15"/>
  <c r="E182" i="15"/>
  <c r="F182" i="15"/>
  <c r="G182" i="15"/>
  <c r="A183" i="15"/>
  <c r="B183" i="15"/>
  <c r="C183" i="15"/>
  <c r="D183" i="15"/>
  <c r="E183" i="15"/>
  <c r="F183" i="15"/>
  <c r="G183" i="15"/>
  <c r="A184" i="15"/>
  <c r="B184" i="15"/>
  <c r="C184" i="15"/>
  <c r="D184" i="15"/>
  <c r="E184" i="15"/>
  <c r="F184" i="15"/>
  <c r="G184" i="15"/>
  <c r="A185" i="15"/>
  <c r="B185" i="15"/>
  <c r="C185" i="15"/>
  <c r="D185" i="15"/>
  <c r="E185" i="15"/>
  <c r="F185" i="15"/>
  <c r="G185" i="15"/>
  <c r="A186" i="15"/>
  <c r="B186" i="15"/>
  <c r="C186" i="15"/>
  <c r="D186" i="15"/>
  <c r="E186" i="15"/>
  <c r="F186" i="15"/>
  <c r="G186" i="15"/>
  <c r="A187" i="15"/>
  <c r="B187" i="15"/>
  <c r="C187" i="15"/>
  <c r="D187" i="15"/>
  <c r="E187" i="15"/>
  <c r="F187" i="15"/>
  <c r="G187" i="15"/>
  <c r="A188" i="15"/>
  <c r="B188" i="15"/>
  <c r="C188" i="15"/>
  <c r="D188" i="15"/>
  <c r="E188" i="15"/>
  <c r="F188" i="15"/>
  <c r="G188" i="15"/>
  <c r="A189" i="15"/>
  <c r="B189" i="15"/>
  <c r="C189" i="15"/>
  <c r="D189" i="15"/>
  <c r="E189" i="15"/>
  <c r="F189" i="15"/>
  <c r="G189" i="15"/>
  <c r="A190" i="15"/>
  <c r="B190" i="15"/>
  <c r="C190" i="15"/>
  <c r="D190" i="15"/>
  <c r="E190" i="15"/>
  <c r="F190" i="15"/>
  <c r="G190" i="15"/>
  <c r="A191" i="15"/>
  <c r="B191" i="15"/>
  <c r="C191" i="15"/>
  <c r="D191" i="15"/>
  <c r="E191" i="15"/>
  <c r="F191" i="15"/>
  <c r="G191" i="15"/>
  <c r="A192" i="15"/>
  <c r="B192" i="15"/>
  <c r="C192" i="15"/>
  <c r="D192" i="15"/>
  <c r="E192" i="15"/>
  <c r="F192" i="15"/>
  <c r="G192" i="15"/>
  <c r="A193" i="15"/>
  <c r="B193" i="15"/>
  <c r="C193" i="15"/>
  <c r="D193" i="15"/>
  <c r="E193" i="15"/>
  <c r="F193" i="15"/>
  <c r="G193" i="15"/>
  <c r="A194" i="15"/>
  <c r="B194" i="15"/>
  <c r="C194" i="15"/>
  <c r="D194" i="15"/>
  <c r="E194" i="15"/>
  <c r="F194" i="15"/>
  <c r="G194" i="15"/>
  <c r="A195" i="15"/>
  <c r="B195" i="15"/>
  <c r="C195" i="15"/>
  <c r="D195" i="15"/>
  <c r="E195" i="15"/>
  <c r="F195" i="15"/>
  <c r="G195" i="15"/>
  <c r="A196" i="15"/>
  <c r="B196" i="15"/>
  <c r="C196" i="15"/>
  <c r="D196" i="15"/>
  <c r="E196" i="15"/>
  <c r="F196" i="15"/>
  <c r="G196" i="15"/>
  <c r="A197" i="15"/>
  <c r="B197" i="15"/>
  <c r="C197" i="15"/>
  <c r="D197" i="15"/>
  <c r="E197" i="15"/>
  <c r="F197" i="15"/>
  <c r="G197" i="15"/>
  <c r="A198" i="15"/>
  <c r="B198" i="15"/>
  <c r="C198" i="15"/>
  <c r="D198" i="15"/>
  <c r="E198" i="15"/>
  <c r="F198" i="15"/>
  <c r="G198" i="15"/>
  <c r="A199" i="15"/>
  <c r="B199" i="15"/>
  <c r="C199" i="15"/>
  <c r="D199" i="15"/>
  <c r="E199" i="15"/>
  <c r="F199" i="15"/>
  <c r="G199" i="15"/>
  <c r="A200" i="15"/>
  <c r="B200" i="15"/>
  <c r="C200" i="15"/>
  <c r="D200" i="15"/>
  <c r="E200" i="15"/>
  <c r="F200" i="15"/>
  <c r="G200" i="15"/>
  <c r="A201" i="15"/>
  <c r="B201" i="15"/>
  <c r="C201" i="15"/>
  <c r="D201" i="15"/>
  <c r="E201" i="15"/>
  <c r="F201" i="15"/>
  <c r="G201" i="15"/>
  <c r="A202" i="15"/>
  <c r="B202" i="15"/>
  <c r="C202" i="15"/>
  <c r="D202" i="15"/>
  <c r="E202" i="15"/>
  <c r="F202" i="15"/>
  <c r="G202" i="15"/>
  <c r="A203" i="15"/>
  <c r="B203" i="15"/>
  <c r="C203" i="15"/>
  <c r="D203" i="15"/>
  <c r="E203" i="15"/>
  <c r="F203" i="15"/>
  <c r="G203" i="15"/>
  <c r="A204" i="15"/>
  <c r="B204" i="15"/>
  <c r="C204" i="15"/>
  <c r="D204" i="15"/>
  <c r="E204" i="15"/>
  <c r="F204" i="15"/>
  <c r="G204" i="15"/>
  <c r="A205" i="15"/>
  <c r="B205" i="15"/>
  <c r="C205" i="15"/>
  <c r="D205" i="15"/>
  <c r="E205" i="15"/>
  <c r="F205" i="15"/>
  <c r="G205" i="15"/>
  <c r="H6" i="15"/>
  <c r="I6" i="15"/>
  <c r="A14" i="7"/>
  <c r="B14" i="7"/>
  <c r="C14" i="7"/>
  <c r="D14" i="7"/>
  <c r="E14" i="7"/>
  <c r="F14" i="7"/>
  <c r="I14" i="7"/>
  <c r="J14" i="7"/>
  <c r="A15" i="7"/>
  <c r="B15" i="7"/>
  <c r="C15" i="7"/>
  <c r="D15" i="7"/>
  <c r="E15" i="7"/>
  <c r="F15" i="7"/>
  <c r="I15" i="7"/>
  <c r="J15" i="7"/>
  <c r="A16" i="7"/>
  <c r="B16" i="7"/>
  <c r="C16" i="7"/>
  <c r="D16" i="7"/>
  <c r="E16" i="7"/>
  <c r="F16" i="7"/>
  <c r="I16" i="7"/>
  <c r="J16" i="7"/>
  <c r="A17" i="7"/>
  <c r="B17" i="7"/>
  <c r="C17" i="7"/>
  <c r="D17" i="7"/>
  <c r="E17" i="7"/>
  <c r="F17" i="7"/>
  <c r="I17" i="7"/>
  <c r="J17" i="7"/>
  <c r="A18" i="7"/>
  <c r="B18" i="7"/>
  <c r="C18" i="7"/>
  <c r="D18" i="7"/>
  <c r="E18" i="7"/>
  <c r="F18" i="7"/>
  <c r="I18" i="7"/>
  <c r="J18" i="7"/>
  <c r="A19" i="7"/>
  <c r="B19" i="7"/>
  <c r="C19" i="7"/>
  <c r="D19" i="7"/>
  <c r="E19" i="7"/>
  <c r="F19" i="7"/>
  <c r="I19" i="7"/>
  <c r="J19" i="7"/>
  <c r="A20" i="7"/>
  <c r="B20" i="7"/>
  <c r="C20" i="7"/>
  <c r="D20" i="7"/>
  <c r="E20" i="7"/>
  <c r="F20" i="7"/>
  <c r="I20" i="7"/>
  <c r="J20" i="7"/>
  <c r="A21" i="7"/>
  <c r="B21" i="7"/>
  <c r="C21" i="7"/>
  <c r="D21" i="7"/>
  <c r="E21" i="7"/>
  <c r="F21" i="7"/>
  <c r="I21" i="7"/>
  <c r="J21" i="7"/>
  <c r="A22" i="7"/>
  <c r="B22" i="7"/>
  <c r="C22" i="7"/>
  <c r="D22" i="7"/>
  <c r="E22" i="7"/>
  <c r="F22" i="7"/>
  <c r="I22" i="7"/>
  <c r="J22" i="7"/>
  <c r="A23" i="7"/>
  <c r="B23" i="7"/>
  <c r="C23" i="7"/>
  <c r="D23" i="7"/>
  <c r="E23" i="7"/>
  <c r="F23" i="7"/>
  <c r="I23" i="7"/>
  <c r="J23" i="7"/>
  <c r="A24" i="7"/>
  <c r="B24" i="7"/>
  <c r="C24" i="7"/>
  <c r="D24" i="7"/>
  <c r="E24" i="7"/>
  <c r="F24" i="7"/>
  <c r="I24" i="7"/>
  <c r="J24" i="7"/>
  <c r="A25" i="7"/>
  <c r="B25" i="7"/>
  <c r="C25" i="7"/>
  <c r="D25" i="7"/>
  <c r="E25" i="7"/>
  <c r="F25" i="7"/>
  <c r="I25" i="7"/>
  <c r="J25" i="7"/>
  <c r="A26" i="7"/>
  <c r="B26" i="7"/>
  <c r="C26" i="7"/>
  <c r="D26" i="7"/>
  <c r="E26" i="7"/>
  <c r="F26" i="7"/>
  <c r="I26" i="7"/>
  <c r="J26" i="7"/>
  <c r="A27" i="7"/>
  <c r="B27" i="7"/>
  <c r="C27" i="7"/>
  <c r="D27" i="7"/>
  <c r="E27" i="7"/>
  <c r="F27" i="7"/>
  <c r="I27" i="7"/>
  <c r="J27" i="7"/>
  <c r="A28" i="7"/>
  <c r="B28" i="7"/>
  <c r="C28" i="7"/>
  <c r="D28" i="7"/>
  <c r="E28" i="7"/>
  <c r="F28" i="7"/>
  <c r="I28" i="7"/>
  <c r="J28" i="7"/>
  <c r="A29" i="7"/>
  <c r="B29" i="7"/>
  <c r="C29" i="7"/>
  <c r="D29" i="7"/>
  <c r="E29" i="7"/>
  <c r="F29" i="7"/>
  <c r="I29" i="7"/>
  <c r="J29" i="7"/>
  <c r="A30" i="7"/>
  <c r="B30" i="7"/>
  <c r="C30" i="7"/>
  <c r="D30" i="7"/>
  <c r="E30" i="7"/>
  <c r="F30" i="7"/>
  <c r="I30" i="7"/>
  <c r="J30" i="7"/>
  <c r="A31" i="7"/>
  <c r="B31" i="7"/>
  <c r="C31" i="7"/>
  <c r="D31" i="7"/>
  <c r="E31" i="7"/>
  <c r="F31" i="7"/>
  <c r="I31" i="7"/>
  <c r="J31" i="7"/>
  <c r="A32" i="7"/>
  <c r="B32" i="7"/>
  <c r="C32" i="7"/>
  <c r="D32" i="7"/>
  <c r="E32" i="7"/>
  <c r="F32" i="7"/>
  <c r="I32" i="7"/>
  <c r="J32" i="7"/>
  <c r="A33" i="7"/>
  <c r="B33" i="7"/>
  <c r="C33" i="7"/>
  <c r="D33" i="7"/>
  <c r="E33" i="7"/>
  <c r="F33" i="7"/>
  <c r="I33" i="7"/>
  <c r="J33" i="7"/>
  <c r="A34" i="7"/>
  <c r="B34" i="7"/>
  <c r="C34" i="7"/>
  <c r="D34" i="7"/>
  <c r="E34" i="7"/>
  <c r="F34" i="7"/>
  <c r="I34" i="7"/>
  <c r="J34" i="7"/>
  <c r="A35" i="7"/>
  <c r="B35" i="7"/>
  <c r="C35" i="7"/>
  <c r="D35" i="7"/>
  <c r="E35" i="7"/>
  <c r="F35" i="7"/>
  <c r="I35" i="7"/>
  <c r="J35" i="7"/>
  <c r="A36" i="7"/>
  <c r="B36" i="7"/>
  <c r="C36" i="7"/>
  <c r="D36" i="7"/>
  <c r="E36" i="7"/>
  <c r="F36" i="7"/>
  <c r="I36" i="7"/>
  <c r="J36" i="7"/>
  <c r="A37" i="7"/>
  <c r="B37" i="7"/>
  <c r="C37" i="7"/>
  <c r="D37" i="7"/>
  <c r="E37" i="7"/>
  <c r="F37" i="7"/>
  <c r="I37" i="7"/>
  <c r="J37" i="7"/>
  <c r="A38" i="7"/>
  <c r="B38" i="7"/>
  <c r="C38" i="7"/>
  <c r="D38" i="7"/>
  <c r="E38" i="7"/>
  <c r="F38" i="7"/>
  <c r="I38" i="7"/>
  <c r="J38" i="7"/>
  <c r="A39" i="7"/>
  <c r="B39" i="7"/>
  <c r="C39" i="7"/>
  <c r="D39" i="7"/>
  <c r="E39" i="7"/>
  <c r="F39" i="7"/>
  <c r="I39" i="7"/>
  <c r="J39" i="7"/>
  <c r="A40" i="7"/>
  <c r="B40" i="7"/>
  <c r="C40" i="7"/>
  <c r="D40" i="7"/>
  <c r="E40" i="7"/>
  <c r="F40" i="7"/>
  <c r="I40" i="7"/>
  <c r="J40" i="7"/>
  <c r="A41" i="7"/>
  <c r="B41" i="7"/>
  <c r="C41" i="7"/>
  <c r="D41" i="7"/>
  <c r="E41" i="7"/>
  <c r="F41" i="7"/>
  <c r="I41" i="7"/>
  <c r="J41" i="7"/>
  <c r="A42" i="7"/>
  <c r="B42" i="7"/>
  <c r="C42" i="7"/>
  <c r="D42" i="7"/>
  <c r="E42" i="7"/>
  <c r="F42" i="7"/>
  <c r="I42" i="7"/>
  <c r="J42" i="7"/>
  <c r="A43" i="7"/>
  <c r="B43" i="7"/>
  <c r="C43" i="7"/>
  <c r="D43" i="7"/>
  <c r="E43" i="7"/>
  <c r="F43" i="7"/>
  <c r="I43" i="7"/>
  <c r="J43" i="7"/>
  <c r="A44" i="7"/>
  <c r="B44" i="7"/>
  <c r="C44" i="7"/>
  <c r="D44" i="7"/>
  <c r="E44" i="7"/>
  <c r="F44" i="7"/>
  <c r="I44" i="7"/>
  <c r="J44" i="7"/>
  <c r="A45" i="7"/>
  <c r="B45" i="7"/>
  <c r="C45" i="7"/>
  <c r="D45" i="7"/>
  <c r="E45" i="7"/>
  <c r="F45" i="7"/>
  <c r="I45" i="7"/>
  <c r="J45" i="7"/>
  <c r="A46" i="7"/>
  <c r="B46" i="7"/>
  <c r="C46" i="7"/>
  <c r="D46" i="7"/>
  <c r="E46" i="7"/>
  <c r="F46" i="7"/>
  <c r="I46" i="7"/>
  <c r="J46" i="7"/>
  <c r="A47" i="7"/>
  <c r="B47" i="7"/>
  <c r="C47" i="7"/>
  <c r="D47" i="7"/>
  <c r="E47" i="7"/>
  <c r="F47" i="7"/>
  <c r="I47" i="7"/>
  <c r="J47" i="7"/>
  <c r="A48" i="7"/>
  <c r="B48" i="7"/>
  <c r="C48" i="7"/>
  <c r="D48" i="7"/>
  <c r="E48" i="7"/>
  <c r="F48" i="7"/>
  <c r="I48" i="7"/>
  <c r="J48" i="7"/>
  <c r="A49" i="7"/>
  <c r="B49" i="7"/>
  <c r="C49" i="7"/>
  <c r="D49" i="7"/>
  <c r="E49" i="7"/>
  <c r="F49" i="7"/>
  <c r="I49" i="7"/>
  <c r="J49" i="7"/>
  <c r="A50" i="7"/>
  <c r="B50" i="7"/>
  <c r="C50" i="7"/>
  <c r="D50" i="7"/>
  <c r="E50" i="7"/>
  <c r="F50" i="7"/>
  <c r="I50" i="7"/>
  <c r="J50" i="7"/>
  <c r="A51" i="7"/>
  <c r="B51" i="7"/>
  <c r="C51" i="7"/>
  <c r="D51" i="7"/>
  <c r="E51" i="7"/>
  <c r="F51" i="7"/>
  <c r="I51" i="7"/>
  <c r="J51" i="7"/>
  <c r="A52" i="7"/>
  <c r="B52" i="7"/>
  <c r="C52" i="7"/>
  <c r="D52" i="7"/>
  <c r="E52" i="7"/>
  <c r="F52" i="7"/>
  <c r="I52" i="7"/>
  <c r="J52" i="7"/>
  <c r="A53" i="7"/>
  <c r="B53" i="7"/>
  <c r="C53" i="7"/>
  <c r="D53" i="7"/>
  <c r="E53" i="7"/>
  <c r="F53" i="7"/>
  <c r="I53" i="7"/>
  <c r="J53" i="7"/>
  <c r="A54" i="7"/>
  <c r="B54" i="7"/>
  <c r="C54" i="7"/>
  <c r="D54" i="7"/>
  <c r="E54" i="7"/>
  <c r="F54" i="7"/>
  <c r="I54" i="7"/>
  <c r="J54" i="7"/>
  <c r="A55" i="7"/>
  <c r="B55" i="7"/>
  <c r="C55" i="7"/>
  <c r="D55" i="7"/>
  <c r="E55" i="7"/>
  <c r="F55" i="7"/>
  <c r="I55" i="7"/>
  <c r="J55" i="7"/>
  <c r="A56" i="7"/>
  <c r="B56" i="7"/>
  <c r="C56" i="7"/>
  <c r="D56" i="7"/>
  <c r="E56" i="7"/>
  <c r="F56" i="7"/>
  <c r="I56" i="7"/>
  <c r="J56" i="7"/>
  <c r="A57" i="7"/>
  <c r="B57" i="7"/>
  <c r="C57" i="7"/>
  <c r="D57" i="7"/>
  <c r="E57" i="7"/>
  <c r="F57" i="7"/>
  <c r="I57" i="7"/>
  <c r="J57" i="7"/>
  <c r="A58" i="7"/>
  <c r="B58" i="7"/>
  <c r="C58" i="7"/>
  <c r="D58" i="7"/>
  <c r="E58" i="7"/>
  <c r="F58" i="7"/>
  <c r="I58" i="7"/>
  <c r="J58" i="7"/>
  <c r="A59" i="7"/>
  <c r="B59" i="7"/>
  <c r="C59" i="7"/>
  <c r="D59" i="7"/>
  <c r="E59" i="7"/>
  <c r="F59" i="7"/>
  <c r="I59" i="7"/>
  <c r="J59" i="7"/>
  <c r="A60" i="7"/>
  <c r="B60" i="7"/>
  <c r="C60" i="7"/>
  <c r="D60" i="7"/>
  <c r="E60" i="7"/>
  <c r="F60" i="7"/>
  <c r="I60" i="7"/>
  <c r="J60" i="7"/>
  <c r="A61" i="7"/>
  <c r="B61" i="7"/>
  <c r="C61" i="7"/>
  <c r="D61" i="7"/>
  <c r="E61" i="7"/>
  <c r="F61" i="7"/>
  <c r="I61" i="7"/>
  <c r="J61" i="7"/>
  <c r="A62" i="7"/>
  <c r="B62" i="7"/>
  <c r="C62" i="7"/>
  <c r="D62" i="7"/>
  <c r="E62" i="7"/>
  <c r="F62" i="7"/>
  <c r="I62" i="7"/>
  <c r="J62" i="7"/>
  <c r="A63" i="7"/>
  <c r="B63" i="7"/>
  <c r="C63" i="7"/>
  <c r="D63" i="7"/>
  <c r="E63" i="7"/>
  <c r="F63" i="7"/>
  <c r="I63" i="7"/>
  <c r="J63" i="7"/>
  <c r="A64" i="7"/>
  <c r="B64" i="7"/>
  <c r="C64" i="7"/>
  <c r="D64" i="7"/>
  <c r="E64" i="7"/>
  <c r="F64" i="7"/>
  <c r="I64" i="7"/>
  <c r="J64" i="7"/>
  <c r="A65" i="7"/>
  <c r="B65" i="7"/>
  <c r="C65" i="7"/>
  <c r="D65" i="7"/>
  <c r="E65" i="7"/>
  <c r="F65" i="7"/>
  <c r="I65" i="7"/>
  <c r="J65" i="7"/>
  <c r="A66" i="7"/>
  <c r="B66" i="7"/>
  <c r="C66" i="7"/>
  <c r="D66" i="7"/>
  <c r="E66" i="7"/>
  <c r="F66" i="7"/>
  <c r="I66" i="7"/>
  <c r="J66" i="7"/>
  <c r="A67" i="7"/>
  <c r="B67" i="7"/>
  <c r="C67" i="7"/>
  <c r="D67" i="7"/>
  <c r="E67" i="7"/>
  <c r="F67" i="7"/>
  <c r="I67" i="7"/>
  <c r="J67" i="7"/>
  <c r="A68" i="7"/>
  <c r="B68" i="7"/>
  <c r="C68" i="7"/>
  <c r="D68" i="7"/>
  <c r="E68" i="7"/>
  <c r="F68" i="7"/>
  <c r="I68" i="7"/>
  <c r="J68" i="7"/>
  <c r="A69" i="7"/>
  <c r="B69" i="7"/>
  <c r="C69" i="7"/>
  <c r="D69" i="7"/>
  <c r="E69" i="7"/>
  <c r="F69" i="7"/>
  <c r="I69" i="7"/>
  <c r="J69" i="7"/>
  <c r="A70" i="7"/>
  <c r="B70" i="7"/>
  <c r="C70" i="7"/>
  <c r="D70" i="7"/>
  <c r="E70" i="7"/>
  <c r="F70" i="7"/>
  <c r="I70" i="7"/>
  <c r="J70" i="7"/>
  <c r="A71" i="7"/>
  <c r="B71" i="7"/>
  <c r="C71" i="7"/>
  <c r="D71" i="7"/>
  <c r="E71" i="7"/>
  <c r="F71" i="7"/>
  <c r="I71" i="7"/>
  <c r="J71" i="7"/>
  <c r="A72" i="7"/>
  <c r="B72" i="7"/>
  <c r="C72" i="7"/>
  <c r="D72" i="7"/>
  <c r="E72" i="7"/>
  <c r="F72" i="7"/>
  <c r="I72" i="7"/>
  <c r="J72" i="7"/>
  <c r="A73" i="7"/>
  <c r="B73" i="7"/>
  <c r="C73" i="7"/>
  <c r="D73" i="7"/>
  <c r="E73" i="7"/>
  <c r="F73" i="7"/>
  <c r="I73" i="7"/>
  <c r="J73" i="7"/>
  <c r="A74" i="7"/>
  <c r="B74" i="7"/>
  <c r="C74" i="7"/>
  <c r="D74" i="7"/>
  <c r="E74" i="7"/>
  <c r="F74" i="7"/>
  <c r="I74" i="7"/>
  <c r="J74" i="7"/>
  <c r="A75" i="7"/>
  <c r="B75" i="7"/>
  <c r="C75" i="7"/>
  <c r="D75" i="7"/>
  <c r="E75" i="7"/>
  <c r="F75" i="7"/>
  <c r="I75" i="7"/>
  <c r="J75" i="7"/>
  <c r="A76" i="7"/>
  <c r="B76" i="7"/>
  <c r="C76" i="7"/>
  <c r="D76" i="7"/>
  <c r="E76" i="7"/>
  <c r="F76" i="7"/>
  <c r="I76" i="7"/>
  <c r="J76" i="7"/>
  <c r="A77" i="7"/>
  <c r="B77" i="7"/>
  <c r="C77" i="7"/>
  <c r="D77" i="7"/>
  <c r="E77" i="7"/>
  <c r="F77" i="7"/>
  <c r="I77" i="7"/>
  <c r="J77" i="7"/>
  <c r="A78" i="7"/>
  <c r="B78" i="7"/>
  <c r="C78" i="7"/>
  <c r="D78" i="7"/>
  <c r="E78" i="7"/>
  <c r="F78" i="7"/>
  <c r="I78" i="7"/>
  <c r="J78" i="7"/>
  <c r="A79" i="7"/>
  <c r="B79" i="7"/>
  <c r="C79" i="7"/>
  <c r="D79" i="7"/>
  <c r="E79" i="7"/>
  <c r="F79" i="7"/>
  <c r="I79" i="7"/>
  <c r="J79" i="7"/>
  <c r="A80" i="7"/>
  <c r="B80" i="7"/>
  <c r="C80" i="7"/>
  <c r="D80" i="7"/>
  <c r="E80" i="7"/>
  <c r="F80" i="7"/>
  <c r="I80" i="7"/>
  <c r="J80" i="7"/>
  <c r="A81" i="7"/>
  <c r="B81" i="7"/>
  <c r="C81" i="7"/>
  <c r="D81" i="7"/>
  <c r="E81" i="7"/>
  <c r="F81" i="7"/>
  <c r="I81" i="7"/>
  <c r="J81" i="7"/>
  <c r="A82" i="7"/>
  <c r="B82" i="7"/>
  <c r="C82" i="7"/>
  <c r="D82" i="7"/>
  <c r="E82" i="7"/>
  <c r="F82" i="7"/>
  <c r="I82" i="7"/>
  <c r="J82" i="7"/>
  <c r="A83" i="7"/>
  <c r="B83" i="7"/>
  <c r="C83" i="7"/>
  <c r="D83" i="7"/>
  <c r="E83" i="7"/>
  <c r="F83" i="7"/>
  <c r="I83" i="7"/>
  <c r="J83" i="7"/>
  <c r="A84" i="7"/>
  <c r="B84" i="7"/>
  <c r="C84" i="7"/>
  <c r="D84" i="7"/>
  <c r="E84" i="7"/>
  <c r="F84" i="7"/>
  <c r="I84" i="7"/>
  <c r="J84" i="7"/>
  <c r="A85" i="7"/>
  <c r="B85" i="7"/>
  <c r="C85" i="7"/>
  <c r="D85" i="7"/>
  <c r="E85" i="7"/>
  <c r="F85" i="7"/>
  <c r="I85" i="7"/>
  <c r="J85" i="7"/>
  <c r="A86" i="7"/>
  <c r="B86" i="7"/>
  <c r="C86" i="7"/>
  <c r="D86" i="7"/>
  <c r="E86" i="7"/>
  <c r="F86" i="7"/>
  <c r="I86" i="7"/>
  <c r="J86" i="7"/>
  <c r="A87" i="7"/>
  <c r="B87" i="7"/>
  <c r="C87" i="7"/>
  <c r="D87" i="7"/>
  <c r="E87" i="7"/>
  <c r="F87" i="7"/>
  <c r="I87" i="7"/>
  <c r="J87" i="7"/>
  <c r="A88" i="7"/>
  <c r="B88" i="7"/>
  <c r="C88" i="7"/>
  <c r="D88" i="7"/>
  <c r="E88" i="7"/>
  <c r="F88" i="7"/>
  <c r="I88" i="7"/>
  <c r="J88" i="7"/>
  <c r="A89" i="7"/>
  <c r="B89" i="7"/>
  <c r="C89" i="7"/>
  <c r="D89" i="7"/>
  <c r="E89" i="7"/>
  <c r="F89" i="7"/>
  <c r="I89" i="7"/>
  <c r="J89" i="7"/>
  <c r="A90" i="7"/>
  <c r="B90" i="7"/>
  <c r="C90" i="7"/>
  <c r="D90" i="7"/>
  <c r="E90" i="7"/>
  <c r="F90" i="7"/>
  <c r="I90" i="7"/>
  <c r="J90" i="7"/>
  <c r="A91" i="7"/>
  <c r="B91" i="7"/>
  <c r="C91" i="7"/>
  <c r="D91" i="7"/>
  <c r="E91" i="7"/>
  <c r="F91" i="7"/>
  <c r="I91" i="7"/>
  <c r="J91" i="7"/>
  <c r="A92" i="7"/>
  <c r="B92" i="7"/>
  <c r="C92" i="7"/>
  <c r="D92" i="7"/>
  <c r="E92" i="7"/>
  <c r="F92" i="7"/>
  <c r="I92" i="7"/>
  <c r="J92" i="7"/>
  <c r="A93" i="7"/>
  <c r="B93" i="7"/>
  <c r="C93" i="7"/>
  <c r="D93" i="7"/>
  <c r="E93" i="7"/>
  <c r="F93" i="7"/>
  <c r="I93" i="7"/>
  <c r="J93" i="7"/>
  <c r="A94" i="7"/>
  <c r="B94" i="7"/>
  <c r="C94" i="7"/>
  <c r="D94" i="7"/>
  <c r="E94" i="7"/>
  <c r="F94" i="7"/>
  <c r="I94" i="7"/>
  <c r="J94" i="7"/>
  <c r="A95" i="7"/>
  <c r="B95" i="7"/>
  <c r="C95" i="7"/>
  <c r="D95" i="7"/>
  <c r="E95" i="7"/>
  <c r="F95" i="7"/>
  <c r="I95" i="7"/>
  <c r="J95" i="7"/>
  <c r="A96" i="7"/>
  <c r="B96" i="7"/>
  <c r="C96" i="7"/>
  <c r="D96" i="7"/>
  <c r="E96" i="7"/>
  <c r="F96" i="7"/>
  <c r="I96" i="7"/>
  <c r="J96" i="7"/>
  <c r="A97" i="7"/>
  <c r="B97" i="7"/>
  <c r="C97" i="7"/>
  <c r="D97" i="7"/>
  <c r="E97" i="7"/>
  <c r="F97" i="7"/>
  <c r="I97" i="7"/>
  <c r="J97" i="7"/>
  <c r="A98" i="7"/>
  <c r="B98" i="7"/>
  <c r="C98" i="7"/>
  <c r="D98" i="7"/>
  <c r="E98" i="7"/>
  <c r="F98" i="7"/>
  <c r="I98" i="7"/>
  <c r="J98" i="7"/>
  <c r="A99" i="7"/>
  <c r="B99" i="7"/>
  <c r="C99" i="7"/>
  <c r="D99" i="7"/>
  <c r="E99" i="7"/>
  <c r="F99" i="7"/>
  <c r="I99" i="7"/>
  <c r="J99" i="7"/>
  <c r="A100" i="7"/>
  <c r="B100" i="7"/>
  <c r="C100" i="7"/>
  <c r="D100" i="7"/>
  <c r="E100" i="7"/>
  <c r="F100" i="7"/>
  <c r="I100" i="7"/>
  <c r="J100" i="7"/>
  <c r="A101" i="7"/>
  <c r="B101" i="7"/>
  <c r="C101" i="7"/>
  <c r="D101" i="7"/>
  <c r="E101" i="7"/>
  <c r="F101" i="7"/>
  <c r="I101" i="7"/>
  <c r="J101" i="7"/>
  <c r="A102" i="7"/>
  <c r="B102" i="7"/>
  <c r="C102" i="7"/>
  <c r="D102" i="7"/>
  <c r="E102" i="7"/>
  <c r="F102" i="7"/>
  <c r="I102" i="7"/>
  <c r="J102" i="7"/>
  <c r="A103" i="7"/>
  <c r="B103" i="7"/>
  <c r="C103" i="7"/>
  <c r="D103" i="7"/>
  <c r="E103" i="7"/>
  <c r="F103" i="7"/>
  <c r="I103" i="7"/>
  <c r="J103" i="7"/>
  <c r="A104" i="7"/>
  <c r="B104" i="7"/>
  <c r="C104" i="7"/>
  <c r="D104" i="7"/>
  <c r="E104" i="7"/>
  <c r="F104" i="7"/>
  <c r="I104" i="7"/>
  <c r="J104" i="7"/>
  <c r="A105" i="7"/>
  <c r="B105" i="7"/>
  <c r="C105" i="7"/>
  <c r="D105" i="7"/>
  <c r="E105" i="7"/>
  <c r="F105" i="7"/>
  <c r="I105" i="7"/>
  <c r="J105" i="7"/>
  <c r="A106" i="7"/>
  <c r="B106" i="7"/>
  <c r="C106" i="7"/>
  <c r="D106" i="7"/>
  <c r="E106" i="7"/>
  <c r="F106" i="7"/>
  <c r="I106" i="7"/>
  <c r="J106" i="7"/>
  <c r="A107" i="7"/>
  <c r="B107" i="7"/>
  <c r="C107" i="7"/>
  <c r="D107" i="7"/>
  <c r="E107" i="7"/>
  <c r="F107" i="7"/>
  <c r="I107" i="7"/>
  <c r="J107" i="7"/>
  <c r="A108" i="7"/>
  <c r="B108" i="7"/>
  <c r="C108" i="7"/>
  <c r="D108" i="7"/>
  <c r="E108" i="7"/>
  <c r="F108" i="7"/>
  <c r="I108" i="7"/>
  <c r="J108" i="7"/>
  <c r="A109" i="7"/>
  <c r="B109" i="7"/>
  <c r="C109" i="7"/>
  <c r="D109" i="7"/>
  <c r="E109" i="7"/>
  <c r="F109" i="7"/>
  <c r="I109" i="7"/>
  <c r="J109" i="7"/>
  <c r="A110" i="7"/>
  <c r="B110" i="7"/>
  <c r="C110" i="7"/>
  <c r="D110" i="7"/>
  <c r="E110" i="7"/>
  <c r="F110" i="7"/>
  <c r="I110" i="7"/>
  <c r="J110" i="7"/>
  <c r="A111" i="7"/>
  <c r="B111" i="7"/>
  <c r="C111" i="7"/>
  <c r="D111" i="7"/>
  <c r="E111" i="7"/>
  <c r="F111" i="7"/>
  <c r="I111" i="7"/>
  <c r="J111" i="7"/>
  <c r="A112" i="7"/>
  <c r="B112" i="7"/>
  <c r="C112" i="7"/>
  <c r="D112" i="7"/>
  <c r="E112" i="7"/>
  <c r="F112" i="7"/>
  <c r="I112" i="7"/>
  <c r="J112" i="7"/>
  <c r="A113" i="7"/>
  <c r="B113" i="7"/>
  <c r="C113" i="7"/>
  <c r="D113" i="7"/>
  <c r="E113" i="7"/>
  <c r="F113" i="7"/>
  <c r="I113" i="7"/>
  <c r="J113" i="7"/>
  <c r="A114" i="7"/>
  <c r="B114" i="7"/>
  <c r="C114" i="7"/>
  <c r="D114" i="7"/>
  <c r="E114" i="7"/>
  <c r="F114" i="7"/>
  <c r="I114" i="7"/>
  <c r="J114" i="7"/>
  <c r="A115" i="7"/>
  <c r="B115" i="7"/>
  <c r="C115" i="7"/>
  <c r="D115" i="7"/>
  <c r="E115" i="7"/>
  <c r="F115" i="7"/>
  <c r="I115" i="7"/>
  <c r="J115" i="7"/>
  <c r="A116" i="7"/>
  <c r="B116" i="7"/>
  <c r="C116" i="7"/>
  <c r="D116" i="7"/>
  <c r="E116" i="7"/>
  <c r="F116" i="7"/>
  <c r="I116" i="7"/>
  <c r="J116" i="7"/>
  <c r="A117" i="7"/>
  <c r="B117" i="7"/>
  <c r="C117" i="7"/>
  <c r="D117" i="7"/>
  <c r="E117" i="7"/>
  <c r="F117" i="7"/>
  <c r="I117" i="7"/>
  <c r="J117" i="7"/>
  <c r="A118" i="7"/>
  <c r="B118" i="7"/>
  <c r="C118" i="7"/>
  <c r="D118" i="7"/>
  <c r="E118" i="7"/>
  <c r="F118" i="7"/>
  <c r="I118" i="7"/>
  <c r="J118" i="7"/>
  <c r="A119" i="7"/>
  <c r="B119" i="7"/>
  <c r="C119" i="7"/>
  <c r="D119" i="7"/>
  <c r="E119" i="7"/>
  <c r="F119" i="7"/>
  <c r="I119" i="7"/>
  <c r="J119" i="7"/>
  <c r="A120" i="7"/>
  <c r="B120" i="7"/>
  <c r="C120" i="7"/>
  <c r="D120" i="7"/>
  <c r="E120" i="7"/>
  <c r="F120" i="7"/>
  <c r="I120" i="7"/>
  <c r="J120" i="7"/>
  <c r="A121" i="7"/>
  <c r="B121" i="7"/>
  <c r="C121" i="7"/>
  <c r="D121" i="7"/>
  <c r="E121" i="7"/>
  <c r="F121" i="7"/>
  <c r="I121" i="7"/>
  <c r="J121" i="7"/>
  <c r="A122" i="7"/>
  <c r="B122" i="7"/>
  <c r="C122" i="7"/>
  <c r="D122" i="7"/>
  <c r="E122" i="7"/>
  <c r="F122" i="7"/>
  <c r="I122" i="7"/>
  <c r="J122" i="7"/>
  <c r="A123" i="7"/>
  <c r="B123" i="7"/>
  <c r="C123" i="7"/>
  <c r="D123" i="7"/>
  <c r="E123" i="7"/>
  <c r="F123" i="7"/>
  <c r="I123" i="7"/>
  <c r="J123" i="7"/>
  <c r="A124" i="7"/>
  <c r="B124" i="7"/>
  <c r="C124" i="7"/>
  <c r="D124" i="7"/>
  <c r="E124" i="7"/>
  <c r="F124" i="7"/>
  <c r="I124" i="7"/>
  <c r="J124" i="7"/>
  <c r="A125" i="7"/>
  <c r="B125" i="7"/>
  <c r="C125" i="7"/>
  <c r="D125" i="7"/>
  <c r="E125" i="7"/>
  <c r="F125" i="7"/>
  <c r="I125" i="7"/>
  <c r="J125" i="7"/>
  <c r="A126" i="7"/>
  <c r="B126" i="7"/>
  <c r="C126" i="7"/>
  <c r="D126" i="7"/>
  <c r="E126" i="7"/>
  <c r="F126" i="7"/>
  <c r="I126" i="7"/>
  <c r="J126" i="7"/>
  <c r="A127" i="7"/>
  <c r="B127" i="7"/>
  <c r="C127" i="7"/>
  <c r="D127" i="7"/>
  <c r="E127" i="7"/>
  <c r="F127" i="7"/>
  <c r="I127" i="7"/>
  <c r="J127" i="7"/>
  <c r="A128" i="7"/>
  <c r="B128" i="7"/>
  <c r="C128" i="7"/>
  <c r="D128" i="7"/>
  <c r="E128" i="7"/>
  <c r="F128" i="7"/>
  <c r="I128" i="7"/>
  <c r="J128" i="7"/>
  <c r="A129" i="7"/>
  <c r="B129" i="7"/>
  <c r="C129" i="7"/>
  <c r="D129" i="7"/>
  <c r="E129" i="7"/>
  <c r="F129" i="7"/>
  <c r="I129" i="7"/>
  <c r="J129" i="7"/>
  <c r="A130" i="7"/>
  <c r="B130" i="7"/>
  <c r="C130" i="7"/>
  <c r="D130" i="7"/>
  <c r="E130" i="7"/>
  <c r="F130" i="7"/>
  <c r="I130" i="7"/>
  <c r="J130" i="7"/>
  <c r="A131" i="7"/>
  <c r="B131" i="7"/>
  <c r="C131" i="7"/>
  <c r="D131" i="7"/>
  <c r="E131" i="7"/>
  <c r="F131" i="7"/>
  <c r="I131" i="7"/>
  <c r="J131" i="7"/>
  <c r="A132" i="7"/>
  <c r="B132" i="7"/>
  <c r="C132" i="7"/>
  <c r="D132" i="7"/>
  <c r="E132" i="7"/>
  <c r="F132" i="7"/>
  <c r="I132" i="7"/>
  <c r="J132" i="7"/>
  <c r="A133" i="7"/>
  <c r="B133" i="7"/>
  <c r="C133" i="7"/>
  <c r="D133" i="7"/>
  <c r="E133" i="7"/>
  <c r="F133" i="7"/>
  <c r="I133" i="7"/>
  <c r="J133" i="7"/>
  <c r="A134" i="7"/>
  <c r="B134" i="7"/>
  <c r="C134" i="7"/>
  <c r="D134" i="7"/>
  <c r="E134" i="7"/>
  <c r="F134" i="7"/>
  <c r="I134" i="7"/>
  <c r="J134" i="7"/>
  <c r="A135" i="7"/>
  <c r="B135" i="7"/>
  <c r="C135" i="7"/>
  <c r="D135" i="7"/>
  <c r="E135" i="7"/>
  <c r="F135" i="7"/>
  <c r="I135" i="7"/>
  <c r="J135" i="7"/>
  <c r="A136" i="7"/>
  <c r="B136" i="7"/>
  <c r="C136" i="7"/>
  <c r="D136" i="7"/>
  <c r="E136" i="7"/>
  <c r="F136" i="7"/>
  <c r="I136" i="7"/>
  <c r="J136" i="7"/>
  <c r="A137" i="7"/>
  <c r="B137" i="7"/>
  <c r="C137" i="7"/>
  <c r="D137" i="7"/>
  <c r="E137" i="7"/>
  <c r="F137" i="7"/>
  <c r="I137" i="7"/>
  <c r="J137" i="7"/>
  <c r="A138" i="7"/>
  <c r="B138" i="7"/>
  <c r="C138" i="7"/>
  <c r="D138" i="7"/>
  <c r="E138" i="7"/>
  <c r="F138" i="7"/>
  <c r="I138" i="7"/>
  <c r="J138" i="7"/>
  <c r="A139" i="7"/>
  <c r="B139" i="7"/>
  <c r="C139" i="7"/>
  <c r="D139" i="7"/>
  <c r="E139" i="7"/>
  <c r="F139" i="7"/>
  <c r="I139" i="7"/>
  <c r="J139" i="7"/>
  <c r="A140" i="7"/>
  <c r="B140" i="7"/>
  <c r="C140" i="7"/>
  <c r="D140" i="7"/>
  <c r="E140" i="7"/>
  <c r="F140" i="7"/>
  <c r="I140" i="7"/>
  <c r="J140" i="7"/>
  <c r="A141" i="7"/>
  <c r="B141" i="7"/>
  <c r="C141" i="7"/>
  <c r="D141" i="7"/>
  <c r="E141" i="7"/>
  <c r="F141" i="7"/>
  <c r="I141" i="7"/>
  <c r="J141" i="7"/>
  <c r="A142" i="7"/>
  <c r="B142" i="7"/>
  <c r="C142" i="7"/>
  <c r="D142" i="7"/>
  <c r="E142" i="7"/>
  <c r="F142" i="7"/>
  <c r="I142" i="7"/>
  <c r="J142" i="7"/>
  <c r="A143" i="7"/>
  <c r="B143" i="7"/>
  <c r="C143" i="7"/>
  <c r="D143" i="7"/>
  <c r="E143" i="7"/>
  <c r="F143" i="7"/>
  <c r="I143" i="7"/>
  <c r="J143" i="7"/>
  <c r="A144" i="7"/>
  <c r="B144" i="7"/>
  <c r="C144" i="7"/>
  <c r="D144" i="7"/>
  <c r="E144" i="7"/>
  <c r="F144" i="7"/>
  <c r="I144" i="7"/>
  <c r="J144" i="7"/>
  <c r="A145" i="7"/>
  <c r="B145" i="7"/>
  <c r="C145" i="7"/>
  <c r="D145" i="7"/>
  <c r="E145" i="7"/>
  <c r="F145" i="7"/>
  <c r="I145" i="7"/>
  <c r="J145" i="7"/>
  <c r="A146" i="7"/>
  <c r="B146" i="7"/>
  <c r="C146" i="7"/>
  <c r="D146" i="7"/>
  <c r="E146" i="7"/>
  <c r="F146" i="7"/>
  <c r="I146" i="7"/>
  <c r="J146" i="7"/>
  <c r="A147" i="7"/>
  <c r="B147" i="7"/>
  <c r="C147" i="7"/>
  <c r="D147" i="7"/>
  <c r="E147" i="7"/>
  <c r="F147" i="7"/>
  <c r="I147" i="7"/>
  <c r="J147" i="7"/>
  <c r="A148" i="7"/>
  <c r="B148" i="7"/>
  <c r="C148" i="7"/>
  <c r="D148" i="7"/>
  <c r="E148" i="7"/>
  <c r="F148" i="7"/>
  <c r="I148" i="7"/>
  <c r="J148" i="7"/>
  <c r="A149" i="7"/>
  <c r="B149" i="7"/>
  <c r="C149" i="7"/>
  <c r="D149" i="7"/>
  <c r="E149" i="7"/>
  <c r="F149" i="7"/>
  <c r="I149" i="7"/>
  <c r="J149" i="7"/>
  <c r="A150" i="7"/>
  <c r="B150" i="7"/>
  <c r="C150" i="7"/>
  <c r="D150" i="7"/>
  <c r="E150" i="7"/>
  <c r="F150" i="7"/>
  <c r="I150" i="7"/>
  <c r="J150" i="7"/>
  <c r="A151" i="7"/>
  <c r="B151" i="7"/>
  <c r="C151" i="7"/>
  <c r="D151" i="7"/>
  <c r="E151" i="7"/>
  <c r="F151" i="7"/>
  <c r="I151" i="7"/>
  <c r="J151" i="7"/>
  <c r="A152" i="7"/>
  <c r="B152" i="7"/>
  <c r="C152" i="7"/>
  <c r="D152" i="7"/>
  <c r="E152" i="7"/>
  <c r="F152" i="7"/>
  <c r="I152" i="7"/>
  <c r="J152" i="7"/>
  <c r="A153" i="7"/>
  <c r="B153" i="7"/>
  <c r="C153" i="7"/>
  <c r="D153" i="7"/>
  <c r="E153" i="7"/>
  <c r="F153" i="7"/>
  <c r="I153" i="7"/>
  <c r="J153" i="7"/>
  <c r="A154" i="7"/>
  <c r="B154" i="7"/>
  <c r="C154" i="7"/>
  <c r="D154" i="7"/>
  <c r="E154" i="7"/>
  <c r="F154" i="7"/>
  <c r="I154" i="7"/>
  <c r="J154" i="7"/>
  <c r="A155" i="7"/>
  <c r="B155" i="7"/>
  <c r="C155" i="7"/>
  <c r="D155" i="7"/>
  <c r="E155" i="7"/>
  <c r="F155" i="7"/>
  <c r="I155" i="7"/>
  <c r="J155" i="7"/>
  <c r="A156" i="7"/>
  <c r="B156" i="7"/>
  <c r="C156" i="7"/>
  <c r="D156" i="7"/>
  <c r="E156" i="7"/>
  <c r="F156" i="7"/>
  <c r="I156" i="7"/>
  <c r="J156" i="7"/>
  <c r="A157" i="7"/>
  <c r="B157" i="7"/>
  <c r="C157" i="7"/>
  <c r="D157" i="7"/>
  <c r="E157" i="7"/>
  <c r="F157" i="7"/>
  <c r="I157" i="7"/>
  <c r="J157" i="7"/>
  <c r="A158" i="7"/>
  <c r="B158" i="7"/>
  <c r="C158" i="7"/>
  <c r="D158" i="7"/>
  <c r="E158" i="7"/>
  <c r="F158" i="7"/>
  <c r="I158" i="7"/>
  <c r="J158" i="7"/>
  <c r="A159" i="7"/>
  <c r="B159" i="7"/>
  <c r="C159" i="7"/>
  <c r="D159" i="7"/>
  <c r="E159" i="7"/>
  <c r="F159" i="7"/>
  <c r="I159" i="7"/>
  <c r="J159" i="7"/>
  <c r="A160" i="7"/>
  <c r="B160" i="7"/>
  <c r="C160" i="7"/>
  <c r="D160" i="7"/>
  <c r="E160" i="7"/>
  <c r="F160" i="7"/>
  <c r="I160" i="7"/>
  <c r="J160" i="7"/>
  <c r="A161" i="7"/>
  <c r="B161" i="7"/>
  <c r="C161" i="7"/>
  <c r="D161" i="7"/>
  <c r="E161" i="7"/>
  <c r="F161" i="7"/>
  <c r="I161" i="7"/>
  <c r="J161" i="7"/>
  <c r="A162" i="7"/>
  <c r="B162" i="7"/>
  <c r="C162" i="7"/>
  <c r="D162" i="7"/>
  <c r="E162" i="7"/>
  <c r="F162" i="7"/>
  <c r="I162" i="7"/>
  <c r="J162" i="7"/>
  <c r="A163" i="7"/>
  <c r="B163" i="7"/>
  <c r="C163" i="7"/>
  <c r="D163" i="7"/>
  <c r="E163" i="7"/>
  <c r="F163" i="7"/>
  <c r="I163" i="7"/>
  <c r="J163" i="7"/>
  <c r="A164" i="7"/>
  <c r="B164" i="7"/>
  <c r="C164" i="7"/>
  <c r="D164" i="7"/>
  <c r="E164" i="7"/>
  <c r="F164" i="7"/>
  <c r="I164" i="7"/>
  <c r="J164" i="7"/>
  <c r="A165" i="7"/>
  <c r="B165" i="7"/>
  <c r="C165" i="7"/>
  <c r="D165" i="7"/>
  <c r="E165" i="7"/>
  <c r="F165" i="7"/>
  <c r="I165" i="7"/>
  <c r="J165" i="7"/>
  <c r="A166" i="7"/>
  <c r="B166" i="7"/>
  <c r="C166" i="7"/>
  <c r="D166" i="7"/>
  <c r="E166" i="7"/>
  <c r="F166" i="7"/>
  <c r="I166" i="7"/>
  <c r="J166" i="7"/>
  <c r="A167" i="7"/>
  <c r="B167" i="7"/>
  <c r="C167" i="7"/>
  <c r="D167" i="7"/>
  <c r="E167" i="7"/>
  <c r="F167" i="7"/>
  <c r="I167" i="7"/>
  <c r="J167" i="7"/>
  <c r="A168" i="7"/>
  <c r="B168" i="7"/>
  <c r="C168" i="7"/>
  <c r="D168" i="7"/>
  <c r="E168" i="7"/>
  <c r="F168" i="7"/>
  <c r="I168" i="7"/>
  <c r="J168" i="7"/>
  <c r="A169" i="7"/>
  <c r="B169" i="7"/>
  <c r="C169" i="7"/>
  <c r="D169" i="7"/>
  <c r="E169" i="7"/>
  <c r="F169" i="7"/>
  <c r="I169" i="7"/>
  <c r="J169" i="7"/>
  <c r="A170" i="7"/>
  <c r="B170" i="7"/>
  <c r="C170" i="7"/>
  <c r="D170" i="7"/>
  <c r="E170" i="7"/>
  <c r="F170" i="7"/>
  <c r="I170" i="7"/>
  <c r="J170" i="7"/>
  <c r="A171" i="7"/>
  <c r="B171" i="7"/>
  <c r="C171" i="7"/>
  <c r="D171" i="7"/>
  <c r="E171" i="7"/>
  <c r="F171" i="7"/>
  <c r="I171" i="7"/>
  <c r="J171" i="7"/>
  <c r="A172" i="7"/>
  <c r="B172" i="7"/>
  <c r="C172" i="7"/>
  <c r="D172" i="7"/>
  <c r="E172" i="7"/>
  <c r="F172" i="7"/>
  <c r="I172" i="7"/>
  <c r="J172" i="7"/>
  <c r="A173" i="7"/>
  <c r="B173" i="7"/>
  <c r="C173" i="7"/>
  <c r="D173" i="7"/>
  <c r="E173" i="7"/>
  <c r="F173" i="7"/>
  <c r="I173" i="7"/>
  <c r="J173" i="7"/>
  <c r="A174" i="7"/>
  <c r="B174" i="7"/>
  <c r="C174" i="7"/>
  <c r="D174" i="7"/>
  <c r="E174" i="7"/>
  <c r="F174" i="7"/>
  <c r="I174" i="7"/>
  <c r="J174" i="7"/>
  <c r="A175" i="7"/>
  <c r="B175" i="7"/>
  <c r="C175" i="7"/>
  <c r="D175" i="7"/>
  <c r="E175" i="7"/>
  <c r="F175" i="7"/>
  <c r="I175" i="7"/>
  <c r="J175" i="7"/>
  <c r="A176" i="7"/>
  <c r="B176" i="7"/>
  <c r="C176" i="7"/>
  <c r="D176" i="7"/>
  <c r="E176" i="7"/>
  <c r="F176" i="7"/>
  <c r="I176" i="7"/>
  <c r="J176" i="7"/>
  <c r="A177" i="7"/>
  <c r="B177" i="7"/>
  <c r="C177" i="7"/>
  <c r="D177" i="7"/>
  <c r="E177" i="7"/>
  <c r="F177" i="7"/>
  <c r="I177" i="7"/>
  <c r="J177" i="7"/>
  <c r="A178" i="7"/>
  <c r="B178" i="7"/>
  <c r="C178" i="7"/>
  <c r="D178" i="7"/>
  <c r="E178" i="7"/>
  <c r="F178" i="7"/>
  <c r="I178" i="7"/>
  <c r="J178" i="7"/>
  <c r="A179" i="7"/>
  <c r="B179" i="7"/>
  <c r="C179" i="7"/>
  <c r="D179" i="7"/>
  <c r="E179" i="7"/>
  <c r="F179" i="7"/>
  <c r="I179" i="7"/>
  <c r="J179" i="7"/>
  <c r="A180" i="7"/>
  <c r="B180" i="7"/>
  <c r="C180" i="7"/>
  <c r="D180" i="7"/>
  <c r="E180" i="7"/>
  <c r="F180" i="7"/>
  <c r="I180" i="7"/>
  <c r="J180" i="7"/>
  <c r="A181" i="7"/>
  <c r="B181" i="7"/>
  <c r="C181" i="7"/>
  <c r="D181" i="7"/>
  <c r="E181" i="7"/>
  <c r="F181" i="7"/>
  <c r="I181" i="7"/>
  <c r="J181" i="7"/>
  <c r="A182" i="7"/>
  <c r="B182" i="7"/>
  <c r="C182" i="7"/>
  <c r="D182" i="7"/>
  <c r="E182" i="7"/>
  <c r="F182" i="7"/>
  <c r="I182" i="7"/>
  <c r="J182" i="7"/>
  <c r="A183" i="7"/>
  <c r="B183" i="7"/>
  <c r="C183" i="7"/>
  <c r="D183" i="7"/>
  <c r="E183" i="7"/>
  <c r="F183" i="7"/>
  <c r="I183" i="7"/>
  <c r="J183" i="7"/>
  <c r="A184" i="7"/>
  <c r="B184" i="7"/>
  <c r="C184" i="7"/>
  <c r="D184" i="7"/>
  <c r="E184" i="7"/>
  <c r="F184" i="7"/>
  <c r="I184" i="7"/>
  <c r="J184" i="7"/>
  <c r="A185" i="7"/>
  <c r="B185" i="7"/>
  <c r="C185" i="7"/>
  <c r="D185" i="7"/>
  <c r="E185" i="7"/>
  <c r="F185" i="7"/>
  <c r="I185" i="7"/>
  <c r="J185" i="7"/>
  <c r="A186" i="7"/>
  <c r="B186" i="7"/>
  <c r="C186" i="7"/>
  <c r="D186" i="7"/>
  <c r="E186" i="7"/>
  <c r="F186" i="7"/>
  <c r="I186" i="7"/>
  <c r="J186" i="7"/>
  <c r="A187" i="7"/>
  <c r="B187" i="7"/>
  <c r="C187" i="7"/>
  <c r="D187" i="7"/>
  <c r="E187" i="7"/>
  <c r="F187" i="7"/>
  <c r="I187" i="7"/>
  <c r="J187" i="7"/>
  <c r="A188" i="7"/>
  <c r="B188" i="7"/>
  <c r="C188" i="7"/>
  <c r="D188" i="7"/>
  <c r="E188" i="7"/>
  <c r="F188" i="7"/>
  <c r="I188" i="7"/>
  <c r="J188" i="7"/>
  <c r="A189" i="7"/>
  <c r="B189" i="7"/>
  <c r="C189" i="7"/>
  <c r="D189" i="7"/>
  <c r="E189" i="7"/>
  <c r="F189" i="7"/>
  <c r="I189" i="7"/>
  <c r="J189" i="7"/>
  <c r="A190" i="7"/>
  <c r="B190" i="7"/>
  <c r="C190" i="7"/>
  <c r="D190" i="7"/>
  <c r="E190" i="7"/>
  <c r="F190" i="7"/>
  <c r="I190" i="7"/>
  <c r="J190" i="7"/>
  <c r="A191" i="7"/>
  <c r="B191" i="7"/>
  <c r="C191" i="7"/>
  <c r="D191" i="7"/>
  <c r="E191" i="7"/>
  <c r="F191" i="7"/>
  <c r="I191" i="7"/>
  <c r="J191" i="7"/>
  <c r="A192" i="7"/>
  <c r="B192" i="7"/>
  <c r="C192" i="7"/>
  <c r="D192" i="7"/>
  <c r="E192" i="7"/>
  <c r="F192" i="7"/>
  <c r="I192" i="7"/>
  <c r="J192" i="7"/>
  <c r="A193" i="7"/>
  <c r="B193" i="7"/>
  <c r="C193" i="7"/>
  <c r="D193" i="7"/>
  <c r="E193" i="7"/>
  <c r="F193" i="7"/>
  <c r="I193" i="7"/>
  <c r="J193" i="7"/>
  <c r="A194" i="7"/>
  <c r="B194" i="7"/>
  <c r="C194" i="7"/>
  <c r="D194" i="7"/>
  <c r="E194" i="7"/>
  <c r="F194" i="7"/>
  <c r="I194" i="7"/>
  <c r="J194" i="7"/>
  <c r="A195" i="7"/>
  <c r="B195" i="7"/>
  <c r="C195" i="7"/>
  <c r="D195" i="7"/>
  <c r="E195" i="7"/>
  <c r="F195" i="7"/>
  <c r="I195" i="7"/>
  <c r="J195" i="7"/>
  <c r="A196" i="7"/>
  <c r="B196" i="7"/>
  <c r="C196" i="7"/>
  <c r="D196" i="7"/>
  <c r="E196" i="7"/>
  <c r="F196" i="7"/>
  <c r="I196" i="7"/>
  <c r="J196" i="7"/>
  <c r="A197" i="7"/>
  <c r="B197" i="7"/>
  <c r="C197" i="7"/>
  <c r="D197" i="7"/>
  <c r="E197" i="7"/>
  <c r="F197" i="7"/>
  <c r="I197" i="7"/>
  <c r="J197" i="7"/>
  <c r="A198" i="7"/>
  <c r="B198" i="7"/>
  <c r="C198" i="7"/>
  <c r="D198" i="7"/>
  <c r="E198" i="7"/>
  <c r="F198" i="7"/>
  <c r="I198" i="7"/>
  <c r="J198" i="7"/>
  <c r="A199" i="7"/>
  <c r="B199" i="7"/>
  <c r="C199" i="7"/>
  <c r="D199" i="7"/>
  <c r="E199" i="7"/>
  <c r="F199" i="7"/>
  <c r="I199" i="7"/>
  <c r="J199" i="7"/>
  <c r="A200" i="7"/>
  <c r="B200" i="7"/>
  <c r="C200" i="7"/>
  <c r="D200" i="7"/>
  <c r="E200" i="7"/>
  <c r="F200" i="7"/>
  <c r="I200" i="7"/>
  <c r="J200" i="7"/>
  <c r="A201" i="7"/>
  <c r="B201" i="7"/>
  <c r="C201" i="7"/>
  <c r="D201" i="7"/>
  <c r="E201" i="7"/>
  <c r="F201" i="7"/>
  <c r="I201" i="7"/>
  <c r="J201" i="7"/>
  <c r="A202" i="7"/>
  <c r="B202" i="7"/>
  <c r="C202" i="7"/>
  <c r="D202" i="7"/>
  <c r="E202" i="7"/>
  <c r="F202" i="7"/>
  <c r="I202" i="7"/>
  <c r="J202" i="7"/>
  <c r="A203" i="7"/>
  <c r="B203" i="7"/>
  <c r="C203" i="7"/>
  <c r="D203" i="7"/>
  <c r="E203" i="7"/>
  <c r="F203" i="7"/>
  <c r="I203" i="7"/>
  <c r="J203" i="7"/>
  <c r="A204" i="7"/>
  <c r="B204" i="7"/>
  <c r="C204" i="7"/>
  <c r="D204" i="7"/>
  <c r="E204" i="7"/>
  <c r="F204" i="7"/>
  <c r="I204" i="7"/>
  <c r="J204" i="7"/>
  <c r="A205" i="7"/>
  <c r="B205" i="7"/>
  <c r="C205" i="7"/>
  <c r="D205" i="7"/>
  <c r="E205" i="7"/>
  <c r="F205" i="7"/>
  <c r="I205" i="7"/>
  <c r="J205" i="7"/>
  <c r="A206" i="7"/>
  <c r="B206" i="7"/>
  <c r="C206" i="7"/>
  <c r="D206" i="7"/>
  <c r="E206" i="7"/>
  <c r="F206" i="7"/>
  <c r="I206" i="7"/>
  <c r="J206" i="7"/>
  <c r="I8" i="7"/>
  <c r="J8" i="7"/>
  <c r="I9" i="7"/>
  <c r="J9" i="7"/>
  <c r="I10" i="7"/>
  <c r="J10" i="7"/>
  <c r="I11" i="7"/>
  <c r="J11" i="7"/>
  <c r="I12" i="7"/>
  <c r="J12" i="7"/>
  <c r="I13" i="7"/>
  <c r="J13" i="7"/>
  <c r="J7" i="7"/>
  <c r="I7" i="7"/>
  <c r="G9" i="7"/>
  <c r="G10" i="7"/>
  <c r="A8" i="6"/>
  <c r="B8" i="6"/>
  <c r="C8" i="6"/>
  <c r="D8" i="6"/>
  <c r="E8" i="6"/>
  <c r="F8" i="6"/>
  <c r="G8" i="6"/>
  <c r="A9" i="6"/>
  <c r="B9" i="6"/>
  <c r="C9" i="6"/>
  <c r="D9" i="6"/>
  <c r="E9" i="6"/>
  <c r="F9" i="6"/>
  <c r="G9" i="6"/>
  <c r="A10" i="6"/>
  <c r="B10" i="6"/>
  <c r="C10" i="6"/>
  <c r="D10" i="6"/>
  <c r="E10" i="6"/>
  <c r="F10" i="6"/>
  <c r="G10" i="6"/>
  <c r="A11" i="6"/>
  <c r="B11" i="6"/>
  <c r="C11" i="6"/>
  <c r="D11" i="6"/>
  <c r="E11" i="6"/>
  <c r="F11" i="6"/>
  <c r="G11" i="6"/>
  <c r="A12" i="6"/>
  <c r="B12" i="6"/>
  <c r="C12" i="6"/>
  <c r="D12" i="6"/>
  <c r="E12" i="6"/>
  <c r="F12" i="6"/>
  <c r="G12" i="6"/>
  <c r="A13" i="6"/>
  <c r="B13" i="6"/>
  <c r="C13" i="6"/>
  <c r="D13" i="6"/>
  <c r="E13" i="6"/>
  <c r="F13" i="6"/>
  <c r="G13" i="6"/>
  <c r="A14" i="6"/>
  <c r="B14" i="6"/>
  <c r="C14" i="6"/>
  <c r="D14" i="6"/>
  <c r="E14" i="6"/>
  <c r="F14" i="6"/>
  <c r="G14" i="6"/>
  <c r="A15" i="6"/>
  <c r="B15" i="6"/>
  <c r="C15" i="6"/>
  <c r="D15" i="6"/>
  <c r="E15" i="6"/>
  <c r="F15" i="6"/>
  <c r="G15" i="6"/>
  <c r="A16" i="6"/>
  <c r="B16" i="6"/>
  <c r="C16" i="6"/>
  <c r="D16" i="6"/>
  <c r="E16" i="6"/>
  <c r="F16" i="6"/>
  <c r="G16" i="6"/>
  <c r="A17" i="6"/>
  <c r="B17" i="6"/>
  <c r="C17" i="6"/>
  <c r="D17" i="6"/>
  <c r="E17" i="6"/>
  <c r="F17" i="6"/>
  <c r="G17" i="6"/>
  <c r="A18" i="6"/>
  <c r="B18" i="6"/>
  <c r="C18" i="6"/>
  <c r="D18" i="6"/>
  <c r="E18" i="6"/>
  <c r="F18" i="6"/>
  <c r="G18" i="6"/>
  <c r="A19" i="6"/>
  <c r="B19" i="6"/>
  <c r="C19" i="6"/>
  <c r="D19" i="6"/>
  <c r="E19" i="6"/>
  <c r="F19" i="6"/>
  <c r="G19" i="6"/>
  <c r="A20" i="6"/>
  <c r="B20" i="6"/>
  <c r="C20" i="6"/>
  <c r="D20" i="6"/>
  <c r="E20" i="6"/>
  <c r="F20" i="6"/>
  <c r="G20" i="6"/>
  <c r="A21" i="6"/>
  <c r="B21" i="6"/>
  <c r="C21" i="6"/>
  <c r="D21" i="6"/>
  <c r="E21" i="6"/>
  <c r="F21" i="6"/>
  <c r="G21" i="6"/>
  <c r="A22" i="6"/>
  <c r="B22" i="6"/>
  <c r="C22" i="6"/>
  <c r="D22" i="6"/>
  <c r="E22" i="6"/>
  <c r="F22" i="6"/>
  <c r="G22" i="6"/>
  <c r="A23" i="6"/>
  <c r="B23" i="6"/>
  <c r="C23" i="6"/>
  <c r="D23" i="6"/>
  <c r="E23" i="6"/>
  <c r="F23" i="6"/>
  <c r="G23" i="6"/>
  <c r="A24" i="6"/>
  <c r="B24" i="6"/>
  <c r="C24" i="6"/>
  <c r="D24" i="6"/>
  <c r="E24" i="6"/>
  <c r="F24" i="6"/>
  <c r="G24" i="6"/>
  <c r="A25" i="6"/>
  <c r="B25" i="6"/>
  <c r="C25" i="6"/>
  <c r="D25" i="6"/>
  <c r="E25" i="6"/>
  <c r="F25" i="6"/>
  <c r="G25" i="6"/>
  <c r="A26" i="6"/>
  <c r="B26" i="6"/>
  <c r="C26" i="6"/>
  <c r="D26" i="6"/>
  <c r="E26" i="6"/>
  <c r="F26" i="6"/>
  <c r="G26" i="6"/>
  <c r="A27" i="6"/>
  <c r="B27" i="6"/>
  <c r="C27" i="6"/>
  <c r="D27" i="6"/>
  <c r="E27" i="6"/>
  <c r="F27" i="6"/>
  <c r="G27" i="6"/>
  <c r="A28" i="6"/>
  <c r="B28" i="6"/>
  <c r="C28" i="6"/>
  <c r="D28" i="6"/>
  <c r="E28" i="6"/>
  <c r="F28" i="6"/>
  <c r="G28" i="6"/>
  <c r="A29" i="6"/>
  <c r="B29" i="6"/>
  <c r="C29" i="6"/>
  <c r="D29" i="6"/>
  <c r="E29" i="6"/>
  <c r="F29" i="6"/>
  <c r="G29" i="6"/>
  <c r="A30" i="6"/>
  <c r="B30" i="6"/>
  <c r="C30" i="6"/>
  <c r="D30" i="6"/>
  <c r="E30" i="6"/>
  <c r="F30" i="6"/>
  <c r="G30" i="6"/>
  <c r="A31" i="6"/>
  <c r="B31" i="6"/>
  <c r="C31" i="6"/>
  <c r="D31" i="6"/>
  <c r="E31" i="6"/>
  <c r="F31" i="6"/>
  <c r="G31" i="6"/>
  <c r="A32" i="6"/>
  <c r="B32" i="6"/>
  <c r="C32" i="6"/>
  <c r="D32" i="6"/>
  <c r="E32" i="6"/>
  <c r="F32" i="6"/>
  <c r="G32" i="6"/>
  <c r="A33" i="6"/>
  <c r="B33" i="6"/>
  <c r="C33" i="6"/>
  <c r="D33" i="6"/>
  <c r="E33" i="6"/>
  <c r="F33" i="6"/>
  <c r="G33" i="6"/>
  <c r="A34" i="6"/>
  <c r="B34" i="6"/>
  <c r="C34" i="6"/>
  <c r="D34" i="6"/>
  <c r="E34" i="6"/>
  <c r="F34" i="6"/>
  <c r="G34" i="6"/>
  <c r="A35" i="6"/>
  <c r="B35" i="6"/>
  <c r="C35" i="6"/>
  <c r="D35" i="6"/>
  <c r="E35" i="6"/>
  <c r="F35" i="6"/>
  <c r="G35" i="6"/>
  <c r="A36" i="6"/>
  <c r="B36" i="6"/>
  <c r="C36" i="6"/>
  <c r="D36" i="6"/>
  <c r="E36" i="6"/>
  <c r="F36" i="6"/>
  <c r="G36" i="6"/>
  <c r="A37" i="6"/>
  <c r="B37" i="6"/>
  <c r="C37" i="6"/>
  <c r="D37" i="6"/>
  <c r="E37" i="6"/>
  <c r="F37" i="6"/>
  <c r="G37" i="6"/>
  <c r="A38" i="6"/>
  <c r="B38" i="6"/>
  <c r="C38" i="6"/>
  <c r="D38" i="6"/>
  <c r="E38" i="6"/>
  <c r="F38" i="6"/>
  <c r="G38" i="6"/>
  <c r="A39" i="6"/>
  <c r="B39" i="6"/>
  <c r="C39" i="6"/>
  <c r="D39" i="6"/>
  <c r="E39" i="6"/>
  <c r="F39" i="6"/>
  <c r="G39" i="6"/>
  <c r="A40" i="6"/>
  <c r="B40" i="6"/>
  <c r="C40" i="6"/>
  <c r="D40" i="6"/>
  <c r="E40" i="6"/>
  <c r="F40" i="6"/>
  <c r="G40" i="6"/>
  <c r="A41" i="6"/>
  <c r="B41" i="6"/>
  <c r="C41" i="6"/>
  <c r="D41" i="6"/>
  <c r="E41" i="6"/>
  <c r="F41" i="6"/>
  <c r="G41" i="6"/>
  <c r="A42" i="6"/>
  <c r="B42" i="6"/>
  <c r="C42" i="6"/>
  <c r="D42" i="6"/>
  <c r="E42" i="6"/>
  <c r="F42" i="6"/>
  <c r="G42" i="6"/>
  <c r="A43" i="6"/>
  <c r="B43" i="6"/>
  <c r="C43" i="6"/>
  <c r="D43" i="6"/>
  <c r="E43" i="6"/>
  <c r="F43" i="6"/>
  <c r="G43" i="6"/>
  <c r="A44" i="6"/>
  <c r="B44" i="6"/>
  <c r="C44" i="6"/>
  <c r="D44" i="6"/>
  <c r="E44" i="6"/>
  <c r="F44" i="6"/>
  <c r="G44" i="6"/>
  <c r="A45" i="6"/>
  <c r="B45" i="6"/>
  <c r="C45" i="6"/>
  <c r="D45" i="6"/>
  <c r="E45" i="6"/>
  <c r="F45" i="6"/>
  <c r="G45" i="6"/>
  <c r="A46" i="6"/>
  <c r="B46" i="6"/>
  <c r="C46" i="6"/>
  <c r="D46" i="6"/>
  <c r="E46" i="6"/>
  <c r="F46" i="6"/>
  <c r="G46" i="6"/>
  <c r="A47" i="6"/>
  <c r="B47" i="6"/>
  <c r="C47" i="6"/>
  <c r="D47" i="6"/>
  <c r="E47" i="6"/>
  <c r="F47" i="6"/>
  <c r="G47" i="6"/>
  <c r="A48" i="6"/>
  <c r="B48" i="6"/>
  <c r="C48" i="6"/>
  <c r="D48" i="6"/>
  <c r="E48" i="6"/>
  <c r="F48" i="6"/>
  <c r="G48" i="6"/>
  <c r="A49" i="6"/>
  <c r="B49" i="6"/>
  <c r="C49" i="6"/>
  <c r="D49" i="6"/>
  <c r="E49" i="6"/>
  <c r="F49" i="6"/>
  <c r="G49" i="6"/>
  <c r="A50" i="6"/>
  <c r="B50" i="6"/>
  <c r="C50" i="6"/>
  <c r="D50" i="6"/>
  <c r="E50" i="6"/>
  <c r="F50" i="6"/>
  <c r="G50" i="6"/>
  <c r="A51" i="6"/>
  <c r="B51" i="6"/>
  <c r="C51" i="6"/>
  <c r="D51" i="6"/>
  <c r="E51" i="6"/>
  <c r="F51" i="6"/>
  <c r="G51" i="6"/>
  <c r="A52" i="6"/>
  <c r="B52" i="6"/>
  <c r="C52" i="6"/>
  <c r="D52" i="6"/>
  <c r="E52" i="6"/>
  <c r="F52" i="6"/>
  <c r="G52" i="6"/>
  <c r="A53" i="6"/>
  <c r="B53" i="6"/>
  <c r="C53" i="6"/>
  <c r="D53" i="6"/>
  <c r="E53" i="6"/>
  <c r="F53" i="6"/>
  <c r="G53" i="6"/>
  <c r="A54" i="6"/>
  <c r="B54" i="6"/>
  <c r="C54" i="6"/>
  <c r="D54" i="6"/>
  <c r="E54" i="6"/>
  <c r="F54" i="6"/>
  <c r="G54" i="6"/>
  <c r="A55" i="6"/>
  <c r="B55" i="6"/>
  <c r="C55" i="6"/>
  <c r="D55" i="6"/>
  <c r="E55" i="6"/>
  <c r="F55" i="6"/>
  <c r="G55" i="6"/>
  <c r="A56" i="6"/>
  <c r="B56" i="6"/>
  <c r="C56" i="6"/>
  <c r="D56" i="6"/>
  <c r="E56" i="6"/>
  <c r="F56" i="6"/>
  <c r="G56" i="6"/>
  <c r="A57" i="6"/>
  <c r="B57" i="6"/>
  <c r="C57" i="6"/>
  <c r="D57" i="6"/>
  <c r="E57" i="6"/>
  <c r="F57" i="6"/>
  <c r="G57" i="6"/>
  <c r="A58" i="6"/>
  <c r="B58" i="6"/>
  <c r="C58" i="6"/>
  <c r="D58" i="6"/>
  <c r="E58" i="6"/>
  <c r="F58" i="6"/>
  <c r="G58" i="6"/>
  <c r="A59" i="6"/>
  <c r="B59" i="6"/>
  <c r="C59" i="6"/>
  <c r="D59" i="6"/>
  <c r="E59" i="6"/>
  <c r="F59" i="6"/>
  <c r="G59" i="6"/>
  <c r="A60" i="6"/>
  <c r="B60" i="6"/>
  <c r="C60" i="6"/>
  <c r="D60" i="6"/>
  <c r="E60" i="6"/>
  <c r="F60" i="6"/>
  <c r="G60" i="6"/>
  <c r="A61" i="6"/>
  <c r="B61" i="6"/>
  <c r="C61" i="6"/>
  <c r="D61" i="6"/>
  <c r="E61" i="6"/>
  <c r="F61" i="6"/>
  <c r="G61" i="6"/>
  <c r="A62" i="6"/>
  <c r="B62" i="6"/>
  <c r="C62" i="6"/>
  <c r="D62" i="6"/>
  <c r="E62" i="6"/>
  <c r="F62" i="6"/>
  <c r="G62" i="6"/>
  <c r="A63" i="6"/>
  <c r="B63" i="6"/>
  <c r="C63" i="6"/>
  <c r="D63" i="6"/>
  <c r="E63" i="6"/>
  <c r="F63" i="6"/>
  <c r="G63" i="6"/>
  <c r="A64" i="6"/>
  <c r="B64" i="6"/>
  <c r="C64" i="6"/>
  <c r="D64" i="6"/>
  <c r="E64" i="6"/>
  <c r="F64" i="6"/>
  <c r="G64" i="6"/>
  <c r="A65" i="6"/>
  <c r="B65" i="6"/>
  <c r="C65" i="6"/>
  <c r="D65" i="6"/>
  <c r="E65" i="6"/>
  <c r="F65" i="6"/>
  <c r="G65" i="6"/>
  <c r="A66" i="6"/>
  <c r="B66" i="6"/>
  <c r="C66" i="6"/>
  <c r="D66" i="6"/>
  <c r="E66" i="6"/>
  <c r="F66" i="6"/>
  <c r="G66" i="6"/>
  <c r="A67" i="6"/>
  <c r="B67" i="6"/>
  <c r="C67" i="6"/>
  <c r="D67" i="6"/>
  <c r="E67" i="6"/>
  <c r="F67" i="6"/>
  <c r="G67" i="6"/>
  <c r="A68" i="6"/>
  <c r="B68" i="6"/>
  <c r="C68" i="6"/>
  <c r="D68" i="6"/>
  <c r="E68" i="6"/>
  <c r="F68" i="6"/>
  <c r="G68" i="6"/>
  <c r="A69" i="6"/>
  <c r="B69" i="6"/>
  <c r="C69" i="6"/>
  <c r="D69" i="6"/>
  <c r="E69" i="6"/>
  <c r="F69" i="6"/>
  <c r="G69" i="6"/>
  <c r="A70" i="6"/>
  <c r="B70" i="6"/>
  <c r="C70" i="6"/>
  <c r="D70" i="6"/>
  <c r="E70" i="6"/>
  <c r="F70" i="6"/>
  <c r="G70" i="6"/>
  <c r="A71" i="6"/>
  <c r="B71" i="6"/>
  <c r="C71" i="6"/>
  <c r="D71" i="6"/>
  <c r="E71" i="6"/>
  <c r="F71" i="6"/>
  <c r="G71" i="6"/>
  <c r="A72" i="6"/>
  <c r="B72" i="6"/>
  <c r="C72" i="6"/>
  <c r="D72" i="6"/>
  <c r="E72" i="6"/>
  <c r="F72" i="6"/>
  <c r="G72" i="6"/>
  <c r="A73" i="6"/>
  <c r="B73" i="6"/>
  <c r="C73" i="6"/>
  <c r="D73" i="6"/>
  <c r="E73" i="6"/>
  <c r="F73" i="6"/>
  <c r="G73" i="6"/>
  <c r="A74" i="6"/>
  <c r="B74" i="6"/>
  <c r="C74" i="6"/>
  <c r="D74" i="6"/>
  <c r="E74" i="6"/>
  <c r="F74" i="6"/>
  <c r="G74" i="6"/>
  <c r="A75" i="6"/>
  <c r="B75" i="6"/>
  <c r="C75" i="6"/>
  <c r="D75" i="6"/>
  <c r="E75" i="6"/>
  <c r="F75" i="6"/>
  <c r="G75" i="6"/>
  <c r="A76" i="6"/>
  <c r="B76" i="6"/>
  <c r="C76" i="6"/>
  <c r="D76" i="6"/>
  <c r="E76" i="6"/>
  <c r="F76" i="6"/>
  <c r="G76" i="6"/>
  <c r="A77" i="6"/>
  <c r="B77" i="6"/>
  <c r="C77" i="6"/>
  <c r="D77" i="6"/>
  <c r="E77" i="6"/>
  <c r="F77" i="6"/>
  <c r="G77" i="6"/>
  <c r="A78" i="6"/>
  <c r="B78" i="6"/>
  <c r="C78" i="6"/>
  <c r="D78" i="6"/>
  <c r="E78" i="6"/>
  <c r="F78" i="6"/>
  <c r="G78" i="6"/>
  <c r="A79" i="6"/>
  <c r="B79" i="6"/>
  <c r="C79" i="6"/>
  <c r="D79" i="6"/>
  <c r="E79" i="6"/>
  <c r="F79" i="6"/>
  <c r="G79" i="6"/>
  <c r="A80" i="6"/>
  <c r="B80" i="6"/>
  <c r="C80" i="6"/>
  <c r="D80" i="6"/>
  <c r="E80" i="6"/>
  <c r="F80" i="6"/>
  <c r="G80" i="6"/>
  <c r="A81" i="6"/>
  <c r="B81" i="6"/>
  <c r="C81" i="6"/>
  <c r="D81" i="6"/>
  <c r="E81" i="6"/>
  <c r="F81" i="6"/>
  <c r="G81" i="6"/>
  <c r="A82" i="6"/>
  <c r="B82" i="6"/>
  <c r="C82" i="6"/>
  <c r="D82" i="6"/>
  <c r="E82" i="6"/>
  <c r="F82" i="6"/>
  <c r="G82" i="6"/>
  <c r="A83" i="6"/>
  <c r="B83" i="6"/>
  <c r="C83" i="6"/>
  <c r="D83" i="6"/>
  <c r="E83" i="6"/>
  <c r="F83" i="6"/>
  <c r="G83" i="6"/>
  <c r="A84" i="6"/>
  <c r="B84" i="6"/>
  <c r="C84" i="6"/>
  <c r="D84" i="6"/>
  <c r="E84" i="6"/>
  <c r="F84" i="6"/>
  <c r="G84" i="6"/>
  <c r="A85" i="6"/>
  <c r="B85" i="6"/>
  <c r="C85" i="6"/>
  <c r="D85" i="6"/>
  <c r="E85" i="6"/>
  <c r="F85" i="6"/>
  <c r="G85" i="6"/>
  <c r="A86" i="6"/>
  <c r="B86" i="6"/>
  <c r="C86" i="6"/>
  <c r="D86" i="6"/>
  <c r="E86" i="6"/>
  <c r="F86" i="6"/>
  <c r="G86" i="6"/>
  <c r="A87" i="6"/>
  <c r="B87" i="6"/>
  <c r="C87" i="6"/>
  <c r="D87" i="6"/>
  <c r="E87" i="6"/>
  <c r="F87" i="6"/>
  <c r="G87" i="6"/>
  <c r="A88" i="6"/>
  <c r="B88" i="6"/>
  <c r="C88" i="6"/>
  <c r="D88" i="6"/>
  <c r="E88" i="6"/>
  <c r="F88" i="6"/>
  <c r="G88" i="6"/>
  <c r="A89" i="6"/>
  <c r="B89" i="6"/>
  <c r="C89" i="6"/>
  <c r="D89" i="6"/>
  <c r="E89" i="6"/>
  <c r="F89" i="6"/>
  <c r="G89" i="6"/>
  <c r="A90" i="6"/>
  <c r="B90" i="6"/>
  <c r="C90" i="6"/>
  <c r="D90" i="6"/>
  <c r="E90" i="6"/>
  <c r="F90" i="6"/>
  <c r="G90" i="6"/>
  <c r="A91" i="6"/>
  <c r="B91" i="6"/>
  <c r="C91" i="6"/>
  <c r="D91" i="6"/>
  <c r="E91" i="6"/>
  <c r="F91" i="6"/>
  <c r="G91" i="6"/>
  <c r="A92" i="6"/>
  <c r="B92" i="6"/>
  <c r="C92" i="6"/>
  <c r="D92" i="6"/>
  <c r="E92" i="6"/>
  <c r="F92" i="6"/>
  <c r="G92" i="6"/>
  <c r="A93" i="6"/>
  <c r="B93" i="6"/>
  <c r="C93" i="6"/>
  <c r="D93" i="6"/>
  <c r="E93" i="6"/>
  <c r="F93" i="6"/>
  <c r="G93" i="6"/>
  <c r="A94" i="6"/>
  <c r="B94" i="6"/>
  <c r="C94" i="6"/>
  <c r="D94" i="6"/>
  <c r="E94" i="6"/>
  <c r="F94" i="6"/>
  <c r="G94" i="6"/>
  <c r="A95" i="6"/>
  <c r="B95" i="6"/>
  <c r="C95" i="6"/>
  <c r="D95" i="6"/>
  <c r="E95" i="6"/>
  <c r="F95" i="6"/>
  <c r="G95" i="6"/>
  <c r="A96" i="6"/>
  <c r="B96" i="6"/>
  <c r="C96" i="6"/>
  <c r="D96" i="6"/>
  <c r="E96" i="6"/>
  <c r="F96" i="6"/>
  <c r="G96" i="6"/>
  <c r="A97" i="6"/>
  <c r="B97" i="6"/>
  <c r="C97" i="6"/>
  <c r="D97" i="6"/>
  <c r="E97" i="6"/>
  <c r="F97" i="6"/>
  <c r="G97" i="6"/>
  <c r="A98" i="6"/>
  <c r="B98" i="6"/>
  <c r="C98" i="6"/>
  <c r="D98" i="6"/>
  <c r="E98" i="6"/>
  <c r="F98" i="6"/>
  <c r="G98" i="6"/>
  <c r="A99" i="6"/>
  <c r="B99" i="6"/>
  <c r="C99" i="6"/>
  <c r="D99" i="6"/>
  <c r="E99" i="6"/>
  <c r="F99" i="6"/>
  <c r="G99" i="6"/>
  <c r="A100" i="6"/>
  <c r="B100" i="6"/>
  <c r="C100" i="6"/>
  <c r="D100" i="6"/>
  <c r="E100" i="6"/>
  <c r="F100" i="6"/>
  <c r="G100" i="6"/>
  <c r="A101" i="6"/>
  <c r="B101" i="6"/>
  <c r="C101" i="6"/>
  <c r="D101" i="6"/>
  <c r="E101" i="6"/>
  <c r="F101" i="6"/>
  <c r="G101" i="6"/>
  <c r="A102" i="6"/>
  <c r="B102" i="6"/>
  <c r="C102" i="6"/>
  <c r="D102" i="6"/>
  <c r="E102" i="6"/>
  <c r="F102" i="6"/>
  <c r="G102" i="6"/>
  <c r="A103" i="6"/>
  <c r="B103" i="6"/>
  <c r="C103" i="6"/>
  <c r="D103" i="6"/>
  <c r="E103" i="6"/>
  <c r="F103" i="6"/>
  <c r="G103" i="6"/>
  <c r="A104" i="6"/>
  <c r="B104" i="6"/>
  <c r="C104" i="6"/>
  <c r="D104" i="6"/>
  <c r="E104" i="6"/>
  <c r="F104" i="6"/>
  <c r="G104" i="6"/>
  <c r="A105" i="6"/>
  <c r="B105" i="6"/>
  <c r="C105" i="6"/>
  <c r="D105" i="6"/>
  <c r="E105" i="6"/>
  <c r="F105" i="6"/>
  <c r="G105" i="6"/>
  <c r="A106" i="6"/>
  <c r="B106" i="6"/>
  <c r="C106" i="6"/>
  <c r="D106" i="6"/>
  <c r="E106" i="6"/>
  <c r="F106" i="6"/>
  <c r="G106" i="6"/>
  <c r="A107" i="6"/>
  <c r="B107" i="6"/>
  <c r="C107" i="6"/>
  <c r="D107" i="6"/>
  <c r="E107" i="6"/>
  <c r="F107" i="6"/>
  <c r="G107" i="6"/>
  <c r="A108" i="6"/>
  <c r="B108" i="6"/>
  <c r="C108" i="6"/>
  <c r="D108" i="6"/>
  <c r="E108" i="6"/>
  <c r="F108" i="6"/>
  <c r="G108" i="6"/>
  <c r="A109" i="6"/>
  <c r="B109" i="6"/>
  <c r="C109" i="6"/>
  <c r="D109" i="6"/>
  <c r="E109" i="6"/>
  <c r="F109" i="6"/>
  <c r="G109" i="6"/>
  <c r="A110" i="6"/>
  <c r="B110" i="6"/>
  <c r="C110" i="6"/>
  <c r="D110" i="6"/>
  <c r="E110" i="6"/>
  <c r="F110" i="6"/>
  <c r="G110" i="6"/>
  <c r="A111" i="6"/>
  <c r="B111" i="6"/>
  <c r="C111" i="6"/>
  <c r="D111" i="6"/>
  <c r="E111" i="6"/>
  <c r="F111" i="6"/>
  <c r="G111" i="6"/>
  <c r="A112" i="6"/>
  <c r="B112" i="6"/>
  <c r="C112" i="6"/>
  <c r="D112" i="6"/>
  <c r="E112" i="6"/>
  <c r="F112" i="6"/>
  <c r="G112" i="6"/>
  <c r="A113" i="6"/>
  <c r="B113" i="6"/>
  <c r="C113" i="6"/>
  <c r="D113" i="6"/>
  <c r="E113" i="6"/>
  <c r="F113" i="6"/>
  <c r="G113" i="6"/>
  <c r="A114" i="6"/>
  <c r="B114" i="6"/>
  <c r="C114" i="6"/>
  <c r="D114" i="6"/>
  <c r="E114" i="6"/>
  <c r="F114" i="6"/>
  <c r="G114" i="6"/>
  <c r="A115" i="6"/>
  <c r="B115" i="6"/>
  <c r="C115" i="6"/>
  <c r="D115" i="6"/>
  <c r="E115" i="6"/>
  <c r="F115" i="6"/>
  <c r="G115" i="6"/>
  <c r="A116" i="6"/>
  <c r="B116" i="6"/>
  <c r="C116" i="6"/>
  <c r="D116" i="6"/>
  <c r="E116" i="6"/>
  <c r="F116" i="6"/>
  <c r="G116" i="6"/>
  <c r="A117" i="6"/>
  <c r="B117" i="6"/>
  <c r="C117" i="6"/>
  <c r="D117" i="6"/>
  <c r="E117" i="6"/>
  <c r="F117" i="6"/>
  <c r="G117" i="6"/>
  <c r="A118" i="6"/>
  <c r="B118" i="6"/>
  <c r="C118" i="6"/>
  <c r="D118" i="6"/>
  <c r="E118" i="6"/>
  <c r="F118" i="6"/>
  <c r="G118" i="6"/>
  <c r="A119" i="6"/>
  <c r="B119" i="6"/>
  <c r="C119" i="6"/>
  <c r="D119" i="6"/>
  <c r="E119" i="6"/>
  <c r="F119" i="6"/>
  <c r="G119" i="6"/>
  <c r="A120" i="6"/>
  <c r="B120" i="6"/>
  <c r="C120" i="6"/>
  <c r="D120" i="6"/>
  <c r="E120" i="6"/>
  <c r="F120" i="6"/>
  <c r="G120" i="6"/>
  <c r="A121" i="6"/>
  <c r="B121" i="6"/>
  <c r="C121" i="6"/>
  <c r="D121" i="6"/>
  <c r="E121" i="6"/>
  <c r="F121" i="6"/>
  <c r="G121" i="6"/>
  <c r="A122" i="6"/>
  <c r="B122" i="6"/>
  <c r="C122" i="6"/>
  <c r="D122" i="6"/>
  <c r="E122" i="6"/>
  <c r="F122" i="6"/>
  <c r="G122" i="6"/>
  <c r="A123" i="6"/>
  <c r="B123" i="6"/>
  <c r="C123" i="6"/>
  <c r="D123" i="6"/>
  <c r="E123" i="6"/>
  <c r="F123" i="6"/>
  <c r="G123" i="6"/>
  <c r="A124" i="6"/>
  <c r="B124" i="6"/>
  <c r="C124" i="6"/>
  <c r="D124" i="6"/>
  <c r="E124" i="6"/>
  <c r="F124" i="6"/>
  <c r="G124" i="6"/>
  <c r="A125" i="6"/>
  <c r="B125" i="6"/>
  <c r="C125" i="6"/>
  <c r="D125" i="6"/>
  <c r="E125" i="6"/>
  <c r="F125" i="6"/>
  <c r="G125" i="6"/>
  <c r="A126" i="6"/>
  <c r="B126" i="6"/>
  <c r="C126" i="6"/>
  <c r="D126" i="6"/>
  <c r="E126" i="6"/>
  <c r="F126" i="6"/>
  <c r="G126" i="6"/>
  <c r="A127" i="6"/>
  <c r="B127" i="6"/>
  <c r="C127" i="6"/>
  <c r="D127" i="6"/>
  <c r="E127" i="6"/>
  <c r="F127" i="6"/>
  <c r="G127" i="6"/>
  <c r="A128" i="6"/>
  <c r="B128" i="6"/>
  <c r="C128" i="6"/>
  <c r="D128" i="6"/>
  <c r="E128" i="6"/>
  <c r="F128" i="6"/>
  <c r="G128" i="6"/>
  <c r="A129" i="6"/>
  <c r="B129" i="6"/>
  <c r="C129" i="6"/>
  <c r="D129" i="6"/>
  <c r="E129" i="6"/>
  <c r="F129" i="6"/>
  <c r="G129" i="6"/>
  <c r="A130" i="6"/>
  <c r="B130" i="6"/>
  <c r="C130" i="6"/>
  <c r="D130" i="6"/>
  <c r="E130" i="6"/>
  <c r="F130" i="6"/>
  <c r="G130" i="6"/>
  <c r="A131" i="6"/>
  <c r="B131" i="6"/>
  <c r="C131" i="6"/>
  <c r="D131" i="6"/>
  <c r="E131" i="6"/>
  <c r="F131" i="6"/>
  <c r="G131" i="6"/>
  <c r="A132" i="6"/>
  <c r="B132" i="6"/>
  <c r="C132" i="6"/>
  <c r="D132" i="6"/>
  <c r="E132" i="6"/>
  <c r="F132" i="6"/>
  <c r="G132" i="6"/>
  <c r="A133" i="6"/>
  <c r="B133" i="6"/>
  <c r="C133" i="6"/>
  <c r="D133" i="6"/>
  <c r="E133" i="6"/>
  <c r="F133" i="6"/>
  <c r="G133" i="6"/>
  <c r="A134" i="6"/>
  <c r="B134" i="6"/>
  <c r="C134" i="6"/>
  <c r="D134" i="6"/>
  <c r="E134" i="6"/>
  <c r="F134" i="6"/>
  <c r="G134" i="6"/>
  <c r="A135" i="6"/>
  <c r="B135" i="6"/>
  <c r="C135" i="6"/>
  <c r="D135" i="6"/>
  <c r="E135" i="6"/>
  <c r="F135" i="6"/>
  <c r="G135" i="6"/>
  <c r="A136" i="6"/>
  <c r="B136" i="6"/>
  <c r="C136" i="6"/>
  <c r="D136" i="6"/>
  <c r="E136" i="6"/>
  <c r="F136" i="6"/>
  <c r="G136" i="6"/>
  <c r="A137" i="6"/>
  <c r="B137" i="6"/>
  <c r="C137" i="6"/>
  <c r="D137" i="6"/>
  <c r="E137" i="6"/>
  <c r="F137" i="6"/>
  <c r="G137" i="6"/>
  <c r="A138" i="6"/>
  <c r="B138" i="6"/>
  <c r="C138" i="6"/>
  <c r="D138" i="6"/>
  <c r="E138" i="6"/>
  <c r="F138" i="6"/>
  <c r="G138" i="6"/>
  <c r="A139" i="6"/>
  <c r="B139" i="6"/>
  <c r="C139" i="6"/>
  <c r="D139" i="6"/>
  <c r="E139" i="6"/>
  <c r="F139" i="6"/>
  <c r="G139" i="6"/>
  <c r="A140" i="6"/>
  <c r="B140" i="6"/>
  <c r="C140" i="6"/>
  <c r="D140" i="6"/>
  <c r="E140" i="6"/>
  <c r="F140" i="6"/>
  <c r="G140" i="6"/>
  <c r="A141" i="6"/>
  <c r="B141" i="6"/>
  <c r="C141" i="6"/>
  <c r="D141" i="6"/>
  <c r="E141" i="6"/>
  <c r="F141" i="6"/>
  <c r="G141" i="6"/>
  <c r="A142" i="6"/>
  <c r="B142" i="6"/>
  <c r="C142" i="6"/>
  <c r="D142" i="6"/>
  <c r="E142" i="6"/>
  <c r="F142" i="6"/>
  <c r="G142" i="6"/>
  <c r="A143" i="6"/>
  <c r="B143" i="6"/>
  <c r="C143" i="6"/>
  <c r="D143" i="6"/>
  <c r="E143" i="6"/>
  <c r="F143" i="6"/>
  <c r="G143" i="6"/>
  <c r="A144" i="6"/>
  <c r="B144" i="6"/>
  <c r="C144" i="6"/>
  <c r="D144" i="6"/>
  <c r="E144" i="6"/>
  <c r="F144" i="6"/>
  <c r="G144" i="6"/>
  <c r="A145" i="6"/>
  <c r="B145" i="6"/>
  <c r="C145" i="6"/>
  <c r="D145" i="6"/>
  <c r="E145" i="6"/>
  <c r="F145" i="6"/>
  <c r="G145" i="6"/>
  <c r="A146" i="6"/>
  <c r="B146" i="6"/>
  <c r="C146" i="6"/>
  <c r="D146" i="6"/>
  <c r="E146" i="6"/>
  <c r="F146" i="6"/>
  <c r="G146" i="6"/>
  <c r="A147" i="6"/>
  <c r="B147" i="6"/>
  <c r="C147" i="6"/>
  <c r="D147" i="6"/>
  <c r="E147" i="6"/>
  <c r="F147" i="6"/>
  <c r="G147" i="6"/>
  <c r="A148" i="6"/>
  <c r="B148" i="6"/>
  <c r="C148" i="6"/>
  <c r="D148" i="6"/>
  <c r="E148" i="6"/>
  <c r="F148" i="6"/>
  <c r="G148" i="6"/>
  <c r="A149" i="6"/>
  <c r="B149" i="6"/>
  <c r="C149" i="6"/>
  <c r="D149" i="6"/>
  <c r="E149" i="6"/>
  <c r="F149" i="6"/>
  <c r="G149" i="6"/>
  <c r="A150" i="6"/>
  <c r="B150" i="6"/>
  <c r="C150" i="6"/>
  <c r="D150" i="6"/>
  <c r="E150" i="6"/>
  <c r="F150" i="6"/>
  <c r="G150" i="6"/>
  <c r="A151" i="6"/>
  <c r="B151" i="6"/>
  <c r="C151" i="6"/>
  <c r="D151" i="6"/>
  <c r="E151" i="6"/>
  <c r="F151" i="6"/>
  <c r="G151" i="6"/>
  <c r="A152" i="6"/>
  <c r="B152" i="6"/>
  <c r="C152" i="6"/>
  <c r="D152" i="6"/>
  <c r="E152" i="6"/>
  <c r="F152" i="6"/>
  <c r="G152" i="6"/>
  <c r="A153" i="6"/>
  <c r="B153" i="6"/>
  <c r="C153" i="6"/>
  <c r="D153" i="6"/>
  <c r="E153" i="6"/>
  <c r="F153" i="6"/>
  <c r="G153" i="6"/>
  <c r="A154" i="6"/>
  <c r="B154" i="6"/>
  <c r="C154" i="6"/>
  <c r="D154" i="6"/>
  <c r="E154" i="6"/>
  <c r="F154" i="6"/>
  <c r="G154" i="6"/>
  <c r="A155" i="6"/>
  <c r="B155" i="6"/>
  <c r="C155" i="6"/>
  <c r="D155" i="6"/>
  <c r="E155" i="6"/>
  <c r="F155" i="6"/>
  <c r="G155" i="6"/>
  <c r="A156" i="6"/>
  <c r="B156" i="6"/>
  <c r="C156" i="6"/>
  <c r="D156" i="6"/>
  <c r="E156" i="6"/>
  <c r="F156" i="6"/>
  <c r="G156" i="6"/>
  <c r="A157" i="6"/>
  <c r="B157" i="6"/>
  <c r="C157" i="6"/>
  <c r="D157" i="6"/>
  <c r="E157" i="6"/>
  <c r="F157" i="6"/>
  <c r="G157" i="6"/>
  <c r="A158" i="6"/>
  <c r="B158" i="6"/>
  <c r="C158" i="6"/>
  <c r="D158" i="6"/>
  <c r="E158" i="6"/>
  <c r="F158" i="6"/>
  <c r="G158" i="6"/>
  <c r="A159" i="6"/>
  <c r="B159" i="6"/>
  <c r="C159" i="6"/>
  <c r="D159" i="6"/>
  <c r="E159" i="6"/>
  <c r="F159" i="6"/>
  <c r="G159" i="6"/>
  <c r="A160" i="6"/>
  <c r="B160" i="6"/>
  <c r="C160" i="6"/>
  <c r="D160" i="6"/>
  <c r="E160" i="6"/>
  <c r="F160" i="6"/>
  <c r="G160" i="6"/>
  <c r="A161" i="6"/>
  <c r="B161" i="6"/>
  <c r="C161" i="6"/>
  <c r="D161" i="6"/>
  <c r="E161" i="6"/>
  <c r="F161" i="6"/>
  <c r="G161" i="6"/>
  <c r="A162" i="6"/>
  <c r="B162" i="6"/>
  <c r="C162" i="6"/>
  <c r="D162" i="6"/>
  <c r="E162" i="6"/>
  <c r="F162" i="6"/>
  <c r="G162" i="6"/>
  <c r="A163" i="6"/>
  <c r="B163" i="6"/>
  <c r="C163" i="6"/>
  <c r="D163" i="6"/>
  <c r="E163" i="6"/>
  <c r="F163" i="6"/>
  <c r="G163" i="6"/>
  <c r="A164" i="6"/>
  <c r="B164" i="6"/>
  <c r="C164" i="6"/>
  <c r="D164" i="6"/>
  <c r="E164" i="6"/>
  <c r="F164" i="6"/>
  <c r="G164" i="6"/>
  <c r="A165" i="6"/>
  <c r="B165" i="6"/>
  <c r="C165" i="6"/>
  <c r="D165" i="6"/>
  <c r="E165" i="6"/>
  <c r="F165" i="6"/>
  <c r="G165" i="6"/>
  <c r="A166" i="6"/>
  <c r="B166" i="6"/>
  <c r="C166" i="6"/>
  <c r="D166" i="6"/>
  <c r="E166" i="6"/>
  <c r="F166" i="6"/>
  <c r="G166" i="6"/>
  <c r="A167" i="6"/>
  <c r="B167" i="6"/>
  <c r="C167" i="6"/>
  <c r="D167" i="6"/>
  <c r="E167" i="6"/>
  <c r="F167" i="6"/>
  <c r="G167" i="6"/>
  <c r="A168" i="6"/>
  <c r="B168" i="6"/>
  <c r="C168" i="6"/>
  <c r="D168" i="6"/>
  <c r="E168" i="6"/>
  <c r="F168" i="6"/>
  <c r="G168" i="6"/>
  <c r="A169" i="6"/>
  <c r="B169" i="6"/>
  <c r="C169" i="6"/>
  <c r="D169" i="6"/>
  <c r="E169" i="6"/>
  <c r="F169" i="6"/>
  <c r="G169" i="6"/>
  <c r="A170" i="6"/>
  <c r="B170" i="6"/>
  <c r="C170" i="6"/>
  <c r="D170" i="6"/>
  <c r="E170" i="6"/>
  <c r="F170" i="6"/>
  <c r="G170" i="6"/>
  <c r="A171" i="6"/>
  <c r="B171" i="6"/>
  <c r="C171" i="6"/>
  <c r="D171" i="6"/>
  <c r="E171" i="6"/>
  <c r="F171" i="6"/>
  <c r="G171" i="6"/>
  <c r="A172" i="6"/>
  <c r="B172" i="6"/>
  <c r="C172" i="6"/>
  <c r="D172" i="6"/>
  <c r="E172" i="6"/>
  <c r="F172" i="6"/>
  <c r="G172" i="6"/>
  <c r="A173" i="6"/>
  <c r="B173" i="6"/>
  <c r="C173" i="6"/>
  <c r="D173" i="6"/>
  <c r="E173" i="6"/>
  <c r="F173" i="6"/>
  <c r="G173" i="6"/>
  <c r="A174" i="6"/>
  <c r="B174" i="6"/>
  <c r="C174" i="6"/>
  <c r="D174" i="6"/>
  <c r="E174" i="6"/>
  <c r="F174" i="6"/>
  <c r="G174" i="6"/>
  <c r="A175" i="6"/>
  <c r="B175" i="6"/>
  <c r="C175" i="6"/>
  <c r="D175" i="6"/>
  <c r="E175" i="6"/>
  <c r="F175" i="6"/>
  <c r="G175" i="6"/>
  <c r="A176" i="6"/>
  <c r="B176" i="6"/>
  <c r="C176" i="6"/>
  <c r="D176" i="6"/>
  <c r="E176" i="6"/>
  <c r="F176" i="6"/>
  <c r="G176" i="6"/>
  <c r="A177" i="6"/>
  <c r="B177" i="6"/>
  <c r="C177" i="6"/>
  <c r="D177" i="6"/>
  <c r="E177" i="6"/>
  <c r="F177" i="6"/>
  <c r="G177" i="6"/>
  <c r="A178" i="6"/>
  <c r="B178" i="6"/>
  <c r="C178" i="6"/>
  <c r="D178" i="6"/>
  <c r="E178" i="6"/>
  <c r="F178" i="6"/>
  <c r="G178" i="6"/>
  <c r="A179" i="6"/>
  <c r="B179" i="6"/>
  <c r="C179" i="6"/>
  <c r="D179" i="6"/>
  <c r="E179" i="6"/>
  <c r="F179" i="6"/>
  <c r="G179" i="6"/>
  <c r="A180" i="6"/>
  <c r="B180" i="6"/>
  <c r="C180" i="6"/>
  <c r="D180" i="6"/>
  <c r="E180" i="6"/>
  <c r="F180" i="6"/>
  <c r="G180" i="6"/>
  <c r="A181" i="6"/>
  <c r="B181" i="6"/>
  <c r="C181" i="6"/>
  <c r="D181" i="6"/>
  <c r="E181" i="6"/>
  <c r="F181" i="6"/>
  <c r="G181" i="6"/>
  <c r="A182" i="6"/>
  <c r="B182" i="6"/>
  <c r="C182" i="6"/>
  <c r="D182" i="6"/>
  <c r="E182" i="6"/>
  <c r="F182" i="6"/>
  <c r="G182" i="6"/>
  <c r="A183" i="6"/>
  <c r="B183" i="6"/>
  <c r="C183" i="6"/>
  <c r="D183" i="6"/>
  <c r="E183" i="6"/>
  <c r="F183" i="6"/>
  <c r="G183" i="6"/>
  <c r="A184" i="6"/>
  <c r="B184" i="6"/>
  <c r="C184" i="6"/>
  <c r="D184" i="6"/>
  <c r="E184" i="6"/>
  <c r="F184" i="6"/>
  <c r="G184" i="6"/>
  <c r="A185" i="6"/>
  <c r="B185" i="6"/>
  <c r="C185" i="6"/>
  <c r="D185" i="6"/>
  <c r="E185" i="6"/>
  <c r="F185" i="6"/>
  <c r="G185" i="6"/>
  <c r="A186" i="6"/>
  <c r="B186" i="6"/>
  <c r="C186" i="6"/>
  <c r="D186" i="6"/>
  <c r="E186" i="6"/>
  <c r="F186" i="6"/>
  <c r="G186" i="6"/>
  <c r="A187" i="6"/>
  <c r="B187" i="6"/>
  <c r="C187" i="6"/>
  <c r="D187" i="6"/>
  <c r="E187" i="6"/>
  <c r="F187" i="6"/>
  <c r="G187" i="6"/>
  <c r="A188" i="6"/>
  <c r="B188" i="6"/>
  <c r="C188" i="6"/>
  <c r="D188" i="6"/>
  <c r="E188" i="6"/>
  <c r="F188" i="6"/>
  <c r="G188" i="6"/>
  <c r="A189" i="6"/>
  <c r="B189" i="6"/>
  <c r="C189" i="6"/>
  <c r="D189" i="6"/>
  <c r="E189" i="6"/>
  <c r="F189" i="6"/>
  <c r="G189" i="6"/>
  <c r="A190" i="6"/>
  <c r="B190" i="6"/>
  <c r="C190" i="6"/>
  <c r="D190" i="6"/>
  <c r="E190" i="6"/>
  <c r="F190" i="6"/>
  <c r="G190" i="6"/>
  <c r="A191" i="6"/>
  <c r="B191" i="6"/>
  <c r="C191" i="6"/>
  <c r="D191" i="6"/>
  <c r="E191" i="6"/>
  <c r="F191" i="6"/>
  <c r="G191" i="6"/>
  <c r="A192" i="6"/>
  <c r="B192" i="6"/>
  <c r="C192" i="6"/>
  <c r="D192" i="6"/>
  <c r="E192" i="6"/>
  <c r="F192" i="6"/>
  <c r="G192" i="6"/>
  <c r="A193" i="6"/>
  <c r="B193" i="6"/>
  <c r="C193" i="6"/>
  <c r="D193" i="6"/>
  <c r="E193" i="6"/>
  <c r="F193" i="6"/>
  <c r="G193" i="6"/>
  <c r="A194" i="6"/>
  <c r="B194" i="6"/>
  <c r="C194" i="6"/>
  <c r="D194" i="6"/>
  <c r="E194" i="6"/>
  <c r="F194" i="6"/>
  <c r="G194" i="6"/>
  <c r="A195" i="6"/>
  <c r="B195" i="6"/>
  <c r="C195" i="6"/>
  <c r="D195" i="6"/>
  <c r="E195" i="6"/>
  <c r="F195" i="6"/>
  <c r="G195" i="6"/>
  <c r="A196" i="6"/>
  <c r="B196" i="6"/>
  <c r="C196" i="6"/>
  <c r="D196" i="6"/>
  <c r="E196" i="6"/>
  <c r="F196" i="6"/>
  <c r="G196" i="6"/>
  <c r="A197" i="6"/>
  <c r="B197" i="6"/>
  <c r="C197" i="6"/>
  <c r="D197" i="6"/>
  <c r="E197" i="6"/>
  <c r="F197" i="6"/>
  <c r="G197" i="6"/>
  <c r="A198" i="6"/>
  <c r="B198" i="6"/>
  <c r="C198" i="6"/>
  <c r="D198" i="6"/>
  <c r="E198" i="6"/>
  <c r="F198" i="6"/>
  <c r="G198" i="6"/>
  <c r="A199" i="6"/>
  <c r="B199" i="6"/>
  <c r="C199" i="6"/>
  <c r="D199" i="6"/>
  <c r="E199" i="6"/>
  <c r="F199" i="6"/>
  <c r="G199" i="6"/>
  <c r="A200" i="6"/>
  <c r="B200" i="6"/>
  <c r="C200" i="6"/>
  <c r="D200" i="6"/>
  <c r="E200" i="6"/>
  <c r="F200" i="6"/>
  <c r="G200" i="6"/>
  <c r="A201" i="6"/>
  <c r="B201" i="6"/>
  <c r="C201" i="6"/>
  <c r="D201" i="6"/>
  <c r="E201" i="6"/>
  <c r="F201" i="6"/>
  <c r="G201" i="6"/>
  <c r="A202" i="6"/>
  <c r="B202" i="6"/>
  <c r="C202" i="6"/>
  <c r="D202" i="6"/>
  <c r="E202" i="6"/>
  <c r="F202" i="6"/>
  <c r="G202" i="6"/>
  <c r="A203" i="6"/>
  <c r="B203" i="6"/>
  <c r="C203" i="6"/>
  <c r="D203" i="6"/>
  <c r="E203" i="6"/>
  <c r="F203" i="6"/>
  <c r="G203" i="6"/>
  <c r="A204" i="6"/>
  <c r="B204" i="6"/>
  <c r="C204" i="6"/>
  <c r="D204" i="6"/>
  <c r="E204" i="6"/>
  <c r="F204" i="6"/>
  <c r="G204" i="6"/>
  <c r="A205" i="6"/>
  <c r="B205" i="6"/>
  <c r="C205" i="6"/>
  <c r="D205" i="6"/>
  <c r="E205" i="6"/>
  <c r="F205" i="6"/>
  <c r="G205" i="6"/>
  <c r="A206" i="6"/>
  <c r="B206" i="6"/>
  <c r="C206" i="6"/>
  <c r="D206" i="6"/>
  <c r="E206" i="6"/>
  <c r="F206" i="6"/>
  <c r="G206" i="6"/>
  <c r="H7" i="6"/>
  <c r="I7" i="6"/>
  <c r="AC18" i="1" l="1"/>
  <c r="A193" i="25"/>
  <c r="A199" i="25"/>
  <c r="AE18" i="1"/>
  <c r="I206" i="25"/>
  <c r="AG18" i="1"/>
  <c r="A194" i="25"/>
  <c r="AF18" i="1"/>
  <c r="B205" i="25"/>
  <c r="B6" i="15"/>
  <c r="C6" i="15"/>
  <c r="D6" i="15"/>
  <c r="E6" i="15"/>
  <c r="F6" i="15"/>
  <c r="A6" i="15"/>
  <c r="H7" i="21"/>
  <c r="H8" i="21" s="1"/>
  <c r="H9" i="21" s="1"/>
  <c r="H10" i="21" s="1"/>
  <c r="H11" i="21" s="1"/>
  <c r="H12" i="21" s="1"/>
  <c r="H13" i="21" s="1"/>
  <c r="H14" i="21" s="1"/>
  <c r="H15" i="21" s="1"/>
  <c r="H16" i="21" s="1"/>
  <c r="H17" i="21" s="1"/>
  <c r="H18" i="21" s="1"/>
  <c r="H19" i="21" s="1"/>
  <c r="H20" i="21" s="1"/>
  <c r="H21" i="21" s="1"/>
  <c r="H22" i="21" s="1"/>
  <c r="H23" i="21" s="1"/>
  <c r="H24" i="21" s="1"/>
  <c r="H25" i="21" s="1"/>
  <c r="H26" i="21" s="1"/>
  <c r="H27" i="21" s="1"/>
  <c r="H28" i="21" s="1"/>
  <c r="H29" i="21" s="1"/>
  <c r="H30" i="21" s="1"/>
  <c r="H31" i="21" s="1"/>
  <c r="H32" i="21" s="1"/>
  <c r="H33" i="21" s="1"/>
  <c r="H34" i="21" s="1"/>
  <c r="H35" i="21" s="1"/>
  <c r="H36" i="21" s="1"/>
  <c r="H37" i="21" s="1"/>
  <c r="H38" i="21" s="1"/>
  <c r="H39" i="21" s="1"/>
  <c r="H40" i="21" s="1"/>
  <c r="H41" i="21" s="1"/>
  <c r="H42" i="21" s="1"/>
  <c r="H43" i="21" s="1"/>
  <c r="H44" i="21" s="1"/>
  <c r="H45" i="21" s="1"/>
  <c r="H46" i="21" s="1"/>
  <c r="H47" i="21" s="1"/>
  <c r="H48" i="21" s="1"/>
  <c r="H49" i="21" s="1"/>
  <c r="H50" i="21" s="1"/>
  <c r="H51" i="21" s="1"/>
  <c r="H52" i="21" s="1"/>
  <c r="H53" i="21" s="1"/>
  <c r="H54" i="21" s="1"/>
  <c r="H55" i="21" s="1"/>
  <c r="H56" i="21" s="1"/>
  <c r="H57" i="21" s="1"/>
  <c r="H58" i="21" s="1"/>
  <c r="H59" i="21" s="1"/>
  <c r="H60" i="21" s="1"/>
  <c r="H61" i="21" s="1"/>
  <c r="H62" i="21" s="1"/>
  <c r="H63" i="21" s="1"/>
  <c r="H64" i="21" s="1"/>
  <c r="H65" i="21" s="1"/>
  <c r="H66" i="21" s="1"/>
  <c r="H67" i="21" s="1"/>
  <c r="H68" i="21" s="1"/>
  <c r="H69" i="21" s="1"/>
  <c r="H70" i="21" s="1"/>
  <c r="H71" i="21" s="1"/>
  <c r="H72" i="21" s="1"/>
  <c r="H73" i="21" s="1"/>
  <c r="H74" i="21" s="1"/>
  <c r="H75" i="21" s="1"/>
  <c r="H76" i="21" s="1"/>
  <c r="H77" i="21" s="1"/>
  <c r="H78" i="21" s="1"/>
  <c r="H79" i="21" s="1"/>
  <c r="H80" i="21" s="1"/>
  <c r="H81" i="21" s="1"/>
  <c r="H82" i="21" s="1"/>
  <c r="H83" i="21" s="1"/>
  <c r="H84" i="21" s="1"/>
  <c r="H85" i="21" s="1"/>
  <c r="H86" i="21" s="1"/>
  <c r="H87" i="21" s="1"/>
  <c r="H88" i="21" s="1"/>
  <c r="H89" i="21" s="1"/>
  <c r="H90" i="21" s="1"/>
  <c r="H91" i="21" s="1"/>
  <c r="H92" i="21" s="1"/>
  <c r="H93" i="21" s="1"/>
  <c r="H94" i="21" s="1"/>
  <c r="H95" i="21" s="1"/>
  <c r="H96" i="21" s="1"/>
  <c r="H97" i="21" s="1"/>
  <c r="H98" i="21" s="1"/>
  <c r="H99" i="21" s="1"/>
  <c r="H100" i="21" s="1"/>
  <c r="H101" i="21" s="1"/>
  <c r="H102" i="21" s="1"/>
  <c r="H103" i="21" s="1"/>
  <c r="H104" i="21" s="1"/>
  <c r="H105" i="21" s="1"/>
  <c r="H106" i="21" s="1"/>
  <c r="H107" i="21" s="1"/>
  <c r="H108" i="21" s="1"/>
  <c r="H109" i="21" s="1"/>
  <c r="H110" i="21" s="1"/>
  <c r="H111" i="21" s="1"/>
  <c r="H112" i="21" s="1"/>
  <c r="H113" i="21" s="1"/>
  <c r="H114" i="21" s="1"/>
  <c r="H115" i="21" s="1"/>
  <c r="H116" i="21" s="1"/>
  <c r="H117" i="21" s="1"/>
  <c r="H118" i="21" s="1"/>
  <c r="H119" i="21" s="1"/>
  <c r="H120" i="21" s="1"/>
  <c r="H121" i="21" s="1"/>
  <c r="H122" i="21" s="1"/>
  <c r="H123" i="21" s="1"/>
  <c r="H124" i="21" s="1"/>
  <c r="H125" i="21" s="1"/>
  <c r="H126" i="21" s="1"/>
  <c r="H127" i="21" s="1"/>
  <c r="H128" i="21" s="1"/>
  <c r="H129" i="21" s="1"/>
  <c r="H130" i="21" s="1"/>
  <c r="H131" i="21" s="1"/>
  <c r="H132" i="21" s="1"/>
  <c r="H133" i="21" s="1"/>
  <c r="H134" i="21" s="1"/>
  <c r="H135" i="21" s="1"/>
  <c r="H136" i="21" s="1"/>
  <c r="H137" i="21" s="1"/>
  <c r="H138" i="21" s="1"/>
  <c r="H139" i="21" s="1"/>
  <c r="H140" i="21" s="1"/>
  <c r="H141" i="21" s="1"/>
  <c r="H142" i="21" s="1"/>
  <c r="H143" i="21" s="1"/>
  <c r="H144" i="21" s="1"/>
  <c r="H145" i="21" s="1"/>
  <c r="H146" i="21" s="1"/>
  <c r="H147" i="21" s="1"/>
  <c r="H148" i="21" s="1"/>
  <c r="H149" i="21" s="1"/>
  <c r="H150" i="21" s="1"/>
  <c r="H151" i="21" s="1"/>
  <c r="H152" i="21" s="1"/>
  <c r="H153" i="21" s="1"/>
  <c r="H154" i="21" s="1"/>
  <c r="H155" i="21" s="1"/>
  <c r="H156" i="21" s="1"/>
  <c r="H157" i="21" s="1"/>
  <c r="H158" i="21" s="1"/>
  <c r="H159" i="21" s="1"/>
  <c r="H160" i="21" s="1"/>
  <c r="H161" i="21" s="1"/>
  <c r="H162" i="21" s="1"/>
  <c r="H163" i="21" s="1"/>
  <c r="H164" i="21" s="1"/>
  <c r="H165" i="21" s="1"/>
  <c r="H166" i="21" s="1"/>
  <c r="H167" i="21" s="1"/>
  <c r="H168" i="21" s="1"/>
  <c r="H169" i="21" s="1"/>
  <c r="H170" i="21" s="1"/>
  <c r="H171" i="21" s="1"/>
  <c r="H172" i="21" s="1"/>
  <c r="H173" i="21" s="1"/>
  <c r="H174" i="21" s="1"/>
  <c r="H175" i="21" s="1"/>
  <c r="H176" i="21" s="1"/>
  <c r="H177" i="21" s="1"/>
  <c r="H178" i="21" s="1"/>
  <c r="H179" i="21" s="1"/>
  <c r="H180" i="21" s="1"/>
  <c r="H181" i="21" s="1"/>
  <c r="H182" i="21" s="1"/>
  <c r="H183" i="21" s="1"/>
  <c r="H184" i="21" s="1"/>
  <c r="H185" i="21" s="1"/>
  <c r="H186" i="21" s="1"/>
  <c r="H187" i="21" s="1"/>
  <c r="H188" i="21" s="1"/>
  <c r="H189" i="21" s="1"/>
  <c r="H190" i="21" s="1"/>
  <c r="H191" i="21" s="1"/>
  <c r="H192" i="21" s="1"/>
  <c r="H193" i="21" s="1"/>
  <c r="H194" i="21" s="1"/>
  <c r="H195" i="21" s="1"/>
  <c r="H196" i="21" s="1"/>
  <c r="H197" i="21" s="1"/>
  <c r="H198" i="21" s="1"/>
  <c r="H199" i="21" s="1"/>
  <c r="H200" i="21" s="1"/>
  <c r="H201" i="21" s="1"/>
  <c r="H202" i="21" s="1"/>
  <c r="H203" i="21" s="1"/>
  <c r="H204" i="21" s="1"/>
  <c r="H205" i="21" s="1"/>
  <c r="H206" i="21" s="1"/>
  <c r="H7" i="20"/>
  <c r="H8" i="20" s="1"/>
  <c r="H9" i="20" s="1"/>
  <c r="H10" i="20" s="1"/>
  <c r="H11" i="20" s="1"/>
  <c r="H12" i="20" s="1"/>
  <c r="H13" i="20" s="1"/>
  <c r="H14" i="20" s="1"/>
  <c r="H15" i="20" s="1"/>
  <c r="H16" i="20" s="1"/>
  <c r="H17" i="20" s="1"/>
  <c r="H18" i="20" s="1"/>
  <c r="H19" i="20" s="1"/>
  <c r="H20" i="20" s="1"/>
  <c r="H21" i="20" s="1"/>
  <c r="H22" i="20" s="1"/>
  <c r="H23" i="20" s="1"/>
  <c r="H24" i="20" s="1"/>
  <c r="H25" i="20" s="1"/>
  <c r="H26" i="20" s="1"/>
  <c r="H27" i="20" s="1"/>
  <c r="H28" i="20" s="1"/>
  <c r="H29" i="20" s="1"/>
  <c r="H30" i="20" s="1"/>
  <c r="H31" i="20" s="1"/>
  <c r="H32" i="20" s="1"/>
  <c r="H33" i="20" s="1"/>
  <c r="H34" i="20" s="1"/>
  <c r="H35" i="20" s="1"/>
  <c r="H36" i="20" s="1"/>
  <c r="H37" i="20" s="1"/>
  <c r="H38" i="20" s="1"/>
  <c r="H39" i="20" s="1"/>
  <c r="H40" i="20" s="1"/>
  <c r="H41" i="20" s="1"/>
  <c r="H42" i="20" s="1"/>
  <c r="H43" i="20" s="1"/>
  <c r="H44" i="20" s="1"/>
  <c r="H45" i="20" s="1"/>
  <c r="H46" i="20" s="1"/>
  <c r="H47" i="20" s="1"/>
  <c r="H48" i="20" s="1"/>
  <c r="H49" i="20" s="1"/>
  <c r="H50" i="20" s="1"/>
  <c r="H51" i="20" s="1"/>
  <c r="H52" i="20" s="1"/>
  <c r="H53" i="20" s="1"/>
  <c r="H54" i="20" s="1"/>
  <c r="H55" i="20" s="1"/>
  <c r="H56" i="20" s="1"/>
  <c r="H57" i="20" s="1"/>
  <c r="H58" i="20" s="1"/>
  <c r="H59" i="20" s="1"/>
  <c r="H60" i="20" s="1"/>
  <c r="H61" i="20" s="1"/>
  <c r="H62" i="20" s="1"/>
  <c r="H63" i="20" s="1"/>
  <c r="H64" i="20" s="1"/>
  <c r="H65" i="20" s="1"/>
  <c r="H66" i="20" s="1"/>
  <c r="H67" i="20" s="1"/>
  <c r="H68" i="20" s="1"/>
  <c r="H69" i="20" s="1"/>
  <c r="H70" i="20" s="1"/>
  <c r="H71" i="20" s="1"/>
  <c r="H72" i="20" s="1"/>
  <c r="H73" i="20" s="1"/>
  <c r="H74" i="20" s="1"/>
  <c r="H75" i="20" s="1"/>
  <c r="H76" i="20" s="1"/>
  <c r="H77" i="20" s="1"/>
  <c r="H78" i="20" s="1"/>
  <c r="H79" i="20" s="1"/>
  <c r="H80" i="20" s="1"/>
  <c r="H81" i="20" s="1"/>
  <c r="H82" i="20" s="1"/>
  <c r="H83" i="20" s="1"/>
  <c r="H84" i="20" s="1"/>
  <c r="H85" i="20" s="1"/>
  <c r="H86" i="20" s="1"/>
  <c r="H87" i="20" s="1"/>
  <c r="H88" i="20" s="1"/>
  <c r="H89" i="20" s="1"/>
  <c r="H90" i="20" s="1"/>
  <c r="H91" i="20" s="1"/>
  <c r="H92" i="20" s="1"/>
  <c r="H93" i="20" s="1"/>
  <c r="H94" i="20" s="1"/>
  <c r="H95" i="20" s="1"/>
  <c r="H96" i="20" s="1"/>
  <c r="H97" i="20" s="1"/>
  <c r="H98" i="20" s="1"/>
  <c r="H99" i="20" s="1"/>
  <c r="H100" i="20" s="1"/>
  <c r="H101" i="20" s="1"/>
  <c r="H102" i="20" s="1"/>
  <c r="H103" i="20" s="1"/>
  <c r="H104" i="20" s="1"/>
  <c r="H105" i="20" s="1"/>
  <c r="H106" i="20" s="1"/>
  <c r="H107" i="20" s="1"/>
  <c r="H108" i="20" s="1"/>
  <c r="H109" i="20" s="1"/>
  <c r="H110" i="20" s="1"/>
  <c r="H111" i="20" s="1"/>
  <c r="H112" i="20" s="1"/>
  <c r="H113" i="20" s="1"/>
  <c r="H114" i="20" s="1"/>
  <c r="H115" i="20" s="1"/>
  <c r="H116" i="20" s="1"/>
  <c r="H117" i="20" s="1"/>
  <c r="H118" i="20" s="1"/>
  <c r="H119" i="20" s="1"/>
  <c r="H120" i="20" s="1"/>
  <c r="H121" i="20" s="1"/>
  <c r="H122" i="20" s="1"/>
  <c r="H123" i="20" s="1"/>
  <c r="H124" i="20" s="1"/>
  <c r="H125" i="20" s="1"/>
  <c r="H126" i="20" s="1"/>
  <c r="H127" i="20" s="1"/>
  <c r="H128" i="20" s="1"/>
  <c r="H129" i="20" s="1"/>
  <c r="H130" i="20" s="1"/>
  <c r="H131" i="20" s="1"/>
  <c r="H132" i="20" s="1"/>
  <c r="H133" i="20" s="1"/>
  <c r="H134" i="20" s="1"/>
  <c r="H135" i="20" s="1"/>
  <c r="H136" i="20" s="1"/>
  <c r="H137" i="20" s="1"/>
  <c r="H138" i="20" s="1"/>
  <c r="H139" i="20" s="1"/>
  <c r="H140" i="20" s="1"/>
  <c r="H141" i="20" s="1"/>
  <c r="H142" i="20" s="1"/>
  <c r="H143" i="20" s="1"/>
  <c r="H144" i="20" s="1"/>
  <c r="H145" i="20" s="1"/>
  <c r="H146" i="20" s="1"/>
  <c r="H147" i="20" s="1"/>
  <c r="H148" i="20" s="1"/>
  <c r="H149" i="20" s="1"/>
  <c r="H150" i="20" s="1"/>
  <c r="H151" i="20" s="1"/>
  <c r="H152" i="20" s="1"/>
  <c r="H153" i="20" s="1"/>
  <c r="H154" i="20" s="1"/>
  <c r="H155" i="20" s="1"/>
  <c r="H156" i="20" s="1"/>
  <c r="H157" i="20" s="1"/>
  <c r="H158" i="20" s="1"/>
  <c r="H159" i="20" s="1"/>
  <c r="H160" i="20" s="1"/>
  <c r="H161" i="20" s="1"/>
  <c r="H162" i="20" s="1"/>
  <c r="H163" i="20" s="1"/>
  <c r="H164" i="20" s="1"/>
  <c r="H165" i="20" s="1"/>
  <c r="H166" i="20" s="1"/>
  <c r="H167" i="20" s="1"/>
  <c r="H168" i="20" s="1"/>
  <c r="H169" i="20" s="1"/>
  <c r="H170" i="20" s="1"/>
  <c r="H171" i="20" s="1"/>
  <c r="H172" i="20" s="1"/>
  <c r="H173" i="20" s="1"/>
  <c r="H174" i="20" s="1"/>
  <c r="H175" i="20" s="1"/>
  <c r="H176" i="20" s="1"/>
  <c r="H177" i="20" s="1"/>
  <c r="H178" i="20" s="1"/>
  <c r="H179" i="20" s="1"/>
  <c r="H180" i="20" s="1"/>
  <c r="H181" i="20" s="1"/>
  <c r="H182" i="20" s="1"/>
  <c r="H183" i="20" s="1"/>
  <c r="H184" i="20" s="1"/>
  <c r="H185" i="20" s="1"/>
  <c r="H186" i="20" s="1"/>
  <c r="H187" i="20" s="1"/>
  <c r="H188" i="20" s="1"/>
  <c r="H189" i="20" s="1"/>
  <c r="H190" i="20" s="1"/>
  <c r="H191" i="20" s="1"/>
  <c r="H192" i="20" s="1"/>
  <c r="H193" i="20" s="1"/>
  <c r="H194" i="20" s="1"/>
  <c r="H195" i="20" s="1"/>
  <c r="H196" i="20" s="1"/>
  <c r="H197" i="20" s="1"/>
  <c r="H198" i="20" s="1"/>
  <c r="H199" i="20" s="1"/>
  <c r="H200" i="20" s="1"/>
  <c r="H201" i="20" s="1"/>
  <c r="H202" i="20" s="1"/>
  <c r="H203" i="20" s="1"/>
  <c r="H204" i="20" s="1"/>
  <c r="H205" i="20" s="1"/>
  <c r="H206" i="20" s="1"/>
  <c r="H7" i="19"/>
  <c r="H7" i="18"/>
  <c r="H7" i="17"/>
  <c r="H8" i="17" s="1"/>
  <c r="H9" i="17" s="1"/>
  <c r="H10" i="17" s="1"/>
  <c r="H11" i="17" s="1"/>
  <c r="H12" i="17" s="1"/>
  <c r="H13" i="17" s="1"/>
  <c r="H14" i="17" s="1"/>
  <c r="H15" i="17" s="1"/>
  <c r="H16" i="17" s="1"/>
  <c r="H17" i="17" s="1"/>
  <c r="H18" i="17" s="1"/>
  <c r="H19" i="17" s="1"/>
  <c r="H20" i="17" s="1"/>
  <c r="H21" i="17" s="1"/>
  <c r="H22" i="17" s="1"/>
  <c r="H23" i="17" s="1"/>
  <c r="H24" i="17" s="1"/>
  <c r="H25" i="17" s="1"/>
  <c r="H26" i="17" s="1"/>
  <c r="H27" i="17" s="1"/>
  <c r="H28" i="17" s="1"/>
  <c r="H29" i="17" s="1"/>
  <c r="H30" i="17" s="1"/>
  <c r="H31" i="17" s="1"/>
  <c r="H32" i="17" s="1"/>
  <c r="H33" i="17" s="1"/>
  <c r="H34" i="17" s="1"/>
  <c r="H35" i="17" s="1"/>
  <c r="H36" i="17" s="1"/>
  <c r="H37" i="17" s="1"/>
  <c r="H38" i="17" s="1"/>
  <c r="H39" i="17" s="1"/>
  <c r="H40" i="17" s="1"/>
  <c r="H41" i="17" s="1"/>
  <c r="H42" i="17" s="1"/>
  <c r="H43" i="17" s="1"/>
  <c r="H44" i="17" s="1"/>
  <c r="H45" i="17" s="1"/>
  <c r="H46" i="17" s="1"/>
  <c r="H47" i="17" s="1"/>
  <c r="H48" i="17" s="1"/>
  <c r="H49" i="17" s="1"/>
  <c r="H50" i="17" s="1"/>
  <c r="H51" i="17" s="1"/>
  <c r="H52" i="17" s="1"/>
  <c r="H53" i="17" s="1"/>
  <c r="H54" i="17" s="1"/>
  <c r="H55" i="17" s="1"/>
  <c r="H56" i="17" s="1"/>
  <c r="H57" i="17" s="1"/>
  <c r="H58" i="17" s="1"/>
  <c r="H59" i="17" s="1"/>
  <c r="H60" i="17" s="1"/>
  <c r="H61" i="17" s="1"/>
  <c r="H62" i="17" s="1"/>
  <c r="H63" i="17" s="1"/>
  <c r="H64" i="17" s="1"/>
  <c r="H65" i="17" s="1"/>
  <c r="H66" i="17" s="1"/>
  <c r="H67" i="17" s="1"/>
  <c r="H68" i="17" s="1"/>
  <c r="H69" i="17" s="1"/>
  <c r="H70" i="17" s="1"/>
  <c r="H71" i="17" s="1"/>
  <c r="H72" i="17" s="1"/>
  <c r="H73" i="17" s="1"/>
  <c r="H74" i="17" s="1"/>
  <c r="H75" i="17" s="1"/>
  <c r="H76" i="17" s="1"/>
  <c r="H77" i="17" s="1"/>
  <c r="H78" i="17" s="1"/>
  <c r="H79" i="17" s="1"/>
  <c r="H80" i="17" s="1"/>
  <c r="H81" i="17" s="1"/>
  <c r="H82" i="17" s="1"/>
  <c r="H83" i="17" s="1"/>
  <c r="H84" i="17" s="1"/>
  <c r="H85" i="17" s="1"/>
  <c r="H86" i="17" s="1"/>
  <c r="H87" i="17" s="1"/>
  <c r="H88" i="17" s="1"/>
  <c r="H89" i="17" s="1"/>
  <c r="H90" i="17" s="1"/>
  <c r="H91" i="17" s="1"/>
  <c r="H92" i="17" s="1"/>
  <c r="H93" i="17" s="1"/>
  <c r="H94" i="17" s="1"/>
  <c r="H95" i="17" s="1"/>
  <c r="H96" i="17" s="1"/>
  <c r="H97" i="17" s="1"/>
  <c r="H98" i="17" s="1"/>
  <c r="H99" i="17" s="1"/>
  <c r="H100" i="17" s="1"/>
  <c r="H101" i="17" s="1"/>
  <c r="H102" i="17" s="1"/>
  <c r="H103" i="17" s="1"/>
  <c r="H104" i="17" s="1"/>
  <c r="H105" i="17" s="1"/>
  <c r="H106" i="17" s="1"/>
  <c r="H107" i="17" s="1"/>
  <c r="H108" i="17" s="1"/>
  <c r="H109" i="17" s="1"/>
  <c r="H110" i="17" s="1"/>
  <c r="H111" i="17" s="1"/>
  <c r="H112" i="17" s="1"/>
  <c r="H113" i="17" s="1"/>
  <c r="H114" i="17" s="1"/>
  <c r="H115" i="17" s="1"/>
  <c r="H116" i="17" s="1"/>
  <c r="H117" i="17" s="1"/>
  <c r="H118" i="17" s="1"/>
  <c r="H119" i="17" s="1"/>
  <c r="H120" i="17" s="1"/>
  <c r="H121" i="17" s="1"/>
  <c r="H122" i="17" s="1"/>
  <c r="H123" i="17" s="1"/>
  <c r="H124" i="17" s="1"/>
  <c r="H125" i="17" s="1"/>
  <c r="H126" i="17" s="1"/>
  <c r="H127" i="17" s="1"/>
  <c r="H128" i="17" s="1"/>
  <c r="H129" i="17" s="1"/>
  <c r="H130" i="17" s="1"/>
  <c r="H131" i="17" s="1"/>
  <c r="H132" i="17" s="1"/>
  <c r="H133" i="17" s="1"/>
  <c r="H134" i="17" s="1"/>
  <c r="H135" i="17" s="1"/>
  <c r="H136" i="17" s="1"/>
  <c r="H137" i="17" s="1"/>
  <c r="H138" i="17" s="1"/>
  <c r="H139" i="17" s="1"/>
  <c r="H140" i="17" s="1"/>
  <c r="H141" i="17" s="1"/>
  <c r="H142" i="17" s="1"/>
  <c r="H143" i="17" s="1"/>
  <c r="H144" i="17" s="1"/>
  <c r="H145" i="17" s="1"/>
  <c r="H146" i="17" s="1"/>
  <c r="H147" i="17" s="1"/>
  <c r="H148" i="17" s="1"/>
  <c r="H149" i="17" s="1"/>
  <c r="H150" i="17" s="1"/>
  <c r="H151" i="17" s="1"/>
  <c r="H152" i="17" s="1"/>
  <c r="H153" i="17" s="1"/>
  <c r="H154" i="17" s="1"/>
  <c r="H155" i="17" s="1"/>
  <c r="H156" i="17" s="1"/>
  <c r="H157" i="17" s="1"/>
  <c r="H158" i="17" s="1"/>
  <c r="H159" i="17" s="1"/>
  <c r="H160" i="17" s="1"/>
  <c r="H161" i="17" s="1"/>
  <c r="H162" i="17" s="1"/>
  <c r="H163" i="17" s="1"/>
  <c r="H164" i="17" s="1"/>
  <c r="H165" i="17" s="1"/>
  <c r="H166" i="17" s="1"/>
  <c r="H167" i="17" s="1"/>
  <c r="H168" i="17" s="1"/>
  <c r="H169" i="17" s="1"/>
  <c r="H170" i="17" s="1"/>
  <c r="H171" i="17" s="1"/>
  <c r="H172" i="17" s="1"/>
  <c r="H173" i="17" s="1"/>
  <c r="H174" i="17" s="1"/>
  <c r="H175" i="17" s="1"/>
  <c r="H176" i="17" s="1"/>
  <c r="H177" i="17" s="1"/>
  <c r="H178" i="17" s="1"/>
  <c r="H179" i="17" s="1"/>
  <c r="H180" i="17" s="1"/>
  <c r="H181" i="17" s="1"/>
  <c r="H182" i="17" s="1"/>
  <c r="H183" i="17" s="1"/>
  <c r="H184" i="17" s="1"/>
  <c r="H185" i="17" s="1"/>
  <c r="H186" i="17" s="1"/>
  <c r="H187" i="17" s="1"/>
  <c r="H188" i="17" s="1"/>
  <c r="H189" i="17" s="1"/>
  <c r="H190" i="17" s="1"/>
  <c r="H191" i="17" s="1"/>
  <c r="H192" i="17" s="1"/>
  <c r="H193" i="17" s="1"/>
  <c r="H194" i="17" s="1"/>
  <c r="H195" i="17" s="1"/>
  <c r="H196" i="17" s="1"/>
  <c r="H197" i="17" s="1"/>
  <c r="H198" i="17" s="1"/>
  <c r="H199" i="17" s="1"/>
  <c r="H200" i="17" s="1"/>
  <c r="H201" i="17" s="1"/>
  <c r="H202" i="17" s="1"/>
  <c r="H203" i="17" s="1"/>
  <c r="H204" i="17" s="1"/>
  <c r="H205" i="17" s="1"/>
  <c r="H206" i="17" s="1"/>
  <c r="F206" i="21"/>
  <c r="E206" i="21"/>
  <c r="D206" i="21"/>
  <c r="C206" i="21"/>
  <c r="B206" i="21"/>
  <c r="A206" i="21"/>
  <c r="F205" i="21"/>
  <c r="E205" i="21"/>
  <c r="D205" i="21"/>
  <c r="C205" i="21"/>
  <c r="B205" i="21"/>
  <c r="A205" i="21"/>
  <c r="F204" i="21"/>
  <c r="E204" i="21"/>
  <c r="D204" i="21"/>
  <c r="C204" i="21"/>
  <c r="B204" i="21"/>
  <c r="A204" i="21"/>
  <c r="F203" i="21"/>
  <c r="E203" i="21"/>
  <c r="D203" i="21"/>
  <c r="C203" i="21"/>
  <c r="B203" i="21"/>
  <c r="A203" i="21"/>
  <c r="F202" i="21"/>
  <c r="E202" i="21"/>
  <c r="D202" i="21"/>
  <c r="C202" i="21"/>
  <c r="B202" i="21"/>
  <c r="A202" i="21"/>
  <c r="F201" i="21"/>
  <c r="E201" i="21"/>
  <c r="D201" i="21"/>
  <c r="C201" i="21"/>
  <c r="B201" i="21"/>
  <c r="A201" i="21"/>
  <c r="F200" i="21"/>
  <c r="E200" i="21"/>
  <c r="D200" i="21"/>
  <c r="C200" i="21"/>
  <c r="B200" i="21"/>
  <c r="A200" i="21"/>
  <c r="F199" i="21"/>
  <c r="E199" i="21"/>
  <c r="D199" i="21"/>
  <c r="C199" i="21"/>
  <c r="B199" i="21"/>
  <c r="A199" i="21"/>
  <c r="F198" i="21"/>
  <c r="E198" i="21"/>
  <c r="D198" i="21"/>
  <c r="C198" i="21"/>
  <c r="B198" i="21"/>
  <c r="A198" i="21"/>
  <c r="F197" i="21"/>
  <c r="E197" i="21"/>
  <c r="D197" i="21"/>
  <c r="C197" i="21"/>
  <c r="B197" i="21"/>
  <c r="A197" i="21"/>
  <c r="F196" i="21"/>
  <c r="E196" i="21"/>
  <c r="D196" i="21"/>
  <c r="C196" i="21"/>
  <c r="B196" i="21"/>
  <c r="A196" i="21"/>
  <c r="F195" i="21"/>
  <c r="E195" i="21"/>
  <c r="D195" i="21"/>
  <c r="C195" i="21"/>
  <c r="B195" i="21"/>
  <c r="A195" i="21"/>
  <c r="F194" i="21"/>
  <c r="E194" i="21"/>
  <c r="D194" i="21"/>
  <c r="C194" i="21"/>
  <c r="B194" i="21"/>
  <c r="A194" i="21"/>
  <c r="F193" i="21"/>
  <c r="E193" i="21"/>
  <c r="D193" i="21"/>
  <c r="C193" i="21"/>
  <c r="B193" i="21"/>
  <c r="A193" i="21"/>
  <c r="F192" i="21"/>
  <c r="E192" i="21"/>
  <c r="D192" i="21"/>
  <c r="C192" i="21"/>
  <c r="B192" i="21"/>
  <c r="A192" i="21"/>
  <c r="F191" i="21"/>
  <c r="E191" i="21"/>
  <c r="D191" i="21"/>
  <c r="C191" i="21"/>
  <c r="B191" i="21"/>
  <c r="A191" i="21"/>
  <c r="F190" i="21"/>
  <c r="E190" i="21"/>
  <c r="D190" i="21"/>
  <c r="C190" i="21"/>
  <c r="B190" i="21"/>
  <c r="A190" i="21"/>
  <c r="F189" i="21"/>
  <c r="E189" i="21"/>
  <c r="D189" i="21"/>
  <c r="C189" i="21"/>
  <c r="B189" i="21"/>
  <c r="A189" i="21"/>
  <c r="F188" i="21"/>
  <c r="E188" i="21"/>
  <c r="D188" i="21"/>
  <c r="C188" i="21"/>
  <c r="B188" i="21"/>
  <c r="A188" i="21"/>
  <c r="F187" i="21"/>
  <c r="E187" i="21"/>
  <c r="D187" i="21"/>
  <c r="C187" i="21"/>
  <c r="B187" i="21"/>
  <c r="A187" i="21"/>
  <c r="F186" i="21"/>
  <c r="E186" i="21"/>
  <c r="D186" i="21"/>
  <c r="C186" i="21"/>
  <c r="B186" i="21"/>
  <c r="A186" i="21"/>
  <c r="F185" i="21"/>
  <c r="E185" i="21"/>
  <c r="D185" i="21"/>
  <c r="C185" i="21"/>
  <c r="B185" i="21"/>
  <c r="A185" i="21"/>
  <c r="F184" i="21"/>
  <c r="E184" i="21"/>
  <c r="D184" i="21"/>
  <c r="C184" i="21"/>
  <c r="B184" i="21"/>
  <c r="A184" i="21"/>
  <c r="F183" i="21"/>
  <c r="E183" i="21"/>
  <c r="D183" i="21"/>
  <c r="C183" i="21"/>
  <c r="B183" i="21"/>
  <c r="A183" i="21"/>
  <c r="F182" i="21"/>
  <c r="E182" i="21"/>
  <c r="D182" i="21"/>
  <c r="C182" i="21"/>
  <c r="B182" i="21"/>
  <c r="A182" i="21"/>
  <c r="F181" i="21"/>
  <c r="E181" i="21"/>
  <c r="D181" i="21"/>
  <c r="C181" i="21"/>
  <c r="B181" i="21"/>
  <c r="A181" i="21"/>
  <c r="F180" i="21"/>
  <c r="E180" i="21"/>
  <c r="D180" i="21"/>
  <c r="C180" i="21"/>
  <c r="B180" i="21"/>
  <c r="A180" i="21"/>
  <c r="F179" i="21"/>
  <c r="E179" i="21"/>
  <c r="D179" i="21"/>
  <c r="C179" i="21"/>
  <c r="B179" i="21"/>
  <c r="A179" i="21"/>
  <c r="F178" i="21"/>
  <c r="E178" i="21"/>
  <c r="D178" i="21"/>
  <c r="C178" i="21"/>
  <c r="B178" i="21"/>
  <c r="A178" i="21"/>
  <c r="F177" i="21"/>
  <c r="E177" i="21"/>
  <c r="D177" i="21"/>
  <c r="C177" i="21"/>
  <c r="B177" i="21"/>
  <c r="A177" i="21"/>
  <c r="F176" i="21"/>
  <c r="E176" i="21"/>
  <c r="D176" i="21"/>
  <c r="C176" i="21"/>
  <c r="B176" i="21"/>
  <c r="A176" i="21"/>
  <c r="F175" i="21"/>
  <c r="E175" i="21"/>
  <c r="D175" i="21"/>
  <c r="C175" i="21"/>
  <c r="B175" i="21"/>
  <c r="A175" i="21"/>
  <c r="F174" i="21"/>
  <c r="E174" i="21"/>
  <c r="D174" i="21"/>
  <c r="C174" i="21"/>
  <c r="B174" i="21"/>
  <c r="A174" i="21"/>
  <c r="F173" i="21"/>
  <c r="E173" i="21"/>
  <c r="D173" i="21"/>
  <c r="C173" i="21"/>
  <c r="B173" i="21"/>
  <c r="A173" i="21"/>
  <c r="F172" i="21"/>
  <c r="E172" i="21"/>
  <c r="D172" i="21"/>
  <c r="C172" i="21"/>
  <c r="B172" i="21"/>
  <c r="A172" i="21"/>
  <c r="F171" i="21"/>
  <c r="E171" i="21"/>
  <c r="D171" i="21"/>
  <c r="C171" i="21"/>
  <c r="B171" i="21"/>
  <c r="A171" i="21"/>
  <c r="F170" i="21"/>
  <c r="E170" i="21"/>
  <c r="D170" i="21"/>
  <c r="C170" i="21"/>
  <c r="B170" i="21"/>
  <c r="A170" i="21"/>
  <c r="F169" i="21"/>
  <c r="E169" i="21"/>
  <c r="D169" i="21"/>
  <c r="C169" i="21"/>
  <c r="B169" i="21"/>
  <c r="A169" i="21"/>
  <c r="F168" i="21"/>
  <c r="E168" i="21"/>
  <c r="D168" i="21"/>
  <c r="C168" i="21"/>
  <c r="B168" i="21"/>
  <c r="A168" i="21"/>
  <c r="F167" i="21"/>
  <c r="E167" i="21"/>
  <c r="D167" i="21"/>
  <c r="C167" i="21"/>
  <c r="B167" i="21"/>
  <c r="A167" i="21"/>
  <c r="F166" i="21"/>
  <c r="E166" i="21"/>
  <c r="D166" i="21"/>
  <c r="C166" i="21"/>
  <c r="B166" i="21"/>
  <c r="A166" i="21"/>
  <c r="F165" i="21"/>
  <c r="E165" i="21"/>
  <c r="D165" i="21"/>
  <c r="C165" i="21"/>
  <c r="B165" i="21"/>
  <c r="A165" i="21"/>
  <c r="F164" i="21"/>
  <c r="E164" i="21"/>
  <c r="D164" i="21"/>
  <c r="C164" i="21"/>
  <c r="B164" i="21"/>
  <c r="A164" i="21"/>
  <c r="F163" i="21"/>
  <c r="E163" i="21"/>
  <c r="D163" i="21"/>
  <c r="C163" i="21"/>
  <c r="B163" i="21"/>
  <c r="A163" i="21"/>
  <c r="F162" i="21"/>
  <c r="E162" i="21"/>
  <c r="D162" i="21"/>
  <c r="C162" i="21"/>
  <c r="B162" i="21"/>
  <c r="A162" i="21"/>
  <c r="F161" i="21"/>
  <c r="E161" i="21"/>
  <c r="D161" i="21"/>
  <c r="C161" i="21"/>
  <c r="B161" i="21"/>
  <c r="A161" i="21"/>
  <c r="F160" i="21"/>
  <c r="E160" i="21"/>
  <c r="D160" i="21"/>
  <c r="C160" i="21"/>
  <c r="B160" i="21"/>
  <c r="A160" i="21"/>
  <c r="F159" i="21"/>
  <c r="E159" i="21"/>
  <c r="D159" i="21"/>
  <c r="C159" i="21"/>
  <c r="B159" i="21"/>
  <c r="A159" i="21"/>
  <c r="F158" i="21"/>
  <c r="E158" i="21"/>
  <c r="D158" i="21"/>
  <c r="C158" i="21"/>
  <c r="B158" i="21"/>
  <c r="A158" i="21"/>
  <c r="F157" i="21"/>
  <c r="E157" i="21"/>
  <c r="D157" i="21"/>
  <c r="C157" i="21"/>
  <c r="B157" i="21"/>
  <c r="A157" i="21"/>
  <c r="F156" i="21"/>
  <c r="E156" i="21"/>
  <c r="D156" i="21"/>
  <c r="C156" i="21"/>
  <c r="B156" i="21"/>
  <c r="A156" i="21"/>
  <c r="F155" i="21"/>
  <c r="E155" i="21"/>
  <c r="D155" i="21"/>
  <c r="C155" i="21"/>
  <c r="B155" i="21"/>
  <c r="A155" i="21"/>
  <c r="F154" i="21"/>
  <c r="E154" i="21"/>
  <c r="D154" i="21"/>
  <c r="C154" i="21"/>
  <c r="B154" i="21"/>
  <c r="A154" i="21"/>
  <c r="F153" i="21"/>
  <c r="E153" i="21"/>
  <c r="D153" i="21"/>
  <c r="C153" i="21"/>
  <c r="B153" i="21"/>
  <c r="A153" i="21"/>
  <c r="F152" i="21"/>
  <c r="E152" i="21"/>
  <c r="D152" i="21"/>
  <c r="C152" i="21"/>
  <c r="B152" i="21"/>
  <c r="A152" i="21"/>
  <c r="F151" i="21"/>
  <c r="E151" i="21"/>
  <c r="D151" i="21"/>
  <c r="C151" i="21"/>
  <c r="B151" i="21"/>
  <c r="A151" i="21"/>
  <c r="F150" i="21"/>
  <c r="E150" i="21"/>
  <c r="D150" i="21"/>
  <c r="C150" i="21"/>
  <c r="B150" i="21"/>
  <c r="A150" i="21"/>
  <c r="F149" i="21"/>
  <c r="E149" i="21"/>
  <c r="D149" i="21"/>
  <c r="C149" i="21"/>
  <c r="B149" i="21"/>
  <c r="A149" i="21"/>
  <c r="F148" i="21"/>
  <c r="E148" i="21"/>
  <c r="D148" i="21"/>
  <c r="C148" i="21"/>
  <c r="B148" i="21"/>
  <c r="A148" i="21"/>
  <c r="F147" i="21"/>
  <c r="E147" i="21"/>
  <c r="D147" i="21"/>
  <c r="C147" i="21"/>
  <c r="B147" i="21"/>
  <c r="A147" i="21"/>
  <c r="F146" i="21"/>
  <c r="E146" i="21"/>
  <c r="D146" i="21"/>
  <c r="C146" i="21"/>
  <c r="B146" i="21"/>
  <c r="A146" i="21"/>
  <c r="F145" i="21"/>
  <c r="E145" i="21"/>
  <c r="D145" i="21"/>
  <c r="C145" i="21"/>
  <c r="B145" i="21"/>
  <c r="A145" i="21"/>
  <c r="F144" i="21"/>
  <c r="E144" i="21"/>
  <c r="D144" i="21"/>
  <c r="C144" i="21"/>
  <c r="B144" i="21"/>
  <c r="A144" i="21"/>
  <c r="F143" i="21"/>
  <c r="E143" i="21"/>
  <c r="D143" i="21"/>
  <c r="C143" i="21"/>
  <c r="B143" i="21"/>
  <c r="A143" i="21"/>
  <c r="F142" i="21"/>
  <c r="E142" i="21"/>
  <c r="D142" i="21"/>
  <c r="C142" i="21"/>
  <c r="B142" i="21"/>
  <c r="A142" i="21"/>
  <c r="F141" i="21"/>
  <c r="E141" i="21"/>
  <c r="D141" i="21"/>
  <c r="C141" i="21"/>
  <c r="B141" i="21"/>
  <c r="A141" i="21"/>
  <c r="F140" i="21"/>
  <c r="E140" i="21"/>
  <c r="D140" i="21"/>
  <c r="C140" i="21"/>
  <c r="B140" i="21"/>
  <c r="A140" i="21"/>
  <c r="F139" i="21"/>
  <c r="E139" i="21"/>
  <c r="D139" i="21"/>
  <c r="C139" i="21"/>
  <c r="B139" i="21"/>
  <c r="A139" i="21"/>
  <c r="F138" i="21"/>
  <c r="E138" i="21"/>
  <c r="D138" i="21"/>
  <c r="C138" i="21"/>
  <c r="B138" i="21"/>
  <c r="A138" i="21"/>
  <c r="F137" i="21"/>
  <c r="E137" i="21"/>
  <c r="D137" i="21"/>
  <c r="C137" i="21"/>
  <c r="B137" i="21"/>
  <c r="A137" i="21"/>
  <c r="F136" i="21"/>
  <c r="E136" i="21"/>
  <c r="D136" i="21"/>
  <c r="C136" i="21"/>
  <c r="B136" i="21"/>
  <c r="A136" i="21"/>
  <c r="F135" i="21"/>
  <c r="E135" i="21"/>
  <c r="D135" i="21"/>
  <c r="C135" i="21"/>
  <c r="B135" i="21"/>
  <c r="A135" i="21"/>
  <c r="F134" i="21"/>
  <c r="E134" i="21"/>
  <c r="D134" i="21"/>
  <c r="C134" i="21"/>
  <c r="B134" i="21"/>
  <c r="A134" i="21"/>
  <c r="F133" i="21"/>
  <c r="E133" i="21"/>
  <c r="D133" i="21"/>
  <c r="C133" i="21"/>
  <c r="B133" i="21"/>
  <c r="A133" i="21"/>
  <c r="F132" i="21"/>
  <c r="E132" i="21"/>
  <c r="D132" i="21"/>
  <c r="C132" i="21"/>
  <c r="B132" i="21"/>
  <c r="A132" i="21"/>
  <c r="F131" i="21"/>
  <c r="E131" i="21"/>
  <c r="D131" i="21"/>
  <c r="C131" i="21"/>
  <c r="B131" i="21"/>
  <c r="A131" i="21"/>
  <c r="F130" i="21"/>
  <c r="E130" i="21"/>
  <c r="D130" i="21"/>
  <c r="C130" i="21"/>
  <c r="B130" i="21"/>
  <c r="A130" i="21"/>
  <c r="F129" i="21"/>
  <c r="E129" i="21"/>
  <c r="D129" i="21"/>
  <c r="C129" i="21"/>
  <c r="B129" i="21"/>
  <c r="A129" i="21"/>
  <c r="F128" i="21"/>
  <c r="E128" i="21"/>
  <c r="D128" i="21"/>
  <c r="C128" i="21"/>
  <c r="B128" i="21"/>
  <c r="A128" i="21"/>
  <c r="F127" i="21"/>
  <c r="E127" i="21"/>
  <c r="D127" i="21"/>
  <c r="C127" i="21"/>
  <c r="B127" i="21"/>
  <c r="A127" i="21"/>
  <c r="F126" i="21"/>
  <c r="E126" i="21"/>
  <c r="D126" i="21"/>
  <c r="C126" i="21"/>
  <c r="B126" i="21"/>
  <c r="A126" i="21"/>
  <c r="F125" i="21"/>
  <c r="E125" i="21"/>
  <c r="D125" i="21"/>
  <c r="C125" i="21"/>
  <c r="B125" i="21"/>
  <c r="A125" i="21"/>
  <c r="F124" i="21"/>
  <c r="E124" i="21"/>
  <c r="D124" i="21"/>
  <c r="C124" i="21"/>
  <c r="B124" i="21"/>
  <c r="A124" i="21"/>
  <c r="F123" i="21"/>
  <c r="E123" i="21"/>
  <c r="D123" i="21"/>
  <c r="C123" i="21"/>
  <c r="B123" i="21"/>
  <c r="A123" i="21"/>
  <c r="F122" i="21"/>
  <c r="E122" i="21"/>
  <c r="D122" i="21"/>
  <c r="C122" i="21"/>
  <c r="B122" i="21"/>
  <c r="A122" i="21"/>
  <c r="F121" i="21"/>
  <c r="E121" i="21"/>
  <c r="D121" i="21"/>
  <c r="C121" i="21"/>
  <c r="B121" i="21"/>
  <c r="A121" i="21"/>
  <c r="F120" i="21"/>
  <c r="E120" i="21"/>
  <c r="D120" i="21"/>
  <c r="C120" i="21"/>
  <c r="B120" i="21"/>
  <c r="A120" i="21"/>
  <c r="F119" i="21"/>
  <c r="E119" i="21"/>
  <c r="D119" i="21"/>
  <c r="C119" i="21"/>
  <c r="B119" i="21"/>
  <c r="A119" i="21"/>
  <c r="F118" i="21"/>
  <c r="E118" i="21"/>
  <c r="D118" i="21"/>
  <c r="C118" i="21"/>
  <c r="B118" i="21"/>
  <c r="A118" i="21"/>
  <c r="F117" i="21"/>
  <c r="E117" i="21"/>
  <c r="D117" i="21"/>
  <c r="C117" i="21"/>
  <c r="B117" i="21"/>
  <c r="A117" i="21"/>
  <c r="F116" i="21"/>
  <c r="E116" i="21"/>
  <c r="D116" i="21"/>
  <c r="C116" i="21"/>
  <c r="B116" i="21"/>
  <c r="A116" i="21"/>
  <c r="F115" i="21"/>
  <c r="E115" i="21"/>
  <c r="D115" i="21"/>
  <c r="C115" i="21"/>
  <c r="B115" i="21"/>
  <c r="A115" i="21"/>
  <c r="F114" i="21"/>
  <c r="E114" i="21"/>
  <c r="D114" i="21"/>
  <c r="C114" i="21"/>
  <c r="B114" i="21"/>
  <c r="A114" i="21"/>
  <c r="F113" i="21"/>
  <c r="E113" i="21"/>
  <c r="D113" i="21"/>
  <c r="C113" i="21"/>
  <c r="B113" i="21"/>
  <c r="A113" i="21"/>
  <c r="F112" i="21"/>
  <c r="E112" i="21"/>
  <c r="D112" i="21"/>
  <c r="C112" i="21"/>
  <c r="B112" i="21"/>
  <c r="A112" i="21"/>
  <c r="F111" i="21"/>
  <c r="E111" i="21"/>
  <c r="D111" i="21"/>
  <c r="C111" i="21"/>
  <c r="B111" i="21"/>
  <c r="A111" i="21"/>
  <c r="F110" i="21"/>
  <c r="E110" i="21"/>
  <c r="D110" i="21"/>
  <c r="C110" i="21"/>
  <c r="B110" i="21"/>
  <c r="A110" i="21"/>
  <c r="F109" i="21"/>
  <c r="E109" i="21"/>
  <c r="D109" i="21"/>
  <c r="C109" i="21"/>
  <c r="B109" i="21"/>
  <c r="A109" i="21"/>
  <c r="F108" i="21"/>
  <c r="E108" i="21"/>
  <c r="D108" i="21"/>
  <c r="C108" i="21"/>
  <c r="B108" i="21"/>
  <c r="A108" i="21"/>
  <c r="F107" i="21"/>
  <c r="E107" i="21"/>
  <c r="D107" i="21"/>
  <c r="C107" i="21"/>
  <c r="B107" i="21"/>
  <c r="A107" i="21"/>
  <c r="F106" i="21"/>
  <c r="E106" i="21"/>
  <c r="D106" i="21"/>
  <c r="C106" i="21"/>
  <c r="B106" i="21"/>
  <c r="A106" i="21"/>
  <c r="F105" i="21"/>
  <c r="E105" i="21"/>
  <c r="D105" i="21"/>
  <c r="C105" i="21"/>
  <c r="B105" i="21"/>
  <c r="A105" i="21"/>
  <c r="F104" i="21"/>
  <c r="E104" i="21"/>
  <c r="D104" i="21"/>
  <c r="C104" i="21"/>
  <c r="B104" i="21"/>
  <c r="A104" i="21"/>
  <c r="F103" i="21"/>
  <c r="E103" i="21"/>
  <c r="D103" i="21"/>
  <c r="C103" i="21"/>
  <c r="B103" i="21"/>
  <c r="A103" i="21"/>
  <c r="F102" i="21"/>
  <c r="E102" i="21"/>
  <c r="D102" i="21"/>
  <c r="C102" i="21"/>
  <c r="B102" i="21"/>
  <c r="A102" i="21"/>
  <c r="F101" i="21"/>
  <c r="E101" i="21"/>
  <c r="D101" i="21"/>
  <c r="C101" i="21"/>
  <c r="B101" i="21"/>
  <c r="A101" i="21"/>
  <c r="F100" i="21"/>
  <c r="E100" i="21"/>
  <c r="D100" i="21"/>
  <c r="C100" i="21"/>
  <c r="B100" i="21"/>
  <c r="A100" i="21"/>
  <c r="F99" i="21"/>
  <c r="E99" i="21"/>
  <c r="D99" i="21"/>
  <c r="C99" i="21"/>
  <c r="B99" i="21"/>
  <c r="A99" i="21"/>
  <c r="F98" i="21"/>
  <c r="E98" i="21"/>
  <c r="D98" i="21"/>
  <c r="C98" i="21"/>
  <c r="B98" i="21"/>
  <c r="A98" i="21"/>
  <c r="F97" i="21"/>
  <c r="E97" i="21"/>
  <c r="D97" i="21"/>
  <c r="C97" i="21"/>
  <c r="B97" i="21"/>
  <c r="A97" i="21"/>
  <c r="F96" i="21"/>
  <c r="E96" i="21"/>
  <c r="D96" i="21"/>
  <c r="C96" i="21"/>
  <c r="B96" i="21"/>
  <c r="A96" i="21"/>
  <c r="F95" i="21"/>
  <c r="E95" i="21"/>
  <c r="D95" i="21"/>
  <c r="C95" i="21"/>
  <c r="B95" i="21"/>
  <c r="A95" i="21"/>
  <c r="F94" i="21"/>
  <c r="E94" i="21"/>
  <c r="D94" i="21"/>
  <c r="C94" i="21"/>
  <c r="B94" i="21"/>
  <c r="A94" i="21"/>
  <c r="F93" i="21"/>
  <c r="E93" i="21"/>
  <c r="D93" i="21"/>
  <c r="C93" i="21"/>
  <c r="B93" i="21"/>
  <c r="A93" i="21"/>
  <c r="F92" i="21"/>
  <c r="E92" i="21"/>
  <c r="D92" i="21"/>
  <c r="C92" i="21"/>
  <c r="B92" i="21"/>
  <c r="A92" i="21"/>
  <c r="F91" i="21"/>
  <c r="E91" i="21"/>
  <c r="D91" i="21"/>
  <c r="C91" i="21"/>
  <c r="B91" i="21"/>
  <c r="A91" i="21"/>
  <c r="F90" i="21"/>
  <c r="E90" i="21"/>
  <c r="D90" i="21"/>
  <c r="C90" i="21"/>
  <c r="B90" i="21"/>
  <c r="A90" i="21"/>
  <c r="F89" i="21"/>
  <c r="E89" i="21"/>
  <c r="D89" i="21"/>
  <c r="C89" i="21"/>
  <c r="B89" i="21"/>
  <c r="A89" i="21"/>
  <c r="F88" i="21"/>
  <c r="E88" i="21"/>
  <c r="D88" i="21"/>
  <c r="C88" i="21"/>
  <c r="B88" i="21"/>
  <c r="A88" i="21"/>
  <c r="F87" i="21"/>
  <c r="E87" i="21"/>
  <c r="D87" i="21"/>
  <c r="C87" i="21"/>
  <c r="B87" i="21"/>
  <c r="A87" i="21"/>
  <c r="F86" i="21"/>
  <c r="E86" i="21"/>
  <c r="D86" i="21"/>
  <c r="C86" i="21"/>
  <c r="B86" i="21"/>
  <c r="A86" i="21"/>
  <c r="F85" i="21"/>
  <c r="E85" i="21"/>
  <c r="D85" i="21"/>
  <c r="C85" i="21"/>
  <c r="B85" i="21"/>
  <c r="A85" i="21"/>
  <c r="F84" i="21"/>
  <c r="E84" i="21"/>
  <c r="D84" i="21"/>
  <c r="C84" i="21"/>
  <c r="B84" i="21"/>
  <c r="A84" i="21"/>
  <c r="F83" i="21"/>
  <c r="E83" i="21"/>
  <c r="D83" i="21"/>
  <c r="C83" i="21"/>
  <c r="B83" i="21"/>
  <c r="A83" i="21"/>
  <c r="F82" i="21"/>
  <c r="E82" i="21"/>
  <c r="D82" i="21"/>
  <c r="C82" i="21"/>
  <c r="B82" i="21"/>
  <c r="A82" i="21"/>
  <c r="F81" i="21"/>
  <c r="E81" i="21"/>
  <c r="D81" i="21"/>
  <c r="C81" i="21"/>
  <c r="B81" i="21"/>
  <c r="A81" i="21"/>
  <c r="F80" i="21"/>
  <c r="E80" i="21"/>
  <c r="D80" i="21"/>
  <c r="C80" i="21"/>
  <c r="B80" i="21"/>
  <c r="A80" i="21"/>
  <c r="F79" i="21"/>
  <c r="E79" i="21"/>
  <c r="D79" i="21"/>
  <c r="C79" i="21"/>
  <c r="B79" i="21"/>
  <c r="A79" i="21"/>
  <c r="F78" i="21"/>
  <c r="E78" i="21"/>
  <c r="D78" i="21"/>
  <c r="C78" i="21"/>
  <c r="B78" i="21"/>
  <c r="A78" i="21"/>
  <c r="F77" i="21"/>
  <c r="E77" i="21"/>
  <c r="D77" i="21"/>
  <c r="C77" i="21"/>
  <c r="B77" i="21"/>
  <c r="A77" i="21"/>
  <c r="F76" i="21"/>
  <c r="E76" i="21"/>
  <c r="D76" i="21"/>
  <c r="C76" i="21"/>
  <c r="B76" i="21"/>
  <c r="A76" i="21"/>
  <c r="F75" i="21"/>
  <c r="E75" i="21"/>
  <c r="D75" i="21"/>
  <c r="C75" i="21"/>
  <c r="B75" i="21"/>
  <c r="A75" i="21"/>
  <c r="F74" i="21"/>
  <c r="E74" i="21"/>
  <c r="D74" i="21"/>
  <c r="C74" i="21"/>
  <c r="B74" i="21"/>
  <c r="A74" i="21"/>
  <c r="F73" i="21"/>
  <c r="E73" i="21"/>
  <c r="D73" i="21"/>
  <c r="C73" i="21"/>
  <c r="B73" i="21"/>
  <c r="A73" i="21"/>
  <c r="F72" i="21"/>
  <c r="E72" i="21"/>
  <c r="D72" i="21"/>
  <c r="C72" i="21"/>
  <c r="B72" i="21"/>
  <c r="A72" i="21"/>
  <c r="F71" i="21"/>
  <c r="E71" i="21"/>
  <c r="D71" i="21"/>
  <c r="C71" i="21"/>
  <c r="B71" i="21"/>
  <c r="A71" i="21"/>
  <c r="F70" i="21"/>
  <c r="E70" i="21"/>
  <c r="D70" i="21"/>
  <c r="C70" i="21"/>
  <c r="B70" i="21"/>
  <c r="A70" i="21"/>
  <c r="F69" i="21"/>
  <c r="E69" i="21"/>
  <c r="D69" i="21"/>
  <c r="C69" i="21"/>
  <c r="B69" i="21"/>
  <c r="A69" i="21"/>
  <c r="F68" i="21"/>
  <c r="E68" i="21"/>
  <c r="D68" i="21"/>
  <c r="C68" i="21"/>
  <c r="B68" i="21"/>
  <c r="A68" i="21"/>
  <c r="F67" i="21"/>
  <c r="E67" i="21"/>
  <c r="D67" i="21"/>
  <c r="C67" i="21"/>
  <c r="B67" i="21"/>
  <c r="A67" i="21"/>
  <c r="F66" i="21"/>
  <c r="E66" i="21"/>
  <c r="D66" i="21"/>
  <c r="C66" i="21"/>
  <c r="B66" i="21"/>
  <c r="A66" i="21"/>
  <c r="F65" i="21"/>
  <c r="E65" i="21"/>
  <c r="D65" i="21"/>
  <c r="C65" i="21"/>
  <c r="B65" i="21"/>
  <c r="A65" i="21"/>
  <c r="F64" i="21"/>
  <c r="E64" i="21"/>
  <c r="D64" i="21"/>
  <c r="C64" i="21"/>
  <c r="B64" i="21"/>
  <c r="A64" i="21"/>
  <c r="F63" i="21"/>
  <c r="E63" i="21"/>
  <c r="D63" i="21"/>
  <c r="C63" i="21"/>
  <c r="B63" i="21"/>
  <c r="A63" i="21"/>
  <c r="F62" i="21"/>
  <c r="E62" i="21"/>
  <c r="D62" i="21"/>
  <c r="C62" i="21"/>
  <c r="B62" i="21"/>
  <c r="A62" i="21"/>
  <c r="F61" i="21"/>
  <c r="E61" i="21"/>
  <c r="D61" i="21"/>
  <c r="C61" i="21"/>
  <c r="B61" i="21"/>
  <c r="A61" i="21"/>
  <c r="F60" i="21"/>
  <c r="E60" i="21"/>
  <c r="D60" i="21"/>
  <c r="C60" i="21"/>
  <c r="B60" i="21"/>
  <c r="A60" i="21"/>
  <c r="F59" i="21"/>
  <c r="E59" i="21"/>
  <c r="D59" i="21"/>
  <c r="C59" i="21"/>
  <c r="B59" i="21"/>
  <c r="A59" i="21"/>
  <c r="F58" i="21"/>
  <c r="E58" i="21"/>
  <c r="D58" i="21"/>
  <c r="C58" i="21"/>
  <c r="B58" i="21"/>
  <c r="A58" i="21"/>
  <c r="F57" i="21"/>
  <c r="E57" i="21"/>
  <c r="D57" i="21"/>
  <c r="C57" i="21"/>
  <c r="B57" i="21"/>
  <c r="A57" i="21"/>
  <c r="F56" i="21"/>
  <c r="E56" i="21"/>
  <c r="D56" i="21"/>
  <c r="C56" i="21"/>
  <c r="B56" i="21"/>
  <c r="A56" i="21"/>
  <c r="F55" i="21"/>
  <c r="E55" i="21"/>
  <c r="D55" i="21"/>
  <c r="C55" i="21"/>
  <c r="B55" i="21"/>
  <c r="A55" i="21"/>
  <c r="F54" i="21"/>
  <c r="E54" i="21"/>
  <c r="D54" i="21"/>
  <c r="C54" i="21"/>
  <c r="B54" i="21"/>
  <c r="A54" i="21"/>
  <c r="F53" i="21"/>
  <c r="E53" i="21"/>
  <c r="D53" i="21"/>
  <c r="C53" i="21"/>
  <c r="B53" i="21"/>
  <c r="A53" i="21"/>
  <c r="F52" i="21"/>
  <c r="E52" i="21"/>
  <c r="D52" i="21"/>
  <c r="C52" i="21"/>
  <c r="B52" i="21"/>
  <c r="A52" i="21"/>
  <c r="F51" i="21"/>
  <c r="E51" i="21"/>
  <c r="D51" i="21"/>
  <c r="C51" i="21"/>
  <c r="B51" i="21"/>
  <c r="A51" i="21"/>
  <c r="F50" i="21"/>
  <c r="E50" i="21"/>
  <c r="D50" i="21"/>
  <c r="C50" i="21"/>
  <c r="B50" i="21"/>
  <c r="A50" i="21"/>
  <c r="F49" i="21"/>
  <c r="E49" i="21"/>
  <c r="D49" i="21"/>
  <c r="C49" i="21"/>
  <c r="B49" i="21"/>
  <c r="A49" i="21"/>
  <c r="F48" i="21"/>
  <c r="E48" i="21"/>
  <c r="D48" i="21"/>
  <c r="C48" i="21"/>
  <c r="B48" i="21"/>
  <c r="A48" i="21"/>
  <c r="F47" i="21"/>
  <c r="E47" i="21"/>
  <c r="D47" i="21"/>
  <c r="C47" i="21"/>
  <c r="B47" i="21"/>
  <c r="A47" i="21"/>
  <c r="F46" i="21"/>
  <c r="E46" i="21"/>
  <c r="D46" i="21"/>
  <c r="C46" i="21"/>
  <c r="B46" i="21"/>
  <c r="A46" i="21"/>
  <c r="F45" i="21"/>
  <c r="E45" i="21"/>
  <c r="D45" i="21"/>
  <c r="C45" i="21"/>
  <c r="B45" i="21"/>
  <c r="A45" i="21"/>
  <c r="F44" i="21"/>
  <c r="E44" i="21"/>
  <c r="D44" i="21"/>
  <c r="C44" i="21"/>
  <c r="B44" i="21"/>
  <c r="A44" i="21"/>
  <c r="F43" i="21"/>
  <c r="E43" i="21"/>
  <c r="D43" i="21"/>
  <c r="C43" i="21"/>
  <c r="B43" i="21"/>
  <c r="A43" i="21"/>
  <c r="F42" i="21"/>
  <c r="E42" i="21"/>
  <c r="D42" i="21"/>
  <c r="C42" i="21"/>
  <c r="B42" i="21"/>
  <c r="A42" i="21"/>
  <c r="F41" i="21"/>
  <c r="E41" i="21"/>
  <c r="D41" i="21"/>
  <c r="C41" i="21"/>
  <c r="B41" i="21"/>
  <c r="A41" i="21"/>
  <c r="F40" i="21"/>
  <c r="E40" i="21"/>
  <c r="D40" i="21"/>
  <c r="C40" i="21"/>
  <c r="B40" i="21"/>
  <c r="A40" i="21"/>
  <c r="F39" i="21"/>
  <c r="E39" i="21"/>
  <c r="D39" i="21"/>
  <c r="C39" i="21"/>
  <c r="B39" i="21"/>
  <c r="A39" i="21"/>
  <c r="F38" i="21"/>
  <c r="E38" i="21"/>
  <c r="D38" i="21"/>
  <c r="C38" i="21"/>
  <c r="B38" i="21"/>
  <c r="A38" i="21"/>
  <c r="F37" i="21"/>
  <c r="E37" i="21"/>
  <c r="D37" i="21"/>
  <c r="C37" i="21"/>
  <c r="B37" i="21"/>
  <c r="A37" i="21"/>
  <c r="F36" i="21"/>
  <c r="E36" i="21"/>
  <c r="D36" i="21"/>
  <c r="C36" i="21"/>
  <c r="B36" i="21"/>
  <c r="A36" i="21"/>
  <c r="F35" i="21"/>
  <c r="E35" i="21"/>
  <c r="D35" i="21"/>
  <c r="C35" i="21"/>
  <c r="B35" i="21"/>
  <c r="A35" i="21"/>
  <c r="F34" i="21"/>
  <c r="E34" i="21"/>
  <c r="D34" i="21"/>
  <c r="C34" i="21"/>
  <c r="B34" i="21"/>
  <c r="A34" i="21"/>
  <c r="F33" i="21"/>
  <c r="E33" i="21"/>
  <c r="D33" i="21"/>
  <c r="C33" i="21"/>
  <c r="B33" i="21"/>
  <c r="A33" i="21"/>
  <c r="F32" i="21"/>
  <c r="E32" i="21"/>
  <c r="D32" i="21"/>
  <c r="C32" i="21"/>
  <c r="B32" i="21"/>
  <c r="A32" i="21"/>
  <c r="F31" i="21"/>
  <c r="E31" i="21"/>
  <c r="D31" i="21"/>
  <c r="C31" i="21"/>
  <c r="B31" i="21"/>
  <c r="A31" i="21"/>
  <c r="F30" i="21"/>
  <c r="E30" i="21"/>
  <c r="D30" i="21"/>
  <c r="C30" i="21"/>
  <c r="B30" i="21"/>
  <c r="A30" i="21"/>
  <c r="F29" i="21"/>
  <c r="E29" i="21"/>
  <c r="D29" i="21"/>
  <c r="C29" i="21"/>
  <c r="B29" i="21"/>
  <c r="A29" i="21"/>
  <c r="F28" i="21"/>
  <c r="E28" i="21"/>
  <c r="D28" i="21"/>
  <c r="C28" i="21"/>
  <c r="B28" i="21"/>
  <c r="A28" i="21"/>
  <c r="F27" i="21"/>
  <c r="E27" i="21"/>
  <c r="D27" i="21"/>
  <c r="C27" i="21"/>
  <c r="B27" i="21"/>
  <c r="A27" i="21"/>
  <c r="F26" i="21"/>
  <c r="E26" i="21"/>
  <c r="D26" i="21"/>
  <c r="C26" i="21"/>
  <c r="B26" i="21"/>
  <c r="A26" i="21"/>
  <c r="F25" i="21"/>
  <c r="E25" i="21"/>
  <c r="D25" i="21"/>
  <c r="C25" i="21"/>
  <c r="B25" i="21"/>
  <c r="A25" i="21"/>
  <c r="F24" i="21"/>
  <c r="E24" i="21"/>
  <c r="D24" i="21"/>
  <c r="C24" i="21"/>
  <c r="B24" i="21"/>
  <c r="A24" i="21"/>
  <c r="F23" i="21"/>
  <c r="E23" i="21"/>
  <c r="D23" i="21"/>
  <c r="C23" i="21"/>
  <c r="B23" i="21"/>
  <c r="A23" i="21"/>
  <c r="F22" i="21"/>
  <c r="E22" i="21"/>
  <c r="D22" i="21"/>
  <c r="C22" i="21"/>
  <c r="B22" i="21"/>
  <c r="A22" i="21"/>
  <c r="F21" i="21"/>
  <c r="E21" i="21"/>
  <c r="D21" i="21"/>
  <c r="C21" i="21"/>
  <c r="B21" i="21"/>
  <c r="A21" i="21"/>
  <c r="F20" i="21"/>
  <c r="E20" i="21"/>
  <c r="D20" i="21"/>
  <c r="C20" i="21"/>
  <c r="B20" i="21"/>
  <c r="A20" i="21"/>
  <c r="F19" i="21"/>
  <c r="E19" i="21"/>
  <c r="D19" i="21"/>
  <c r="C19" i="21"/>
  <c r="B19" i="21"/>
  <c r="A19" i="21"/>
  <c r="F18" i="21"/>
  <c r="E18" i="21"/>
  <c r="D18" i="21"/>
  <c r="C18" i="21"/>
  <c r="B18" i="21"/>
  <c r="A18" i="21"/>
  <c r="F17" i="21"/>
  <c r="E17" i="21"/>
  <c r="D17" i="21"/>
  <c r="C17" i="21"/>
  <c r="B17" i="21"/>
  <c r="A17" i="21"/>
  <c r="F16" i="21"/>
  <c r="E16" i="21"/>
  <c r="D16" i="21"/>
  <c r="C16" i="21"/>
  <c r="B16" i="21"/>
  <c r="A16" i="21"/>
  <c r="F15" i="21"/>
  <c r="E15" i="21"/>
  <c r="D15" i="21"/>
  <c r="C15" i="21"/>
  <c r="B15" i="21"/>
  <c r="A15" i="21"/>
  <c r="F14" i="21"/>
  <c r="E14" i="21"/>
  <c r="D14" i="21"/>
  <c r="C14" i="21"/>
  <c r="B14" i="21"/>
  <c r="A14" i="21"/>
  <c r="F13" i="21"/>
  <c r="E13" i="21"/>
  <c r="D13" i="21"/>
  <c r="C13" i="21"/>
  <c r="B13" i="21"/>
  <c r="A13" i="21"/>
  <c r="F12" i="21"/>
  <c r="E12" i="21"/>
  <c r="D12" i="21"/>
  <c r="C12" i="21"/>
  <c r="B12" i="21"/>
  <c r="A12" i="21"/>
  <c r="F11" i="21"/>
  <c r="E11" i="21"/>
  <c r="D11" i="21"/>
  <c r="C11" i="21"/>
  <c r="B11" i="21"/>
  <c r="A11" i="21"/>
  <c r="F10" i="21"/>
  <c r="E10" i="21"/>
  <c r="D10" i="21"/>
  <c r="C10" i="21"/>
  <c r="B10" i="21"/>
  <c r="A10" i="21"/>
  <c r="F9" i="21"/>
  <c r="E9" i="21"/>
  <c r="D9" i="21"/>
  <c r="C9" i="21"/>
  <c r="B9" i="21"/>
  <c r="A9" i="21"/>
  <c r="K8" i="21"/>
  <c r="K9" i="21" s="1"/>
  <c r="K10" i="21" s="1"/>
  <c r="K11" i="21" s="1"/>
  <c r="K12" i="21" s="1"/>
  <c r="K13" i="21" s="1"/>
  <c r="K14" i="21" s="1"/>
  <c r="K15" i="21" s="1"/>
  <c r="K16" i="21" s="1"/>
  <c r="K17" i="21" s="1"/>
  <c r="K18" i="21" s="1"/>
  <c r="K19" i="21" s="1"/>
  <c r="K20" i="21" s="1"/>
  <c r="K21" i="21" s="1"/>
  <c r="K22" i="21" s="1"/>
  <c r="K23" i="21" s="1"/>
  <c r="K24" i="21" s="1"/>
  <c r="K25" i="21" s="1"/>
  <c r="K26" i="21" s="1"/>
  <c r="K27" i="21" s="1"/>
  <c r="K28" i="21" s="1"/>
  <c r="K29" i="21" s="1"/>
  <c r="K30" i="21" s="1"/>
  <c r="K31" i="21" s="1"/>
  <c r="K32" i="21" s="1"/>
  <c r="K33" i="21" s="1"/>
  <c r="K34" i="21" s="1"/>
  <c r="K35" i="21" s="1"/>
  <c r="K36" i="21" s="1"/>
  <c r="K37" i="21" s="1"/>
  <c r="K38" i="21" s="1"/>
  <c r="K39" i="21" s="1"/>
  <c r="K40" i="21" s="1"/>
  <c r="K41" i="21" s="1"/>
  <c r="K42" i="21" s="1"/>
  <c r="K43" i="21" s="1"/>
  <c r="K44" i="21" s="1"/>
  <c r="K45" i="21" s="1"/>
  <c r="K46" i="21" s="1"/>
  <c r="K47" i="21" s="1"/>
  <c r="K48" i="21" s="1"/>
  <c r="K49" i="21" s="1"/>
  <c r="K50" i="21" s="1"/>
  <c r="K51" i="21" s="1"/>
  <c r="K52" i="21" s="1"/>
  <c r="K53" i="21" s="1"/>
  <c r="K54" i="21" s="1"/>
  <c r="K55" i="21" s="1"/>
  <c r="K56" i="21" s="1"/>
  <c r="K57" i="21" s="1"/>
  <c r="K58" i="21" s="1"/>
  <c r="K59" i="21" s="1"/>
  <c r="K60" i="21" s="1"/>
  <c r="K61" i="21" s="1"/>
  <c r="K62" i="21" s="1"/>
  <c r="K63" i="21" s="1"/>
  <c r="K64" i="21" s="1"/>
  <c r="K65" i="21" s="1"/>
  <c r="K66" i="21" s="1"/>
  <c r="K67" i="21" s="1"/>
  <c r="K68" i="21" s="1"/>
  <c r="K69" i="21" s="1"/>
  <c r="K70" i="21" s="1"/>
  <c r="K71" i="21" s="1"/>
  <c r="K72" i="21" s="1"/>
  <c r="K73" i="21" s="1"/>
  <c r="K74" i="21" s="1"/>
  <c r="K75" i="21" s="1"/>
  <c r="K76" i="21" s="1"/>
  <c r="K77" i="21" s="1"/>
  <c r="K78" i="21" s="1"/>
  <c r="K79" i="21" s="1"/>
  <c r="K80" i="21" s="1"/>
  <c r="K81" i="21" s="1"/>
  <c r="K82" i="21" s="1"/>
  <c r="K83" i="21" s="1"/>
  <c r="K84" i="21" s="1"/>
  <c r="K85" i="21" s="1"/>
  <c r="K86" i="21" s="1"/>
  <c r="K87" i="21" s="1"/>
  <c r="K88" i="21" s="1"/>
  <c r="K89" i="21" s="1"/>
  <c r="K90" i="21" s="1"/>
  <c r="K91" i="21" s="1"/>
  <c r="K92" i="21" s="1"/>
  <c r="K93" i="21" s="1"/>
  <c r="K94" i="21" s="1"/>
  <c r="K95" i="21" s="1"/>
  <c r="K96" i="21" s="1"/>
  <c r="K97" i="21" s="1"/>
  <c r="K98" i="21" s="1"/>
  <c r="K99" i="21" s="1"/>
  <c r="K100" i="21" s="1"/>
  <c r="K101" i="21" s="1"/>
  <c r="K102" i="21" s="1"/>
  <c r="K103" i="21" s="1"/>
  <c r="K104" i="21" s="1"/>
  <c r="K105" i="21" s="1"/>
  <c r="K106" i="21" s="1"/>
  <c r="K107" i="21" s="1"/>
  <c r="K108" i="21" s="1"/>
  <c r="K109" i="21" s="1"/>
  <c r="K110" i="21" s="1"/>
  <c r="K111" i="21" s="1"/>
  <c r="K112" i="21" s="1"/>
  <c r="K113" i="21" s="1"/>
  <c r="K114" i="21" s="1"/>
  <c r="K115" i="21" s="1"/>
  <c r="K116" i="21" s="1"/>
  <c r="K117" i="21" s="1"/>
  <c r="K118" i="21" s="1"/>
  <c r="K119" i="21" s="1"/>
  <c r="K120" i="21" s="1"/>
  <c r="K121" i="21" s="1"/>
  <c r="K122" i="21" s="1"/>
  <c r="K123" i="21" s="1"/>
  <c r="K124" i="21" s="1"/>
  <c r="K125" i="21" s="1"/>
  <c r="K126" i="21" s="1"/>
  <c r="K127" i="21" s="1"/>
  <c r="K128" i="21" s="1"/>
  <c r="K129" i="21" s="1"/>
  <c r="K130" i="21" s="1"/>
  <c r="K131" i="21" s="1"/>
  <c r="K132" i="21" s="1"/>
  <c r="K133" i="21" s="1"/>
  <c r="K134" i="21" s="1"/>
  <c r="K135" i="21" s="1"/>
  <c r="K136" i="21" s="1"/>
  <c r="K137" i="21" s="1"/>
  <c r="K138" i="21" s="1"/>
  <c r="K139" i="21" s="1"/>
  <c r="K140" i="21" s="1"/>
  <c r="K141" i="21" s="1"/>
  <c r="K142" i="21" s="1"/>
  <c r="K143" i="21" s="1"/>
  <c r="K144" i="21" s="1"/>
  <c r="K145" i="21" s="1"/>
  <c r="K146" i="21" s="1"/>
  <c r="K147" i="21" s="1"/>
  <c r="K148" i="21" s="1"/>
  <c r="K149" i="21" s="1"/>
  <c r="K150" i="21" s="1"/>
  <c r="K151" i="21" s="1"/>
  <c r="K152" i="21" s="1"/>
  <c r="K153" i="21" s="1"/>
  <c r="K154" i="21" s="1"/>
  <c r="K155" i="21" s="1"/>
  <c r="K156" i="21" s="1"/>
  <c r="K157" i="21" s="1"/>
  <c r="K158" i="21" s="1"/>
  <c r="K159" i="21" s="1"/>
  <c r="K160" i="21" s="1"/>
  <c r="K161" i="21" s="1"/>
  <c r="K162" i="21" s="1"/>
  <c r="K163" i="21" s="1"/>
  <c r="K164" i="21" s="1"/>
  <c r="K165" i="21" s="1"/>
  <c r="K166" i="21" s="1"/>
  <c r="K167" i="21" s="1"/>
  <c r="K168" i="21" s="1"/>
  <c r="K169" i="21" s="1"/>
  <c r="K170" i="21" s="1"/>
  <c r="K171" i="21" s="1"/>
  <c r="K172" i="21" s="1"/>
  <c r="K173" i="21" s="1"/>
  <c r="K174" i="21" s="1"/>
  <c r="K175" i="21" s="1"/>
  <c r="K176" i="21" s="1"/>
  <c r="K177" i="21" s="1"/>
  <c r="K178" i="21" s="1"/>
  <c r="K179" i="21" s="1"/>
  <c r="K180" i="21" s="1"/>
  <c r="K181" i="21" s="1"/>
  <c r="K182" i="21" s="1"/>
  <c r="K183" i="21" s="1"/>
  <c r="K184" i="21" s="1"/>
  <c r="K185" i="21" s="1"/>
  <c r="K186" i="21" s="1"/>
  <c r="K187" i="21" s="1"/>
  <c r="K188" i="21" s="1"/>
  <c r="K189" i="21" s="1"/>
  <c r="K190" i="21" s="1"/>
  <c r="K191" i="21" s="1"/>
  <c r="K192" i="21" s="1"/>
  <c r="K193" i="21" s="1"/>
  <c r="K194" i="21" s="1"/>
  <c r="K195" i="21" s="1"/>
  <c r="K196" i="21" s="1"/>
  <c r="K197" i="21" s="1"/>
  <c r="K198" i="21" s="1"/>
  <c r="K199" i="21" s="1"/>
  <c r="K200" i="21" s="1"/>
  <c r="K201" i="21" s="1"/>
  <c r="K202" i="21" s="1"/>
  <c r="K203" i="21" s="1"/>
  <c r="K204" i="21" s="1"/>
  <c r="K205" i="21" s="1"/>
  <c r="K206" i="21" s="1"/>
  <c r="G8" i="21"/>
  <c r="F8" i="21"/>
  <c r="E8" i="21"/>
  <c r="D8" i="21"/>
  <c r="C8" i="21"/>
  <c r="B8" i="21"/>
  <c r="A8" i="21"/>
  <c r="G7" i="21"/>
  <c r="F7" i="21"/>
  <c r="E7" i="21"/>
  <c r="D7" i="21"/>
  <c r="C7" i="21"/>
  <c r="B7" i="21"/>
  <c r="A7" i="21"/>
  <c r="A2" i="21"/>
  <c r="F206" i="20"/>
  <c r="E206" i="20"/>
  <c r="D206" i="20"/>
  <c r="C206" i="20"/>
  <c r="B206" i="20"/>
  <c r="A206" i="20"/>
  <c r="F205" i="20"/>
  <c r="E205" i="20"/>
  <c r="D205" i="20"/>
  <c r="C205" i="20"/>
  <c r="B205" i="20"/>
  <c r="A205" i="20"/>
  <c r="F204" i="20"/>
  <c r="E204" i="20"/>
  <c r="D204" i="20"/>
  <c r="C204" i="20"/>
  <c r="B204" i="20"/>
  <c r="A204" i="20"/>
  <c r="F203" i="20"/>
  <c r="E203" i="20"/>
  <c r="D203" i="20"/>
  <c r="C203" i="20"/>
  <c r="B203" i="20"/>
  <c r="A203" i="20"/>
  <c r="F202" i="20"/>
  <c r="E202" i="20"/>
  <c r="D202" i="20"/>
  <c r="C202" i="20"/>
  <c r="B202" i="20"/>
  <c r="A202" i="20"/>
  <c r="F201" i="20"/>
  <c r="E201" i="20"/>
  <c r="D201" i="20"/>
  <c r="C201" i="20"/>
  <c r="B201" i="20"/>
  <c r="A201" i="20"/>
  <c r="F200" i="20"/>
  <c r="E200" i="20"/>
  <c r="D200" i="20"/>
  <c r="C200" i="20"/>
  <c r="B200" i="20"/>
  <c r="A200" i="20"/>
  <c r="F199" i="20"/>
  <c r="E199" i="20"/>
  <c r="D199" i="20"/>
  <c r="C199" i="20"/>
  <c r="B199" i="20"/>
  <c r="A199" i="20"/>
  <c r="F198" i="20"/>
  <c r="E198" i="20"/>
  <c r="D198" i="20"/>
  <c r="C198" i="20"/>
  <c r="B198" i="20"/>
  <c r="A198" i="20"/>
  <c r="F197" i="20"/>
  <c r="E197" i="20"/>
  <c r="D197" i="20"/>
  <c r="C197" i="20"/>
  <c r="B197" i="20"/>
  <c r="A197" i="20"/>
  <c r="F196" i="20"/>
  <c r="E196" i="20"/>
  <c r="D196" i="20"/>
  <c r="C196" i="20"/>
  <c r="B196" i="20"/>
  <c r="A196" i="20"/>
  <c r="F195" i="20"/>
  <c r="E195" i="20"/>
  <c r="D195" i="20"/>
  <c r="C195" i="20"/>
  <c r="B195" i="20"/>
  <c r="A195" i="20"/>
  <c r="F194" i="20"/>
  <c r="E194" i="20"/>
  <c r="D194" i="20"/>
  <c r="C194" i="20"/>
  <c r="B194" i="20"/>
  <c r="A194" i="20"/>
  <c r="F193" i="20"/>
  <c r="E193" i="20"/>
  <c r="D193" i="20"/>
  <c r="C193" i="20"/>
  <c r="B193" i="20"/>
  <c r="A193" i="20"/>
  <c r="F192" i="20"/>
  <c r="E192" i="20"/>
  <c r="D192" i="20"/>
  <c r="C192" i="20"/>
  <c r="B192" i="20"/>
  <c r="A192" i="20"/>
  <c r="F191" i="20"/>
  <c r="E191" i="20"/>
  <c r="D191" i="20"/>
  <c r="C191" i="20"/>
  <c r="B191" i="20"/>
  <c r="A191" i="20"/>
  <c r="F190" i="20"/>
  <c r="E190" i="20"/>
  <c r="D190" i="20"/>
  <c r="C190" i="20"/>
  <c r="B190" i="20"/>
  <c r="A190" i="20"/>
  <c r="F189" i="20"/>
  <c r="E189" i="20"/>
  <c r="D189" i="20"/>
  <c r="C189" i="20"/>
  <c r="B189" i="20"/>
  <c r="A189" i="20"/>
  <c r="F188" i="20"/>
  <c r="E188" i="20"/>
  <c r="D188" i="20"/>
  <c r="C188" i="20"/>
  <c r="B188" i="20"/>
  <c r="A188" i="20"/>
  <c r="F187" i="20"/>
  <c r="E187" i="20"/>
  <c r="D187" i="20"/>
  <c r="C187" i="20"/>
  <c r="B187" i="20"/>
  <c r="A187" i="20"/>
  <c r="F186" i="20"/>
  <c r="E186" i="20"/>
  <c r="D186" i="20"/>
  <c r="C186" i="20"/>
  <c r="B186" i="20"/>
  <c r="A186" i="20"/>
  <c r="F185" i="20"/>
  <c r="E185" i="20"/>
  <c r="D185" i="20"/>
  <c r="C185" i="20"/>
  <c r="B185" i="20"/>
  <c r="A185" i="20"/>
  <c r="F184" i="20"/>
  <c r="E184" i="20"/>
  <c r="D184" i="20"/>
  <c r="C184" i="20"/>
  <c r="B184" i="20"/>
  <c r="A184" i="20"/>
  <c r="F183" i="20"/>
  <c r="E183" i="20"/>
  <c r="D183" i="20"/>
  <c r="C183" i="20"/>
  <c r="B183" i="20"/>
  <c r="A183" i="20"/>
  <c r="F182" i="20"/>
  <c r="E182" i="20"/>
  <c r="D182" i="20"/>
  <c r="C182" i="20"/>
  <c r="B182" i="20"/>
  <c r="A182" i="20"/>
  <c r="F181" i="20"/>
  <c r="E181" i="20"/>
  <c r="D181" i="20"/>
  <c r="C181" i="20"/>
  <c r="B181" i="20"/>
  <c r="A181" i="20"/>
  <c r="F180" i="20"/>
  <c r="E180" i="20"/>
  <c r="D180" i="20"/>
  <c r="C180" i="20"/>
  <c r="B180" i="20"/>
  <c r="A180" i="20"/>
  <c r="F179" i="20"/>
  <c r="E179" i="20"/>
  <c r="D179" i="20"/>
  <c r="C179" i="20"/>
  <c r="B179" i="20"/>
  <c r="A179" i="20"/>
  <c r="F178" i="20"/>
  <c r="E178" i="20"/>
  <c r="D178" i="20"/>
  <c r="C178" i="20"/>
  <c r="B178" i="20"/>
  <c r="A178" i="20"/>
  <c r="F177" i="20"/>
  <c r="E177" i="20"/>
  <c r="D177" i="20"/>
  <c r="C177" i="20"/>
  <c r="B177" i="20"/>
  <c r="A177" i="20"/>
  <c r="F176" i="20"/>
  <c r="E176" i="20"/>
  <c r="D176" i="20"/>
  <c r="C176" i="20"/>
  <c r="B176" i="20"/>
  <c r="A176" i="20"/>
  <c r="F175" i="20"/>
  <c r="E175" i="20"/>
  <c r="D175" i="20"/>
  <c r="C175" i="20"/>
  <c r="B175" i="20"/>
  <c r="A175" i="20"/>
  <c r="F174" i="20"/>
  <c r="E174" i="20"/>
  <c r="D174" i="20"/>
  <c r="C174" i="20"/>
  <c r="B174" i="20"/>
  <c r="A174" i="20"/>
  <c r="F173" i="20"/>
  <c r="E173" i="20"/>
  <c r="D173" i="20"/>
  <c r="C173" i="20"/>
  <c r="B173" i="20"/>
  <c r="A173" i="20"/>
  <c r="F172" i="20"/>
  <c r="E172" i="20"/>
  <c r="D172" i="20"/>
  <c r="C172" i="20"/>
  <c r="B172" i="20"/>
  <c r="A172" i="20"/>
  <c r="F171" i="20"/>
  <c r="E171" i="20"/>
  <c r="D171" i="20"/>
  <c r="C171" i="20"/>
  <c r="B171" i="20"/>
  <c r="A171" i="20"/>
  <c r="F170" i="20"/>
  <c r="E170" i="20"/>
  <c r="D170" i="20"/>
  <c r="C170" i="20"/>
  <c r="B170" i="20"/>
  <c r="A170" i="20"/>
  <c r="F169" i="20"/>
  <c r="E169" i="20"/>
  <c r="D169" i="20"/>
  <c r="C169" i="20"/>
  <c r="B169" i="20"/>
  <c r="A169" i="20"/>
  <c r="F168" i="20"/>
  <c r="E168" i="20"/>
  <c r="D168" i="20"/>
  <c r="C168" i="20"/>
  <c r="B168" i="20"/>
  <c r="A168" i="20"/>
  <c r="F167" i="20"/>
  <c r="E167" i="20"/>
  <c r="D167" i="20"/>
  <c r="C167" i="20"/>
  <c r="B167" i="20"/>
  <c r="A167" i="20"/>
  <c r="F166" i="20"/>
  <c r="E166" i="20"/>
  <c r="D166" i="20"/>
  <c r="C166" i="20"/>
  <c r="B166" i="20"/>
  <c r="A166" i="20"/>
  <c r="F165" i="20"/>
  <c r="E165" i="20"/>
  <c r="D165" i="20"/>
  <c r="C165" i="20"/>
  <c r="B165" i="20"/>
  <c r="A165" i="20"/>
  <c r="F164" i="20"/>
  <c r="E164" i="20"/>
  <c r="D164" i="20"/>
  <c r="C164" i="20"/>
  <c r="B164" i="20"/>
  <c r="A164" i="20"/>
  <c r="F163" i="20"/>
  <c r="E163" i="20"/>
  <c r="D163" i="20"/>
  <c r="C163" i="20"/>
  <c r="B163" i="20"/>
  <c r="A163" i="20"/>
  <c r="F162" i="20"/>
  <c r="E162" i="20"/>
  <c r="D162" i="20"/>
  <c r="C162" i="20"/>
  <c r="B162" i="20"/>
  <c r="A162" i="20"/>
  <c r="F161" i="20"/>
  <c r="E161" i="20"/>
  <c r="D161" i="20"/>
  <c r="C161" i="20"/>
  <c r="B161" i="20"/>
  <c r="A161" i="20"/>
  <c r="F160" i="20"/>
  <c r="E160" i="20"/>
  <c r="D160" i="20"/>
  <c r="C160" i="20"/>
  <c r="B160" i="20"/>
  <c r="A160" i="20"/>
  <c r="F159" i="20"/>
  <c r="E159" i="20"/>
  <c r="D159" i="20"/>
  <c r="C159" i="20"/>
  <c r="B159" i="20"/>
  <c r="A159" i="20"/>
  <c r="F158" i="20"/>
  <c r="E158" i="20"/>
  <c r="D158" i="20"/>
  <c r="C158" i="20"/>
  <c r="B158" i="20"/>
  <c r="A158" i="20"/>
  <c r="F157" i="20"/>
  <c r="E157" i="20"/>
  <c r="D157" i="20"/>
  <c r="C157" i="20"/>
  <c r="B157" i="20"/>
  <c r="A157" i="20"/>
  <c r="F156" i="20"/>
  <c r="E156" i="20"/>
  <c r="D156" i="20"/>
  <c r="C156" i="20"/>
  <c r="B156" i="20"/>
  <c r="A156" i="20"/>
  <c r="F155" i="20"/>
  <c r="E155" i="20"/>
  <c r="D155" i="20"/>
  <c r="C155" i="20"/>
  <c r="B155" i="20"/>
  <c r="A155" i="20"/>
  <c r="F154" i="20"/>
  <c r="E154" i="20"/>
  <c r="D154" i="20"/>
  <c r="C154" i="20"/>
  <c r="B154" i="20"/>
  <c r="A154" i="20"/>
  <c r="F153" i="20"/>
  <c r="E153" i="20"/>
  <c r="D153" i="20"/>
  <c r="C153" i="20"/>
  <c r="B153" i="20"/>
  <c r="A153" i="20"/>
  <c r="F152" i="20"/>
  <c r="E152" i="20"/>
  <c r="D152" i="20"/>
  <c r="C152" i="20"/>
  <c r="B152" i="20"/>
  <c r="A152" i="20"/>
  <c r="F151" i="20"/>
  <c r="E151" i="20"/>
  <c r="D151" i="20"/>
  <c r="C151" i="20"/>
  <c r="B151" i="20"/>
  <c r="A151" i="20"/>
  <c r="F150" i="20"/>
  <c r="E150" i="20"/>
  <c r="D150" i="20"/>
  <c r="C150" i="20"/>
  <c r="B150" i="20"/>
  <c r="A150" i="20"/>
  <c r="F149" i="20"/>
  <c r="E149" i="20"/>
  <c r="D149" i="20"/>
  <c r="C149" i="20"/>
  <c r="B149" i="20"/>
  <c r="A149" i="20"/>
  <c r="F148" i="20"/>
  <c r="E148" i="20"/>
  <c r="D148" i="20"/>
  <c r="C148" i="20"/>
  <c r="B148" i="20"/>
  <c r="A148" i="20"/>
  <c r="F147" i="20"/>
  <c r="E147" i="20"/>
  <c r="D147" i="20"/>
  <c r="C147" i="20"/>
  <c r="B147" i="20"/>
  <c r="A147" i="20"/>
  <c r="F146" i="20"/>
  <c r="E146" i="20"/>
  <c r="D146" i="20"/>
  <c r="C146" i="20"/>
  <c r="B146" i="20"/>
  <c r="A146" i="20"/>
  <c r="F145" i="20"/>
  <c r="E145" i="20"/>
  <c r="D145" i="20"/>
  <c r="C145" i="20"/>
  <c r="B145" i="20"/>
  <c r="A145" i="20"/>
  <c r="F144" i="20"/>
  <c r="E144" i="20"/>
  <c r="D144" i="20"/>
  <c r="C144" i="20"/>
  <c r="B144" i="20"/>
  <c r="A144" i="20"/>
  <c r="F143" i="20"/>
  <c r="E143" i="20"/>
  <c r="D143" i="20"/>
  <c r="C143" i="20"/>
  <c r="B143" i="20"/>
  <c r="A143" i="20"/>
  <c r="F142" i="20"/>
  <c r="E142" i="20"/>
  <c r="D142" i="20"/>
  <c r="C142" i="20"/>
  <c r="B142" i="20"/>
  <c r="A142" i="20"/>
  <c r="F141" i="20"/>
  <c r="E141" i="20"/>
  <c r="D141" i="20"/>
  <c r="C141" i="20"/>
  <c r="B141" i="20"/>
  <c r="A141" i="20"/>
  <c r="F140" i="20"/>
  <c r="E140" i="20"/>
  <c r="D140" i="20"/>
  <c r="C140" i="20"/>
  <c r="B140" i="20"/>
  <c r="A140" i="20"/>
  <c r="F139" i="20"/>
  <c r="E139" i="20"/>
  <c r="D139" i="20"/>
  <c r="C139" i="20"/>
  <c r="B139" i="20"/>
  <c r="A139" i="20"/>
  <c r="F138" i="20"/>
  <c r="E138" i="20"/>
  <c r="D138" i="20"/>
  <c r="C138" i="20"/>
  <c r="B138" i="20"/>
  <c r="A138" i="20"/>
  <c r="F137" i="20"/>
  <c r="E137" i="20"/>
  <c r="D137" i="20"/>
  <c r="C137" i="20"/>
  <c r="B137" i="20"/>
  <c r="A137" i="20"/>
  <c r="F136" i="20"/>
  <c r="E136" i="20"/>
  <c r="D136" i="20"/>
  <c r="C136" i="20"/>
  <c r="B136" i="20"/>
  <c r="A136" i="20"/>
  <c r="F135" i="20"/>
  <c r="E135" i="20"/>
  <c r="D135" i="20"/>
  <c r="C135" i="20"/>
  <c r="B135" i="20"/>
  <c r="A135" i="20"/>
  <c r="F134" i="20"/>
  <c r="E134" i="20"/>
  <c r="D134" i="20"/>
  <c r="C134" i="20"/>
  <c r="B134" i="20"/>
  <c r="A134" i="20"/>
  <c r="F133" i="20"/>
  <c r="E133" i="20"/>
  <c r="D133" i="20"/>
  <c r="C133" i="20"/>
  <c r="B133" i="20"/>
  <c r="A133" i="20"/>
  <c r="F132" i="20"/>
  <c r="E132" i="20"/>
  <c r="D132" i="20"/>
  <c r="C132" i="20"/>
  <c r="B132" i="20"/>
  <c r="A132" i="20"/>
  <c r="F131" i="20"/>
  <c r="E131" i="20"/>
  <c r="D131" i="20"/>
  <c r="C131" i="20"/>
  <c r="B131" i="20"/>
  <c r="A131" i="20"/>
  <c r="F130" i="20"/>
  <c r="E130" i="20"/>
  <c r="D130" i="20"/>
  <c r="C130" i="20"/>
  <c r="B130" i="20"/>
  <c r="A130" i="20"/>
  <c r="F129" i="20"/>
  <c r="E129" i="20"/>
  <c r="D129" i="20"/>
  <c r="C129" i="20"/>
  <c r="B129" i="20"/>
  <c r="A129" i="20"/>
  <c r="F128" i="20"/>
  <c r="E128" i="20"/>
  <c r="D128" i="20"/>
  <c r="C128" i="20"/>
  <c r="B128" i="20"/>
  <c r="A128" i="20"/>
  <c r="F127" i="20"/>
  <c r="E127" i="20"/>
  <c r="D127" i="20"/>
  <c r="C127" i="20"/>
  <c r="B127" i="20"/>
  <c r="A127" i="20"/>
  <c r="F126" i="20"/>
  <c r="E126" i="20"/>
  <c r="D126" i="20"/>
  <c r="C126" i="20"/>
  <c r="B126" i="20"/>
  <c r="A126" i="20"/>
  <c r="F125" i="20"/>
  <c r="E125" i="20"/>
  <c r="D125" i="20"/>
  <c r="C125" i="20"/>
  <c r="B125" i="20"/>
  <c r="A125" i="20"/>
  <c r="F124" i="20"/>
  <c r="E124" i="20"/>
  <c r="D124" i="20"/>
  <c r="C124" i="20"/>
  <c r="B124" i="20"/>
  <c r="A124" i="20"/>
  <c r="F123" i="20"/>
  <c r="E123" i="20"/>
  <c r="D123" i="20"/>
  <c r="C123" i="20"/>
  <c r="B123" i="20"/>
  <c r="A123" i="20"/>
  <c r="F122" i="20"/>
  <c r="E122" i="20"/>
  <c r="D122" i="20"/>
  <c r="C122" i="20"/>
  <c r="B122" i="20"/>
  <c r="A122" i="20"/>
  <c r="F121" i="20"/>
  <c r="E121" i="20"/>
  <c r="D121" i="20"/>
  <c r="C121" i="20"/>
  <c r="B121" i="20"/>
  <c r="A121" i="20"/>
  <c r="F120" i="20"/>
  <c r="E120" i="20"/>
  <c r="D120" i="20"/>
  <c r="C120" i="20"/>
  <c r="B120" i="20"/>
  <c r="A120" i="20"/>
  <c r="F119" i="20"/>
  <c r="E119" i="20"/>
  <c r="D119" i="20"/>
  <c r="C119" i="20"/>
  <c r="B119" i="20"/>
  <c r="A119" i="20"/>
  <c r="F118" i="20"/>
  <c r="E118" i="20"/>
  <c r="D118" i="20"/>
  <c r="C118" i="20"/>
  <c r="B118" i="20"/>
  <c r="A118" i="20"/>
  <c r="F117" i="20"/>
  <c r="E117" i="20"/>
  <c r="D117" i="20"/>
  <c r="C117" i="20"/>
  <c r="B117" i="20"/>
  <c r="A117" i="20"/>
  <c r="F116" i="20"/>
  <c r="E116" i="20"/>
  <c r="D116" i="20"/>
  <c r="C116" i="20"/>
  <c r="B116" i="20"/>
  <c r="A116" i="20"/>
  <c r="F115" i="20"/>
  <c r="E115" i="20"/>
  <c r="D115" i="20"/>
  <c r="C115" i="20"/>
  <c r="B115" i="20"/>
  <c r="A115" i="20"/>
  <c r="F114" i="20"/>
  <c r="E114" i="20"/>
  <c r="D114" i="20"/>
  <c r="C114" i="20"/>
  <c r="B114" i="20"/>
  <c r="A114" i="20"/>
  <c r="F113" i="20"/>
  <c r="E113" i="20"/>
  <c r="D113" i="20"/>
  <c r="C113" i="20"/>
  <c r="B113" i="20"/>
  <c r="A113" i="20"/>
  <c r="F112" i="20"/>
  <c r="E112" i="20"/>
  <c r="D112" i="20"/>
  <c r="C112" i="20"/>
  <c r="B112" i="20"/>
  <c r="A112" i="20"/>
  <c r="F111" i="20"/>
  <c r="E111" i="20"/>
  <c r="D111" i="20"/>
  <c r="C111" i="20"/>
  <c r="B111" i="20"/>
  <c r="A111" i="20"/>
  <c r="F110" i="20"/>
  <c r="E110" i="20"/>
  <c r="D110" i="20"/>
  <c r="C110" i="20"/>
  <c r="B110" i="20"/>
  <c r="A110" i="20"/>
  <c r="F109" i="20"/>
  <c r="E109" i="20"/>
  <c r="D109" i="20"/>
  <c r="C109" i="20"/>
  <c r="B109" i="20"/>
  <c r="A109" i="20"/>
  <c r="F108" i="20"/>
  <c r="E108" i="20"/>
  <c r="D108" i="20"/>
  <c r="C108" i="20"/>
  <c r="B108" i="20"/>
  <c r="A108" i="20"/>
  <c r="F107" i="20"/>
  <c r="E107" i="20"/>
  <c r="D107" i="20"/>
  <c r="C107" i="20"/>
  <c r="B107" i="20"/>
  <c r="A107" i="20"/>
  <c r="F106" i="20"/>
  <c r="E106" i="20"/>
  <c r="D106" i="20"/>
  <c r="C106" i="20"/>
  <c r="B106" i="20"/>
  <c r="A106" i="20"/>
  <c r="F105" i="20"/>
  <c r="E105" i="20"/>
  <c r="D105" i="20"/>
  <c r="C105" i="20"/>
  <c r="B105" i="20"/>
  <c r="A105" i="20"/>
  <c r="F104" i="20"/>
  <c r="E104" i="20"/>
  <c r="D104" i="20"/>
  <c r="C104" i="20"/>
  <c r="B104" i="20"/>
  <c r="A104" i="20"/>
  <c r="F103" i="20"/>
  <c r="E103" i="20"/>
  <c r="D103" i="20"/>
  <c r="C103" i="20"/>
  <c r="B103" i="20"/>
  <c r="A103" i="20"/>
  <c r="F102" i="20"/>
  <c r="E102" i="20"/>
  <c r="D102" i="20"/>
  <c r="C102" i="20"/>
  <c r="B102" i="20"/>
  <c r="A102" i="20"/>
  <c r="F101" i="20"/>
  <c r="E101" i="20"/>
  <c r="D101" i="20"/>
  <c r="C101" i="20"/>
  <c r="B101" i="20"/>
  <c r="A101" i="20"/>
  <c r="F100" i="20"/>
  <c r="E100" i="20"/>
  <c r="D100" i="20"/>
  <c r="C100" i="20"/>
  <c r="B100" i="20"/>
  <c r="A100" i="20"/>
  <c r="F99" i="20"/>
  <c r="E99" i="20"/>
  <c r="D99" i="20"/>
  <c r="C99" i="20"/>
  <c r="B99" i="20"/>
  <c r="A99" i="20"/>
  <c r="F98" i="20"/>
  <c r="E98" i="20"/>
  <c r="D98" i="20"/>
  <c r="C98" i="20"/>
  <c r="B98" i="20"/>
  <c r="A98" i="20"/>
  <c r="F97" i="20"/>
  <c r="E97" i="20"/>
  <c r="D97" i="20"/>
  <c r="C97" i="20"/>
  <c r="B97" i="20"/>
  <c r="A97" i="20"/>
  <c r="F96" i="20"/>
  <c r="E96" i="20"/>
  <c r="D96" i="20"/>
  <c r="C96" i="20"/>
  <c r="B96" i="20"/>
  <c r="A96" i="20"/>
  <c r="F95" i="20"/>
  <c r="E95" i="20"/>
  <c r="D95" i="20"/>
  <c r="C95" i="20"/>
  <c r="B95" i="20"/>
  <c r="A95" i="20"/>
  <c r="F94" i="20"/>
  <c r="E94" i="20"/>
  <c r="D94" i="20"/>
  <c r="C94" i="20"/>
  <c r="B94" i="20"/>
  <c r="A94" i="20"/>
  <c r="F93" i="20"/>
  <c r="E93" i="20"/>
  <c r="D93" i="20"/>
  <c r="C93" i="20"/>
  <c r="B93" i="20"/>
  <c r="A93" i="20"/>
  <c r="F92" i="20"/>
  <c r="E92" i="20"/>
  <c r="D92" i="20"/>
  <c r="C92" i="20"/>
  <c r="B92" i="20"/>
  <c r="A92" i="20"/>
  <c r="F91" i="20"/>
  <c r="E91" i="20"/>
  <c r="D91" i="20"/>
  <c r="C91" i="20"/>
  <c r="B91" i="20"/>
  <c r="A91" i="20"/>
  <c r="F90" i="20"/>
  <c r="E90" i="20"/>
  <c r="D90" i="20"/>
  <c r="C90" i="20"/>
  <c r="B90" i="20"/>
  <c r="A90" i="20"/>
  <c r="F89" i="20"/>
  <c r="E89" i="20"/>
  <c r="D89" i="20"/>
  <c r="C89" i="20"/>
  <c r="B89" i="20"/>
  <c r="A89" i="20"/>
  <c r="F88" i="20"/>
  <c r="E88" i="20"/>
  <c r="D88" i="20"/>
  <c r="C88" i="20"/>
  <c r="B88" i="20"/>
  <c r="A88" i="20"/>
  <c r="F87" i="20"/>
  <c r="E87" i="20"/>
  <c r="D87" i="20"/>
  <c r="C87" i="20"/>
  <c r="B87" i="20"/>
  <c r="A87" i="20"/>
  <c r="F86" i="20"/>
  <c r="E86" i="20"/>
  <c r="D86" i="20"/>
  <c r="C86" i="20"/>
  <c r="B86" i="20"/>
  <c r="A86" i="20"/>
  <c r="F85" i="20"/>
  <c r="E85" i="20"/>
  <c r="D85" i="20"/>
  <c r="C85" i="20"/>
  <c r="B85" i="20"/>
  <c r="A85" i="20"/>
  <c r="F84" i="20"/>
  <c r="E84" i="20"/>
  <c r="D84" i="20"/>
  <c r="C84" i="20"/>
  <c r="B84" i="20"/>
  <c r="A84" i="20"/>
  <c r="F83" i="20"/>
  <c r="E83" i="20"/>
  <c r="D83" i="20"/>
  <c r="C83" i="20"/>
  <c r="B83" i="20"/>
  <c r="A83" i="20"/>
  <c r="F82" i="20"/>
  <c r="E82" i="20"/>
  <c r="D82" i="20"/>
  <c r="C82" i="20"/>
  <c r="B82" i="20"/>
  <c r="A82" i="20"/>
  <c r="F81" i="20"/>
  <c r="E81" i="20"/>
  <c r="D81" i="20"/>
  <c r="C81" i="20"/>
  <c r="B81" i="20"/>
  <c r="A81" i="20"/>
  <c r="F80" i="20"/>
  <c r="E80" i="20"/>
  <c r="D80" i="20"/>
  <c r="C80" i="20"/>
  <c r="B80" i="20"/>
  <c r="A80" i="20"/>
  <c r="F79" i="20"/>
  <c r="E79" i="20"/>
  <c r="D79" i="20"/>
  <c r="C79" i="20"/>
  <c r="B79" i="20"/>
  <c r="A79" i="20"/>
  <c r="F78" i="20"/>
  <c r="E78" i="20"/>
  <c r="D78" i="20"/>
  <c r="C78" i="20"/>
  <c r="B78" i="20"/>
  <c r="A78" i="20"/>
  <c r="F77" i="20"/>
  <c r="E77" i="20"/>
  <c r="D77" i="20"/>
  <c r="C77" i="20"/>
  <c r="B77" i="20"/>
  <c r="A77" i="20"/>
  <c r="F76" i="20"/>
  <c r="E76" i="20"/>
  <c r="D76" i="20"/>
  <c r="C76" i="20"/>
  <c r="B76" i="20"/>
  <c r="A76" i="20"/>
  <c r="F75" i="20"/>
  <c r="E75" i="20"/>
  <c r="D75" i="20"/>
  <c r="C75" i="20"/>
  <c r="B75" i="20"/>
  <c r="A75" i="20"/>
  <c r="F74" i="20"/>
  <c r="E74" i="20"/>
  <c r="D74" i="20"/>
  <c r="C74" i="20"/>
  <c r="B74" i="20"/>
  <c r="A74" i="20"/>
  <c r="F73" i="20"/>
  <c r="E73" i="20"/>
  <c r="D73" i="20"/>
  <c r="C73" i="20"/>
  <c r="B73" i="20"/>
  <c r="A73" i="20"/>
  <c r="F72" i="20"/>
  <c r="E72" i="20"/>
  <c r="D72" i="20"/>
  <c r="C72" i="20"/>
  <c r="B72" i="20"/>
  <c r="A72" i="20"/>
  <c r="F71" i="20"/>
  <c r="E71" i="20"/>
  <c r="D71" i="20"/>
  <c r="C71" i="20"/>
  <c r="B71" i="20"/>
  <c r="A71" i="20"/>
  <c r="F70" i="20"/>
  <c r="E70" i="20"/>
  <c r="D70" i="20"/>
  <c r="C70" i="20"/>
  <c r="B70" i="20"/>
  <c r="A70" i="20"/>
  <c r="F69" i="20"/>
  <c r="E69" i="20"/>
  <c r="D69" i="20"/>
  <c r="C69" i="20"/>
  <c r="B69" i="20"/>
  <c r="A69" i="20"/>
  <c r="F68" i="20"/>
  <c r="E68" i="20"/>
  <c r="D68" i="20"/>
  <c r="C68" i="20"/>
  <c r="B68" i="20"/>
  <c r="A68" i="20"/>
  <c r="F67" i="20"/>
  <c r="E67" i="20"/>
  <c r="D67" i="20"/>
  <c r="C67" i="20"/>
  <c r="B67" i="20"/>
  <c r="A67" i="20"/>
  <c r="F66" i="20"/>
  <c r="E66" i="20"/>
  <c r="D66" i="20"/>
  <c r="C66" i="20"/>
  <c r="B66" i="20"/>
  <c r="A66" i="20"/>
  <c r="F65" i="20"/>
  <c r="E65" i="20"/>
  <c r="D65" i="20"/>
  <c r="C65" i="20"/>
  <c r="B65" i="20"/>
  <c r="A65" i="20"/>
  <c r="F64" i="20"/>
  <c r="E64" i="20"/>
  <c r="D64" i="20"/>
  <c r="C64" i="20"/>
  <c r="B64" i="20"/>
  <c r="A64" i="20"/>
  <c r="F63" i="20"/>
  <c r="E63" i="20"/>
  <c r="D63" i="20"/>
  <c r="C63" i="20"/>
  <c r="B63" i="20"/>
  <c r="A63" i="20"/>
  <c r="F62" i="20"/>
  <c r="E62" i="20"/>
  <c r="D62" i="20"/>
  <c r="C62" i="20"/>
  <c r="B62" i="20"/>
  <c r="A62" i="20"/>
  <c r="F61" i="20"/>
  <c r="E61" i="20"/>
  <c r="D61" i="20"/>
  <c r="C61" i="20"/>
  <c r="B61" i="20"/>
  <c r="A61" i="20"/>
  <c r="F60" i="20"/>
  <c r="E60" i="20"/>
  <c r="D60" i="20"/>
  <c r="C60" i="20"/>
  <c r="B60" i="20"/>
  <c r="A60" i="20"/>
  <c r="F59" i="20"/>
  <c r="E59" i="20"/>
  <c r="D59" i="20"/>
  <c r="C59" i="20"/>
  <c r="B59" i="20"/>
  <c r="A59" i="20"/>
  <c r="F58" i="20"/>
  <c r="E58" i="20"/>
  <c r="D58" i="20"/>
  <c r="C58" i="20"/>
  <c r="B58" i="20"/>
  <c r="A58" i="20"/>
  <c r="F57" i="20"/>
  <c r="E57" i="20"/>
  <c r="D57" i="20"/>
  <c r="C57" i="20"/>
  <c r="B57" i="20"/>
  <c r="A57" i="20"/>
  <c r="F56" i="20"/>
  <c r="E56" i="20"/>
  <c r="D56" i="20"/>
  <c r="C56" i="20"/>
  <c r="B56" i="20"/>
  <c r="A56" i="20"/>
  <c r="F55" i="20"/>
  <c r="E55" i="20"/>
  <c r="D55" i="20"/>
  <c r="C55" i="20"/>
  <c r="B55" i="20"/>
  <c r="A55" i="20"/>
  <c r="F54" i="20"/>
  <c r="E54" i="20"/>
  <c r="D54" i="20"/>
  <c r="C54" i="20"/>
  <c r="B54" i="20"/>
  <c r="A54" i="20"/>
  <c r="F53" i="20"/>
  <c r="E53" i="20"/>
  <c r="D53" i="20"/>
  <c r="C53" i="20"/>
  <c r="B53" i="20"/>
  <c r="A53" i="20"/>
  <c r="F52" i="20"/>
  <c r="E52" i="20"/>
  <c r="D52" i="20"/>
  <c r="C52" i="20"/>
  <c r="B52" i="20"/>
  <c r="A52" i="20"/>
  <c r="F51" i="20"/>
  <c r="E51" i="20"/>
  <c r="D51" i="20"/>
  <c r="C51" i="20"/>
  <c r="B51" i="20"/>
  <c r="A51" i="20"/>
  <c r="F50" i="20"/>
  <c r="E50" i="20"/>
  <c r="D50" i="20"/>
  <c r="C50" i="20"/>
  <c r="B50" i="20"/>
  <c r="A50" i="20"/>
  <c r="F49" i="20"/>
  <c r="E49" i="20"/>
  <c r="D49" i="20"/>
  <c r="C49" i="20"/>
  <c r="B49" i="20"/>
  <c r="A49" i="20"/>
  <c r="F48" i="20"/>
  <c r="E48" i="20"/>
  <c r="D48" i="20"/>
  <c r="C48" i="20"/>
  <c r="B48" i="20"/>
  <c r="A48" i="20"/>
  <c r="F47" i="20"/>
  <c r="E47" i="20"/>
  <c r="D47" i="20"/>
  <c r="C47" i="20"/>
  <c r="B47" i="20"/>
  <c r="A47" i="20"/>
  <c r="F46" i="20"/>
  <c r="E46" i="20"/>
  <c r="D46" i="20"/>
  <c r="C46" i="20"/>
  <c r="B46" i="20"/>
  <c r="A46" i="20"/>
  <c r="F45" i="20"/>
  <c r="E45" i="20"/>
  <c r="D45" i="20"/>
  <c r="C45" i="20"/>
  <c r="B45" i="20"/>
  <c r="A45" i="20"/>
  <c r="F44" i="20"/>
  <c r="E44" i="20"/>
  <c r="D44" i="20"/>
  <c r="C44" i="20"/>
  <c r="B44" i="20"/>
  <c r="A44" i="20"/>
  <c r="F43" i="20"/>
  <c r="E43" i="20"/>
  <c r="D43" i="20"/>
  <c r="C43" i="20"/>
  <c r="B43" i="20"/>
  <c r="A43" i="20"/>
  <c r="F42" i="20"/>
  <c r="E42" i="20"/>
  <c r="D42" i="20"/>
  <c r="C42" i="20"/>
  <c r="B42" i="20"/>
  <c r="A42" i="20"/>
  <c r="F41" i="20"/>
  <c r="E41" i="20"/>
  <c r="D41" i="20"/>
  <c r="C41" i="20"/>
  <c r="B41" i="20"/>
  <c r="A41" i="20"/>
  <c r="F40" i="20"/>
  <c r="E40" i="20"/>
  <c r="D40" i="20"/>
  <c r="C40" i="20"/>
  <c r="B40" i="20"/>
  <c r="A40" i="20"/>
  <c r="F39" i="20"/>
  <c r="E39" i="20"/>
  <c r="D39" i="20"/>
  <c r="C39" i="20"/>
  <c r="B39" i="20"/>
  <c r="A39" i="20"/>
  <c r="F38" i="20"/>
  <c r="E38" i="20"/>
  <c r="D38" i="20"/>
  <c r="C38" i="20"/>
  <c r="B38" i="20"/>
  <c r="A38" i="20"/>
  <c r="F37" i="20"/>
  <c r="E37" i="20"/>
  <c r="D37" i="20"/>
  <c r="C37" i="20"/>
  <c r="B37" i="20"/>
  <c r="A37" i="20"/>
  <c r="F36" i="20"/>
  <c r="E36" i="20"/>
  <c r="D36" i="20"/>
  <c r="C36" i="20"/>
  <c r="B36" i="20"/>
  <c r="A36" i="20"/>
  <c r="F35" i="20"/>
  <c r="E35" i="20"/>
  <c r="D35" i="20"/>
  <c r="C35" i="20"/>
  <c r="B35" i="20"/>
  <c r="A35" i="20"/>
  <c r="F34" i="20"/>
  <c r="E34" i="20"/>
  <c r="D34" i="20"/>
  <c r="C34" i="20"/>
  <c r="B34" i="20"/>
  <c r="A34" i="20"/>
  <c r="F33" i="20"/>
  <c r="E33" i="20"/>
  <c r="D33" i="20"/>
  <c r="C33" i="20"/>
  <c r="B33" i="20"/>
  <c r="A33" i="20"/>
  <c r="F32" i="20"/>
  <c r="E32" i="20"/>
  <c r="D32" i="20"/>
  <c r="C32" i="20"/>
  <c r="B32" i="20"/>
  <c r="A32" i="20"/>
  <c r="F31" i="20"/>
  <c r="E31" i="20"/>
  <c r="D31" i="20"/>
  <c r="C31" i="20"/>
  <c r="B31" i="20"/>
  <c r="A31" i="20"/>
  <c r="F30" i="20"/>
  <c r="E30" i="20"/>
  <c r="D30" i="20"/>
  <c r="C30" i="20"/>
  <c r="B30" i="20"/>
  <c r="A30" i="20"/>
  <c r="F29" i="20"/>
  <c r="E29" i="20"/>
  <c r="D29" i="20"/>
  <c r="C29" i="20"/>
  <c r="B29" i="20"/>
  <c r="A29" i="20"/>
  <c r="F28" i="20"/>
  <c r="E28" i="20"/>
  <c r="D28" i="20"/>
  <c r="C28" i="20"/>
  <c r="B28" i="20"/>
  <c r="A28" i="20"/>
  <c r="F27" i="20"/>
  <c r="E27" i="20"/>
  <c r="D27" i="20"/>
  <c r="C27" i="20"/>
  <c r="B27" i="20"/>
  <c r="A27" i="20"/>
  <c r="F26" i="20"/>
  <c r="E26" i="20"/>
  <c r="D26" i="20"/>
  <c r="C26" i="20"/>
  <c r="B26" i="20"/>
  <c r="A26" i="20"/>
  <c r="F25" i="20"/>
  <c r="E25" i="20"/>
  <c r="D25" i="20"/>
  <c r="C25" i="20"/>
  <c r="B25" i="20"/>
  <c r="A25" i="20"/>
  <c r="F24" i="20"/>
  <c r="E24" i="20"/>
  <c r="D24" i="20"/>
  <c r="C24" i="20"/>
  <c r="B24" i="20"/>
  <c r="A24" i="20"/>
  <c r="F23" i="20"/>
  <c r="E23" i="20"/>
  <c r="D23" i="20"/>
  <c r="C23" i="20"/>
  <c r="B23" i="20"/>
  <c r="A23" i="20"/>
  <c r="F22" i="20"/>
  <c r="E22" i="20"/>
  <c r="D22" i="20"/>
  <c r="C22" i="20"/>
  <c r="B22" i="20"/>
  <c r="A22" i="20"/>
  <c r="F21" i="20"/>
  <c r="E21" i="20"/>
  <c r="D21" i="20"/>
  <c r="C21" i="20"/>
  <c r="B21" i="20"/>
  <c r="A21" i="20"/>
  <c r="F20" i="20"/>
  <c r="E20" i="20"/>
  <c r="D20" i="20"/>
  <c r="C20" i="20"/>
  <c r="B20" i="20"/>
  <c r="A20" i="20"/>
  <c r="F19" i="20"/>
  <c r="E19" i="20"/>
  <c r="D19" i="20"/>
  <c r="C19" i="20"/>
  <c r="B19" i="20"/>
  <c r="A19" i="20"/>
  <c r="F18" i="20"/>
  <c r="E18" i="20"/>
  <c r="D18" i="20"/>
  <c r="C18" i="20"/>
  <c r="B18" i="20"/>
  <c r="A18" i="20"/>
  <c r="F17" i="20"/>
  <c r="E17" i="20"/>
  <c r="D17" i="20"/>
  <c r="C17" i="20"/>
  <c r="B17" i="20"/>
  <c r="A17" i="20"/>
  <c r="F16" i="20"/>
  <c r="E16" i="20"/>
  <c r="D16" i="20"/>
  <c r="C16" i="20"/>
  <c r="B16" i="20"/>
  <c r="A16" i="20"/>
  <c r="F15" i="20"/>
  <c r="E15" i="20"/>
  <c r="D15" i="20"/>
  <c r="C15" i="20"/>
  <c r="B15" i="20"/>
  <c r="A15" i="20"/>
  <c r="F14" i="20"/>
  <c r="E14" i="20"/>
  <c r="D14" i="20"/>
  <c r="C14" i="20"/>
  <c r="B14" i="20"/>
  <c r="A14" i="20"/>
  <c r="F13" i="20"/>
  <c r="E13" i="20"/>
  <c r="D13" i="20"/>
  <c r="C13" i="20"/>
  <c r="B13" i="20"/>
  <c r="A13" i="20"/>
  <c r="F12" i="20"/>
  <c r="E12" i="20"/>
  <c r="D12" i="20"/>
  <c r="C12" i="20"/>
  <c r="B12" i="20"/>
  <c r="A12" i="20"/>
  <c r="F11" i="20"/>
  <c r="E11" i="20"/>
  <c r="D11" i="20"/>
  <c r="C11" i="20"/>
  <c r="B11" i="20"/>
  <c r="A11" i="20"/>
  <c r="F10" i="20"/>
  <c r="E10" i="20"/>
  <c r="D10" i="20"/>
  <c r="C10" i="20"/>
  <c r="B10" i="20"/>
  <c r="A10" i="20"/>
  <c r="F9" i="20"/>
  <c r="E9" i="20"/>
  <c r="D9" i="20"/>
  <c r="C9" i="20"/>
  <c r="B9" i="20"/>
  <c r="A9" i="20"/>
  <c r="K8" i="20"/>
  <c r="K9" i="20" s="1"/>
  <c r="K10" i="20" s="1"/>
  <c r="K11" i="20" s="1"/>
  <c r="K12" i="20" s="1"/>
  <c r="K13" i="20" s="1"/>
  <c r="K14" i="20" s="1"/>
  <c r="K15" i="20" s="1"/>
  <c r="K16" i="20" s="1"/>
  <c r="K17" i="20" s="1"/>
  <c r="K18" i="20" s="1"/>
  <c r="K19" i="20" s="1"/>
  <c r="K20" i="20" s="1"/>
  <c r="K21" i="20" s="1"/>
  <c r="K22" i="20" s="1"/>
  <c r="K23" i="20" s="1"/>
  <c r="K24" i="20" s="1"/>
  <c r="K25" i="20" s="1"/>
  <c r="K26" i="20" s="1"/>
  <c r="K27" i="20" s="1"/>
  <c r="K28" i="20" s="1"/>
  <c r="K29" i="20" s="1"/>
  <c r="K30" i="20" s="1"/>
  <c r="K31" i="20" s="1"/>
  <c r="K32" i="20" s="1"/>
  <c r="K33" i="20" s="1"/>
  <c r="K34" i="20" s="1"/>
  <c r="K35" i="20" s="1"/>
  <c r="K36" i="20" s="1"/>
  <c r="K37" i="20" s="1"/>
  <c r="K38" i="20" s="1"/>
  <c r="K39" i="20" s="1"/>
  <c r="K40" i="20" s="1"/>
  <c r="K41" i="20" s="1"/>
  <c r="K42" i="20" s="1"/>
  <c r="K43" i="20" s="1"/>
  <c r="K44" i="20" s="1"/>
  <c r="K45" i="20" s="1"/>
  <c r="K46" i="20" s="1"/>
  <c r="K47" i="20" s="1"/>
  <c r="K48" i="20" s="1"/>
  <c r="K49" i="20" s="1"/>
  <c r="K50" i="20" s="1"/>
  <c r="K51" i="20" s="1"/>
  <c r="K52" i="20" s="1"/>
  <c r="K53" i="20" s="1"/>
  <c r="K54" i="20" s="1"/>
  <c r="K55" i="20" s="1"/>
  <c r="K56" i="20" s="1"/>
  <c r="K57" i="20" s="1"/>
  <c r="K58" i="20" s="1"/>
  <c r="K59" i="20" s="1"/>
  <c r="K60" i="20" s="1"/>
  <c r="K61" i="20" s="1"/>
  <c r="K62" i="20" s="1"/>
  <c r="K63" i="20" s="1"/>
  <c r="K64" i="20" s="1"/>
  <c r="K65" i="20" s="1"/>
  <c r="K66" i="20" s="1"/>
  <c r="K67" i="20" s="1"/>
  <c r="K68" i="20" s="1"/>
  <c r="K69" i="20" s="1"/>
  <c r="K70" i="20" s="1"/>
  <c r="K71" i="20" s="1"/>
  <c r="K72" i="20" s="1"/>
  <c r="K73" i="20" s="1"/>
  <c r="K74" i="20" s="1"/>
  <c r="K75" i="20" s="1"/>
  <c r="K76" i="20" s="1"/>
  <c r="K77" i="20" s="1"/>
  <c r="K78" i="20" s="1"/>
  <c r="K79" i="20" s="1"/>
  <c r="K80" i="20" s="1"/>
  <c r="K81" i="20" s="1"/>
  <c r="K82" i="20" s="1"/>
  <c r="K83" i="20" s="1"/>
  <c r="K84" i="20" s="1"/>
  <c r="K85" i="20" s="1"/>
  <c r="K86" i="20" s="1"/>
  <c r="K87" i="20" s="1"/>
  <c r="K88" i="20" s="1"/>
  <c r="K89" i="20" s="1"/>
  <c r="K90" i="20" s="1"/>
  <c r="K91" i="20" s="1"/>
  <c r="K92" i="20" s="1"/>
  <c r="K93" i="20" s="1"/>
  <c r="K94" i="20" s="1"/>
  <c r="K95" i="20" s="1"/>
  <c r="K96" i="20" s="1"/>
  <c r="K97" i="20" s="1"/>
  <c r="K98" i="20" s="1"/>
  <c r="K99" i="20" s="1"/>
  <c r="K100" i="20" s="1"/>
  <c r="K101" i="20" s="1"/>
  <c r="K102" i="20" s="1"/>
  <c r="K103" i="20" s="1"/>
  <c r="K104" i="20" s="1"/>
  <c r="K105" i="20" s="1"/>
  <c r="K106" i="20" s="1"/>
  <c r="K107" i="20" s="1"/>
  <c r="K108" i="20" s="1"/>
  <c r="K109" i="20" s="1"/>
  <c r="K110" i="20" s="1"/>
  <c r="K111" i="20" s="1"/>
  <c r="K112" i="20" s="1"/>
  <c r="K113" i="20" s="1"/>
  <c r="K114" i="20" s="1"/>
  <c r="K115" i="20" s="1"/>
  <c r="K116" i="20" s="1"/>
  <c r="K117" i="20" s="1"/>
  <c r="K118" i="20" s="1"/>
  <c r="K119" i="20" s="1"/>
  <c r="K120" i="20" s="1"/>
  <c r="K121" i="20" s="1"/>
  <c r="K122" i="20" s="1"/>
  <c r="K123" i="20" s="1"/>
  <c r="K124" i="20" s="1"/>
  <c r="K125" i="20" s="1"/>
  <c r="K126" i="20" s="1"/>
  <c r="K127" i="20" s="1"/>
  <c r="K128" i="20" s="1"/>
  <c r="K129" i="20" s="1"/>
  <c r="K130" i="20" s="1"/>
  <c r="K131" i="20" s="1"/>
  <c r="K132" i="20" s="1"/>
  <c r="K133" i="20" s="1"/>
  <c r="K134" i="20" s="1"/>
  <c r="K135" i="20" s="1"/>
  <c r="K136" i="20" s="1"/>
  <c r="K137" i="20" s="1"/>
  <c r="K138" i="20" s="1"/>
  <c r="K139" i="20" s="1"/>
  <c r="K140" i="20" s="1"/>
  <c r="K141" i="20" s="1"/>
  <c r="K142" i="20" s="1"/>
  <c r="K143" i="20" s="1"/>
  <c r="K144" i="20" s="1"/>
  <c r="K145" i="20" s="1"/>
  <c r="K146" i="20" s="1"/>
  <c r="K147" i="20" s="1"/>
  <c r="K148" i="20" s="1"/>
  <c r="K149" i="20" s="1"/>
  <c r="K150" i="20" s="1"/>
  <c r="K151" i="20" s="1"/>
  <c r="K152" i="20" s="1"/>
  <c r="K153" i="20" s="1"/>
  <c r="K154" i="20" s="1"/>
  <c r="K155" i="20" s="1"/>
  <c r="K156" i="20" s="1"/>
  <c r="K157" i="20" s="1"/>
  <c r="K158" i="20" s="1"/>
  <c r="K159" i="20" s="1"/>
  <c r="K160" i="20" s="1"/>
  <c r="K161" i="20" s="1"/>
  <c r="K162" i="20" s="1"/>
  <c r="K163" i="20" s="1"/>
  <c r="K164" i="20" s="1"/>
  <c r="K165" i="20" s="1"/>
  <c r="K166" i="20" s="1"/>
  <c r="K167" i="20" s="1"/>
  <c r="K168" i="20" s="1"/>
  <c r="K169" i="20" s="1"/>
  <c r="K170" i="20" s="1"/>
  <c r="K171" i="20" s="1"/>
  <c r="K172" i="20" s="1"/>
  <c r="K173" i="20" s="1"/>
  <c r="K174" i="20" s="1"/>
  <c r="K175" i="20" s="1"/>
  <c r="K176" i="20" s="1"/>
  <c r="K177" i="20" s="1"/>
  <c r="K178" i="20" s="1"/>
  <c r="K179" i="20" s="1"/>
  <c r="K180" i="20" s="1"/>
  <c r="K181" i="20" s="1"/>
  <c r="K182" i="20" s="1"/>
  <c r="K183" i="20" s="1"/>
  <c r="K184" i="20" s="1"/>
  <c r="K185" i="20" s="1"/>
  <c r="K186" i="20" s="1"/>
  <c r="K187" i="20" s="1"/>
  <c r="K188" i="20" s="1"/>
  <c r="K189" i="20" s="1"/>
  <c r="K190" i="20" s="1"/>
  <c r="K191" i="20" s="1"/>
  <c r="K192" i="20" s="1"/>
  <c r="K193" i="20" s="1"/>
  <c r="K194" i="20" s="1"/>
  <c r="K195" i="20" s="1"/>
  <c r="K196" i="20" s="1"/>
  <c r="K197" i="20" s="1"/>
  <c r="K198" i="20" s="1"/>
  <c r="K199" i="20" s="1"/>
  <c r="K200" i="20" s="1"/>
  <c r="K201" i="20" s="1"/>
  <c r="K202" i="20" s="1"/>
  <c r="K203" i="20" s="1"/>
  <c r="K204" i="20" s="1"/>
  <c r="K205" i="20" s="1"/>
  <c r="K206" i="20" s="1"/>
  <c r="G8" i="20"/>
  <c r="F8" i="20"/>
  <c r="E8" i="20"/>
  <c r="D8" i="20"/>
  <c r="C8" i="20"/>
  <c r="B8" i="20"/>
  <c r="A8" i="20"/>
  <c r="G7" i="20"/>
  <c r="F7" i="20"/>
  <c r="E7" i="20"/>
  <c r="D7" i="20"/>
  <c r="C7" i="20"/>
  <c r="B7" i="20"/>
  <c r="A7" i="20"/>
  <c r="A2" i="20"/>
  <c r="F206" i="19"/>
  <c r="E206" i="19"/>
  <c r="D206" i="19"/>
  <c r="C206" i="19"/>
  <c r="B206" i="19"/>
  <c r="A206" i="19"/>
  <c r="F205" i="19"/>
  <c r="E205" i="19"/>
  <c r="D205" i="19"/>
  <c r="C205" i="19"/>
  <c r="B205" i="19"/>
  <c r="A205" i="19"/>
  <c r="F204" i="19"/>
  <c r="E204" i="19"/>
  <c r="D204" i="19"/>
  <c r="C204" i="19"/>
  <c r="B204" i="19"/>
  <c r="A204" i="19"/>
  <c r="F203" i="19"/>
  <c r="E203" i="19"/>
  <c r="D203" i="19"/>
  <c r="C203" i="19"/>
  <c r="B203" i="19"/>
  <c r="A203" i="19"/>
  <c r="F202" i="19"/>
  <c r="E202" i="19"/>
  <c r="D202" i="19"/>
  <c r="C202" i="19"/>
  <c r="B202" i="19"/>
  <c r="A202" i="19"/>
  <c r="F201" i="19"/>
  <c r="E201" i="19"/>
  <c r="D201" i="19"/>
  <c r="C201" i="19"/>
  <c r="B201" i="19"/>
  <c r="A201" i="19"/>
  <c r="F200" i="19"/>
  <c r="E200" i="19"/>
  <c r="D200" i="19"/>
  <c r="C200" i="19"/>
  <c r="B200" i="19"/>
  <c r="A200" i="19"/>
  <c r="F199" i="19"/>
  <c r="E199" i="19"/>
  <c r="D199" i="19"/>
  <c r="C199" i="19"/>
  <c r="B199" i="19"/>
  <c r="A199" i="19"/>
  <c r="F198" i="19"/>
  <c r="E198" i="19"/>
  <c r="D198" i="19"/>
  <c r="C198" i="19"/>
  <c r="B198" i="19"/>
  <c r="A198" i="19"/>
  <c r="F197" i="19"/>
  <c r="E197" i="19"/>
  <c r="D197" i="19"/>
  <c r="C197" i="19"/>
  <c r="B197" i="19"/>
  <c r="A197" i="19"/>
  <c r="F196" i="19"/>
  <c r="E196" i="19"/>
  <c r="D196" i="19"/>
  <c r="C196" i="19"/>
  <c r="B196" i="19"/>
  <c r="A196" i="19"/>
  <c r="F195" i="19"/>
  <c r="E195" i="19"/>
  <c r="D195" i="19"/>
  <c r="C195" i="19"/>
  <c r="B195" i="19"/>
  <c r="A195" i="19"/>
  <c r="F194" i="19"/>
  <c r="E194" i="19"/>
  <c r="D194" i="19"/>
  <c r="C194" i="19"/>
  <c r="B194" i="19"/>
  <c r="A194" i="19"/>
  <c r="F193" i="19"/>
  <c r="E193" i="19"/>
  <c r="D193" i="19"/>
  <c r="C193" i="19"/>
  <c r="B193" i="19"/>
  <c r="A193" i="19"/>
  <c r="F192" i="19"/>
  <c r="E192" i="19"/>
  <c r="D192" i="19"/>
  <c r="C192" i="19"/>
  <c r="B192" i="19"/>
  <c r="A192" i="19"/>
  <c r="F191" i="19"/>
  <c r="E191" i="19"/>
  <c r="D191" i="19"/>
  <c r="C191" i="19"/>
  <c r="B191" i="19"/>
  <c r="A191" i="19"/>
  <c r="F190" i="19"/>
  <c r="E190" i="19"/>
  <c r="D190" i="19"/>
  <c r="C190" i="19"/>
  <c r="B190" i="19"/>
  <c r="A190" i="19"/>
  <c r="F189" i="19"/>
  <c r="E189" i="19"/>
  <c r="D189" i="19"/>
  <c r="C189" i="19"/>
  <c r="B189" i="19"/>
  <c r="A189" i="19"/>
  <c r="F188" i="19"/>
  <c r="E188" i="19"/>
  <c r="D188" i="19"/>
  <c r="C188" i="19"/>
  <c r="B188" i="19"/>
  <c r="A188" i="19"/>
  <c r="F187" i="19"/>
  <c r="E187" i="19"/>
  <c r="D187" i="19"/>
  <c r="C187" i="19"/>
  <c r="B187" i="19"/>
  <c r="A187" i="19"/>
  <c r="F186" i="19"/>
  <c r="E186" i="19"/>
  <c r="D186" i="19"/>
  <c r="C186" i="19"/>
  <c r="B186" i="19"/>
  <c r="A186" i="19"/>
  <c r="F185" i="19"/>
  <c r="E185" i="19"/>
  <c r="D185" i="19"/>
  <c r="C185" i="19"/>
  <c r="B185" i="19"/>
  <c r="A185" i="19"/>
  <c r="F184" i="19"/>
  <c r="E184" i="19"/>
  <c r="D184" i="19"/>
  <c r="C184" i="19"/>
  <c r="B184" i="19"/>
  <c r="A184" i="19"/>
  <c r="F183" i="19"/>
  <c r="E183" i="19"/>
  <c r="D183" i="19"/>
  <c r="C183" i="19"/>
  <c r="B183" i="19"/>
  <c r="A183" i="19"/>
  <c r="F182" i="19"/>
  <c r="E182" i="19"/>
  <c r="D182" i="19"/>
  <c r="C182" i="19"/>
  <c r="B182" i="19"/>
  <c r="A182" i="19"/>
  <c r="F181" i="19"/>
  <c r="E181" i="19"/>
  <c r="D181" i="19"/>
  <c r="C181" i="19"/>
  <c r="B181" i="19"/>
  <c r="A181" i="19"/>
  <c r="F180" i="19"/>
  <c r="E180" i="19"/>
  <c r="D180" i="19"/>
  <c r="C180" i="19"/>
  <c r="B180" i="19"/>
  <c r="A180" i="19"/>
  <c r="F179" i="19"/>
  <c r="E179" i="19"/>
  <c r="D179" i="19"/>
  <c r="C179" i="19"/>
  <c r="B179" i="19"/>
  <c r="A179" i="19"/>
  <c r="F178" i="19"/>
  <c r="E178" i="19"/>
  <c r="D178" i="19"/>
  <c r="C178" i="19"/>
  <c r="B178" i="19"/>
  <c r="A178" i="19"/>
  <c r="F177" i="19"/>
  <c r="E177" i="19"/>
  <c r="D177" i="19"/>
  <c r="C177" i="19"/>
  <c r="B177" i="19"/>
  <c r="A177" i="19"/>
  <c r="F176" i="19"/>
  <c r="E176" i="19"/>
  <c r="D176" i="19"/>
  <c r="C176" i="19"/>
  <c r="B176" i="19"/>
  <c r="A176" i="19"/>
  <c r="F175" i="19"/>
  <c r="E175" i="19"/>
  <c r="D175" i="19"/>
  <c r="C175" i="19"/>
  <c r="B175" i="19"/>
  <c r="A175" i="19"/>
  <c r="F174" i="19"/>
  <c r="E174" i="19"/>
  <c r="D174" i="19"/>
  <c r="C174" i="19"/>
  <c r="B174" i="19"/>
  <c r="A174" i="19"/>
  <c r="F173" i="19"/>
  <c r="E173" i="19"/>
  <c r="D173" i="19"/>
  <c r="C173" i="19"/>
  <c r="B173" i="19"/>
  <c r="A173" i="19"/>
  <c r="F172" i="19"/>
  <c r="E172" i="19"/>
  <c r="D172" i="19"/>
  <c r="C172" i="19"/>
  <c r="B172" i="19"/>
  <c r="A172" i="19"/>
  <c r="F171" i="19"/>
  <c r="E171" i="19"/>
  <c r="D171" i="19"/>
  <c r="C171" i="19"/>
  <c r="B171" i="19"/>
  <c r="A171" i="19"/>
  <c r="F170" i="19"/>
  <c r="E170" i="19"/>
  <c r="D170" i="19"/>
  <c r="C170" i="19"/>
  <c r="B170" i="19"/>
  <c r="A170" i="19"/>
  <c r="F169" i="19"/>
  <c r="E169" i="19"/>
  <c r="D169" i="19"/>
  <c r="C169" i="19"/>
  <c r="B169" i="19"/>
  <c r="A169" i="19"/>
  <c r="F168" i="19"/>
  <c r="E168" i="19"/>
  <c r="D168" i="19"/>
  <c r="C168" i="19"/>
  <c r="B168" i="19"/>
  <c r="A168" i="19"/>
  <c r="F167" i="19"/>
  <c r="E167" i="19"/>
  <c r="D167" i="19"/>
  <c r="C167" i="19"/>
  <c r="B167" i="19"/>
  <c r="A167" i="19"/>
  <c r="F166" i="19"/>
  <c r="E166" i="19"/>
  <c r="D166" i="19"/>
  <c r="C166" i="19"/>
  <c r="B166" i="19"/>
  <c r="A166" i="19"/>
  <c r="F165" i="19"/>
  <c r="E165" i="19"/>
  <c r="D165" i="19"/>
  <c r="C165" i="19"/>
  <c r="B165" i="19"/>
  <c r="A165" i="19"/>
  <c r="F164" i="19"/>
  <c r="E164" i="19"/>
  <c r="D164" i="19"/>
  <c r="C164" i="19"/>
  <c r="B164" i="19"/>
  <c r="A164" i="19"/>
  <c r="F163" i="19"/>
  <c r="E163" i="19"/>
  <c r="D163" i="19"/>
  <c r="C163" i="19"/>
  <c r="B163" i="19"/>
  <c r="A163" i="19"/>
  <c r="F162" i="19"/>
  <c r="E162" i="19"/>
  <c r="D162" i="19"/>
  <c r="C162" i="19"/>
  <c r="B162" i="19"/>
  <c r="A162" i="19"/>
  <c r="F161" i="19"/>
  <c r="E161" i="19"/>
  <c r="D161" i="19"/>
  <c r="C161" i="19"/>
  <c r="B161" i="19"/>
  <c r="A161" i="19"/>
  <c r="F160" i="19"/>
  <c r="E160" i="19"/>
  <c r="D160" i="19"/>
  <c r="C160" i="19"/>
  <c r="B160" i="19"/>
  <c r="A160" i="19"/>
  <c r="F159" i="19"/>
  <c r="E159" i="19"/>
  <c r="D159" i="19"/>
  <c r="C159" i="19"/>
  <c r="B159" i="19"/>
  <c r="A159" i="19"/>
  <c r="F158" i="19"/>
  <c r="E158" i="19"/>
  <c r="D158" i="19"/>
  <c r="C158" i="19"/>
  <c r="B158" i="19"/>
  <c r="A158" i="19"/>
  <c r="F157" i="19"/>
  <c r="E157" i="19"/>
  <c r="D157" i="19"/>
  <c r="C157" i="19"/>
  <c r="B157" i="19"/>
  <c r="A157" i="19"/>
  <c r="F156" i="19"/>
  <c r="E156" i="19"/>
  <c r="D156" i="19"/>
  <c r="C156" i="19"/>
  <c r="B156" i="19"/>
  <c r="A156" i="19"/>
  <c r="F155" i="19"/>
  <c r="E155" i="19"/>
  <c r="D155" i="19"/>
  <c r="C155" i="19"/>
  <c r="B155" i="19"/>
  <c r="A155" i="19"/>
  <c r="F154" i="19"/>
  <c r="E154" i="19"/>
  <c r="D154" i="19"/>
  <c r="C154" i="19"/>
  <c r="B154" i="19"/>
  <c r="A154" i="19"/>
  <c r="F153" i="19"/>
  <c r="E153" i="19"/>
  <c r="D153" i="19"/>
  <c r="C153" i="19"/>
  <c r="B153" i="19"/>
  <c r="A153" i="19"/>
  <c r="F152" i="19"/>
  <c r="E152" i="19"/>
  <c r="D152" i="19"/>
  <c r="C152" i="19"/>
  <c r="B152" i="19"/>
  <c r="A152" i="19"/>
  <c r="F151" i="19"/>
  <c r="E151" i="19"/>
  <c r="D151" i="19"/>
  <c r="C151" i="19"/>
  <c r="B151" i="19"/>
  <c r="A151" i="19"/>
  <c r="F150" i="19"/>
  <c r="E150" i="19"/>
  <c r="D150" i="19"/>
  <c r="C150" i="19"/>
  <c r="B150" i="19"/>
  <c r="A150" i="19"/>
  <c r="F149" i="19"/>
  <c r="E149" i="19"/>
  <c r="D149" i="19"/>
  <c r="C149" i="19"/>
  <c r="B149" i="19"/>
  <c r="A149" i="19"/>
  <c r="F148" i="19"/>
  <c r="E148" i="19"/>
  <c r="D148" i="19"/>
  <c r="C148" i="19"/>
  <c r="B148" i="19"/>
  <c r="A148" i="19"/>
  <c r="F147" i="19"/>
  <c r="E147" i="19"/>
  <c r="D147" i="19"/>
  <c r="C147" i="19"/>
  <c r="B147" i="19"/>
  <c r="A147" i="19"/>
  <c r="F146" i="19"/>
  <c r="E146" i="19"/>
  <c r="D146" i="19"/>
  <c r="C146" i="19"/>
  <c r="B146" i="19"/>
  <c r="A146" i="19"/>
  <c r="F145" i="19"/>
  <c r="E145" i="19"/>
  <c r="D145" i="19"/>
  <c r="C145" i="19"/>
  <c r="B145" i="19"/>
  <c r="A145" i="19"/>
  <c r="F144" i="19"/>
  <c r="E144" i="19"/>
  <c r="D144" i="19"/>
  <c r="C144" i="19"/>
  <c r="B144" i="19"/>
  <c r="A144" i="19"/>
  <c r="F143" i="19"/>
  <c r="E143" i="19"/>
  <c r="D143" i="19"/>
  <c r="C143" i="19"/>
  <c r="B143" i="19"/>
  <c r="A143" i="19"/>
  <c r="F142" i="19"/>
  <c r="E142" i="19"/>
  <c r="D142" i="19"/>
  <c r="C142" i="19"/>
  <c r="B142" i="19"/>
  <c r="A142" i="19"/>
  <c r="F141" i="19"/>
  <c r="E141" i="19"/>
  <c r="D141" i="19"/>
  <c r="C141" i="19"/>
  <c r="B141" i="19"/>
  <c r="A141" i="19"/>
  <c r="F140" i="19"/>
  <c r="E140" i="19"/>
  <c r="D140" i="19"/>
  <c r="C140" i="19"/>
  <c r="B140" i="19"/>
  <c r="A140" i="19"/>
  <c r="F139" i="19"/>
  <c r="E139" i="19"/>
  <c r="D139" i="19"/>
  <c r="C139" i="19"/>
  <c r="B139" i="19"/>
  <c r="A139" i="19"/>
  <c r="F138" i="19"/>
  <c r="E138" i="19"/>
  <c r="D138" i="19"/>
  <c r="C138" i="19"/>
  <c r="B138" i="19"/>
  <c r="A138" i="19"/>
  <c r="F137" i="19"/>
  <c r="E137" i="19"/>
  <c r="D137" i="19"/>
  <c r="C137" i="19"/>
  <c r="B137" i="19"/>
  <c r="A137" i="19"/>
  <c r="F136" i="19"/>
  <c r="E136" i="19"/>
  <c r="D136" i="19"/>
  <c r="C136" i="19"/>
  <c r="B136" i="19"/>
  <c r="A136" i="19"/>
  <c r="F135" i="19"/>
  <c r="E135" i="19"/>
  <c r="D135" i="19"/>
  <c r="C135" i="19"/>
  <c r="B135" i="19"/>
  <c r="A135" i="19"/>
  <c r="F134" i="19"/>
  <c r="E134" i="19"/>
  <c r="D134" i="19"/>
  <c r="C134" i="19"/>
  <c r="B134" i="19"/>
  <c r="A134" i="19"/>
  <c r="F133" i="19"/>
  <c r="E133" i="19"/>
  <c r="D133" i="19"/>
  <c r="C133" i="19"/>
  <c r="B133" i="19"/>
  <c r="A133" i="19"/>
  <c r="F132" i="19"/>
  <c r="E132" i="19"/>
  <c r="D132" i="19"/>
  <c r="C132" i="19"/>
  <c r="B132" i="19"/>
  <c r="A132" i="19"/>
  <c r="F131" i="19"/>
  <c r="E131" i="19"/>
  <c r="D131" i="19"/>
  <c r="C131" i="19"/>
  <c r="B131" i="19"/>
  <c r="A131" i="19"/>
  <c r="F130" i="19"/>
  <c r="E130" i="19"/>
  <c r="D130" i="19"/>
  <c r="C130" i="19"/>
  <c r="B130" i="19"/>
  <c r="A130" i="19"/>
  <c r="F129" i="19"/>
  <c r="E129" i="19"/>
  <c r="D129" i="19"/>
  <c r="C129" i="19"/>
  <c r="B129" i="19"/>
  <c r="A129" i="19"/>
  <c r="F128" i="19"/>
  <c r="E128" i="19"/>
  <c r="D128" i="19"/>
  <c r="C128" i="19"/>
  <c r="B128" i="19"/>
  <c r="A128" i="19"/>
  <c r="F127" i="19"/>
  <c r="E127" i="19"/>
  <c r="D127" i="19"/>
  <c r="C127" i="19"/>
  <c r="B127" i="19"/>
  <c r="A127" i="19"/>
  <c r="F126" i="19"/>
  <c r="E126" i="19"/>
  <c r="D126" i="19"/>
  <c r="C126" i="19"/>
  <c r="B126" i="19"/>
  <c r="A126" i="19"/>
  <c r="F125" i="19"/>
  <c r="E125" i="19"/>
  <c r="D125" i="19"/>
  <c r="C125" i="19"/>
  <c r="B125" i="19"/>
  <c r="A125" i="19"/>
  <c r="F124" i="19"/>
  <c r="E124" i="19"/>
  <c r="D124" i="19"/>
  <c r="C124" i="19"/>
  <c r="B124" i="19"/>
  <c r="A124" i="19"/>
  <c r="F123" i="19"/>
  <c r="E123" i="19"/>
  <c r="D123" i="19"/>
  <c r="C123" i="19"/>
  <c r="B123" i="19"/>
  <c r="A123" i="19"/>
  <c r="F122" i="19"/>
  <c r="E122" i="19"/>
  <c r="D122" i="19"/>
  <c r="C122" i="19"/>
  <c r="B122" i="19"/>
  <c r="A122" i="19"/>
  <c r="F121" i="19"/>
  <c r="E121" i="19"/>
  <c r="D121" i="19"/>
  <c r="C121" i="19"/>
  <c r="B121" i="19"/>
  <c r="A121" i="19"/>
  <c r="F120" i="19"/>
  <c r="E120" i="19"/>
  <c r="D120" i="19"/>
  <c r="C120" i="19"/>
  <c r="B120" i="19"/>
  <c r="A120" i="19"/>
  <c r="F119" i="19"/>
  <c r="E119" i="19"/>
  <c r="D119" i="19"/>
  <c r="C119" i="19"/>
  <c r="B119" i="19"/>
  <c r="A119" i="19"/>
  <c r="F118" i="19"/>
  <c r="E118" i="19"/>
  <c r="D118" i="19"/>
  <c r="C118" i="19"/>
  <c r="B118" i="19"/>
  <c r="A118" i="19"/>
  <c r="F117" i="19"/>
  <c r="E117" i="19"/>
  <c r="D117" i="19"/>
  <c r="C117" i="19"/>
  <c r="B117" i="19"/>
  <c r="A117" i="19"/>
  <c r="F116" i="19"/>
  <c r="E116" i="19"/>
  <c r="D116" i="19"/>
  <c r="C116" i="19"/>
  <c r="B116" i="19"/>
  <c r="A116" i="19"/>
  <c r="F115" i="19"/>
  <c r="E115" i="19"/>
  <c r="D115" i="19"/>
  <c r="C115" i="19"/>
  <c r="B115" i="19"/>
  <c r="A115" i="19"/>
  <c r="F114" i="19"/>
  <c r="E114" i="19"/>
  <c r="D114" i="19"/>
  <c r="C114" i="19"/>
  <c r="B114" i="19"/>
  <c r="A114" i="19"/>
  <c r="F113" i="19"/>
  <c r="E113" i="19"/>
  <c r="D113" i="19"/>
  <c r="C113" i="19"/>
  <c r="B113" i="19"/>
  <c r="A113" i="19"/>
  <c r="F112" i="19"/>
  <c r="E112" i="19"/>
  <c r="D112" i="19"/>
  <c r="C112" i="19"/>
  <c r="B112" i="19"/>
  <c r="A112" i="19"/>
  <c r="F111" i="19"/>
  <c r="E111" i="19"/>
  <c r="D111" i="19"/>
  <c r="C111" i="19"/>
  <c r="B111" i="19"/>
  <c r="A111" i="19"/>
  <c r="F110" i="19"/>
  <c r="E110" i="19"/>
  <c r="D110" i="19"/>
  <c r="C110" i="19"/>
  <c r="B110" i="19"/>
  <c r="A110" i="19"/>
  <c r="F109" i="19"/>
  <c r="E109" i="19"/>
  <c r="D109" i="19"/>
  <c r="C109" i="19"/>
  <c r="B109" i="19"/>
  <c r="A109" i="19"/>
  <c r="F108" i="19"/>
  <c r="E108" i="19"/>
  <c r="D108" i="19"/>
  <c r="C108" i="19"/>
  <c r="B108" i="19"/>
  <c r="A108" i="19"/>
  <c r="F107" i="19"/>
  <c r="E107" i="19"/>
  <c r="D107" i="19"/>
  <c r="C107" i="19"/>
  <c r="B107" i="19"/>
  <c r="A107" i="19"/>
  <c r="F106" i="19"/>
  <c r="E106" i="19"/>
  <c r="D106" i="19"/>
  <c r="C106" i="19"/>
  <c r="B106" i="19"/>
  <c r="A106" i="19"/>
  <c r="F105" i="19"/>
  <c r="E105" i="19"/>
  <c r="D105" i="19"/>
  <c r="C105" i="19"/>
  <c r="B105" i="19"/>
  <c r="A105" i="19"/>
  <c r="F104" i="19"/>
  <c r="E104" i="19"/>
  <c r="D104" i="19"/>
  <c r="C104" i="19"/>
  <c r="B104" i="19"/>
  <c r="A104" i="19"/>
  <c r="F103" i="19"/>
  <c r="E103" i="19"/>
  <c r="D103" i="19"/>
  <c r="C103" i="19"/>
  <c r="B103" i="19"/>
  <c r="A103" i="19"/>
  <c r="F102" i="19"/>
  <c r="E102" i="19"/>
  <c r="D102" i="19"/>
  <c r="C102" i="19"/>
  <c r="B102" i="19"/>
  <c r="A102" i="19"/>
  <c r="F101" i="19"/>
  <c r="E101" i="19"/>
  <c r="D101" i="19"/>
  <c r="C101" i="19"/>
  <c r="B101" i="19"/>
  <c r="A101" i="19"/>
  <c r="F100" i="19"/>
  <c r="E100" i="19"/>
  <c r="D100" i="19"/>
  <c r="C100" i="19"/>
  <c r="B100" i="19"/>
  <c r="A100" i="19"/>
  <c r="F99" i="19"/>
  <c r="E99" i="19"/>
  <c r="D99" i="19"/>
  <c r="C99" i="19"/>
  <c r="B99" i="19"/>
  <c r="A99" i="19"/>
  <c r="F98" i="19"/>
  <c r="E98" i="19"/>
  <c r="D98" i="19"/>
  <c r="C98" i="19"/>
  <c r="B98" i="19"/>
  <c r="A98" i="19"/>
  <c r="F97" i="19"/>
  <c r="E97" i="19"/>
  <c r="D97" i="19"/>
  <c r="C97" i="19"/>
  <c r="B97" i="19"/>
  <c r="A97" i="19"/>
  <c r="F96" i="19"/>
  <c r="E96" i="19"/>
  <c r="D96" i="19"/>
  <c r="C96" i="19"/>
  <c r="B96" i="19"/>
  <c r="A96" i="19"/>
  <c r="F95" i="19"/>
  <c r="E95" i="19"/>
  <c r="D95" i="19"/>
  <c r="C95" i="19"/>
  <c r="B95" i="19"/>
  <c r="A95" i="19"/>
  <c r="F94" i="19"/>
  <c r="E94" i="19"/>
  <c r="D94" i="19"/>
  <c r="C94" i="19"/>
  <c r="B94" i="19"/>
  <c r="A94" i="19"/>
  <c r="F93" i="19"/>
  <c r="E93" i="19"/>
  <c r="D93" i="19"/>
  <c r="C93" i="19"/>
  <c r="B93" i="19"/>
  <c r="A93" i="19"/>
  <c r="F92" i="19"/>
  <c r="E92" i="19"/>
  <c r="D92" i="19"/>
  <c r="C92" i="19"/>
  <c r="B92" i="19"/>
  <c r="A92" i="19"/>
  <c r="F91" i="19"/>
  <c r="E91" i="19"/>
  <c r="D91" i="19"/>
  <c r="C91" i="19"/>
  <c r="B91" i="19"/>
  <c r="A91" i="19"/>
  <c r="F90" i="19"/>
  <c r="E90" i="19"/>
  <c r="D90" i="19"/>
  <c r="C90" i="19"/>
  <c r="B90" i="19"/>
  <c r="A90" i="19"/>
  <c r="F89" i="19"/>
  <c r="E89" i="19"/>
  <c r="D89" i="19"/>
  <c r="C89" i="19"/>
  <c r="B89" i="19"/>
  <c r="A89" i="19"/>
  <c r="F88" i="19"/>
  <c r="E88" i="19"/>
  <c r="D88" i="19"/>
  <c r="C88" i="19"/>
  <c r="B88" i="19"/>
  <c r="A88" i="19"/>
  <c r="F87" i="19"/>
  <c r="E87" i="19"/>
  <c r="D87" i="19"/>
  <c r="C87" i="19"/>
  <c r="B87" i="19"/>
  <c r="A87" i="19"/>
  <c r="F86" i="19"/>
  <c r="E86" i="19"/>
  <c r="D86" i="19"/>
  <c r="C86" i="19"/>
  <c r="B86" i="19"/>
  <c r="A86" i="19"/>
  <c r="F85" i="19"/>
  <c r="E85" i="19"/>
  <c r="D85" i="19"/>
  <c r="C85" i="19"/>
  <c r="B85" i="19"/>
  <c r="A85" i="19"/>
  <c r="F84" i="19"/>
  <c r="E84" i="19"/>
  <c r="D84" i="19"/>
  <c r="C84" i="19"/>
  <c r="B84" i="19"/>
  <c r="A84" i="19"/>
  <c r="F83" i="19"/>
  <c r="E83" i="19"/>
  <c r="D83" i="19"/>
  <c r="C83" i="19"/>
  <c r="B83" i="19"/>
  <c r="A83" i="19"/>
  <c r="F82" i="19"/>
  <c r="E82" i="19"/>
  <c r="D82" i="19"/>
  <c r="C82" i="19"/>
  <c r="B82" i="19"/>
  <c r="A82" i="19"/>
  <c r="F81" i="19"/>
  <c r="E81" i="19"/>
  <c r="D81" i="19"/>
  <c r="C81" i="19"/>
  <c r="B81" i="19"/>
  <c r="A81" i="19"/>
  <c r="F80" i="19"/>
  <c r="E80" i="19"/>
  <c r="D80" i="19"/>
  <c r="C80" i="19"/>
  <c r="B80" i="19"/>
  <c r="A80" i="19"/>
  <c r="F79" i="19"/>
  <c r="E79" i="19"/>
  <c r="D79" i="19"/>
  <c r="C79" i="19"/>
  <c r="B79" i="19"/>
  <c r="A79" i="19"/>
  <c r="F78" i="19"/>
  <c r="E78" i="19"/>
  <c r="D78" i="19"/>
  <c r="C78" i="19"/>
  <c r="B78" i="19"/>
  <c r="A78" i="19"/>
  <c r="F77" i="19"/>
  <c r="E77" i="19"/>
  <c r="D77" i="19"/>
  <c r="C77" i="19"/>
  <c r="B77" i="19"/>
  <c r="A77" i="19"/>
  <c r="F76" i="19"/>
  <c r="E76" i="19"/>
  <c r="D76" i="19"/>
  <c r="C76" i="19"/>
  <c r="B76" i="19"/>
  <c r="A76" i="19"/>
  <c r="F75" i="19"/>
  <c r="E75" i="19"/>
  <c r="D75" i="19"/>
  <c r="C75" i="19"/>
  <c r="B75" i="19"/>
  <c r="A75" i="19"/>
  <c r="F74" i="19"/>
  <c r="E74" i="19"/>
  <c r="D74" i="19"/>
  <c r="C74" i="19"/>
  <c r="B74" i="19"/>
  <c r="A74" i="19"/>
  <c r="F73" i="19"/>
  <c r="E73" i="19"/>
  <c r="D73" i="19"/>
  <c r="C73" i="19"/>
  <c r="B73" i="19"/>
  <c r="A73" i="19"/>
  <c r="F72" i="19"/>
  <c r="E72" i="19"/>
  <c r="D72" i="19"/>
  <c r="C72" i="19"/>
  <c r="B72" i="19"/>
  <c r="A72" i="19"/>
  <c r="F71" i="19"/>
  <c r="E71" i="19"/>
  <c r="D71" i="19"/>
  <c r="C71" i="19"/>
  <c r="B71" i="19"/>
  <c r="A71" i="19"/>
  <c r="F70" i="19"/>
  <c r="E70" i="19"/>
  <c r="D70" i="19"/>
  <c r="C70" i="19"/>
  <c r="B70" i="19"/>
  <c r="A70" i="19"/>
  <c r="F69" i="19"/>
  <c r="E69" i="19"/>
  <c r="D69" i="19"/>
  <c r="C69" i="19"/>
  <c r="B69" i="19"/>
  <c r="A69" i="19"/>
  <c r="F68" i="19"/>
  <c r="E68" i="19"/>
  <c r="D68" i="19"/>
  <c r="C68" i="19"/>
  <c r="B68" i="19"/>
  <c r="A68" i="19"/>
  <c r="F67" i="19"/>
  <c r="E67" i="19"/>
  <c r="D67" i="19"/>
  <c r="C67" i="19"/>
  <c r="B67" i="19"/>
  <c r="A67" i="19"/>
  <c r="F66" i="19"/>
  <c r="E66" i="19"/>
  <c r="D66" i="19"/>
  <c r="C66" i="19"/>
  <c r="B66" i="19"/>
  <c r="A66" i="19"/>
  <c r="F65" i="19"/>
  <c r="E65" i="19"/>
  <c r="D65" i="19"/>
  <c r="C65" i="19"/>
  <c r="B65" i="19"/>
  <c r="A65" i="19"/>
  <c r="F64" i="19"/>
  <c r="E64" i="19"/>
  <c r="D64" i="19"/>
  <c r="C64" i="19"/>
  <c r="B64" i="19"/>
  <c r="A64" i="19"/>
  <c r="F63" i="19"/>
  <c r="E63" i="19"/>
  <c r="D63" i="19"/>
  <c r="C63" i="19"/>
  <c r="B63" i="19"/>
  <c r="A63" i="19"/>
  <c r="F62" i="19"/>
  <c r="E62" i="19"/>
  <c r="D62" i="19"/>
  <c r="C62" i="19"/>
  <c r="B62" i="19"/>
  <c r="A62" i="19"/>
  <c r="F61" i="19"/>
  <c r="E61" i="19"/>
  <c r="D61" i="19"/>
  <c r="C61" i="19"/>
  <c r="B61" i="19"/>
  <c r="A61" i="19"/>
  <c r="F60" i="19"/>
  <c r="E60" i="19"/>
  <c r="D60" i="19"/>
  <c r="C60" i="19"/>
  <c r="B60" i="19"/>
  <c r="A60" i="19"/>
  <c r="F59" i="19"/>
  <c r="E59" i="19"/>
  <c r="D59" i="19"/>
  <c r="C59" i="19"/>
  <c r="B59" i="19"/>
  <c r="A59" i="19"/>
  <c r="F58" i="19"/>
  <c r="E58" i="19"/>
  <c r="D58" i="19"/>
  <c r="C58" i="19"/>
  <c r="B58" i="19"/>
  <c r="A58" i="19"/>
  <c r="F57" i="19"/>
  <c r="E57" i="19"/>
  <c r="D57" i="19"/>
  <c r="C57" i="19"/>
  <c r="B57" i="19"/>
  <c r="A57" i="19"/>
  <c r="F56" i="19"/>
  <c r="E56" i="19"/>
  <c r="D56" i="19"/>
  <c r="C56" i="19"/>
  <c r="B56" i="19"/>
  <c r="A56" i="19"/>
  <c r="F55" i="19"/>
  <c r="E55" i="19"/>
  <c r="D55" i="19"/>
  <c r="C55" i="19"/>
  <c r="B55" i="19"/>
  <c r="A55" i="19"/>
  <c r="F54" i="19"/>
  <c r="E54" i="19"/>
  <c r="D54" i="19"/>
  <c r="C54" i="19"/>
  <c r="B54" i="19"/>
  <c r="A54" i="19"/>
  <c r="F53" i="19"/>
  <c r="E53" i="19"/>
  <c r="D53" i="19"/>
  <c r="C53" i="19"/>
  <c r="B53" i="19"/>
  <c r="A53" i="19"/>
  <c r="F52" i="19"/>
  <c r="E52" i="19"/>
  <c r="D52" i="19"/>
  <c r="C52" i="19"/>
  <c r="B52" i="19"/>
  <c r="A52" i="19"/>
  <c r="F51" i="19"/>
  <c r="E51" i="19"/>
  <c r="D51" i="19"/>
  <c r="C51" i="19"/>
  <c r="B51" i="19"/>
  <c r="A51" i="19"/>
  <c r="F50" i="19"/>
  <c r="E50" i="19"/>
  <c r="D50" i="19"/>
  <c r="C50" i="19"/>
  <c r="B50" i="19"/>
  <c r="A50" i="19"/>
  <c r="F49" i="19"/>
  <c r="E49" i="19"/>
  <c r="D49" i="19"/>
  <c r="C49" i="19"/>
  <c r="B49" i="19"/>
  <c r="A49" i="19"/>
  <c r="F48" i="19"/>
  <c r="E48" i="19"/>
  <c r="D48" i="19"/>
  <c r="C48" i="19"/>
  <c r="B48" i="19"/>
  <c r="A48" i="19"/>
  <c r="F47" i="19"/>
  <c r="E47" i="19"/>
  <c r="D47" i="19"/>
  <c r="C47" i="19"/>
  <c r="B47" i="19"/>
  <c r="A47" i="19"/>
  <c r="F46" i="19"/>
  <c r="E46" i="19"/>
  <c r="D46" i="19"/>
  <c r="C46" i="19"/>
  <c r="B46" i="19"/>
  <c r="A46" i="19"/>
  <c r="F45" i="19"/>
  <c r="E45" i="19"/>
  <c r="D45" i="19"/>
  <c r="C45" i="19"/>
  <c r="B45" i="19"/>
  <c r="A45" i="19"/>
  <c r="F44" i="19"/>
  <c r="E44" i="19"/>
  <c r="D44" i="19"/>
  <c r="C44" i="19"/>
  <c r="B44" i="19"/>
  <c r="A44" i="19"/>
  <c r="F43" i="19"/>
  <c r="E43" i="19"/>
  <c r="D43" i="19"/>
  <c r="C43" i="19"/>
  <c r="B43" i="19"/>
  <c r="A43" i="19"/>
  <c r="F42" i="19"/>
  <c r="E42" i="19"/>
  <c r="D42" i="19"/>
  <c r="C42" i="19"/>
  <c r="B42" i="19"/>
  <c r="A42" i="19"/>
  <c r="F41" i="19"/>
  <c r="E41" i="19"/>
  <c r="D41" i="19"/>
  <c r="C41" i="19"/>
  <c r="B41" i="19"/>
  <c r="A41" i="19"/>
  <c r="F40" i="19"/>
  <c r="E40" i="19"/>
  <c r="D40" i="19"/>
  <c r="C40" i="19"/>
  <c r="B40" i="19"/>
  <c r="A40" i="19"/>
  <c r="F39" i="19"/>
  <c r="E39" i="19"/>
  <c r="D39" i="19"/>
  <c r="C39" i="19"/>
  <c r="B39" i="19"/>
  <c r="A39" i="19"/>
  <c r="F38" i="19"/>
  <c r="E38" i="19"/>
  <c r="D38" i="19"/>
  <c r="C38" i="19"/>
  <c r="B38" i="19"/>
  <c r="A38" i="19"/>
  <c r="F37" i="19"/>
  <c r="E37" i="19"/>
  <c r="D37" i="19"/>
  <c r="C37" i="19"/>
  <c r="B37" i="19"/>
  <c r="A37" i="19"/>
  <c r="F36" i="19"/>
  <c r="E36" i="19"/>
  <c r="D36" i="19"/>
  <c r="C36" i="19"/>
  <c r="B36" i="19"/>
  <c r="A36" i="19"/>
  <c r="F35" i="19"/>
  <c r="E35" i="19"/>
  <c r="D35" i="19"/>
  <c r="C35" i="19"/>
  <c r="B35" i="19"/>
  <c r="A35" i="19"/>
  <c r="F34" i="19"/>
  <c r="E34" i="19"/>
  <c r="D34" i="19"/>
  <c r="C34" i="19"/>
  <c r="B34" i="19"/>
  <c r="A34" i="19"/>
  <c r="F33" i="19"/>
  <c r="E33" i="19"/>
  <c r="D33" i="19"/>
  <c r="C33" i="19"/>
  <c r="B33" i="19"/>
  <c r="A33" i="19"/>
  <c r="F32" i="19"/>
  <c r="E32" i="19"/>
  <c r="D32" i="19"/>
  <c r="C32" i="19"/>
  <c r="B32" i="19"/>
  <c r="A32" i="19"/>
  <c r="F31" i="19"/>
  <c r="E31" i="19"/>
  <c r="D31" i="19"/>
  <c r="C31" i="19"/>
  <c r="B31" i="19"/>
  <c r="A31" i="19"/>
  <c r="F30" i="19"/>
  <c r="E30" i="19"/>
  <c r="D30" i="19"/>
  <c r="C30" i="19"/>
  <c r="B30" i="19"/>
  <c r="A30" i="19"/>
  <c r="F29" i="19"/>
  <c r="E29" i="19"/>
  <c r="D29" i="19"/>
  <c r="C29" i="19"/>
  <c r="B29" i="19"/>
  <c r="A29" i="19"/>
  <c r="F28" i="19"/>
  <c r="E28" i="19"/>
  <c r="D28" i="19"/>
  <c r="C28" i="19"/>
  <c r="B28" i="19"/>
  <c r="A28" i="19"/>
  <c r="F27" i="19"/>
  <c r="E27" i="19"/>
  <c r="D27" i="19"/>
  <c r="C27" i="19"/>
  <c r="B27" i="19"/>
  <c r="A27" i="19"/>
  <c r="F26" i="19"/>
  <c r="E26" i="19"/>
  <c r="D26" i="19"/>
  <c r="C26" i="19"/>
  <c r="B26" i="19"/>
  <c r="A26" i="19"/>
  <c r="F25" i="19"/>
  <c r="E25" i="19"/>
  <c r="D25" i="19"/>
  <c r="C25" i="19"/>
  <c r="B25" i="19"/>
  <c r="A25" i="19"/>
  <c r="F24" i="19"/>
  <c r="E24" i="19"/>
  <c r="D24" i="19"/>
  <c r="C24" i="19"/>
  <c r="B24" i="19"/>
  <c r="A24" i="19"/>
  <c r="F23" i="19"/>
  <c r="E23" i="19"/>
  <c r="D23" i="19"/>
  <c r="C23" i="19"/>
  <c r="B23" i="19"/>
  <c r="A23" i="19"/>
  <c r="F22" i="19"/>
  <c r="E22" i="19"/>
  <c r="D22" i="19"/>
  <c r="C22" i="19"/>
  <c r="B22" i="19"/>
  <c r="A22" i="19"/>
  <c r="F21" i="19"/>
  <c r="E21" i="19"/>
  <c r="D21" i="19"/>
  <c r="C21" i="19"/>
  <c r="B21" i="19"/>
  <c r="A21" i="19"/>
  <c r="F20" i="19"/>
  <c r="E20" i="19"/>
  <c r="D20" i="19"/>
  <c r="C20" i="19"/>
  <c r="B20" i="19"/>
  <c r="A20" i="19"/>
  <c r="F19" i="19"/>
  <c r="E19" i="19"/>
  <c r="D19" i="19"/>
  <c r="C19" i="19"/>
  <c r="B19" i="19"/>
  <c r="A19" i="19"/>
  <c r="F18" i="19"/>
  <c r="E18" i="19"/>
  <c r="D18" i="19"/>
  <c r="C18" i="19"/>
  <c r="B18" i="19"/>
  <c r="A18" i="19"/>
  <c r="F17" i="19"/>
  <c r="E17" i="19"/>
  <c r="D17" i="19"/>
  <c r="C17" i="19"/>
  <c r="B17" i="19"/>
  <c r="A17" i="19"/>
  <c r="F16" i="19"/>
  <c r="E16" i="19"/>
  <c r="D16" i="19"/>
  <c r="C16" i="19"/>
  <c r="B16" i="19"/>
  <c r="A16" i="19"/>
  <c r="F15" i="19"/>
  <c r="E15" i="19"/>
  <c r="D15" i="19"/>
  <c r="C15" i="19"/>
  <c r="B15" i="19"/>
  <c r="A15" i="19"/>
  <c r="F14" i="19"/>
  <c r="E14" i="19"/>
  <c r="D14" i="19"/>
  <c r="C14" i="19"/>
  <c r="B14" i="19"/>
  <c r="A14" i="19"/>
  <c r="F13" i="19"/>
  <c r="E13" i="19"/>
  <c r="D13" i="19"/>
  <c r="C13" i="19"/>
  <c r="B13" i="19"/>
  <c r="A13" i="19"/>
  <c r="F12" i="19"/>
  <c r="E12" i="19"/>
  <c r="D12" i="19"/>
  <c r="C12" i="19"/>
  <c r="B12" i="19"/>
  <c r="A12" i="19"/>
  <c r="F11" i="19"/>
  <c r="E11" i="19"/>
  <c r="D11" i="19"/>
  <c r="C11" i="19"/>
  <c r="B11" i="19"/>
  <c r="A11" i="19"/>
  <c r="F10" i="19"/>
  <c r="E10" i="19"/>
  <c r="D10" i="19"/>
  <c r="C10" i="19"/>
  <c r="B10" i="19"/>
  <c r="A10" i="19"/>
  <c r="F9" i="19"/>
  <c r="E9" i="19"/>
  <c r="D9" i="19"/>
  <c r="C9" i="19"/>
  <c r="B9" i="19"/>
  <c r="A9" i="19"/>
  <c r="K8" i="19"/>
  <c r="K9" i="19" s="1"/>
  <c r="K10" i="19" s="1"/>
  <c r="K11" i="19" s="1"/>
  <c r="K12" i="19" s="1"/>
  <c r="K13" i="19" s="1"/>
  <c r="K14" i="19" s="1"/>
  <c r="K15" i="19" s="1"/>
  <c r="K16" i="19" s="1"/>
  <c r="K17" i="19" s="1"/>
  <c r="K18" i="19" s="1"/>
  <c r="K19" i="19" s="1"/>
  <c r="K20" i="19" s="1"/>
  <c r="K21" i="19" s="1"/>
  <c r="K22" i="19" s="1"/>
  <c r="K23" i="19" s="1"/>
  <c r="K24" i="19" s="1"/>
  <c r="K25" i="19" s="1"/>
  <c r="K26" i="19" s="1"/>
  <c r="K27" i="19" s="1"/>
  <c r="K28" i="19" s="1"/>
  <c r="K29" i="19" s="1"/>
  <c r="K30" i="19" s="1"/>
  <c r="K31" i="19" s="1"/>
  <c r="K32" i="19" s="1"/>
  <c r="K33" i="19" s="1"/>
  <c r="K34" i="19" s="1"/>
  <c r="K35" i="19" s="1"/>
  <c r="K36" i="19" s="1"/>
  <c r="K37" i="19" s="1"/>
  <c r="K38" i="19" s="1"/>
  <c r="K39" i="19" s="1"/>
  <c r="K40" i="19" s="1"/>
  <c r="K41" i="19" s="1"/>
  <c r="K42" i="19" s="1"/>
  <c r="K43" i="19" s="1"/>
  <c r="K44" i="19" s="1"/>
  <c r="K45" i="19" s="1"/>
  <c r="K46" i="19" s="1"/>
  <c r="K47" i="19" s="1"/>
  <c r="K48" i="19" s="1"/>
  <c r="K49" i="19" s="1"/>
  <c r="K50" i="19" s="1"/>
  <c r="K51" i="19" s="1"/>
  <c r="K52" i="19" s="1"/>
  <c r="K53" i="19" s="1"/>
  <c r="K54" i="19" s="1"/>
  <c r="K55" i="19" s="1"/>
  <c r="K56" i="19" s="1"/>
  <c r="K57" i="19" s="1"/>
  <c r="K58" i="19" s="1"/>
  <c r="K59" i="19" s="1"/>
  <c r="K60" i="19" s="1"/>
  <c r="K61" i="19" s="1"/>
  <c r="K62" i="19" s="1"/>
  <c r="K63" i="19" s="1"/>
  <c r="K64" i="19" s="1"/>
  <c r="K65" i="19" s="1"/>
  <c r="K66" i="19" s="1"/>
  <c r="K67" i="19" s="1"/>
  <c r="K68" i="19" s="1"/>
  <c r="K69" i="19" s="1"/>
  <c r="K70" i="19" s="1"/>
  <c r="K71" i="19" s="1"/>
  <c r="K72" i="19" s="1"/>
  <c r="K73" i="19" s="1"/>
  <c r="K74" i="19" s="1"/>
  <c r="K75" i="19" s="1"/>
  <c r="K76" i="19" s="1"/>
  <c r="K77" i="19" s="1"/>
  <c r="K78" i="19" s="1"/>
  <c r="K79" i="19" s="1"/>
  <c r="K80" i="19" s="1"/>
  <c r="K81" i="19" s="1"/>
  <c r="K82" i="19" s="1"/>
  <c r="K83" i="19" s="1"/>
  <c r="K84" i="19" s="1"/>
  <c r="K85" i="19" s="1"/>
  <c r="K86" i="19" s="1"/>
  <c r="K87" i="19" s="1"/>
  <c r="K88" i="19" s="1"/>
  <c r="K89" i="19" s="1"/>
  <c r="K90" i="19" s="1"/>
  <c r="K91" i="19" s="1"/>
  <c r="K92" i="19" s="1"/>
  <c r="K93" i="19" s="1"/>
  <c r="K94" i="19" s="1"/>
  <c r="K95" i="19" s="1"/>
  <c r="K96" i="19" s="1"/>
  <c r="K97" i="19" s="1"/>
  <c r="K98" i="19" s="1"/>
  <c r="K99" i="19" s="1"/>
  <c r="K100" i="19" s="1"/>
  <c r="K101" i="19" s="1"/>
  <c r="K102" i="19" s="1"/>
  <c r="K103" i="19" s="1"/>
  <c r="K104" i="19" s="1"/>
  <c r="K105" i="19" s="1"/>
  <c r="K106" i="19" s="1"/>
  <c r="K107" i="19" s="1"/>
  <c r="K108" i="19" s="1"/>
  <c r="K109" i="19" s="1"/>
  <c r="K110" i="19" s="1"/>
  <c r="K111" i="19" s="1"/>
  <c r="K112" i="19" s="1"/>
  <c r="K113" i="19" s="1"/>
  <c r="K114" i="19" s="1"/>
  <c r="K115" i="19" s="1"/>
  <c r="K116" i="19" s="1"/>
  <c r="K117" i="19" s="1"/>
  <c r="K118" i="19" s="1"/>
  <c r="K119" i="19" s="1"/>
  <c r="K120" i="19" s="1"/>
  <c r="K121" i="19" s="1"/>
  <c r="K122" i="19" s="1"/>
  <c r="K123" i="19" s="1"/>
  <c r="K124" i="19" s="1"/>
  <c r="K125" i="19" s="1"/>
  <c r="K126" i="19" s="1"/>
  <c r="K127" i="19" s="1"/>
  <c r="K128" i="19" s="1"/>
  <c r="K129" i="19" s="1"/>
  <c r="K130" i="19" s="1"/>
  <c r="K131" i="19" s="1"/>
  <c r="K132" i="19" s="1"/>
  <c r="K133" i="19" s="1"/>
  <c r="K134" i="19" s="1"/>
  <c r="K135" i="19" s="1"/>
  <c r="K136" i="19" s="1"/>
  <c r="K137" i="19" s="1"/>
  <c r="K138" i="19" s="1"/>
  <c r="K139" i="19" s="1"/>
  <c r="K140" i="19" s="1"/>
  <c r="K141" i="19" s="1"/>
  <c r="K142" i="19" s="1"/>
  <c r="K143" i="19" s="1"/>
  <c r="K144" i="19" s="1"/>
  <c r="K145" i="19" s="1"/>
  <c r="K146" i="19" s="1"/>
  <c r="K147" i="19" s="1"/>
  <c r="K148" i="19" s="1"/>
  <c r="K149" i="19" s="1"/>
  <c r="K150" i="19" s="1"/>
  <c r="K151" i="19" s="1"/>
  <c r="K152" i="19" s="1"/>
  <c r="K153" i="19" s="1"/>
  <c r="K154" i="19" s="1"/>
  <c r="K155" i="19" s="1"/>
  <c r="K156" i="19" s="1"/>
  <c r="K157" i="19" s="1"/>
  <c r="K158" i="19" s="1"/>
  <c r="K159" i="19" s="1"/>
  <c r="K160" i="19" s="1"/>
  <c r="K161" i="19" s="1"/>
  <c r="K162" i="19" s="1"/>
  <c r="K163" i="19" s="1"/>
  <c r="K164" i="19" s="1"/>
  <c r="K165" i="19" s="1"/>
  <c r="K166" i="19" s="1"/>
  <c r="K167" i="19" s="1"/>
  <c r="K168" i="19" s="1"/>
  <c r="K169" i="19" s="1"/>
  <c r="K170" i="19" s="1"/>
  <c r="K171" i="19" s="1"/>
  <c r="K172" i="19" s="1"/>
  <c r="K173" i="19" s="1"/>
  <c r="K174" i="19" s="1"/>
  <c r="K175" i="19" s="1"/>
  <c r="K176" i="19" s="1"/>
  <c r="K177" i="19" s="1"/>
  <c r="K178" i="19" s="1"/>
  <c r="K179" i="19" s="1"/>
  <c r="K180" i="19" s="1"/>
  <c r="K181" i="19" s="1"/>
  <c r="K182" i="19" s="1"/>
  <c r="K183" i="19" s="1"/>
  <c r="K184" i="19" s="1"/>
  <c r="K185" i="19" s="1"/>
  <c r="K186" i="19" s="1"/>
  <c r="K187" i="19" s="1"/>
  <c r="K188" i="19" s="1"/>
  <c r="K189" i="19" s="1"/>
  <c r="K190" i="19" s="1"/>
  <c r="K191" i="19" s="1"/>
  <c r="K192" i="19" s="1"/>
  <c r="K193" i="19" s="1"/>
  <c r="K194" i="19" s="1"/>
  <c r="K195" i="19" s="1"/>
  <c r="K196" i="19" s="1"/>
  <c r="K197" i="19" s="1"/>
  <c r="K198" i="19" s="1"/>
  <c r="K199" i="19" s="1"/>
  <c r="K200" i="19" s="1"/>
  <c r="K201" i="19" s="1"/>
  <c r="K202" i="19" s="1"/>
  <c r="K203" i="19" s="1"/>
  <c r="K204" i="19" s="1"/>
  <c r="K205" i="19" s="1"/>
  <c r="K206" i="19" s="1"/>
  <c r="G8" i="19"/>
  <c r="F8" i="19"/>
  <c r="E8" i="19"/>
  <c r="D8" i="19"/>
  <c r="C8" i="19"/>
  <c r="B8" i="19"/>
  <c r="A8" i="19"/>
  <c r="H8" i="19"/>
  <c r="H9" i="19" s="1"/>
  <c r="H10" i="19" s="1"/>
  <c r="H11" i="19" s="1"/>
  <c r="H12" i="19" s="1"/>
  <c r="H13" i="19" s="1"/>
  <c r="H14" i="19" s="1"/>
  <c r="H15" i="19" s="1"/>
  <c r="H16" i="19" s="1"/>
  <c r="H17" i="19" s="1"/>
  <c r="H18" i="19" s="1"/>
  <c r="H19" i="19" s="1"/>
  <c r="H20" i="19" s="1"/>
  <c r="H21" i="19" s="1"/>
  <c r="H22" i="19" s="1"/>
  <c r="H23" i="19" s="1"/>
  <c r="H24" i="19" s="1"/>
  <c r="H25" i="19" s="1"/>
  <c r="H26" i="19" s="1"/>
  <c r="H27" i="19" s="1"/>
  <c r="H28" i="19" s="1"/>
  <c r="H29" i="19" s="1"/>
  <c r="H30" i="19" s="1"/>
  <c r="H31" i="19" s="1"/>
  <c r="H32" i="19" s="1"/>
  <c r="H33" i="19" s="1"/>
  <c r="H34" i="19" s="1"/>
  <c r="H35" i="19" s="1"/>
  <c r="H36" i="19" s="1"/>
  <c r="H37" i="19" s="1"/>
  <c r="H38" i="19" s="1"/>
  <c r="H39" i="19" s="1"/>
  <c r="H40" i="19" s="1"/>
  <c r="H41" i="19" s="1"/>
  <c r="H42" i="19" s="1"/>
  <c r="H43" i="19" s="1"/>
  <c r="H44" i="19" s="1"/>
  <c r="H45" i="19" s="1"/>
  <c r="H46" i="19" s="1"/>
  <c r="H47" i="19" s="1"/>
  <c r="H48" i="19" s="1"/>
  <c r="H49" i="19" s="1"/>
  <c r="H50" i="19" s="1"/>
  <c r="H51" i="19" s="1"/>
  <c r="H52" i="19" s="1"/>
  <c r="H53" i="19" s="1"/>
  <c r="H54" i="19" s="1"/>
  <c r="H55" i="19" s="1"/>
  <c r="H56" i="19" s="1"/>
  <c r="H57" i="19" s="1"/>
  <c r="H58" i="19" s="1"/>
  <c r="H59" i="19" s="1"/>
  <c r="H60" i="19" s="1"/>
  <c r="H61" i="19" s="1"/>
  <c r="H62" i="19" s="1"/>
  <c r="H63" i="19" s="1"/>
  <c r="H64" i="19" s="1"/>
  <c r="H65" i="19" s="1"/>
  <c r="H66" i="19" s="1"/>
  <c r="H67" i="19" s="1"/>
  <c r="H68" i="19" s="1"/>
  <c r="H69" i="19" s="1"/>
  <c r="H70" i="19" s="1"/>
  <c r="H71" i="19" s="1"/>
  <c r="H72" i="19" s="1"/>
  <c r="H73" i="19" s="1"/>
  <c r="H74" i="19" s="1"/>
  <c r="H75" i="19" s="1"/>
  <c r="H76" i="19" s="1"/>
  <c r="H77" i="19" s="1"/>
  <c r="H78" i="19" s="1"/>
  <c r="H79" i="19" s="1"/>
  <c r="H80" i="19" s="1"/>
  <c r="H81" i="19" s="1"/>
  <c r="H82" i="19" s="1"/>
  <c r="H83" i="19" s="1"/>
  <c r="H84" i="19" s="1"/>
  <c r="H85" i="19" s="1"/>
  <c r="H86" i="19" s="1"/>
  <c r="H87" i="19" s="1"/>
  <c r="H88" i="19" s="1"/>
  <c r="H89" i="19" s="1"/>
  <c r="H90" i="19" s="1"/>
  <c r="H91" i="19" s="1"/>
  <c r="H92" i="19" s="1"/>
  <c r="H93" i="19" s="1"/>
  <c r="H94" i="19" s="1"/>
  <c r="H95" i="19" s="1"/>
  <c r="H96" i="19" s="1"/>
  <c r="H97" i="19" s="1"/>
  <c r="H98" i="19" s="1"/>
  <c r="H99" i="19" s="1"/>
  <c r="H100" i="19" s="1"/>
  <c r="H101" i="19" s="1"/>
  <c r="H102" i="19" s="1"/>
  <c r="H103" i="19" s="1"/>
  <c r="H104" i="19" s="1"/>
  <c r="H105" i="19" s="1"/>
  <c r="H106" i="19" s="1"/>
  <c r="H107" i="19" s="1"/>
  <c r="H108" i="19" s="1"/>
  <c r="H109" i="19" s="1"/>
  <c r="H110" i="19" s="1"/>
  <c r="H111" i="19" s="1"/>
  <c r="H112" i="19" s="1"/>
  <c r="H113" i="19" s="1"/>
  <c r="H114" i="19" s="1"/>
  <c r="H115" i="19" s="1"/>
  <c r="H116" i="19" s="1"/>
  <c r="H117" i="19" s="1"/>
  <c r="H118" i="19" s="1"/>
  <c r="H119" i="19" s="1"/>
  <c r="H120" i="19" s="1"/>
  <c r="H121" i="19" s="1"/>
  <c r="H122" i="19" s="1"/>
  <c r="H123" i="19" s="1"/>
  <c r="H124" i="19" s="1"/>
  <c r="H125" i="19" s="1"/>
  <c r="H126" i="19" s="1"/>
  <c r="H127" i="19" s="1"/>
  <c r="H128" i="19" s="1"/>
  <c r="H129" i="19" s="1"/>
  <c r="H130" i="19" s="1"/>
  <c r="H131" i="19" s="1"/>
  <c r="H132" i="19" s="1"/>
  <c r="H133" i="19" s="1"/>
  <c r="H134" i="19" s="1"/>
  <c r="H135" i="19" s="1"/>
  <c r="H136" i="19" s="1"/>
  <c r="H137" i="19" s="1"/>
  <c r="H138" i="19" s="1"/>
  <c r="H139" i="19" s="1"/>
  <c r="H140" i="19" s="1"/>
  <c r="H141" i="19" s="1"/>
  <c r="H142" i="19" s="1"/>
  <c r="H143" i="19" s="1"/>
  <c r="H144" i="19" s="1"/>
  <c r="H145" i="19" s="1"/>
  <c r="H146" i="19" s="1"/>
  <c r="H147" i="19" s="1"/>
  <c r="H148" i="19" s="1"/>
  <c r="H149" i="19" s="1"/>
  <c r="H150" i="19" s="1"/>
  <c r="H151" i="19" s="1"/>
  <c r="H152" i="19" s="1"/>
  <c r="H153" i="19" s="1"/>
  <c r="H154" i="19" s="1"/>
  <c r="H155" i="19" s="1"/>
  <c r="H156" i="19" s="1"/>
  <c r="H157" i="19" s="1"/>
  <c r="H158" i="19" s="1"/>
  <c r="H159" i="19" s="1"/>
  <c r="H160" i="19" s="1"/>
  <c r="H161" i="19" s="1"/>
  <c r="H162" i="19" s="1"/>
  <c r="H163" i="19" s="1"/>
  <c r="H164" i="19" s="1"/>
  <c r="H165" i="19" s="1"/>
  <c r="H166" i="19" s="1"/>
  <c r="H167" i="19" s="1"/>
  <c r="H168" i="19" s="1"/>
  <c r="H169" i="19" s="1"/>
  <c r="H170" i="19" s="1"/>
  <c r="H171" i="19" s="1"/>
  <c r="H172" i="19" s="1"/>
  <c r="H173" i="19" s="1"/>
  <c r="H174" i="19" s="1"/>
  <c r="H175" i="19" s="1"/>
  <c r="H176" i="19" s="1"/>
  <c r="H177" i="19" s="1"/>
  <c r="H178" i="19" s="1"/>
  <c r="H179" i="19" s="1"/>
  <c r="H180" i="19" s="1"/>
  <c r="H181" i="19" s="1"/>
  <c r="H182" i="19" s="1"/>
  <c r="H183" i="19" s="1"/>
  <c r="H184" i="19" s="1"/>
  <c r="H185" i="19" s="1"/>
  <c r="H186" i="19" s="1"/>
  <c r="H187" i="19" s="1"/>
  <c r="H188" i="19" s="1"/>
  <c r="H189" i="19" s="1"/>
  <c r="H190" i="19" s="1"/>
  <c r="H191" i="19" s="1"/>
  <c r="H192" i="19" s="1"/>
  <c r="H193" i="19" s="1"/>
  <c r="H194" i="19" s="1"/>
  <c r="H195" i="19" s="1"/>
  <c r="H196" i="19" s="1"/>
  <c r="H197" i="19" s="1"/>
  <c r="H198" i="19" s="1"/>
  <c r="H199" i="19" s="1"/>
  <c r="H200" i="19" s="1"/>
  <c r="H201" i="19" s="1"/>
  <c r="H202" i="19" s="1"/>
  <c r="H203" i="19" s="1"/>
  <c r="H204" i="19" s="1"/>
  <c r="H205" i="19" s="1"/>
  <c r="H206" i="19" s="1"/>
  <c r="G7" i="19"/>
  <c r="F7" i="19"/>
  <c r="E7" i="19"/>
  <c r="D7" i="19"/>
  <c r="C7" i="19"/>
  <c r="B7" i="19"/>
  <c r="A7" i="19"/>
  <c r="A2" i="19"/>
  <c r="F206" i="18"/>
  <c r="E206" i="18"/>
  <c r="D206" i="18"/>
  <c r="C206" i="18"/>
  <c r="B206" i="18"/>
  <c r="A206" i="18"/>
  <c r="F205" i="18"/>
  <c r="E205" i="18"/>
  <c r="D205" i="18"/>
  <c r="C205" i="18"/>
  <c r="B205" i="18"/>
  <c r="A205" i="18"/>
  <c r="F204" i="18"/>
  <c r="E204" i="18"/>
  <c r="D204" i="18"/>
  <c r="C204" i="18"/>
  <c r="B204" i="18"/>
  <c r="A204" i="18"/>
  <c r="F203" i="18"/>
  <c r="E203" i="18"/>
  <c r="D203" i="18"/>
  <c r="C203" i="18"/>
  <c r="B203" i="18"/>
  <c r="A203" i="18"/>
  <c r="F202" i="18"/>
  <c r="E202" i="18"/>
  <c r="D202" i="18"/>
  <c r="C202" i="18"/>
  <c r="B202" i="18"/>
  <c r="A202" i="18"/>
  <c r="F201" i="18"/>
  <c r="E201" i="18"/>
  <c r="D201" i="18"/>
  <c r="C201" i="18"/>
  <c r="B201" i="18"/>
  <c r="A201" i="18"/>
  <c r="F200" i="18"/>
  <c r="E200" i="18"/>
  <c r="D200" i="18"/>
  <c r="C200" i="18"/>
  <c r="B200" i="18"/>
  <c r="A200" i="18"/>
  <c r="F199" i="18"/>
  <c r="E199" i="18"/>
  <c r="D199" i="18"/>
  <c r="C199" i="18"/>
  <c r="B199" i="18"/>
  <c r="A199" i="18"/>
  <c r="F198" i="18"/>
  <c r="E198" i="18"/>
  <c r="D198" i="18"/>
  <c r="C198" i="18"/>
  <c r="B198" i="18"/>
  <c r="A198" i="18"/>
  <c r="F197" i="18"/>
  <c r="E197" i="18"/>
  <c r="D197" i="18"/>
  <c r="C197" i="18"/>
  <c r="B197" i="18"/>
  <c r="A197" i="18"/>
  <c r="F196" i="18"/>
  <c r="E196" i="18"/>
  <c r="D196" i="18"/>
  <c r="C196" i="18"/>
  <c r="B196" i="18"/>
  <c r="A196" i="18"/>
  <c r="F195" i="18"/>
  <c r="E195" i="18"/>
  <c r="D195" i="18"/>
  <c r="C195" i="18"/>
  <c r="B195" i="18"/>
  <c r="A195" i="18"/>
  <c r="F194" i="18"/>
  <c r="E194" i="18"/>
  <c r="D194" i="18"/>
  <c r="C194" i="18"/>
  <c r="B194" i="18"/>
  <c r="A194" i="18"/>
  <c r="F193" i="18"/>
  <c r="E193" i="18"/>
  <c r="D193" i="18"/>
  <c r="C193" i="18"/>
  <c r="B193" i="18"/>
  <c r="A193" i="18"/>
  <c r="F192" i="18"/>
  <c r="E192" i="18"/>
  <c r="D192" i="18"/>
  <c r="C192" i="18"/>
  <c r="B192" i="18"/>
  <c r="A192" i="18"/>
  <c r="F191" i="18"/>
  <c r="E191" i="18"/>
  <c r="D191" i="18"/>
  <c r="C191" i="18"/>
  <c r="B191" i="18"/>
  <c r="A191" i="18"/>
  <c r="F190" i="18"/>
  <c r="E190" i="18"/>
  <c r="D190" i="18"/>
  <c r="C190" i="18"/>
  <c r="B190" i="18"/>
  <c r="A190" i="18"/>
  <c r="F189" i="18"/>
  <c r="E189" i="18"/>
  <c r="D189" i="18"/>
  <c r="C189" i="18"/>
  <c r="B189" i="18"/>
  <c r="A189" i="18"/>
  <c r="F188" i="18"/>
  <c r="E188" i="18"/>
  <c r="D188" i="18"/>
  <c r="C188" i="18"/>
  <c r="B188" i="18"/>
  <c r="A188" i="18"/>
  <c r="F187" i="18"/>
  <c r="E187" i="18"/>
  <c r="D187" i="18"/>
  <c r="C187" i="18"/>
  <c r="B187" i="18"/>
  <c r="A187" i="18"/>
  <c r="F186" i="18"/>
  <c r="E186" i="18"/>
  <c r="D186" i="18"/>
  <c r="C186" i="18"/>
  <c r="B186" i="18"/>
  <c r="A186" i="18"/>
  <c r="F185" i="18"/>
  <c r="E185" i="18"/>
  <c r="D185" i="18"/>
  <c r="C185" i="18"/>
  <c r="B185" i="18"/>
  <c r="A185" i="18"/>
  <c r="F184" i="18"/>
  <c r="E184" i="18"/>
  <c r="D184" i="18"/>
  <c r="C184" i="18"/>
  <c r="B184" i="18"/>
  <c r="A184" i="18"/>
  <c r="F183" i="18"/>
  <c r="E183" i="18"/>
  <c r="D183" i="18"/>
  <c r="C183" i="18"/>
  <c r="B183" i="18"/>
  <c r="A183" i="18"/>
  <c r="F182" i="18"/>
  <c r="E182" i="18"/>
  <c r="D182" i="18"/>
  <c r="C182" i="18"/>
  <c r="B182" i="18"/>
  <c r="A182" i="18"/>
  <c r="F181" i="18"/>
  <c r="E181" i="18"/>
  <c r="D181" i="18"/>
  <c r="C181" i="18"/>
  <c r="B181" i="18"/>
  <c r="A181" i="18"/>
  <c r="F180" i="18"/>
  <c r="E180" i="18"/>
  <c r="D180" i="18"/>
  <c r="C180" i="18"/>
  <c r="B180" i="18"/>
  <c r="A180" i="18"/>
  <c r="F179" i="18"/>
  <c r="E179" i="18"/>
  <c r="D179" i="18"/>
  <c r="C179" i="18"/>
  <c r="B179" i="18"/>
  <c r="A179" i="18"/>
  <c r="F178" i="18"/>
  <c r="E178" i="18"/>
  <c r="D178" i="18"/>
  <c r="C178" i="18"/>
  <c r="B178" i="18"/>
  <c r="A178" i="18"/>
  <c r="F177" i="18"/>
  <c r="E177" i="18"/>
  <c r="D177" i="18"/>
  <c r="C177" i="18"/>
  <c r="B177" i="18"/>
  <c r="A177" i="18"/>
  <c r="F176" i="18"/>
  <c r="E176" i="18"/>
  <c r="D176" i="18"/>
  <c r="C176" i="18"/>
  <c r="B176" i="18"/>
  <c r="A176" i="18"/>
  <c r="F175" i="18"/>
  <c r="E175" i="18"/>
  <c r="D175" i="18"/>
  <c r="C175" i="18"/>
  <c r="B175" i="18"/>
  <c r="A175" i="18"/>
  <c r="F174" i="18"/>
  <c r="E174" i="18"/>
  <c r="D174" i="18"/>
  <c r="C174" i="18"/>
  <c r="B174" i="18"/>
  <c r="A174" i="18"/>
  <c r="F173" i="18"/>
  <c r="E173" i="18"/>
  <c r="D173" i="18"/>
  <c r="C173" i="18"/>
  <c r="B173" i="18"/>
  <c r="A173" i="18"/>
  <c r="F172" i="18"/>
  <c r="E172" i="18"/>
  <c r="D172" i="18"/>
  <c r="C172" i="18"/>
  <c r="B172" i="18"/>
  <c r="A172" i="18"/>
  <c r="F171" i="18"/>
  <c r="E171" i="18"/>
  <c r="D171" i="18"/>
  <c r="C171" i="18"/>
  <c r="B171" i="18"/>
  <c r="A171" i="18"/>
  <c r="F170" i="18"/>
  <c r="E170" i="18"/>
  <c r="D170" i="18"/>
  <c r="C170" i="18"/>
  <c r="B170" i="18"/>
  <c r="A170" i="18"/>
  <c r="F169" i="18"/>
  <c r="E169" i="18"/>
  <c r="D169" i="18"/>
  <c r="C169" i="18"/>
  <c r="B169" i="18"/>
  <c r="A169" i="18"/>
  <c r="F168" i="18"/>
  <c r="E168" i="18"/>
  <c r="D168" i="18"/>
  <c r="C168" i="18"/>
  <c r="B168" i="18"/>
  <c r="A168" i="18"/>
  <c r="F167" i="18"/>
  <c r="E167" i="18"/>
  <c r="D167" i="18"/>
  <c r="C167" i="18"/>
  <c r="B167" i="18"/>
  <c r="A167" i="18"/>
  <c r="F166" i="18"/>
  <c r="E166" i="18"/>
  <c r="D166" i="18"/>
  <c r="C166" i="18"/>
  <c r="B166" i="18"/>
  <c r="A166" i="18"/>
  <c r="F165" i="18"/>
  <c r="E165" i="18"/>
  <c r="D165" i="18"/>
  <c r="C165" i="18"/>
  <c r="B165" i="18"/>
  <c r="A165" i="18"/>
  <c r="F164" i="18"/>
  <c r="E164" i="18"/>
  <c r="D164" i="18"/>
  <c r="C164" i="18"/>
  <c r="B164" i="18"/>
  <c r="A164" i="18"/>
  <c r="F163" i="18"/>
  <c r="E163" i="18"/>
  <c r="D163" i="18"/>
  <c r="C163" i="18"/>
  <c r="B163" i="18"/>
  <c r="A163" i="18"/>
  <c r="F162" i="18"/>
  <c r="E162" i="18"/>
  <c r="D162" i="18"/>
  <c r="C162" i="18"/>
  <c r="B162" i="18"/>
  <c r="A162" i="18"/>
  <c r="F161" i="18"/>
  <c r="E161" i="18"/>
  <c r="D161" i="18"/>
  <c r="C161" i="18"/>
  <c r="B161" i="18"/>
  <c r="A161" i="18"/>
  <c r="F160" i="18"/>
  <c r="E160" i="18"/>
  <c r="D160" i="18"/>
  <c r="C160" i="18"/>
  <c r="B160" i="18"/>
  <c r="A160" i="18"/>
  <c r="F159" i="18"/>
  <c r="E159" i="18"/>
  <c r="D159" i="18"/>
  <c r="C159" i="18"/>
  <c r="B159" i="18"/>
  <c r="A159" i="18"/>
  <c r="F158" i="18"/>
  <c r="E158" i="18"/>
  <c r="D158" i="18"/>
  <c r="C158" i="18"/>
  <c r="B158" i="18"/>
  <c r="A158" i="18"/>
  <c r="F157" i="18"/>
  <c r="E157" i="18"/>
  <c r="D157" i="18"/>
  <c r="C157" i="18"/>
  <c r="B157" i="18"/>
  <c r="A157" i="18"/>
  <c r="F156" i="18"/>
  <c r="E156" i="18"/>
  <c r="D156" i="18"/>
  <c r="C156" i="18"/>
  <c r="B156" i="18"/>
  <c r="A156" i="18"/>
  <c r="F155" i="18"/>
  <c r="E155" i="18"/>
  <c r="D155" i="18"/>
  <c r="C155" i="18"/>
  <c r="B155" i="18"/>
  <c r="A155" i="18"/>
  <c r="F154" i="18"/>
  <c r="E154" i="18"/>
  <c r="D154" i="18"/>
  <c r="C154" i="18"/>
  <c r="B154" i="18"/>
  <c r="A154" i="18"/>
  <c r="F153" i="18"/>
  <c r="E153" i="18"/>
  <c r="D153" i="18"/>
  <c r="C153" i="18"/>
  <c r="B153" i="18"/>
  <c r="A153" i="18"/>
  <c r="F152" i="18"/>
  <c r="E152" i="18"/>
  <c r="D152" i="18"/>
  <c r="C152" i="18"/>
  <c r="B152" i="18"/>
  <c r="A152" i="18"/>
  <c r="F151" i="18"/>
  <c r="E151" i="18"/>
  <c r="D151" i="18"/>
  <c r="C151" i="18"/>
  <c r="B151" i="18"/>
  <c r="A151" i="18"/>
  <c r="F150" i="18"/>
  <c r="E150" i="18"/>
  <c r="D150" i="18"/>
  <c r="C150" i="18"/>
  <c r="B150" i="18"/>
  <c r="A150" i="18"/>
  <c r="F149" i="18"/>
  <c r="E149" i="18"/>
  <c r="D149" i="18"/>
  <c r="C149" i="18"/>
  <c r="B149" i="18"/>
  <c r="A149" i="18"/>
  <c r="F148" i="18"/>
  <c r="E148" i="18"/>
  <c r="D148" i="18"/>
  <c r="C148" i="18"/>
  <c r="B148" i="18"/>
  <c r="A148" i="18"/>
  <c r="F147" i="18"/>
  <c r="E147" i="18"/>
  <c r="D147" i="18"/>
  <c r="C147" i="18"/>
  <c r="B147" i="18"/>
  <c r="A147" i="18"/>
  <c r="F146" i="18"/>
  <c r="E146" i="18"/>
  <c r="D146" i="18"/>
  <c r="C146" i="18"/>
  <c r="B146" i="18"/>
  <c r="A146" i="18"/>
  <c r="F145" i="18"/>
  <c r="E145" i="18"/>
  <c r="D145" i="18"/>
  <c r="C145" i="18"/>
  <c r="B145" i="18"/>
  <c r="A145" i="18"/>
  <c r="F144" i="18"/>
  <c r="E144" i="18"/>
  <c r="D144" i="18"/>
  <c r="C144" i="18"/>
  <c r="B144" i="18"/>
  <c r="A144" i="18"/>
  <c r="F143" i="18"/>
  <c r="E143" i="18"/>
  <c r="D143" i="18"/>
  <c r="C143" i="18"/>
  <c r="B143" i="18"/>
  <c r="A143" i="18"/>
  <c r="F142" i="18"/>
  <c r="E142" i="18"/>
  <c r="D142" i="18"/>
  <c r="C142" i="18"/>
  <c r="B142" i="18"/>
  <c r="A142" i="18"/>
  <c r="F141" i="18"/>
  <c r="E141" i="18"/>
  <c r="D141" i="18"/>
  <c r="C141" i="18"/>
  <c r="B141" i="18"/>
  <c r="A141" i="18"/>
  <c r="F140" i="18"/>
  <c r="E140" i="18"/>
  <c r="D140" i="18"/>
  <c r="C140" i="18"/>
  <c r="B140" i="18"/>
  <c r="A140" i="18"/>
  <c r="F139" i="18"/>
  <c r="E139" i="18"/>
  <c r="D139" i="18"/>
  <c r="C139" i="18"/>
  <c r="B139" i="18"/>
  <c r="A139" i="18"/>
  <c r="F138" i="18"/>
  <c r="E138" i="18"/>
  <c r="D138" i="18"/>
  <c r="C138" i="18"/>
  <c r="B138" i="18"/>
  <c r="A138" i="18"/>
  <c r="F137" i="18"/>
  <c r="E137" i="18"/>
  <c r="D137" i="18"/>
  <c r="C137" i="18"/>
  <c r="B137" i="18"/>
  <c r="A137" i="18"/>
  <c r="F136" i="18"/>
  <c r="E136" i="18"/>
  <c r="D136" i="18"/>
  <c r="C136" i="18"/>
  <c r="B136" i="18"/>
  <c r="A136" i="18"/>
  <c r="F135" i="18"/>
  <c r="E135" i="18"/>
  <c r="D135" i="18"/>
  <c r="C135" i="18"/>
  <c r="B135" i="18"/>
  <c r="A135" i="18"/>
  <c r="F134" i="18"/>
  <c r="E134" i="18"/>
  <c r="D134" i="18"/>
  <c r="C134" i="18"/>
  <c r="B134" i="18"/>
  <c r="A134" i="18"/>
  <c r="F133" i="18"/>
  <c r="E133" i="18"/>
  <c r="D133" i="18"/>
  <c r="C133" i="18"/>
  <c r="B133" i="18"/>
  <c r="A133" i="18"/>
  <c r="F132" i="18"/>
  <c r="E132" i="18"/>
  <c r="D132" i="18"/>
  <c r="C132" i="18"/>
  <c r="B132" i="18"/>
  <c r="A132" i="18"/>
  <c r="F131" i="18"/>
  <c r="E131" i="18"/>
  <c r="D131" i="18"/>
  <c r="C131" i="18"/>
  <c r="B131" i="18"/>
  <c r="A131" i="18"/>
  <c r="F130" i="18"/>
  <c r="E130" i="18"/>
  <c r="D130" i="18"/>
  <c r="C130" i="18"/>
  <c r="B130" i="18"/>
  <c r="A130" i="18"/>
  <c r="F129" i="18"/>
  <c r="E129" i="18"/>
  <c r="D129" i="18"/>
  <c r="C129" i="18"/>
  <c r="B129" i="18"/>
  <c r="A129" i="18"/>
  <c r="F128" i="18"/>
  <c r="E128" i="18"/>
  <c r="D128" i="18"/>
  <c r="C128" i="18"/>
  <c r="B128" i="18"/>
  <c r="A128" i="18"/>
  <c r="F127" i="18"/>
  <c r="E127" i="18"/>
  <c r="D127" i="18"/>
  <c r="C127" i="18"/>
  <c r="B127" i="18"/>
  <c r="A127" i="18"/>
  <c r="F126" i="18"/>
  <c r="E126" i="18"/>
  <c r="D126" i="18"/>
  <c r="C126" i="18"/>
  <c r="B126" i="18"/>
  <c r="A126" i="18"/>
  <c r="F125" i="18"/>
  <c r="E125" i="18"/>
  <c r="D125" i="18"/>
  <c r="C125" i="18"/>
  <c r="B125" i="18"/>
  <c r="A125" i="18"/>
  <c r="F124" i="18"/>
  <c r="E124" i="18"/>
  <c r="D124" i="18"/>
  <c r="C124" i="18"/>
  <c r="B124" i="18"/>
  <c r="A124" i="18"/>
  <c r="F123" i="18"/>
  <c r="E123" i="18"/>
  <c r="D123" i="18"/>
  <c r="C123" i="18"/>
  <c r="B123" i="18"/>
  <c r="A123" i="18"/>
  <c r="F122" i="18"/>
  <c r="E122" i="18"/>
  <c r="D122" i="18"/>
  <c r="C122" i="18"/>
  <c r="B122" i="18"/>
  <c r="A122" i="18"/>
  <c r="F121" i="18"/>
  <c r="E121" i="18"/>
  <c r="D121" i="18"/>
  <c r="C121" i="18"/>
  <c r="B121" i="18"/>
  <c r="A121" i="18"/>
  <c r="F120" i="18"/>
  <c r="E120" i="18"/>
  <c r="D120" i="18"/>
  <c r="C120" i="18"/>
  <c r="B120" i="18"/>
  <c r="A120" i="18"/>
  <c r="F119" i="18"/>
  <c r="E119" i="18"/>
  <c r="D119" i="18"/>
  <c r="C119" i="18"/>
  <c r="B119" i="18"/>
  <c r="A119" i="18"/>
  <c r="F118" i="18"/>
  <c r="E118" i="18"/>
  <c r="D118" i="18"/>
  <c r="C118" i="18"/>
  <c r="B118" i="18"/>
  <c r="A118" i="18"/>
  <c r="F117" i="18"/>
  <c r="E117" i="18"/>
  <c r="D117" i="18"/>
  <c r="C117" i="18"/>
  <c r="B117" i="18"/>
  <c r="A117" i="18"/>
  <c r="F116" i="18"/>
  <c r="E116" i="18"/>
  <c r="D116" i="18"/>
  <c r="C116" i="18"/>
  <c r="B116" i="18"/>
  <c r="A116" i="18"/>
  <c r="F115" i="18"/>
  <c r="E115" i="18"/>
  <c r="D115" i="18"/>
  <c r="C115" i="18"/>
  <c r="B115" i="18"/>
  <c r="A115" i="18"/>
  <c r="F114" i="18"/>
  <c r="E114" i="18"/>
  <c r="D114" i="18"/>
  <c r="C114" i="18"/>
  <c r="B114" i="18"/>
  <c r="A114" i="18"/>
  <c r="F113" i="18"/>
  <c r="E113" i="18"/>
  <c r="D113" i="18"/>
  <c r="C113" i="18"/>
  <c r="B113" i="18"/>
  <c r="A113" i="18"/>
  <c r="F112" i="18"/>
  <c r="E112" i="18"/>
  <c r="D112" i="18"/>
  <c r="C112" i="18"/>
  <c r="B112" i="18"/>
  <c r="A112" i="18"/>
  <c r="F111" i="18"/>
  <c r="E111" i="18"/>
  <c r="D111" i="18"/>
  <c r="C111" i="18"/>
  <c r="B111" i="18"/>
  <c r="A111" i="18"/>
  <c r="F110" i="18"/>
  <c r="E110" i="18"/>
  <c r="D110" i="18"/>
  <c r="C110" i="18"/>
  <c r="B110" i="18"/>
  <c r="A110" i="18"/>
  <c r="F109" i="18"/>
  <c r="E109" i="18"/>
  <c r="D109" i="18"/>
  <c r="C109" i="18"/>
  <c r="B109" i="18"/>
  <c r="A109" i="18"/>
  <c r="F108" i="18"/>
  <c r="E108" i="18"/>
  <c r="D108" i="18"/>
  <c r="C108" i="18"/>
  <c r="B108" i="18"/>
  <c r="A108" i="18"/>
  <c r="F107" i="18"/>
  <c r="E107" i="18"/>
  <c r="D107" i="18"/>
  <c r="C107" i="18"/>
  <c r="B107" i="18"/>
  <c r="A107" i="18"/>
  <c r="F106" i="18"/>
  <c r="E106" i="18"/>
  <c r="D106" i="18"/>
  <c r="C106" i="18"/>
  <c r="B106" i="18"/>
  <c r="A106" i="18"/>
  <c r="F105" i="18"/>
  <c r="E105" i="18"/>
  <c r="D105" i="18"/>
  <c r="C105" i="18"/>
  <c r="B105" i="18"/>
  <c r="A105" i="18"/>
  <c r="F104" i="18"/>
  <c r="E104" i="18"/>
  <c r="D104" i="18"/>
  <c r="C104" i="18"/>
  <c r="B104" i="18"/>
  <c r="A104" i="18"/>
  <c r="F103" i="18"/>
  <c r="E103" i="18"/>
  <c r="D103" i="18"/>
  <c r="C103" i="18"/>
  <c r="B103" i="18"/>
  <c r="A103" i="18"/>
  <c r="F102" i="18"/>
  <c r="E102" i="18"/>
  <c r="D102" i="18"/>
  <c r="C102" i="18"/>
  <c r="B102" i="18"/>
  <c r="A102" i="18"/>
  <c r="F101" i="18"/>
  <c r="E101" i="18"/>
  <c r="D101" i="18"/>
  <c r="C101" i="18"/>
  <c r="B101" i="18"/>
  <c r="A101" i="18"/>
  <c r="F100" i="18"/>
  <c r="E100" i="18"/>
  <c r="D100" i="18"/>
  <c r="C100" i="18"/>
  <c r="B100" i="18"/>
  <c r="A100" i="18"/>
  <c r="F99" i="18"/>
  <c r="E99" i="18"/>
  <c r="D99" i="18"/>
  <c r="C99" i="18"/>
  <c r="B99" i="18"/>
  <c r="A99" i="18"/>
  <c r="F98" i="18"/>
  <c r="E98" i="18"/>
  <c r="D98" i="18"/>
  <c r="C98" i="18"/>
  <c r="B98" i="18"/>
  <c r="A98" i="18"/>
  <c r="F97" i="18"/>
  <c r="E97" i="18"/>
  <c r="D97" i="18"/>
  <c r="C97" i="18"/>
  <c r="B97" i="18"/>
  <c r="A97" i="18"/>
  <c r="F96" i="18"/>
  <c r="E96" i="18"/>
  <c r="D96" i="18"/>
  <c r="C96" i="18"/>
  <c r="B96" i="18"/>
  <c r="A96" i="18"/>
  <c r="F95" i="18"/>
  <c r="E95" i="18"/>
  <c r="D95" i="18"/>
  <c r="C95" i="18"/>
  <c r="B95" i="18"/>
  <c r="A95" i="18"/>
  <c r="F94" i="18"/>
  <c r="E94" i="18"/>
  <c r="D94" i="18"/>
  <c r="C94" i="18"/>
  <c r="B94" i="18"/>
  <c r="A94" i="18"/>
  <c r="F93" i="18"/>
  <c r="E93" i="18"/>
  <c r="D93" i="18"/>
  <c r="C93" i="18"/>
  <c r="B93" i="18"/>
  <c r="A93" i="18"/>
  <c r="F92" i="18"/>
  <c r="E92" i="18"/>
  <c r="D92" i="18"/>
  <c r="C92" i="18"/>
  <c r="B92" i="18"/>
  <c r="A92" i="18"/>
  <c r="F91" i="18"/>
  <c r="E91" i="18"/>
  <c r="D91" i="18"/>
  <c r="C91" i="18"/>
  <c r="B91" i="18"/>
  <c r="A91" i="18"/>
  <c r="F90" i="18"/>
  <c r="E90" i="18"/>
  <c r="D90" i="18"/>
  <c r="C90" i="18"/>
  <c r="B90" i="18"/>
  <c r="A90" i="18"/>
  <c r="F89" i="18"/>
  <c r="E89" i="18"/>
  <c r="D89" i="18"/>
  <c r="C89" i="18"/>
  <c r="B89" i="18"/>
  <c r="A89" i="18"/>
  <c r="F88" i="18"/>
  <c r="E88" i="18"/>
  <c r="D88" i="18"/>
  <c r="C88" i="18"/>
  <c r="B88" i="18"/>
  <c r="A88" i="18"/>
  <c r="F87" i="18"/>
  <c r="E87" i="18"/>
  <c r="D87" i="18"/>
  <c r="C87" i="18"/>
  <c r="B87" i="18"/>
  <c r="A87" i="18"/>
  <c r="F86" i="18"/>
  <c r="E86" i="18"/>
  <c r="D86" i="18"/>
  <c r="C86" i="18"/>
  <c r="B86" i="18"/>
  <c r="A86" i="18"/>
  <c r="F85" i="18"/>
  <c r="E85" i="18"/>
  <c r="D85" i="18"/>
  <c r="C85" i="18"/>
  <c r="B85" i="18"/>
  <c r="A85" i="18"/>
  <c r="F84" i="18"/>
  <c r="E84" i="18"/>
  <c r="D84" i="18"/>
  <c r="C84" i="18"/>
  <c r="B84" i="18"/>
  <c r="A84" i="18"/>
  <c r="F83" i="18"/>
  <c r="E83" i="18"/>
  <c r="D83" i="18"/>
  <c r="C83" i="18"/>
  <c r="B83" i="18"/>
  <c r="A83" i="18"/>
  <c r="F82" i="18"/>
  <c r="E82" i="18"/>
  <c r="D82" i="18"/>
  <c r="C82" i="18"/>
  <c r="B82" i="18"/>
  <c r="A82" i="18"/>
  <c r="F81" i="18"/>
  <c r="E81" i="18"/>
  <c r="D81" i="18"/>
  <c r="C81" i="18"/>
  <c r="B81" i="18"/>
  <c r="A81" i="18"/>
  <c r="F80" i="18"/>
  <c r="E80" i="18"/>
  <c r="D80" i="18"/>
  <c r="C80" i="18"/>
  <c r="B80" i="18"/>
  <c r="A80" i="18"/>
  <c r="F79" i="18"/>
  <c r="E79" i="18"/>
  <c r="D79" i="18"/>
  <c r="C79" i="18"/>
  <c r="B79" i="18"/>
  <c r="A79" i="18"/>
  <c r="F78" i="18"/>
  <c r="E78" i="18"/>
  <c r="D78" i="18"/>
  <c r="C78" i="18"/>
  <c r="B78" i="18"/>
  <c r="A78" i="18"/>
  <c r="F77" i="18"/>
  <c r="E77" i="18"/>
  <c r="D77" i="18"/>
  <c r="C77" i="18"/>
  <c r="B77" i="18"/>
  <c r="A77" i="18"/>
  <c r="F76" i="18"/>
  <c r="E76" i="18"/>
  <c r="D76" i="18"/>
  <c r="C76" i="18"/>
  <c r="B76" i="18"/>
  <c r="A76" i="18"/>
  <c r="F75" i="18"/>
  <c r="E75" i="18"/>
  <c r="D75" i="18"/>
  <c r="C75" i="18"/>
  <c r="B75" i="18"/>
  <c r="A75" i="18"/>
  <c r="F74" i="18"/>
  <c r="E74" i="18"/>
  <c r="D74" i="18"/>
  <c r="C74" i="18"/>
  <c r="B74" i="18"/>
  <c r="A74" i="18"/>
  <c r="F73" i="18"/>
  <c r="E73" i="18"/>
  <c r="D73" i="18"/>
  <c r="C73" i="18"/>
  <c r="B73" i="18"/>
  <c r="A73" i="18"/>
  <c r="F72" i="18"/>
  <c r="E72" i="18"/>
  <c r="D72" i="18"/>
  <c r="C72" i="18"/>
  <c r="B72" i="18"/>
  <c r="A72" i="18"/>
  <c r="F71" i="18"/>
  <c r="E71" i="18"/>
  <c r="D71" i="18"/>
  <c r="C71" i="18"/>
  <c r="B71" i="18"/>
  <c r="A71" i="18"/>
  <c r="F70" i="18"/>
  <c r="E70" i="18"/>
  <c r="D70" i="18"/>
  <c r="C70" i="18"/>
  <c r="B70" i="18"/>
  <c r="A70" i="18"/>
  <c r="F69" i="18"/>
  <c r="E69" i="18"/>
  <c r="D69" i="18"/>
  <c r="C69" i="18"/>
  <c r="B69" i="18"/>
  <c r="A69" i="18"/>
  <c r="F68" i="18"/>
  <c r="E68" i="18"/>
  <c r="D68" i="18"/>
  <c r="C68" i="18"/>
  <c r="B68" i="18"/>
  <c r="A68" i="18"/>
  <c r="F67" i="18"/>
  <c r="E67" i="18"/>
  <c r="D67" i="18"/>
  <c r="C67" i="18"/>
  <c r="B67" i="18"/>
  <c r="A67" i="18"/>
  <c r="F66" i="18"/>
  <c r="E66" i="18"/>
  <c r="D66" i="18"/>
  <c r="C66" i="18"/>
  <c r="B66" i="18"/>
  <c r="A66" i="18"/>
  <c r="F65" i="18"/>
  <c r="E65" i="18"/>
  <c r="D65" i="18"/>
  <c r="C65" i="18"/>
  <c r="B65" i="18"/>
  <c r="A65" i="18"/>
  <c r="F64" i="18"/>
  <c r="E64" i="18"/>
  <c r="D64" i="18"/>
  <c r="C64" i="18"/>
  <c r="B64" i="18"/>
  <c r="A64" i="18"/>
  <c r="F63" i="18"/>
  <c r="E63" i="18"/>
  <c r="D63" i="18"/>
  <c r="C63" i="18"/>
  <c r="B63" i="18"/>
  <c r="A63" i="18"/>
  <c r="F62" i="18"/>
  <c r="E62" i="18"/>
  <c r="D62" i="18"/>
  <c r="C62" i="18"/>
  <c r="B62" i="18"/>
  <c r="A62" i="18"/>
  <c r="F61" i="18"/>
  <c r="E61" i="18"/>
  <c r="D61" i="18"/>
  <c r="C61" i="18"/>
  <c r="B61" i="18"/>
  <c r="A61" i="18"/>
  <c r="F60" i="18"/>
  <c r="E60" i="18"/>
  <c r="D60" i="18"/>
  <c r="C60" i="18"/>
  <c r="B60" i="18"/>
  <c r="A60" i="18"/>
  <c r="F59" i="18"/>
  <c r="E59" i="18"/>
  <c r="D59" i="18"/>
  <c r="C59" i="18"/>
  <c r="B59" i="18"/>
  <c r="A59" i="18"/>
  <c r="F58" i="18"/>
  <c r="E58" i="18"/>
  <c r="D58" i="18"/>
  <c r="C58" i="18"/>
  <c r="B58" i="18"/>
  <c r="A58" i="18"/>
  <c r="F57" i="18"/>
  <c r="E57" i="18"/>
  <c r="D57" i="18"/>
  <c r="C57" i="18"/>
  <c r="B57" i="18"/>
  <c r="A57" i="18"/>
  <c r="F56" i="18"/>
  <c r="E56" i="18"/>
  <c r="D56" i="18"/>
  <c r="C56" i="18"/>
  <c r="B56" i="18"/>
  <c r="A56" i="18"/>
  <c r="F55" i="18"/>
  <c r="E55" i="18"/>
  <c r="D55" i="18"/>
  <c r="C55" i="18"/>
  <c r="B55" i="18"/>
  <c r="A55" i="18"/>
  <c r="F54" i="18"/>
  <c r="E54" i="18"/>
  <c r="D54" i="18"/>
  <c r="C54" i="18"/>
  <c r="B54" i="18"/>
  <c r="A54" i="18"/>
  <c r="F53" i="18"/>
  <c r="E53" i="18"/>
  <c r="D53" i="18"/>
  <c r="C53" i="18"/>
  <c r="B53" i="18"/>
  <c r="A53" i="18"/>
  <c r="F52" i="18"/>
  <c r="E52" i="18"/>
  <c r="D52" i="18"/>
  <c r="C52" i="18"/>
  <c r="B52" i="18"/>
  <c r="A52" i="18"/>
  <c r="F51" i="18"/>
  <c r="E51" i="18"/>
  <c r="D51" i="18"/>
  <c r="C51" i="18"/>
  <c r="B51" i="18"/>
  <c r="A51" i="18"/>
  <c r="F50" i="18"/>
  <c r="E50" i="18"/>
  <c r="D50" i="18"/>
  <c r="C50" i="18"/>
  <c r="B50" i="18"/>
  <c r="A50" i="18"/>
  <c r="F49" i="18"/>
  <c r="E49" i="18"/>
  <c r="D49" i="18"/>
  <c r="C49" i="18"/>
  <c r="B49" i="18"/>
  <c r="A49" i="18"/>
  <c r="F48" i="18"/>
  <c r="E48" i="18"/>
  <c r="D48" i="18"/>
  <c r="C48" i="18"/>
  <c r="B48" i="18"/>
  <c r="A48" i="18"/>
  <c r="F47" i="18"/>
  <c r="E47" i="18"/>
  <c r="D47" i="18"/>
  <c r="C47" i="18"/>
  <c r="B47" i="18"/>
  <c r="A47" i="18"/>
  <c r="F46" i="18"/>
  <c r="E46" i="18"/>
  <c r="D46" i="18"/>
  <c r="C46" i="18"/>
  <c r="B46" i="18"/>
  <c r="A46" i="18"/>
  <c r="F45" i="18"/>
  <c r="E45" i="18"/>
  <c r="D45" i="18"/>
  <c r="C45" i="18"/>
  <c r="B45" i="18"/>
  <c r="A45" i="18"/>
  <c r="F44" i="18"/>
  <c r="E44" i="18"/>
  <c r="D44" i="18"/>
  <c r="C44" i="18"/>
  <c r="B44" i="18"/>
  <c r="A44" i="18"/>
  <c r="F43" i="18"/>
  <c r="E43" i="18"/>
  <c r="D43" i="18"/>
  <c r="C43" i="18"/>
  <c r="B43" i="18"/>
  <c r="A43" i="18"/>
  <c r="F42" i="18"/>
  <c r="E42" i="18"/>
  <c r="D42" i="18"/>
  <c r="C42" i="18"/>
  <c r="B42" i="18"/>
  <c r="A42" i="18"/>
  <c r="F41" i="18"/>
  <c r="E41" i="18"/>
  <c r="D41" i="18"/>
  <c r="C41" i="18"/>
  <c r="B41" i="18"/>
  <c r="A41" i="18"/>
  <c r="F40" i="18"/>
  <c r="E40" i="18"/>
  <c r="D40" i="18"/>
  <c r="C40" i="18"/>
  <c r="B40" i="18"/>
  <c r="A40" i="18"/>
  <c r="F39" i="18"/>
  <c r="E39" i="18"/>
  <c r="D39" i="18"/>
  <c r="C39" i="18"/>
  <c r="B39" i="18"/>
  <c r="A39" i="18"/>
  <c r="F38" i="18"/>
  <c r="E38" i="18"/>
  <c r="D38" i="18"/>
  <c r="C38" i="18"/>
  <c r="B38" i="18"/>
  <c r="A38" i="18"/>
  <c r="F37" i="18"/>
  <c r="E37" i="18"/>
  <c r="D37" i="18"/>
  <c r="C37" i="18"/>
  <c r="B37" i="18"/>
  <c r="A37" i="18"/>
  <c r="F36" i="18"/>
  <c r="E36" i="18"/>
  <c r="D36" i="18"/>
  <c r="C36" i="18"/>
  <c r="B36" i="18"/>
  <c r="A36" i="18"/>
  <c r="F35" i="18"/>
  <c r="E35" i="18"/>
  <c r="D35" i="18"/>
  <c r="C35" i="18"/>
  <c r="B35" i="18"/>
  <c r="A35" i="18"/>
  <c r="F34" i="18"/>
  <c r="E34" i="18"/>
  <c r="D34" i="18"/>
  <c r="C34" i="18"/>
  <c r="B34" i="18"/>
  <c r="A34" i="18"/>
  <c r="F33" i="18"/>
  <c r="E33" i="18"/>
  <c r="D33" i="18"/>
  <c r="C33" i="18"/>
  <c r="B33" i="18"/>
  <c r="A33" i="18"/>
  <c r="F32" i="18"/>
  <c r="E32" i="18"/>
  <c r="D32" i="18"/>
  <c r="C32" i="18"/>
  <c r="B32" i="18"/>
  <c r="A32" i="18"/>
  <c r="F31" i="18"/>
  <c r="E31" i="18"/>
  <c r="D31" i="18"/>
  <c r="C31" i="18"/>
  <c r="B31" i="18"/>
  <c r="A31" i="18"/>
  <c r="F30" i="18"/>
  <c r="E30" i="18"/>
  <c r="D30" i="18"/>
  <c r="C30" i="18"/>
  <c r="B30" i="18"/>
  <c r="A30" i="18"/>
  <c r="F29" i="18"/>
  <c r="E29" i="18"/>
  <c r="D29" i="18"/>
  <c r="C29" i="18"/>
  <c r="B29" i="18"/>
  <c r="A29" i="18"/>
  <c r="F28" i="18"/>
  <c r="E28" i="18"/>
  <c r="D28" i="18"/>
  <c r="C28" i="18"/>
  <c r="B28" i="18"/>
  <c r="A28" i="18"/>
  <c r="F27" i="18"/>
  <c r="E27" i="18"/>
  <c r="D27" i="18"/>
  <c r="C27" i="18"/>
  <c r="B27" i="18"/>
  <c r="A27" i="18"/>
  <c r="F26" i="18"/>
  <c r="E26" i="18"/>
  <c r="D26" i="18"/>
  <c r="C26" i="18"/>
  <c r="B26" i="18"/>
  <c r="A26" i="18"/>
  <c r="F25" i="18"/>
  <c r="E25" i="18"/>
  <c r="D25" i="18"/>
  <c r="C25" i="18"/>
  <c r="B25" i="18"/>
  <c r="A25" i="18"/>
  <c r="F24" i="18"/>
  <c r="E24" i="18"/>
  <c r="D24" i="18"/>
  <c r="C24" i="18"/>
  <c r="B24" i="18"/>
  <c r="A24" i="18"/>
  <c r="F23" i="18"/>
  <c r="E23" i="18"/>
  <c r="D23" i="18"/>
  <c r="C23" i="18"/>
  <c r="B23" i="18"/>
  <c r="A23" i="18"/>
  <c r="F22" i="18"/>
  <c r="E22" i="18"/>
  <c r="D22" i="18"/>
  <c r="C22" i="18"/>
  <c r="B22" i="18"/>
  <c r="A22" i="18"/>
  <c r="F21" i="18"/>
  <c r="E21" i="18"/>
  <c r="D21" i="18"/>
  <c r="C21" i="18"/>
  <c r="B21" i="18"/>
  <c r="A21" i="18"/>
  <c r="F20" i="18"/>
  <c r="E20" i="18"/>
  <c r="D20" i="18"/>
  <c r="C20" i="18"/>
  <c r="B20" i="18"/>
  <c r="A20" i="18"/>
  <c r="F19" i="18"/>
  <c r="E19" i="18"/>
  <c r="D19" i="18"/>
  <c r="C19" i="18"/>
  <c r="B19" i="18"/>
  <c r="A19" i="18"/>
  <c r="F18" i="18"/>
  <c r="E18" i="18"/>
  <c r="D18" i="18"/>
  <c r="C18" i="18"/>
  <c r="B18" i="18"/>
  <c r="A18" i="18"/>
  <c r="F17" i="18"/>
  <c r="E17" i="18"/>
  <c r="D17" i="18"/>
  <c r="C17" i="18"/>
  <c r="B17" i="18"/>
  <c r="A17" i="18"/>
  <c r="F16" i="18"/>
  <c r="E16" i="18"/>
  <c r="D16" i="18"/>
  <c r="C16" i="18"/>
  <c r="B16" i="18"/>
  <c r="A16" i="18"/>
  <c r="F15" i="18"/>
  <c r="E15" i="18"/>
  <c r="D15" i="18"/>
  <c r="C15" i="18"/>
  <c r="B15" i="18"/>
  <c r="A15" i="18"/>
  <c r="F14" i="18"/>
  <c r="E14" i="18"/>
  <c r="D14" i="18"/>
  <c r="C14" i="18"/>
  <c r="B14" i="18"/>
  <c r="A14" i="18"/>
  <c r="F13" i="18"/>
  <c r="E13" i="18"/>
  <c r="D13" i="18"/>
  <c r="C13" i="18"/>
  <c r="B13" i="18"/>
  <c r="A13" i="18"/>
  <c r="F12" i="18"/>
  <c r="E12" i="18"/>
  <c r="D12" i="18"/>
  <c r="C12" i="18"/>
  <c r="B12" i="18"/>
  <c r="A12" i="18"/>
  <c r="F11" i="18"/>
  <c r="E11" i="18"/>
  <c r="D11" i="18"/>
  <c r="C11" i="18"/>
  <c r="B11" i="18"/>
  <c r="A11" i="18"/>
  <c r="F10" i="18"/>
  <c r="E10" i="18"/>
  <c r="D10" i="18"/>
  <c r="C10" i="18"/>
  <c r="B10" i="18"/>
  <c r="A10" i="18"/>
  <c r="F9" i="18"/>
  <c r="E9" i="18"/>
  <c r="D9" i="18"/>
  <c r="C9" i="18"/>
  <c r="B9" i="18"/>
  <c r="A9" i="18"/>
  <c r="K8" i="18"/>
  <c r="K9" i="18" s="1"/>
  <c r="K10" i="18" s="1"/>
  <c r="K11" i="18" s="1"/>
  <c r="K12" i="18" s="1"/>
  <c r="K13" i="18" s="1"/>
  <c r="K14" i="18" s="1"/>
  <c r="K15" i="18" s="1"/>
  <c r="K16" i="18" s="1"/>
  <c r="K17" i="18" s="1"/>
  <c r="K18" i="18" s="1"/>
  <c r="K19" i="18" s="1"/>
  <c r="K20" i="18" s="1"/>
  <c r="K21" i="18" s="1"/>
  <c r="K22" i="18" s="1"/>
  <c r="K23" i="18" s="1"/>
  <c r="K24" i="18" s="1"/>
  <c r="K25" i="18" s="1"/>
  <c r="K26" i="18" s="1"/>
  <c r="K27" i="18" s="1"/>
  <c r="K28" i="18" s="1"/>
  <c r="K29" i="18" s="1"/>
  <c r="K30" i="18" s="1"/>
  <c r="K31" i="18" s="1"/>
  <c r="K32" i="18" s="1"/>
  <c r="K33" i="18" s="1"/>
  <c r="K34" i="18" s="1"/>
  <c r="K35" i="18" s="1"/>
  <c r="K36" i="18" s="1"/>
  <c r="K37" i="18" s="1"/>
  <c r="K38" i="18" s="1"/>
  <c r="K39" i="18" s="1"/>
  <c r="K40" i="18" s="1"/>
  <c r="K41" i="18" s="1"/>
  <c r="K42" i="18" s="1"/>
  <c r="K43" i="18" s="1"/>
  <c r="K44" i="18" s="1"/>
  <c r="K45" i="18" s="1"/>
  <c r="K46" i="18" s="1"/>
  <c r="K47" i="18" s="1"/>
  <c r="K48" i="18" s="1"/>
  <c r="K49" i="18" s="1"/>
  <c r="K50" i="18" s="1"/>
  <c r="K51" i="18" s="1"/>
  <c r="K52" i="18" s="1"/>
  <c r="K53" i="18" s="1"/>
  <c r="K54" i="18" s="1"/>
  <c r="K55" i="18" s="1"/>
  <c r="K56" i="18" s="1"/>
  <c r="K57" i="18" s="1"/>
  <c r="K58" i="18" s="1"/>
  <c r="K59" i="18" s="1"/>
  <c r="K60" i="18" s="1"/>
  <c r="K61" i="18" s="1"/>
  <c r="K62" i="18" s="1"/>
  <c r="K63" i="18" s="1"/>
  <c r="K64" i="18" s="1"/>
  <c r="K65" i="18" s="1"/>
  <c r="K66" i="18" s="1"/>
  <c r="K67" i="18" s="1"/>
  <c r="K68" i="18" s="1"/>
  <c r="K69" i="18" s="1"/>
  <c r="K70" i="18" s="1"/>
  <c r="K71" i="18" s="1"/>
  <c r="K72" i="18" s="1"/>
  <c r="K73" i="18" s="1"/>
  <c r="K74" i="18" s="1"/>
  <c r="K75" i="18" s="1"/>
  <c r="K76" i="18" s="1"/>
  <c r="K77" i="18" s="1"/>
  <c r="K78" i="18" s="1"/>
  <c r="K79" i="18" s="1"/>
  <c r="K80" i="18" s="1"/>
  <c r="K81" i="18" s="1"/>
  <c r="K82" i="18" s="1"/>
  <c r="K83" i="18" s="1"/>
  <c r="K84" i="18" s="1"/>
  <c r="K85" i="18" s="1"/>
  <c r="K86" i="18" s="1"/>
  <c r="K87" i="18" s="1"/>
  <c r="K88" i="18" s="1"/>
  <c r="K89" i="18" s="1"/>
  <c r="K90" i="18" s="1"/>
  <c r="K91" i="18" s="1"/>
  <c r="K92" i="18" s="1"/>
  <c r="K93" i="18" s="1"/>
  <c r="K94" i="18" s="1"/>
  <c r="K95" i="18" s="1"/>
  <c r="K96" i="18" s="1"/>
  <c r="K97" i="18" s="1"/>
  <c r="K98" i="18" s="1"/>
  <c r="K99" i="18" s="1"/>
  <c r="K100" i="18" s="1"/>
  <c r="K101" i="18" s="1"/>
  <c r="K102" i="18" s="1"/>
  <c r="K103" i="18" s="1"/>
  <c r="K104" i="18" s="1"/>
  <c r="K105" i="18" s="1"/>
  <c r="K106" i="18" s="1"/>
  <c r="K107" i="18" s="1"/>
  <c r="K108" i="18" s="1"/>
  <c r="K109" i="18" s="1"/>
  <c r="K110" i="18" s="1"/>
  <c r="K111" i="18" s="1"/>
  <c r="K112" i="18" s="1"/>
  <c r="K113" i="18" s="1"/>
  <c r="K114" i="18" s="1"/>
  <c r="K115" i="18" s="1"/>
  <c r="K116" i="18" s="1"/>
  <c r="K117" i="18" s="1"/>
  <c r="K118" i="18" s="1"/>
  <c r="K119" i="18" s="1"/>
  <c r="K120" i="18" s="1"/>
  <c r="K121" i="18" s="1"/>
  <c r="K122" i="18" s="1"/>
  <c r="K123" i="18" s="1"/>
  <c r="K124" i="18" s="1"/>
  <c r="K125" i="18" s="1"/>
  <c r="K126" i="18" s="1"/>
  <c r="K127" i="18" s="1"/>
  <c r="K128" i="18" s="1"/>
  <c r="K129" i="18" s="1"/>
  <c r="K130" i="18" s="1"/>
  <c r="K131" i="18" s="1"/>
  <c r="K132" i="18" s="1"/>
  <c r="K133" i="18" s="1"/>
  <c r="K134" i="18" s="1"/>
  <c r="K135" i="18" s="1"/>
  <c r="K136" i="18" s="1"/>
  <c r="K137" i="18" s="1"/>
  <c r="K138" i="18" s="1"/>
  <c r="K139" i="18" s="1"/>
  <c r="K140" i="18" s="1"/>
  <c r="K141" i="18" s="1"/>
  <c r="K142" i="18" s="1"/>
  <c r="K143" i="18" s="1"/>
  <c r="K144" i="18" s="1"/>
  <c r="K145" i="18" s="1"/>
  <c r="K146" i="18" s="1"/>
  <c r="K147" i="18" s="1"/>
  <c r="K148" i="18" s="1"/>
  <c r="K149" i="18" s="1"/>
  <c r="K150" i="18" s="1"/>
  <c r="K151" i="18" s="1"/>
  <c r="K152" i="18" s="1"/>
  <c r="K153" i="18" s="1"/>
  <c r="K154" i="18" s="1"/>
  <c r="K155" i="18" s="1"/>
  <c r="K156" i="18" s="1"/>
  <c r="K157" i="18" s="1"/>
  <c r="K158" i="18" s="1"/>
  <c r="K159" i="18" s="1"/>
  <c r="K160" i="18" s="1"/>
  <c r="K161" i="18" s="1"/>
  <c r="K162" i="18" s="1"/>
  <c r="K163" i="18" s="1"/>
  <c r="K164" i="18" s="1"/>
  <c r="K165" i="18" s="1"/>
  <c r="K166" i="18" s="1"/>
  <c r="K167" i="18" s="1"/>
  <c r="K168" i="18" s="1"/>
  <c r="K169" i="18" s="1"/>
  <c r="K170" i="18" s="1"/>
  <c r="K171" i="18" s="1"/>
  <c r="K172" i="18" s="1"/>
  <c r="K173" i="18" s="1"/>
  <c r="K174" i="18" s="1"/>
  <c r="K175" i="18" s="1"/>
  <c r="K176" i="18" s="1"/>
  <c r="K177" i="18" s="1"/>
  <c r="K178" i="18" s="1"/>
  <c r="K179" i="18" s="1"/>
  <c r="K180" i="18" s="1"/>
  <c r="K181" i="18" s="1"/>
  <c r="K182" i="18" s="1"/>
  <c r="K183" i="18" s="1"/>
  <c r="K184" i="18" s="1"/>
  <c r="K185" i="18" s="1"/>
  <c r="K186" i="18" s="1"/>
  <c r="K187" i="18" s="1"/>
  <c r="K188" i="18" s="1"/>
  <c r="K189" i="18" s="1"/>
  <c r="K190" i="18" s="1"/>
  <c r="K191" i="18" s="1"/>
  <c r="K192" i="18" s="1"/>
  <c r="K193" i="18" s="1"/>
  <c r="K194" i="18" s="1"/>
  <c r="K195" i="18" s="1"/>
  <c r="K196" i="18" s="1"/>
  <c r="K197" i="18" s="1"/>
  <c r="K198" i="18" s="1"/>
  <c r="K199" i="18" s="1"/>
  <c r="K200" i="18" s="1"/>
  <c r="K201" i="18" s="1"/>
  <c r="K202" i="18" s="1"/>
  <c r="K203" i="18" s="1"/>
  <c r="K204" i="18" s="1"/>
  <c r="K205" i="18" s="1"/>
  <c r="K206" i="18" s="1"/>
  <c r="G8" i="18"/>
  <c r="F8" i="18"/>
  <c r="E8" i="18"/>
  <c r="D8" i="18"/>
  <c r="C8" i="18"/>
  <c r="B8" i="18"/>
  <c r="A8" i="18"/>
  <c r="H8" i="18"/>
  <c r="H9" i="18" s="1"/>
  <c r="H10" i="18" s="1"/>
  <c r="H11" i="18" s="1"/>
  <c r="H12" i="18" s="1"/>
  <c r="H13" i="18" s="1"/>
  <c r="H14" i="18" s="1"/>
  <c r="H15" i="18" s="1"/>
  <c r="H16" i="18" s="1"/>
  <c r="H17" i="18" s="1"/>
  <c r="H18" i="18" s="1"/>
  <c r="H19" i="18" s="1"/>
  <c r="H20" i="18" s="1"/>
  <c r="H21" i="18" s="1"/>
  <c r="H22" i="18" s="1"/>
  <c r="H23" i="18" s="1"/>
  <c r="H24" i="18" s="1"/>
  <c r="H25" i="18" s="1"/>
  <c r="H26" i="18" s="1"/>
  <c r="H27" i="18" s="1"/>
  <c r="H28" i="18" s="1"/>
  <c r="H29" i="18" s="1"/>
  <c r="H30" i="18" s="1"/>
  <c r="H31" i="18" s="1"/>
  <c r="H32" i="18" s="1"/>
  <c r="H33" i="18" s="1"/>
  <c r="H34" i="18" s="1"/>
  <c r="H35" i="18" s="1"/>
  <c r="H36" i="18" s="1"/>
  <c r="H37" i="18" s="1"/>
  <c r="H38" i="18" s="1"/>
  <c r="H39" i="18" s="1"/>
  <c r="H40" i="18" s="1"/>
  <c r="H41" i="18" s="1"/>
  <c r="H42" i="18" s="1"/>
  <c r="H43" i="18" s="1"/>
  <c r="H44" i="18" s="1"/>
  <c r="H45" i="18" s="1"/>
  <c r="H46" i="18" s="1"/>
  <c r="H47" i="18" s="1"/>
  <c r="H48" i="18" s="1"/>
  <c r="H49" i="18" s="1"/>
  <c r="H50" i="18" s="1"/>
  <c r="H51" i="18" s="1"/>
  <c r="H52" i="18" s="1"/>
  <c r="H53" i="18" s="1"/>
  <c r="H54" i="18" s="1"/>
  <c r="H55" i="18" s="1"/>
  <c r="H56" i="18" s="1"/>
  <c r="H57" i="18" s="1"/>
  <c r="H58" i="18" s="1"/>
  <c r="H59" i="18" s="1"/>
  <c r="H60" i="18" s="1"/>
  <c r="H61" i="18" s="1"/>
  <c r="H62" i="18" s="1"/>
  <c r="H63" i="18" s="1"/>
  <c r="H64" i="18" s="1"/>
  <c r="H65" i="18" s="1"/>
  <c r="H66" i="18" s="1"/>
  <c r="H67" i="18" s="1"/>
  <c r="H68" i="18" s="1"/>
  <c r="H69" i="18" s="1"/>
  <c r="H70" i="18" s="1"/>
  <c r="H71" i="18" s="1"/>
  <c r="H72" i="18" s="1"/>
  <c r="H73" i="18" s="1"/>
  <c r="H74" i="18" s="1"/>
  <c r="H75" i="18" s="1"/>
  <c r="H76" i="18" s="1"/>
  <c r="H77" i="18" s="1"/>
  <c r="H78" i="18" s="1"/>
  <c r="H79" i="18" s="1"/>
  <c r="H80" i="18" s="1"/>
  <c r="H81" i="18" s="1"/>
  <c r="H82" i="18" s="1"/>
  <c r="H83" i="18" s="1"/>
  <c r="H84" i="18" s="1"/>
  <c r="H85" i="18" s="1"/>
  <c r="H86" i="18" s="1"/>
  <c r="H87" i="18" s="1"/>
  <c r="H88" i="18" s="1"/>
  <c r="H89" i="18" s="1"/>
  <c r="H90" i="18" s="1"/>
  <c r="H91" i="18" s="1"/>
  <c r="H92" i="18" s="1"/>
  <c r="H93" i="18" s="1"/>
  <c r="H94" i="18" s="1"/>
  <c r="H95" i="18" s="1"/>
  <c r="H96" i="18" s="1"/>
  <c r="H97" i="18" s="1"/>
  <c r="H98" i="18" s="1"/>
  <c r="H99" i="18" s="1"/>
  <c r="H100" i="18" s="1"/>
  <c r="H101" i="18" s="1"/>
  <c r="H102" i="18" s="1"/>
  <c r="H103" i="18" s="1"/>
  <c r="H104" i="18" s="1"/>
  <c r="H105" i="18" s="1"/>
  <c r="H106" i="18" s="1"/>
  <c r="H107" i="18" s="1"/>
  <c r="H108" i="18" s="1"/>
  <c r="H109" i="18" s="1"/>
  <c r="H110" i="18" s="1"/>
  <c r="H111" i="18" s="1"/>
  <c r="H112" i="18" s="1"/>
  <c r="H113" i="18" s="1"/>
  <c r="H114" i="18" s="1"/>
  <c r="H115" i="18" s="1"/>
  <c r="H116" i="18" s="1"/>
  <c r="H117" i="18" s="1"/>
  <c r="H118" i="18" s="1"/>
  <c r="H119" i="18" s="1"/>
  <c r="H120" i="18" s="1"/>
  <c r="H121" i="18" s="1"/>
  <c r="H122" i="18" s="1"/>
  <c r="H123" i="18" s="1"/>
  <c r="H124" i="18" s="1"/>
  <c r="H125" i="18" s="1"/>
  <c r="H126" i="18" s="1"/>
  <c r="H127" i="18" s="1"/>
  <c r="H128" i="18" s="1"/>
  <c r="H129" i="18" s="1"/>
  <c r="H130" i="18" s="1"/>
  <c r="H131" i="18" s="1"/>
  <c r="H132" i="18" s="1"/>
  <c r="H133" i="18" s="1"/>
  <c r="H134" i="18" s="1"/>
  <c r="H135" i="18" s="1"/>
  <c r="H136" i="18" s="1"/>
  <c r="H137" i="18" s="1"/>
  <c r="H138" i="18" s="1"/>
  <c r="H139" i="18" s="1"/>
  <c r="H140" i="18" s="1"/>
  <c r="H141" i="18" s="1"/>
  <c r="H142" i="18" s="1"/>
  <c r="H143" i="18" s="1"/>
  <c r="H144" i="18" s="1"/>
  <c r="H145" i="18" s="1"/>
  <c r="H146" i="18" s="1"/>
  <c r="H147" i="18" s="1"/>
  <c r="H148" i="18" s="1"/>
  <c r="H149" i="18" s="1"/>
  <c r="H150" i="18" s="1"/>
  <c r="H151" i="18" s="1"/>
  <c r="H152" i="18" s="1"/>
  <c r="H153" i="18" s="1"/>
  <c r="H154" i="18" s="1"/>
  <c r="H155" i="18" s="1"/>
  <c r="H156" i="18" s="1"/>
  <c r="H157" i="18" s="1"/>
  <c r="H158" i="18" s="1"/>
  <c r="H159" i="18" s="1"/>
  <c r="H160" i="18" s="1"/>
  <c r="H161" i="18" s="1"/>
  <c r="H162" i="18" s="1"/>
  <c r="H163" i="18" s="1"/>
  <c r="H164" i="18" s="1"/>
  <c r="H165" i="18" s="1"/>
  <c r="H166" i="18" s="1"/>
  <c r="H167" i="18" s="1"/>
  <c r="H168" i="18" s="1"/>
  <c r="H169" i="18" s="1"/>
  <c r="H170" i="18" s="1"/>
  <c r="H171" i="18" s="1"/>
  <c r="H172" i="18" s="1"/>
  <c r="H173" i="18" s="1"/>
  <c r="H174" i="18" s="1"/>
  <c r="H175" i="18" s="1"/>
  <c r="H176" i="18" s="1"/>
  <c r="H177" i="18" s="1"/>
  <c r="H178" i="18" s="1"/>
  <c r="H179" i="18" s="1"/>
  <c r="H180" i="18" s="1"/>
  <c r="H181" i="18" s="1"/>
  <c r="H182" i="18" s="1"/>
  <c r="H183" i="18" s="1"/>
  <c r="H184" i="18" s="1"/>
  <c r="H185" i="18" s="1"/>
  <c r="H186" i="18" s="1"/>
  <c r="H187" i="18" s="1"/>
  <c r="H188" i="18" s="1"/>
  <c r="H189" i="18" s="1"/>
  <c r="H190" i="18" s="1"/>
  <c r="H191" i="18" s="1"/>
  <c r="H192" i="18" s="1"/>
  <c r="H193" i="18" s="1"/>
  <c r="H194" i="18" s="1"/>
  <c r="H195" i="18" s="1"/>
  <c r="H196" i="18" s="1"/>
  <c r="H197" i="18" s="1"/>
  <c r="H198" i="18" s="1"/>
  <c r="H199" i="18" s="1"/>
  <c r="H200" i="18" s="1"/>
  <c r="H201" i="18" s="1"/>
  <c r="H202" i="18" s="1"/>
  <c r="H203" i="18" s="1"/>
  <c r="H204" i="18" s="1"/>
  <c r="H205" i="18" s="1"/>
  <c r="H206" i="18" s="1"/>
  <c r="G7" i="18"/>
  <c r="F7" i="18"/>
  <c r="E7" i="18"/>
  <c r="D7" i="18"/>
  <c r="C7" i="18"/>
  <c r="B7" i="18"/>
  <c r="A7" i="18"/>
  <c r="A2" i="18"/>
  <c r="F206" i="17"/>
  <c r="E206" i="17"/>
  <c r="D206" i="17"/>
  <c r="C206" i="17"/>
  <c r="B206" i="17"/>
  <c r="A206" i="17"/>
  <c r="F205" i="17"/>
  <c r="E205" i="17"/>
  <c r="D205" i="17"/>
  <c r="C205" i="17"/>
  <c r="B205" i="17"/>
  <c r="A205" i="17"/>
  <c r="F204" i="17"/>
  <c r="E204" i="17"/>
  <c r="D204" i="17"/>
  <c r="C204" i="17"/>
  <c r="B204" i="17"/>
  <c r="A204" i="17"/>
  <c r="F203" i="17"/>
  <c r="E203" i="17"/>
  <c r="D203" i="17"/>
  <c r="C203" i="17"/>
  <c r="B203" i="17"/>
  <c r="A203" i="17"/>
  <c r="F202" i="17"/>
  <c r="E202" i="17"/>
  <c r="D202" i="17"/>
  <c r="C202" i="17"/>
  <c r="B202" i="17"/>
  <c r="A202" i="17"/>
  <c r="F201" i="17"/>
  <c r="E201" i="17"/>
  <c r="D201" i="17"/>
  <c r="C201" i="17"/>
  <c r="B201" i="17"/>
  <c r="A201" i="17"/>
  <c r="F200" i="17"/>
  <c r="E200" i="17"/>
  <c r="D200" i="17"/>
  <c r="C200" i="17"/>
  <c r="B200" i="17"/>
  <c r="A200" i="17"/>
  <c r="F199" i="17"/>
  <c r="E199" i="17"/>
  <c r="D199" i="17"/>
  <c r="C199" i="17"/>
  <c r="B199" i="17"/>
  <c r="A199" i="17"/>
  <c r="F198" i="17"/>
  <c r="E198" i="17"/>
  <c r="D198" i="17"/>
  <c r="C198" i="17"/>
  <c r="B198" i="17"/>
  <c r="A198" i="17"/>
  <c r="F197" i="17"/>
  <c r="E197" i="17"/>
  <c r="D197" i="17"/>
  <c r="C197" i="17"/>
  <c r="B197" i="17"/>
  <c r="A197" i="17"/>
  <c r="F196" i="17"/>
  <c r="E196" i="17"/>
  <c r="D196" i="17"/>
  <c r="C196" i="17"/>
  <c r="B196" i="17"/>
  <c r="A196" i="17"/>
  <c r="F195" i="17"/>
  <c r="E195" i="17"/>
  <c r="D195" i="17"/>
  <c r="C195" i="17"/>
  <c r="B195" i="17"/>
  <c r="A195" i="17"/>
  <c r="F194" i="17"/>
  <c r="E194" i="17"/>
  <c r="D194" i="17"/>
  <c r="C194" i="17"/>
  <c r="B194" i="17"/>
  <c r="A194" i="17"/>
  <c r="F193" i="17"/>
  <c r="E193" i="17"/>
  <c r="D193" i="17"/>
  <c r="C193" i="17"/>
  <c r="B193" i="17"/>
  <c r="A193" i="17"/>
  <c r="F192" i="17"/>
  <c r="E192" i="17"/>
  <c r="D192" i="17"/>
  <c r="C192" i="17"/>
  <c r="B192" i="17"/>
  <c r="A192" i="17"/>
  <c r="F191" i="17"/>
  <c r="E191" i="17"/>
  <c r="D191" i="17"/>
  <c r="C191" i="17"/>
  <c r="B191" i="17"/>
  <c r="A191" i="17"/>
  <c r="F190" i="17"/>
  <c r="E190" i="17"/>
  <c r="D190" i="17"/>
  <c r="C190" i="17"/>
  <c r="B190" i="17"/>
  <c r="A190" i="17"/>
  <c r="F189" i="17"/>
  <c r="E189" i="17"/>
  <c r="D189" i="17"/>
  <c r="C189" i="17"/>
  <c r="B189" i="17"/>
  <c r="A189" i="17"/>
  <c r="F188" i="17"/>
  <c r="E188" i="17"/>
  <c r="D188" i="17"/>
  <c r="C188" i="17"/>
  <c r="B188" i="17"/>
  <c r="A188" i="17"/>
  <c r="F187" i="17"/>
  <c r="E187" i="17"/>
  <c r="D187" i="17"/>
  <c r="C187" i="17"/>
  <c r="B187" i="17"/>
  <c r="A187" i="17"/>
  <c r="F186" i="17"/>
  <c r="E186" i="17"/>
  <c r="D186" i="17"/>
  <c r="C186" i="17"/>
  <c r="B186" i="17"/>
  <c r="A186" i="17"/>
  <c r="F185" i="17"/>
  <c r="E185" i="17"/>
  <c r="D185" i="17"/>
  <c r="C185" i="17"/>
  <c r="B185" i="17"/>
  <c r="A185" i="17"/>
  <c r="F184" i="17"/>
  <c r="E184" i="17"/>
  <c r="D184" i="17"/>
  <c r="C184" i="17"/>
  <c r="B184" i="17"/>
  <c r="A184" i="17"/>
  <c r="F183" i="17"/>
  <c r="E183" i="17"/>
  <c r="D183" i="17"/>
  <c r="C183" i="17"/>
  <c r="B183" i="17"/>
  <c r="A183" i="17"/>
  <c r="F182" i="17"/>
  <c r="E182" i="17"/>
  <c r="D182" i="17"/>
  <c r="C182" i="17"/>
  <c r="B182" i="17"/>
  <c r="A182" i="17"/>
  <c r="F181" i="17"/>
  <c r="E181" i="17"/>
  <c r="D181" i="17"/>
  <c r="C181" i="17"/>
  <c r="B181" i="17"/>
  <c r="A181" i="17"/>
  <c r="F180" i="17"/>
  <c r="E180" i="17"/>
  <c r="D180" i="17"/>
  <c r="C180" i="17"/>
  <c r="B180" i="17"/>
  <c r="A180" i="17"/>
  <c r="F179" i="17"/>
  <c r="E179" i="17"/>
  <c r="D179" i="17"/>
  <c r="C179" i="17"/>
  <c r="B179" i="17"/>
  <c r="A179" i="17"/>
  <c r="F178" i="17"/>
  <c r="E178" i="17"/>
  <c r="D178" i="17"/>
  <c r="C178" i="17"/>
  <c r="B178" i="17"/>
  <c r="A178" i="17"/>
  <c r="F177" i="17"/>
  <c r="E177" i="17"/>
  <c r="D177" i="17"/>
  <c r="C177" i="17"/>
  <c r="B177" i="17"/>
  <c r="A177" i="17"/>
  <c r="F176" i="17"/>
  <c r="E176" i="17"/>
  <c r="D176" i="17"/>
  <c r="C176" i="17"/>
  <c r="B176" i="17"/>
  <c r="A176" i="17"/>
  <c r="F175" i="17"/>
  <c r="E175" i="17"/>
  <c r="D175" i="17"/>
  <c r="C175" i="17"/>
  <c r="B175" i="17"/>
  <c r="A175" i="17"/>
  <c r="F174" i="17"/>
  <c r="E174" i="17"/>
  <c r="D174" i="17"/>
  <c r="C174" i="17"/>
  <c r="B174" i="17"/>
  <c r="A174" i="17"/>
  <c r="F173" i="17"/>
  <c r="E173" i="17"/>
  <c r="D173" i="17"/>
  <c r="C173" i="17"/>
  <c r="B173" i="17"/>
  <c r="A173" i="17"/>
  <c r="F172" i="17"/>
  <c r="E172" i="17"/>
  <c r="D172" i="17"/>
  <c r="C172" i="17"/>
  <c r="B172" i="17"/>
  <c r="A172" i="17"/>
  <c r="F171" i="17"/>
  <c r="E171" i="17"/>
  <c r="D171" i="17"/>
  <c r="C171" i="17"/>
  <c r="B171" i="17"/>
  <c r="A171" i="17"/>
  <c r="F170" i="17"/>
  <c r="E170" i="17"/>
  <c r="D170" i="17"/>
  <c r="C170" i="17"/>
  <c r="B170" i="17"/>
  <c r="A170" i="17"/>
  <c r="F169" i="17"/>
  <c r="E169" i="17"/>
  <c r="D169" i="17"/>
  <c r="C169" i="17"/>
  <c r="B169" i="17"/>
  <c r="A169" i="17"/>
  <c r="F168" i="17"/>
  <c r="E168" i="17"/>
  <c r="D168" i="17"/>
  <c r="C168" i="17"/>
  <c r="B168" i="17"/>
  <c r="A168" i="17"/>
  <c r="F167" i="17"/>
  <c r="E167" i="17"/>
  <c r="D167" i="17"/>
  <c r="C167" i="17"/>
  <c r="B167" i="17"/>
  <c r="A167" i="17"/>
  <c r="F166" i="17"/>
  <c r="E166" i="17"/>
  <c r="D166" i="17"/>
  <c r="C166" i="17"/>
  <c r="B166" i="17"/>
  <c r="A166" i="17"/>
  <c r="F165" i="17"/>
  <c r="E165" i="17"/>
  <c r="D165" i="17"/>
  <c r="C165" i="17"/>
  <c r="B165" i="17"/>
  <c r="A165" i="17"/>
  <c r="F164" i="17"/>
  <c r="E164" i="17"/>
  <c r="D164" i="17"/>
  <c r="C164" i="17"/>
  <c r="B164" i="17"/>
  <c r="A164" i="17"/>
  <c r="F163" i="17"/>
  <c r="E163" i="17"/>
  <c r="D163" i="17"/>
  <c r="C163" i="17"/>
  <c r="B163" i="17"/>
  <c r="A163" i="17"/>
  <c r="F162" i="17"/>
  <c r="E162" i="17"/>
  <c r="D162" i="17"/>
  <c r="C162" i="17"/>
  <c r="B162" i="17"/>
  <c r="A162" i="17"/>
  <c r="F161" i="17"/>
  <c r="E161" i="17"/>
  <c r="D161" i="17"/>
  <c r="C161" i="17"/>
  <c r="B161" i="17"/>
  <c r="A161" i="17"/>
  <c r="F160" i="17"/>
  <c r="E160" i="17"/>
  <c r="D160" i="17"/>
  <c r="C160" i="17"/>
  <c r="B160" i="17"/>
  <c r="A160" i="17"/>
  <c r="F159" i="17"/>
  <c r="E159" i="17"/>
  <c r="D159" i="17"/>
  <c r="C159" i="17"/>
  <c r="B159" i="17"/>
  <c r="A159" i="17"/>
  <c r="F158" i="17"/>
  <c r="E158" i="17"/>
  <c r="D158" i="17"/>
  <c r="C158" i="17"/>
  <c r="B158" i="17"/>
  <c r="A158" i="17"/>
  <c r="F157" i="17"/>
  <c r="E157" i="17"/>
  <c r="D157" i="17"/>
  <c r="C157" i="17"/>
  <c r="B157" i="17"/>
  <c r="A157" i="17"/>
  <c r="F156" i="17"/>
  <c r="E156" i="17"/>
  <c r="D156" i="17"/>
  <c r="C156" i="17"/>
  <c r="B156" i="17"/>
  <c r="A156" i="17"/>
  <c r="F155" i="17"/>
  <c r="E155" i="17"/>
  <c r="D155" i="17"/>
  <c r="C155" i="17"/>
  <c r="B155" i="17"/>
  <c r="A155" i="17"/>
  <c r="F154" i="17"/>
  <c r="E154" i="17"/>
  <c r="D154" i="17"/>
  <c r="C154" i="17"/>
  <c r="B154" i="17"/>
  <c r="A154" i="17"/>
  <c r="F153" i="17"/>
  <c r="E153" i="17"/>
  <c r="D153" i="17"/>
  <c r="C153" i="17"/>
  <c r="B153" i="17"/>
  <c r="A153" i="17"/>
  <c r="F152" i="17"/>
  <c r="E152" i="17"/>
  <c r="D152" i="17"/>
  <c r="C152" i="17"/>
  <c r="B152" i="17"/>
  <c r="A152" i="17"/>
  <c r="F151" i="17"/>
  <c r="E151" i="17"/>
  <c r="D151" i="17"/>
  <c r="C151" i="17"/>
  <c r="B151" i="17"/>
  <c r="A151" i="17"/>
  <c r="F150" i="17"/>
  <c r="E150" i="17"/>
  <c r="D150" i="17"/>
  <c r="C150" i="17"/>
  <c r="B150" i="17"/>
  <c r="A150" i="17"/>
  <c r="F149" i="17"/>
  <c r="E149" i="17"/>
  <c r="D149" i="17"/>
  <c r="C149" i="17"/>
  <c r="B149" i="17"/>
  <c r="A149" i="17"/>
  <c r="F148" i="17"/>
  <c r="E148" i="17"/>
  <c r="D148" i="17"/>
  <c r="C148" i="17"/>
  <c r="B148" i="17"/>
  <c r="A148" i="17"/>
  <c r="F147" i="17"/>
  <c r="E147" i="17"/>
  <c r="D147" i="17"/>
  <c r="C147" i="17"/>
  <c r="B147" i="17"/>
  <c r="A147" i="17"/>
  <c r="F146" i="17"/>
  <c r="E146" i="17"/>
  <c r="D146" i="17"/>
  <c r="C146" i="17"/>
  <c r="B146" i="17"/>
  <c r="A146" i="17"/>
  <c r="F145" i="17"/>
  <c r="E145" i="17"/>
  <c r="D145" i="17"/>
  <c r="C145" i="17"/>
  <c r="B145" i="17"/>
  <c r="A145" i="17"/>
  <c r="F144" i="17"/>
  <c r="E144" i="17"/>
  <c r="D144" i="17"/>
  <c r="C144" i="17"/>
  <c r="B144" i="17"/>
  <c r="A144" i="17"/>
  <c r="F143" i="17"/>
  <c r="E143" i="17"/>
  <c r="D143" i="17"/>
  <c r="C143" i="17"/>
  <c r="B143" i="17"/>
  <c r="A143" i="17"/>
  <c r="F142" i="17"/>
  <c r="E142" i="17"/>
  <c r="D142" i="17"/>
  <c r="C142" i="17"/>
  <c r="B142" i="17"/>
  <c r="A142" i="17"/>
  <c r="F141" i="17"/>
  <c r="E141" i="17"/>
  <c r="D141" i="17"/>
  <c r="C141" i="17"/>
  <c r="B141" i="17"/>
  <c r="A141" i="17"/>
  <c r="F140" i="17"/>
  <c r="E140" i="17"/>
  <c r="D140" i="17"/>
  <c r="C140" i="17"/>
  <c r="B140" i="17"/>
  <c r="A140" i="17"/>
  <c r="F139" i="17"/>
  <c r="E139" i="17"/>
  <c r="D139" i="17"/>
  <c r="C139" i="17"/>
  <c r="B139" i="17"/>
  <c r="A139" i="17"/>
  <c r="F138" i="17"/>
  <c r="E138" i="17"/>
  <c r="D138" i="17"/>
  <c r="C138" i="17"/>
  <c r="B138" i="17"/>
  <c r="A138" i="17"/>
  <c r="F137" i="17"/>
  <c r="E137" i="17"/>
  <c r="D137" i="17"/>
  <c r="C137" i="17"/>
  <c r="B137" i="17"/>
  <c r="A137" i="17"/>
  <c r="F136" i="17"/>
  <c r="E136" i="17"/>
  <c r="D136" i="17"/>
  <c r="C136" i="17"/>
  <c r="B136" i="17"/>
  <c r="A136" i="17"/>
  <c r="F135" i="17"/>
  <c r="E135" i="17"/>
  <c r="D135" i="17"/>
  <c r="C135" i="17"/>
  <c r="B135" i="17"/>
  <c r="A135" i="17"/>
  <c r="F134" i="17"/>
  <c r="E134" i="17"/>
  <c r="D134" i="17"/>
  <c r="C134" i="17"/>
  <c r="B134" i="17"/>
  <c r="A134" i="17"/>
  <c r="F133" i="17"/>
  <c r="E133" i="17"/>
  <c r="D133" i="17"/>
  <c r="C133" i="17"/>
  <c r="B133" i="17"/>
  <c r="A133" i="17"/>
  <c r="F132" i="17"/>
  <c r="E132" i="17"/>
  <c r="D132" i="17"/>
  <c r="C132" i="17"/>
  <c r="B132" i="17"/>
  <c r="A132" i="17"/>
  <c r="F131" i="17"/>
  <c r="E131" i="17"/>
  <c r="D131" i="17"/>
  <c r="C131" i="17"/>
  <c r="B131" i="17"/>
  <c r="A131" i="17"/>
  <c r="F130" i="17"/>
  <c r="E130" i="17"/>
  <c r="D130" i="17"/>
  <c r="C130" i="17"/>
  <c r="B130" i="17"/>
  <c r="A130" i="17"/>
  <c r="F129" i="17"/>
  <c r="E129" i="17"/>
  <c r="D129" i="17"/>
  <c r="C129" i="17"/>
  <c r="B129" i="17"/>
  <c r="A129" i="17"/>
  <c r="F128" i="17"/>
  <c r="E128" i="17"/>
  <c r="D128" i="17"/>
  <c r="C128" i="17"/>
  <c r="B128" i="17"/>
  <c r="A128" i="17"/>
  <c r="F127" i="17"/>
  <c r="E127" i="17"/>
  <c r="D127" i="17"/>
  <c r="C127" i="17"/>
  <c r="B127" i="17"/>
  <c r="A127" i="17"/>
  <c r="F126" i="17"/>
  <c r="E126" i="17"/>
  <c r="D126" i="17"/>
  <c r="C126" i="17"/>
  <c r="B126" i="17"/>
  <c r="A126" i="17"/>
  <c r="F125" i="17"/>
  <c r="E125" i="17"/>
  <c r="D125" i="17"/>
  <c r="C125" i="17"/>
  <c r="B125" i="17"/>
  <c r="A125" i="17"/>
  <c r="F124" i="17"/>
  <c r="E124" i="17"/>
  <c r="D124" i="17"/>
  <c r="C124" i="17"/>
  <c r="B124" i="17"/>
  <c r="A124" i="17"/>
  <c r="F123" i="17"/>
  <c r="E123" i="17"/>
  <c r="D123" i="17"/>
  <c r="C123" i="17"/>
  <c r="B123" i="17"/>
  <c r="A123" i="17"/>
  <c r="F122" i="17"/>
  <c r="E122" i="17"/>
  <c r="D122" i="17"/>
  <c r="C122" i="17"/>
  <c r="B122" i="17"/>
  <c r="A122" i="17"/>
  <c r="F121" i="17"/>
  <c r="E121" i="17"/>
  <c r="D121" i="17"/>
  <c r="C121" i="17"/>
  <c r="B121" i="17"/>
  <c r="A121" i="17"/>
  <c r="F120" i="17"/>
  <c r="E120" i="17"/>
  <c r="D120" i="17"/>
  <c r="C120" i="17"/>
  <c r="B120" i="17"/>
  <c r="A120" i="17"/>
  <c r="F119" i="17"/>
  <c r="E119" i="17"/>
  <c r="D119" i="17"/>
  <c r="C119" i="17"/>
  <c r="B119" i="17"/>
  <c r="A119" i="17"/>
  <c r="F118" i="17"/>
  <c r="E118" i="17"/>
  <c r="D118" i="17"/>
  <c r="C118" i="17"/>
  <c r="B118" i="17"/>
  <c r="A118" i="17"/>
  <c r="F117" i="17"/>
  <c r="E117" i="17"/>
  <c r="D117" i="17"/>
  <c r="C117" i="17"/>
  <c r="B117" i="17"/>
  <c r="A117" i="17"/>
  <c r="F116" i="17"/>
  <c r="E116" i="17"/>
  <c r="D116" i="17"/>
  <c r="C116" i="17"/>
  <c r="B116" i="17"/>
  <c r="A116" i="17"/>
  <c r="F115" i="17"/>
  <c r="E115" i="17"/>
  <c r="D115" i="17"/>
  <c r="C115" i="17"/>
  <c r="B115" i="17"/>
  <c r="A115" i="17"/>
  <c r="F114" i="17"/>
  <c r="E114" i="17"/>
  <c r="D114" i="17"/>
  <c r="C114" i="17"/>
  <c r="B114" i="17"/>
  <c r="A114" i="17"/>
  <c r="F113" i="17"/>
  <c r="E113" i="17"/>
  <c r="D113" i="17"/>
  <c r="C113" i="17"/>
  <c r="B113" i="17"/>
  <c r="A113" i="17"/>
  <c r="F112" i="17"/>
  <c r="E112" i="17"/>
  <c r="D112" i="17"/>
  <c r="C112" i="17"/>
  <c r="B112" i="17"/>
  <c r="A112" i="17"/>
  <c r="F111" i="17"/>
  <c r="E111" i="17"/>
  <c r="D111" i="17"/>
  <c r="C111" i="17"/>
  <c r="B111" i="17"/>
  <c r="A111" i="17"/>
  <c r="F110" i="17"/>
  <c r="E110" i="17"/>
  <c r="D110" i="17"/>
  <c r="C110" i="17"/>
  <c r="B110" i="17"/>
  <c r="A110" i="17"/>
  <c r="F109" i="17"/>
  <c r="E109" i="17"/>
  <c r="D109" i="17"/>
  <c r="C109" i="17"/>
  <c r="B109" i="17"/>
  <c r="A109" i="17"/>
  <c r="F108" i="17"/>
  <c r="E108" i="17"/>
  <c r="D108" i="17"/>
  <c r="C108" i="17"/>
  <c r="B108" i="17"/>
  <c r="A108" i="17"/>
  <c r="F107" i="17"/>
  <c r="E107" i="17"/>
  <c r="D107" i="17"/>
  <c r="C107" i="17"/>
  <c r="B107" i="17"/>
  <c r="A107" i="17"/>
  <c r="F106" i="17"/>
  <c r="E106" i="17"/>
  <c r="D106" i="17"/>
  <c r="C106" i="17"/>
  <c r="B106" i="17"/>
  <c r="A106" i="17"/>
  <c r="F105" i="17"/>
  <c r="E105" i="17"/>
  <c r="D105" i="17"/>
  <c r="C105" i="17"/>
  <c r="B105" i="17"/>
  <c r="A105" i="17"/>
  <c r="F104" i="17"/>
  <c r="E104" i="17"/>
  <c r="D104" i="17"/>
  <c r="C104" i="17"/>
  <c r="B104" i="17"/>
  <c r="A104" i="17"/>
  <c r="F103" i="17"/>
  <c r="E103" i="17"/>
  <c r="D103" i="17"/>
  <c r="C103" i="17"/>
  <c r="B103" i="17"/>
  <c r="A103" i="17"/>
  <c r="F102" i="17"/>
  <c r="E102" i="17"/>
  <c r="D102" i="17"/>
  <c r="C102" i="17"/>
  <c r="B102" i="17"/>
  <c r="A102" i="17"/>
  <c r="F101" i="17"/>
  <c r="E101" i="17"/>
  <c r="D101" i="17"/>
  <c r="C101" i="17"/>
  <c r="B101" i="17"/>
  <c r="A101" i="17"/>
  <c r="F100" i="17"/>
  <c r="E100" i="17"/>
  <c r="D100" i="17"/>
  <c r="C100" i="17"/>
  <c r="B100" i="17"/>
  <c r="A100" i="17"/>
  <c r="F99" i="17"/>
  <c r="E99" i="17"/>
  <c r="D99" i="17"/>
  <c r="C99" i="17"/>
  <c r="B99" i="17"/>
  <c r="A99" i="17"/>
  <c r="F98" i="17"/>
  <c r="E98" i="17"/>
  <c r="D98" i="17"/>
  <c r="C98" i="17"/>
  <c r="B98" i="17"/>
  <c r="A98" i="17"/>
  <c r="F97" i="17"/>
  <c r="E97" i="17"/>
  <c r="D97" i="17"/>
  <c r="C97" i="17"/>
  <c r="B97" i="17"/>
  <c r="A97" i="17"/>
  <c r="F96" i="17"/>
  <c r="E96" i="17"/>
  <c r="D96" i="17"/>
  <c r="C96" i="17"/>
  <c r="B96" i="17"/>
  <c r="A96" i="17"/>
  <c r="F95" i="17"/>
  <c r="E95" i="17"/>
  <c r="D95" i="17"/>
  <c r="C95" i="17"/>
  <c r="B95" i="17"/>
  <c r="A95" i="17"/>
  <c r="F94" i="17"/>
  <c r="E94" i="17"/>
  <c r="D94" i="17"/>
  <c r="C94" i="17"/>
  <c r="B94" i="17"/>
  <c r="A94" i="17"/>
  <c r="F93" i="17"/>
  <c r="E93" i="17"/>
  <c r="D93" i="17"/>
  <c r="C93" i="17"/>
  <c r="B93" i="17"/>
  <c r="A93" i="17"/>
  <c r="F92" i="17"/>
  <c r="E92" i="17"/>
  <c r="D92" i="17"/>
  <c r="C92" i="17"/>
  <c r="B92" i="17"/>
  <c r="A92" i="17"/>
  <c r="F91" i="17"/>
  <c r="E91" i="17"/>
  <c r="D91" i="17"/>
  <c r="C91" i="17"/>
  <c r="B91" i="17"/>
  <c r="A91" i="17"/>
  <c r="F90" i="17"/>
  <c r="E90" i="17"/>
  <c r="D90" i="17"/>
  <c r="C90" i="17"/>
  <c r="B90" i="17"/>
  <c r="A90" i="17"/>
  <c r="F89" i="17"/>
  <c r="E89" i="17"/>
  <c r="D89" i="17"/>
  <c r="C89" i="17"/>
  <c r="B89" i="17"/>
  <c r="A89" i="17"/>
  <c r="F88" i="17"/>
  <c r="E88" i="17"/>
  <c r="D88" i="17"/>
  <c r="C88" i="17"/>
  <c r="B88" i="17"/>
  <c r="A88" i="17"/>
  <c r="F87" i="17"/>
  <c r="E87" i="17"/>
  <c r="D87" i="17"/>
  <c r="C87" i="17"/>
  <c r="B87" i="17"/>
  <c r="A87" i="17"/>
  <c r="F86" i="17"/>
  <c r="E86" i="17"/>
  <c r="D86" i="17"/>
  <c r="C86" i="17"/>
  <c r="B86" i="17"/>
  <c r="A86" i="17"/>
  <c r="F85" i="17"/>
  <c r="E85" i="17"/>
  <c r="D85" i="17"/>
  <c r="C85" i="17"/>
  <c r="B85" i="17"/>
  <c r="A85" i="17"/>
  <c r="F84" i="17"/>
  <c r="E84" i="17"/>
  <c r="D84" i="17"/>
  <c r="C84" i="17"/>
  <c r="B84" i="17"/>
  <c r="A84" i="17"/>
  <c r="F83" i="17"/>
  <c r="E83" i="17"/>
  <c r="D83" i="17"/>
  <c r="C83" i="17"/>
  <c r="B83" i="17"/>
  <c r="A83" i="17"/>
  <c r="F82" i="17"/>
  <c r="E82" i="17"/>
  <c r="D82" i="17"/>
  <c r="C82" i="17"/>
  <c r="B82" i="17"/>
  <c r="A82" i="17"/>
  <c r="F81" i="17"/>
  <c r="E81" i="17"/>
  <c r="D81" i="17"/>
  <c r="C81" i="17"/>
  <c r="B81" i="17"/>
  <c r="A81" i="17"/>
  <c r="F80" i="17"/>
  <c r="E80" i="17"/>
  <c r="D80" i="17"/>
  <c r="C80" i="17"/>
  <c r="B80" i="17"/>
  <c r="A80" i="17"/>
  <c r="F79" i="17"/>
  <c r="E79" i="17"/>
  <c r="D79" i="17"/>
  <c r="C79" i="17"/>
  <c r="B79" i="17"/>
  <c r="A79" i="17"/>
  <c r="F78" i="17"/>
  <c r="E78" i="17"/>
  <c r="D78" i="17"/>
  <c r="C78" i="17"/>
  <c r="B78" i="17"/>
  <c r="A78" i="17"/>
  <c r="F77" i="17"/>
  <c r="E77" i="17"/>
  <c r="D77" i="17"/>
  <c r="C77" i="17"/>
  <c r="B77" i="17"/>
  <c r="A77" i="17"/>
  <c r="F76" i="17"/>
  <c r="E76" i="17"/>
  <c r="D76" i="17"/>
  <c r="C76" i="17"/>
  <c r="B76" i="17"/>
  <c r="A76" i="17"/>
  <c r="F75" i="17"/>
  <c r="E75" i="17"/>
  <c r="D75" i="17"/>
  <c r="C75" i="17"/>
  <c r="B75" i="17"/>
  <c r="A75" i="17"/>
  <c r="F74" i="17"/>
  <c r="E74" i="17"/>
  <c r="D74" i="17"/>
  <c r="C74" i="17"/>
  <c r="B74" i="17"/>
  <c r="A74" i="17"/>
  <c r="F73" i="17"/>
  <c r="E73" i="17"/>
  <c r="D73" i="17"/>
  <c r="C73" i="17"/>
  <c r="B73" i="17"/>
  <c r="A73" i="17"/>
  <c r="F72" i="17"/>
  <c r="E72" i="17"/>
  <c r="D72" i="17"/>
  <c r="C72" i="17"/>
  <c r="B72" i="17"/>
  <c r="A72" i="17"/>
  <c r="F71" i="17"/>
  <c r="E71" i="17"/>
  <c r="D71" i="17"/>
  <c r="C71" i="17"/>
  <c r="B71" i="17"/>
  <c r="A71" i="17"/>
  <c r="F70" i="17"/>
  <c r="E70" i="17"/>
  <c r="D70" i="17"/>
  <c r="C70" i="17"/>
  <c r="B70" i="17"/>
  <c r="A70" i="17"/>
  <c r="F69" i="17"/>
  <c r="E69" i="17"/>
  <c r="D69" i="17"/>
  <c r="C69" i="17"/>
  <c r="B69" i="17"/>
  <c r="A69" i="17"/>
  <c r="F68" i="17"/>
  <c r="E68" i="17"/>
  <c r="D68" i="17"/>
  <c r="C68" i="17"/>
  <c r="B68" i="17"/>
  <c r="A68" i="17"/>
  <c r="F67" i="17"/>
  <c r="E67" i="17"/>
  <c r="D67" i="17"/>
  <c r="C67" i="17"/>
  <c r="B67" i="17"/>
  <c r="A67" i="17"/>
  <c r="F66" i="17"/>
  <c r="E66" i="17"/>
  <c r="D66" i="17"/>
  <c r="C66" i="17"/>
  <c r="B66" i="17"/>
  <c r="A66" i="17"/>
  <c r="F65" i="17"/>
  <c r="E65" i="17"/>
  <c r="D65" i="17"/>
  <c r="C65" i="17"/>
  <c r="B65" i="17"/>
  <c r="A65" i="17"/>
  <c r="F64" i="17"/>
  <c r="E64" i="17"/>
  <c r="D64" i="17"/>
  <c r="C64" i="17"/>
  <c r="B64" i="17"/>
  <c r="A64" i="17"/>
  <c r="F63" i="17"/>
  <c r="E63" i="17"/>
  <c r="D63" i="17"/>
  <c r="C63" i="17"/>
  <c r="B63" i="17"/>
  <c r="A63" i="17"/>
  <c r="F62" i="17"/>
  <c r="E62" i="17"/>
  <c r="D62" i="17"/>
  <c r="C62" i="17"/>
  <c r="B62" i="17"/>
  <c r="A62" i="17"/>
  <c r="F61" i="17"/>
  <c r="E61" i="17"/>
  <c r="D61" i="17"/>
  <c r="C61" i="17"/>
  <c r="B61" i="17"/>
  <c r="A61" i="17"/>
  <c r="F60" i="17"/>
  <c r="E60" i="17"/>
  <c r="D60" i="17"/>
  <c r="C60" i="17"/>
  <c r="B60" i="17"/>
  <c r="A60" i="17"/>
  <c r="F59" i="17"/>
  <c r="E59" i="17"/>
  <c r="D59" i="17"/>
  <c r="C59" i="17"/>
  <c r="B59" i="17"/>
  <c r="A59" i="17"/>
  <c r="F58" i="17"/>
  <c r="E58" i="17"/>
  <c r="D58" i="17"/>
  <c r="C58" i="17"/>
  <c r="B58" i="17"/>
  <c r="A58" i="17"/>
  <c r="F57" i="17"/>
  <c r="E57" i="17"/>
  <c r="D57" i="17"/>
  <c r="C57" i="17"/>
  <c r="B57" i="17"/>
  <c r="A57" i="17"/>
  <c r="F56" i="17"/>
  <c r="E56" i="17"/>
  <c r="D56" i="17"/>
  <c r="C56" i="17"/>
  <c r="B56" i="17"/>
  <c r="A56" i="17"/>
  <c r="F55" i="17"/>
  <c r="E55" i="17"/>
  <c r="D55" i="17"/>
  <c r="C55" i="17"/>
  <c r="B55" i="17"/>
  <c r="A55" i="17"/>
  <c r="F54" i="17"/>
  <c r="E54" i="17"/>
  <c r="D54" i="17"/>
  <c r="C54" i="17"/>
  <c r="B54" i="17"/>
  <c r="A54" i="17"/>
  <c r="F53" i="17"/>
  <c r="E53" i="17"/>
  <c r="D53" i="17"/>
  <c r="C53" i="17"/>
  <c r="B53" i="17"/>
  <c r="A53" i="17"/>
  <c r="F52" i="17"/>
  <c r="E52" i="17"/>
  <c r="D52" i="17"/>
  <c r="C52" i="17"/>
  <c r="B52" i="17"/>
  <c r="A52" i="17"/>
  <c r="F51" i="17"/>
  <c r="E51" i="17"/>
  <c r="D51" i="17"/>
  <c r="C51" i="17"/>
  <c r="B51" i="17"/>
  <c r="A51" i="17"/>
  <c r="F50" i="17"/>
  <c r="E50" i="17"/>
  <c r="D50" i="17"/>
  <c r="C50" i="17"/>
  <c r="B50" i="17"/>
  <c r="A50" i="17"/>
  <c r="F49" i="17"/>
  <c r="E49" i="17"/>
  <c r="D49" i="17"/>
  <c r="C49" i="17"/>
  <c r="B49" i="17"/>
  <c r="A49" i="17"/>
  <c r="F48" i="17"/>
  <c r="E48" i="17"/>
  <c r="D48" i="17"/>
  <c r="C48" i="17"/>
  <c r="B48" i="17"/>
  <c r="A48" i="17"/>
  <c r="F47" i="17"/>
  <c r="E47" i="17"/>
  <c r="D47" i="17"/>
  <c r="C47" i="17"/>
  <c r="B47" i="17"/>
  <c r="A47" i="17"/>
  <c r="F46" i="17"/>
  <c r="E46" i="17"/>
  <c r="D46" i="17"/>
  <c r="C46" i="17"/>
  <c r="B46" i="17"/>
  <c r="A46" i="17"/>
  <c r="F45" i="17"/>
  <c r="E45" i="17"/>
  <c r="D45" i="17"/>
  <c r="C45" i="17"/>
  <c r="B45" i="17"/>
  <c r="A45" i="17"/>
  <c r="F44" i="17"/>
  <c r="E44" i="17"/>
  <c r="D44" i="17"/>
  <c r="C44" i="17"/>
  <c r="B44" i="17"/>
  <c r="A44" i="17"/>
  <c r="F43" i="17"/>
  <c r="E43" i="17"/>
  <c r="D43" i="17"/>
  <c r="C43" i="17"/>
  <c r="B43" i="17"/>
  <c r="A43" i="17"/>
  <c r="F42" i="17"/>
  <c r="E42" i="17"/>
  <c r="D42" i="17"/>
  <c r="C42" i="17"/>
  <c r="B42" i="17"/>
  <c r="A42" i="17"/>
  <c r="F41" i="17"/>
  <c r="E41" i="17"/>
  <c r="D41" i="17"/>
  <c r="C41" i="17"/>
  <c r="B41" i="17"/>
  <c r="A41" i="17"/>
  <c r="F40" i="17"/>
  <c r="E40" i="17"/>
  <c r="D40" i="17"/>
  <c r="C40" i="17"/>
  <c r="B40" i="17"/>
  <c r="A40" i="17"/>
  <c r="F39" i="17"/>
  <c r="E39" i="17"/>
  <c r="D39" i="17"/>
  <c r="C39" i="17"/>
  <c r="B39" i="17"/>
  <c r="A39" i="17"/>
  <c r="F38" i="17"/>
  <c r="E38" i="17"/>
  <c r="D38" i="17"/>
  <c r="C38" i="17"/>
  <c r="B38" i="17"/>
  <c r="A38" i="17"/>
  <c r="F37" i="17"/>
  <c r="E37" i="17"/>
  <c r="D37" i="17"/>
  <c r="C37" i="17"/>
  <c r="B37" i="17"/>
  <c r="A37" i="17"/>
  <c r="F36" i="17"/>
  <c r="E36" i="17"/>
  <c r="D36" i="17"/>
  <c r="C36" i="17"/>
  <c r="B36" i="17"/>
  <c r="A36" i="17"/>
  <c r="F35" i="17"/>
  <c r="E35" i="17"/>
  <c r="D35" i="17"/>
  <c r="C35" i="17"/>
  <c r="B35" i="17"/>
  <c r="A35" i="17"/>
  <c r="F34" i="17"/>
  <c r="E34" i="17"/>
  <c r="D34" i="17"/>
  <c r="C34" i="17"/>
  <c r="B34" i="17"/>
  <c r="A34" i="17"/>
  <c r="F33" i="17"/>
  <c r="E33" i="17"/>
  <c r="D33" i="17"/>
  <c r="C33" i="17"/>
  <c r="B33" i="17"/>
  <c r="A33" i="17"/>
  <c r="F32" i="17"/>
  <c r="E32" i="17"/>
  <c r="D32" i="17"/>
  <c r="C32" i="17"/>
  <c r="B32" i="17"/>
  <c r="A32" i="17"/>
  <c r="F31" i="17"/>
  <c r="E31" i="17"/>
  <c r="D31" i="17"/>
  <c r="C31" i="17"/>
  <c r="B31" i="17"/>
  <c r="A31" i="17"/>
  <c r="F30" i="17"/>
  <c r="E30" i="17"/>
  <c r="D30" i="17"/>
  <c r="C30" i="17"/>
  <c r="B30" i="17"/>
  <c r="A30" i="17"/>
  <c r="F29" i="17"/>
  <c r="E29" i="17"/>
  <c r="D29" i="17"/>
  <c r="C29" i="17"/>
  <c r="B29" i="17"/>
  <c r="A29" i="17"/>
  <c r="F28" i="17"/>
  <c r="E28" i="17"/>
  <c r="D28" i="17"/>
  <c r="C28" i="17"/>
  <c r="B28" i="17"/>
  <c r="A28" i="17"/>
  <c r="F27" i="17"/>
  <c r="E27" i="17"/>
  <c r="D27" i="17"/>
  <c r="C27" i="17"/>
  <c r="B27" i="17"/>
  <c r="A27" i="17"/>
  <c r="F26" i="17"/>
  <c r="E26" i="17"/>
  <c r="D26" i="17"/>
  <c r="C26" i="17"/>
  <c r="B26" i="17"/>
  <c r="A26" i="17"/>
  <c r="F25" i="17"/>
  <c r="E25" i="17"/>
  <c r="D25" i="17"/>
  <c r="C25" i="17"/>
  <c r="B25" i="17"/>
  <c r="A25" i="17"/>
  <c r="F24" i="17"/>
  <c r="E24" i="17"/>
  <c r="D24" i="17"/>
  <c r="C24" i="17"/>
  <c r="B24" i="17"/>
  <c r="A24" i="17"/>
  <c r="F23" i="17"/>
  <c r="E23" i="17"/>
  <c r="D23" i="17"/>
  <c r="C23" i="17"/>
  <c r="B23" i="17"/>
  <c r="A23" i="17"/>
  <c r="F22" i="17"/>
  <c r="E22" i="17"/>
  <c r="D22" i="17"/>
  <c r="C22" i="17"/>
  <c r="B22" i="17"/>
  <c r="A22" i="17"/>
  <c r="F21" i="17"/>
  <c r="E21" i="17"/>
  <c r="D21" i="17"/>
  <c r="C21" i="17"/>
  <c r="B21" i="17"/>
  <c r="A21" i="17"/>
  <c r="F20" i="17"/>
  <c r="E20" i="17"/>
  <c r="D20" i="17"/>
  <c r="C20" i="17"/>
  <c r="B20" i="17"/>
  <c r="A20" i="17"/>
  <c r="F19" i="17"/>
  <c r="E19" i="17"/>
  <c r="D19" i="17"/>
  <c r="C19" i="17"/>
  <c r="B19" i="17"/>
  <c r="A19" i="17"/>
  <c r="F18" i="17"/>
  <c r="E18" i="17"/>
  <c r="D18" i="17"/>
  <c r="C18" i="17"/>
  <c r="B18" i="17"/>
  <c r="A18" i="17"/>
  <c r="F17" i="17"/>
  <c r="E17" i="17"/>
  <c r="D17" i="17"/>
  <c r="C17" i="17"/>
  <c r="B17" i="17"/>
  <c r="A17" i="17"/>
  <c r="F16" i="17"/>
  <c r="E16" i="17"/>
  <c r="D16" i="17"/>
  <c r="C16" i="17"/>
  <c r="B16" i="17"/>
  <c r="A16" i="17"/>
  <c r="F15" i="17"/>
  <c r="E15" i="17"/>
  <c r="D15" i="17"/>
  <c r="C15" i="17"/>
  <c r="B15" i="17"/>
  <c r="A15" i="17"/>
  <c r="F14" i="17"/>
  <c r="E14" i="17"/>
  <c r="D14" i="17"/>
  <c r="C14" i="17"/>
  <c r="B14" i="17"/>
  <c r="A14" i="17"/>
  <c r="F13" i="17"/>
  <c r="E13" i="17"/>
  <c r="D13" i="17"/>
  <c r="C13" i="17"/>
  <c r="B13" i="17"/>
  <c r="A13" i="17"/>
  <c r="F12" i="17"/>
  <c r="E12" i="17"/>
  <c r="D12" i="17"/>
  <c r="C12" i="17"/>
  <c r="B12" i="17"/>
  <c r="A12" i="17"/>
  <c r="F11" i="17"/>
  <c r="E11" i="17"/>
  <c r="D11" i="17"/>
  <c r="C11" i="17"/>
  <c r="B11" i="17"/>
  <c r="A11" i="17"/>
  <c r="F10" i="17"/>
  <c r="E10" i="17"/>
  <c r="D10" i="17"/>
  <c r="C10" i="17"/>
  <c r="B10" i="17"/>
  <c r="A10" i="17"/>
  <c r="F9" i="17"/>
  <c r="E9" i="17"/>
  <c r="D9" i="17"/>
  <c r="C9" i="17"/>
  <c r="B9" i="17"/>
  <c r="A9" i="17"/>
  <c r="K8" i="17"/>
  <c r="K9" i="17" s="1"/>
  <c r="K10" i="17" s="1"/>
  <c r="K11" i="17" s="1"/>
  <c r="K12" i="17" s="1"/>
  <c r="K13" i="17" s="1"/>
  <c r="K14" i="17" s="1"/>
  <c r="K15" i="17" s="1"/>
  <c r="K16" i="17" s="1"/>
  <c r="K17" i="17" s="1"/>
  <c r="K18" i="17" s="1"/>
  <c r="K19" i="17" s="1"/>
  <c r="K20" i="17" s="1"/>
  <c r="K21" i="17" s="1"/>
  <c r="K22" i="17" s="1"/>
  <c r="K23" i="17" s="1"/>
  <c r="K24" i="17" s="1"/>
  <c r="K25" i="17" s="1"/>
  <c r="K26" i="17" s="1"/>
  <c r="K27" i="17" s="1"/>
  <c r="K28" i="17" s="1"/>
  <c r="K29" i="17" s="1"/>
  <c r="K30" i="17" s="1"/>
  <c r="K31" i="17" s="1"/>
  <c r="K32" i="17" s="1"/>
  <c r="K33" i="17" s="1"/>
  <c r="K34" i="17" s="1"/>
  <c r="K35" i="17" s="1"/>
  <c r="K36" i="17" s="1"/>
  <c r="K37" i="17" s="1"/>
  <c r="K38" i="17" s="1"/>
  <c r="K39" i="17" s="1"/>
  <c r="K40" i="17" s="1"/>
  <c r="K41" i="17" s="1"/>
  <c r="K42" i="17" s="1"/>
  <c r="K43" i="17" s="1"/>
  <c r="K44" i="17" s="1"/>
  <c r="K45" i="17" s="1"/>
  <c r="K46" i="17" s="1"/>
  <c r="K47" i="17" s="1"/>
  <c r="K48" i="17" s="1"/>
  <c r="K49" i="17" s="1"/>
  <c r="K50" i="17" s="1"/>
  <c r="K51" i="17" s="1"/>
  <c r="K52" i="17" s="1"/>
  <c r="K53" i="17" s="1"/>
  <c r="K54" i="17" s="1"/>
  <c r="K55" i="17" s="1"/>
  <c r="K56" i="17" s="1"/>
  <c r="K57" i="17" s="1"/>
  <c r="K58" i="17" s="1"/>
  <c r="K59" i="17" s="1"/>
  <c r="K60" i="17" s="1"/>
  <c r="K61" i="17" s="1"/>
  <c r="K62" i="17" s="1"/>
  <c r="K63" i="17" s="1"/>
  <c r="K64" i="17" s="1"/>
  <c r="K65" i="17" s="1"/>
  <c r="K66" i="17" s="1"/>
  <c r="K67" i="17" s="1"/>
  <c r="K68" i="17" s="1"/>
  <c r="K69" i="17" s="1"/>
  <c r="K70" i="17" s="1"/>
  <c r="K71" i="17" s="1"/>
  <c r="K72" i="17" s="1"/>
  <c r="K73" i="17" s="1"/>
  <c r="K74" i="17" s="1"/>
  <c r="K75" i="17" s="1"/>
  <c r="K76" i="17" s="1"/>
  <c r="K77" i="17" s="1"/>
  <c r="K78" i="17" s="1"/>
  <c r="K79" i="17" s="1"/>
  <c r="K80" i="17" s="1"/>
  <c r="K81" i="17" s="1"/>
  <c r="K82" i="17" s="1"/>
  <c r="K83" i="17" s="1"/>
  <c r="K84" i="17" s="1"/>
  <c r="K85" i="17" s="1"/>
  <c r="K86" i="17" s="1"/>
  <c r="K87" i="17" s="1"/>
  <c r="K88" i="17" s="1"/>
  <c r="K89" i="17" s="1"/>
  <c r="K90" i="17" s="1"/>
  <c r="K91" i="17" s="1"/>
  <c r="K92" i="17" s="1"/>
  <c r="K93" i="17" s="1"/>
  <c r="K94" i="17" s="1"/>
  <c r="K95" i="17" s="1"/>
  <c r="K96" i="17" s="1"/>
  <c r="K97" i="17" s="1"/>
  <c r="K98" i="17" s="1"/>
  <c r="K99" i="17" s="1"/>
  <c r="K100" i="17" s="1"/>
  <c r="K101" i="17" s="1"/>
  <c r="K102" i="17" s="1"/>
  <c r="K103" i="17" s="1"/>
  <c r="K104" i="17" s="1"/>
  <c r="K105" i="17" s="1"/>
  <c r="K106" i="17" s="1"/>
  <c r="K107" i="17" s="1"/>
  <c r="K108" i="17" s="1"/>
  <c r="K109" i="17" s="1"/>
  <c r="K110" i="17" s="1"/>
  <c r="K111" i="17" s="1"/>
  <c r="K112" i="17" s="1"/>
  <c r="K113" i="17" s="1"/>
  <c r="K114" i="17" s="1"/>
  <c r="K115" i="17" s="1"/>
  <c r="K116" i="17" s="1"/>
  <c r="K117" i="17" s="1"/>
  <c r="K118" i="17" s="1"/>
  <c r="K119" i="17" s="1"/>
  <c r="K120" i="17" s="1"/>
  <c r="K121" i="17" s="1"/>
  <c r="K122" i="17" s="1"/>
  <c r="K123" i="17" s="1"/>
  <c r="K124" i="17" s="1"/>
  <c r="K125" i="17" s="1"/>
  <c r="K126" i="17" s="1"/>
  <c r="K127" i="17" s="1"/>
  <c r="K128" i="17" s="1"/>
  <c r="K129" i="17" s="1"/>
  <c r="K130" i="17" s="1"/>
  <c r="K131" i="17" s="1"/>
  <c r="K132" i="17" s="1"/>
  <c r="K133" i="17" s="1"/>
  <c r="K134" i="17" s="1"/>
  <c r="K135" i="17" s="1"/>
  <c r="K136" i="17" s="1"/>
  <c r="K137" i="17" s="1"/>
  <c r="K138" i="17" s="1"/>
  <c r="K139" i="17" s="1"/>
  <c r="K140" i="17" s="1"/>
  <c r="K141" i="17" s="1"/>
  <c r="K142" i="17" s="1"/>
  <c r="K143" i="17" s="1"/>
  <c r="K144" i="17" s="1"/>
  <c r="K145" i="17" s="1"/>
  <c r="K146" i="17" s="1"/>
  <c r="K147" i="17" s="1"/>
  <c r="K148" i="17" s="1"/>
  <c r="K149" i="17" s="1"/>
  <c r="K150" i="17" s="1"/>
  <c r="K151" i="17" s="1"/>
  <c r="K152" i="17" s="1"/>
  <c r="K153" i="17" s="1"/>
  <c r="K154" i="17" s="1"/>
  <c r="K155" i="17" s="1"/>
  <c r="K156" i="17" s="1"/>
  <c r="K157" i="17" s="1"/>
  <c r="K158" i="17" s="1"/>
  <c r="K159" i="17" s="1"/>
  <c r="K160" i="17" s="1"/>
  <c r="K161" i="17" s="1"/>
  <c r="K162" i="17" s="1"/>
  <c r="K163" i="17" s="1"/>
  <c r="K164" i="17" s="1"/>
  <c r="K165" i="17" s="1"/>
  <c r="K166" i="17" s="1"/>
  <c r="K167" i="17" s="1"/>
  <c r="K168" i="17" s="1"/>
  <c r="K169" i="17" s="1"/>
  <c r="K170" i="17" s="1"/>
  <c r="K171" i="17" s="1"/>
  <c r="K172" i="17" s="1"/>
  <c r="K173" i="17" s="1"/>
  <c r="K174" i="17" s="1"/>
  <c r="K175" i="17" s="1"/>
  <c r="K176" i="17" s="1"/>
  <c r="K177" i="17" s="1"/>
  <c r="K178" i="17" s="1"/>
  <c r="K179" i="17" s="1"/>
  <c r="K180" i="17" s="1"/>
  <c r="K181" i="17" s="1"/>
  <c r="K182" i="17" s="1"/>
  <c r="K183" i="17" s="1"/>
  <c r="K184" i="17" s="1"/>
  <c r="K185" i="17" s="1"/>
  <c r="K186" i="17" s="1"/>
  <c r="K187" i="17" s="1"/>
  <c r="K188" i="17" s="1"/>
  <c r="K189" i="17" s="1"/>
  <c r="K190" i="17" s="1"/>
  <c r="K191" i="17" s="1"/>
  <c r="K192" i="17" s="1"/>
  <c r="K193" i="17" s="1"/>
  <c r="K194" i="17" s="1"/>
  <c r="K195" i="17" s="1"/>
  <c r="K196" i="17" s="1"/>
  <c r="K197" i="17" s="1"/>
  <c r="K198" i="17" s="1"/>
  <c r="K199" i="17" s="1"/>
  <c r="K200" i="17" s="1"/>
  <c r="K201" i="17" s="1"/>
  <c r="K202" i="17" s="1"/>
  <c r="K203" i="17" s="1"/>
  <c r="K204" i="17" s="1"/>
  <c r="K205" i="17" s="1"/>
  <c r="K206" i="17" s="1"/>
  <c r="G8" i="17"/>
  <c r="F8" i="17"/>
  <c r="E8" i="17"/>
  <c r="D8" i="17"/>
  <c r="C8" i="17"/>
  <c r="B8" i="17"/>
  <c r="A8" i="17"/>
  <c r="G7" i="17"/>
  <c r="F7" i="17"/>
  <c r="E7" i="17"/>
  <c r="D7" i="17"/>
  <c r="C7" i="17"/>
  <c r="B7" i="17"/>
  <c r="A7" i="17"/>
  <c r="A2" i="17"/>
  <c r="C12" i="7"/>
  <c r="C13" i="7"/>
  <c r="C9" i="7"/>
  <c r="C10" i="7"/>
  <c r="C11" i="7"/>
  <c r="C7" i="7"/>
  <c r="C8" i="7"/>
  <c r="C7" i="6"/>
  <c r="K8" i="7"/>
  <c r="K9" i="7" s="1"/>
  <c r="K10" i="7" s="1"/>
  <c r="K11" i="7" s="1"/>
  <c r="K12" i="7" s="1"/>
  <c r="K13" i="7" s="1"/>
  <c r="K14" i="7" s="1"/>
  <c r="K15" i="7" s="1"/>
  <c r="K16" i="7" s="1"/>
  <c r="K17" i="7" s="1"/>
  <c r="K18" i="7" s="1"/>
  <c r="K19" i="7" s="1"/>
  <c r="K20" i="7" s="1"/>
  <c r="K21" i="7" s="1"/>
  <c r="K22" i="7" s="1"/>
  <c r="K23" i="7" s="1"/>
  <c r="K24" i="7" s="1"/>
  <c r="K25" i="7" s="1"/>
  <c r="K26" i="7" s="1"/>
  <c r="K27" i="7" s="1"/>
  <c r="K28" i="7" s="1"/>
  <c r="K29" i="7" s="1"/>
  <c r="K30" i="7" s="1"/>
  <c r="K31" i="7" s="1"/>
  <c r="K32" i="7" s="1"/>
  <c r="K33" i="7" s="1"/>
  <c r="K34" i="7" s="1"/>
  <c r="K35" i="7" s="1"/>
  <c r="K36" i="7" s="1"/>
  <c r="K37" i="7" s="1"/>
  <c r="K38" i="7" s="1"/>
  <c r="K39" i="7" s="1"/>
  <c r="K40" i="7" s="1"/>
  <c r="K41" i="7" s="1"/>
  <c r="K42" i="7" s="1"/>
  <c r="K43" i="7" s="1"/>
  <c r="K44" i="7" s="1"/>
  <c r="K45" i="7" s="1"/>
  <c r="K46" i="7" s="1"/>
  <c r="K47" i="7" s="1"/>
  <c r="K48" i="7" s="1"/>
  <c r="K49" i="7" s="1"/>
  <c r="K50" i="7" s="1"/>
  <c r="K51" i="7" s="1"/>
  <c r="K52" i="7" s="1"/>
  <c r="K53" i="7" s="1"/>
  <c r="K54" i="7" s="1"/>
  <c r="K55" i="7" s="1"/>
  <c r="K56" i="7" s="1"/>
  <c r="K57" i="7" s="1"/>
  <c r="K58" i="7" s="1"/>
  <c r="K59" i="7" s="1"/>
  <c r="K60" i="7" s="1"/>
  <c r="K61" i="7" s="1"/>
  <c r="K62" i="7" s="1"/>
  <c r="K63" i="7" s="1"/>
  <c r="K64" i="7" s="1"/>
  <c r="K65" i="7" s="1"/>
  <c r="K66" i="7" s="1"/>
  <c r="K67" i="7" s="1"/>
  <c r="K68" i="7" s="1"/>
  <c r="K69" i="7" s="1"/>
  <c r="K70" i="7" s="1"/>
  <c r="K71" i="7" s="1"/>
  <c r="K72" i="7" s="1"/>
  <c r="K73" i="7" s="1"/>
  <c r="K74" i="7" s="1"/>
  <c r="K75" i="7" s="1"/>
  <c r="K76" i="7" s="1"/>
  <c r="K77" i="7" s="1"/>
  <c r="K78" i="7" s="1"/>
  <c r="K79" i="7" s="1"/>
  <c r="K80" i="7" s="1"/>
  <c r="K81" i="7" s="1"/>
  <c r="K82" i="7" s="1"/>
  <c r="K83" i="7" s="1"/>
  <c r="K84" i="7" s="1"/>
  <c r="K85" i="7" s="1"/>
  <c r="K86" i="7" s="1"/>
  <c r="K87" i="7" s="1"/>
  <c r="K88" i="7" s="1"/>
  <c r="K89" i="7" s="1"/>
  <c r="K90" i="7" s="1"/>
  <c r="K91" i="7" s="1"/>
  <c r="K92" i="7" s="1"/>
  <c r="K93" i="7" s="1"/>
  <c r="K94" i="7" s="1"/>
  <c r="K95" i="7" s="1"/>
  <c r="K96" i="7" s="1"/>
  <c r="K97" i="7" s="1"/>
  <c r="K98" i="7" s="1"/>
  <c r="K99" i="7" s="1"/>
  <c r="K100" i="7" s="1"/>
  <c r="K101" i="7" s="1"/>
  <c r="K102" i="7" s="1"/>
  <c r="K103" i="7" s="1"/>
  <c r="K104" i="7" s="1"/>
  <c r="K105" i="7" s="1"/>
  <c r="K106" i="7" s="1"/>
  <c r="K107" i="7" s="1"/>
  <c r="K108" i="7" s="1"/>
  <c r="K109" i="7" s="1"/>
  <c r="K110" i="7" s="1"/>
  <c r="K111" i="7" s="1"/>
  <c r="K112" i="7" s="1"/>
  <c r="K113" i="7" s="1"/>
  <c r="K114" i="7" s="1"/>
  <c r="K115" i="7" s="1"/>
  <c r="K116" i="7" s="1"/>
  <c r="K117" i="7" s="1"/>
  <c r="K118" i="7" s="1"/>
  <c r="K119" i="7" s="1"/>
  <c r="K120" i="7" s="1"/>
  <c r="K121" i="7" s="1"/>
  <c r="K122" i="7" s="1"/>
  <c r="K123" i="7" s="1"/>
  <c r="K124" i="7" s="1"/>
  <c r="K125" i="7" s="1"/>
  <c r="K126" i="7" s="1"/>
  <c r="K127" i="7" s="1"/>
  <c r="K128" i="7" s="1"/>
  <c r="K129" i="7" s="1"/>
  <c r="K130" i="7" s="1"/>
  <c r="K131" i="7" s="1"/>
  <c r="K132" i="7" s="1"/>
  <c r="K133" i="7" s="1"/>
  <c r="K134" i="7" s="1"/>
  <c r="K135" i="7" s="1"/>
  <c r="K136" i="7" s="1"/>
  <c r="K137" i="7" s="1"/>
  <c r="K138" i="7" s="1"/>
  <c r="K139" i="7" s="1"/>
  <c r="K140" i="7" s="1"/>
  <c r="K141" i="7" s="1"/>
  <c r="K142" i="7" s="1"/>
  <c r="K143" i="7" s="1"/>
  <c r="K144" i="7" s="1"/>
  <c r="K145" i="7" s="1"/>
  <c r="K146" i="7" s="1"/>
  <c r="K147" i="7" s="1"/>
  <c r="K148" i="7" s="1"/>
  <c r="K149" i="7" s="1"/>
  <c r="K150" i="7" s="1"/>
  <c r="K151" i="7" s="1"/>
  <c r="K152" i="7" s="1"/>
  <c r="K153" i="7" s="1"/>
  <c r="K154" i="7" s="1"/>
  <c r="K155" i="7" s="1"/>
  <c r="K156" i="7" s="1"/>
  <c r="K157" i="7" s="1"/>
  <c r="K158" i="7" s="1"/>
  <c r="K159" i="7" s="1"/>
  <c r="K160" i="7" s="1"/>
  <c r="K161" i="7" s="1"/>
  <c r="K162" i="7" s="1"/>
  <c r="K163" i="7" s="1"/>
  <c r="K164" i="7" s="1"/>
  <c r="K165" i="7" s="1"/>
  <c r="K166" i="7" s="1"/>
  <c r="K167" i="7" s="1"/>
  <c r="K168" i="7" s="1"/>
  <c r="K169" i="7" s="1"/>
  <c r="K170" i="7" s="1"/>
  <c r="K171" i="7" s="1"/>
  <c r="K172" i="7" s="1"/>
  <c r="K173" i="7" s="1"/>
  <c r="K174" i="7" s="1"/>
  <c r="K175" i="7" s="1"/>
  <c r="K176" i="7" s="1"/>
  <c r="K177" i="7" s="1"/>
  <c r="K178" i="7" s="1"/>
  <c r="K179" i="7" s="1"/>
  <c r="K180" i="7" s="1"/>
  <c r="K181" i="7" s="1"/>
  <c r="K182" i="7" s="1"/>
  <c r="K183" i="7" s="1"/>
  <c r="K184" i="7" s="1"/>
  <c r="K185" i="7" s="1"/>
  <c r="K186" i="7" s="1"/>
  <c r="K187" i="7" s="1"/>
  <c r="K188" i="7" s="1"/>
  <c r="K189" i="7" s="1"/>
  <c r="K190" i="7" s="1"/>
  <c r="K191" i="7" s="1"/>
  <c r="K192" i="7" s="1"/>
  <c r="K193" i="7" s="1"/>
  <c r="K194" i="7" s="1"/>
  <c r="K195" i="7" s="1"/>
  <c r="K196" i="7" s="1"/>
  <c r="K197" i="7" s="1"/>
  <c r="K198" i="7" s="1"/>
  <c r="K199" i="7" s="1"/>
  <c r="K200" i="7" s="1"/>
  <c r="K201" i="7" s="1"/>
  <c r="K202" i="7" s="1"/>
  <c r="K203" i="7" s="1"/>
  <c r="K204" i="7" s="1"/>
  <c r="K205" i="7" s="1"/>
  <c r="K206" i="7" s="1"/>
  <c r="A8" i="7"/>
  <c r="A9" i="7"/>
  <c r="A10" i="7"/>
  <c r="A11" i="7"/>
  <c r="A12" i="7"/>
  <c r="A13" i="7"/>
  <c r="B8" i="7"/>
  <c r="D8" i="7"/>
  <c r="E8" i="7"/>
  <c r="F8" i="7"/>
  <c r="G8" i="7"/>
  <c r="B9" i="7"/>
  <c r="D9" i="7"/>
  <c r="E9" i="7"/>
  <c r="F9" i="7"/>
  <c r="B10" i="7"/>
  <c r="D10" i="7"/>
  <c r="E10" i="7"/>
  <c r="F10" i="7"/>
  <c r="B11" i="7"/>
  <c r="D11" i="7"/>
  <c r="E11" i="7"/>
  <c r="F11" i="7"/>
  <c r="B12" i="7"/>
  <c r="D12" i="7"/>
  <c r="E12" i="7"/>
  <c r="F12" i="7"/>
  <c r="B13" i="7"/>
  <c r="D13" i="7"/>
  <c r="E13" i="7"/>
  <c r="F13" i="7"/>
  <c r="H7" i="7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H45" i="7" s="1"/>
  <c r="H46" i="7" s="1"/>
  <c r="H47" i="7" s="1"/>
  <c r="H48" i="7" s="1"/>
  <c r="H49" i="7" s="1"/>
  <c r="H50" i="7" s="1"/>
  <c r="H51" i="7" s="1"/>
  <c r="H52" i="7" s="1"/>
  <c r="H53" i="7" s="1"/>
  <c r="H54" i="7" s="1"/>
  <c r="H55" i="7" s="1"/>
  <c r="H56" i="7" s="1"/>
  <c r="H57" i="7" s="1"/>
  <c r="H58" i="7" s="1"/>
  <c r="H59" i="7" s="1"/>
  <c r="H60" i="7" s="1"/>
  <c r="H61" i="7" s="1"/>
  <c r="H62" i="7" s="1"/>
  <c r="H63" i="7" s="1"/>
  <c r="H64" i="7" s="1"/>
  <c r="H65" i="7" s="1"/>
  <c r="H66" i="7" s="1"/>
  <c r="H67" i="7" s="1"/>
  <c r="H68" i="7" s="1"/>
  <c r="H69" i="7" s="1"/>
  <c r="H70" i="7" s="1"/>
  <c r="H71" i="7" s="1"/>
  <c r="H72" i="7" s="1"/>
  <c r="H73" i="7" s="1"/>
  <c r="H74" i="7" s="1"/>
  <c r="H75" i="7" s="1"/>
  <c r="H76" i="7" s="1"/>
  <c r="H77" i="7" s="1"/>
  <c r="H78" i="7" s="1"/>
  <c r="H79" i="7" s="1"/>
  <c r="H80" i="7" s="1"/>
  <c r="H81" i="7" s="1"/>
  <c r="H82" i="7" s="1"/>
  <c r="H83" i="7" s="1"/>
  <c r="H84" i="7" s="1"/>
  <c r="H85" i="7" s="1"/>
  <c r="H86" i="7" s="1"/>
  <c r="H87" i="7" s="1"/>
  <c r="H88" i="7" s="1"/>
  <c r="H89" i="7" s="1"/>
  <c r="H90" i="7" s="1"/>
  <c r="H91" i="7" s="1"/>
  <c r="H92" i="7" s="1"/>
  <c r="H93" i="7" s="1"/>
  <c r="H94" i="7" s="1"/>
  <c r="H95" i="7" s="1"/>
  <c r="H96" i="7" s="1"/>
  <c r="H97" i="7" s="1"/>
  <c r="H98" i="7" s="1"/>
  <c r="H99" i="7" s="1"/>
  <c r="H100" i="7" s="1"/>
  <c r="H101" i="7" s="1"/>
  <c r="H102" i="7" s="1"/>
  <c r="H103" i="7" s="1"/>
  <c r="H104" i="7" s="1"/>
  <c r="H105" i="7" s="1"/>
  <c r="H106" i="7" s="1"/>
  <c r="H107" i="7" s="1"/>
  <c r="H108" i="7" s="1"/>
  <c r="H109" i="7" s="1"/>
  <c r="H110" i="7" s="1"/>
  <c r="H111" i="7" s="1"/>
  <c r="H112" i="7" s="1"/>
  <c r="H113" i="7" s="1"/>
  <c r="H114" i="7" s="1"/>
  <c r="H115" i="7" s="1"/>
  <c r="H116" i="7" s="1"/>
  <c r="H117" i="7" s="1"/>
  <c r="H118" i="7" s="1"/>
  <c r="H119" i="7" s="1"/>
  <c r="H120" i="7" s="1"/>
  <c r="H121" i="7" s="1"/>
  <c r="H122" i="7" s="1"/>
  <c r="H123" i="7" s="1"/>
  <c r="H124" i="7" s="1"/>
  <c r="H125" i="7" s="1"/>
  <c r="H126" i="7" s="1"/>
  <c r="H127" i="7" s="1"/>
  <c r="H128" i="7" s="1"/>
  <c r="H129" i="7" s="1"/>
  <c r="H130" i="7" s="1"/>
  <c r="H131" i="7" s="1"/>
  <c r="H132" i="7" s="1"/>
  <c r="H133" i="7" s="1"/>
  <c r="H134" i="7" s="1"/>
  <c r="H135" i="7" s="1"/>
  <c r="H136" i="7" s="1"/>
  <c r="H137" i="7" s="1"/>
  <c r="H138" i="7" s="1"/>
  <c r="H139" i="7" s="1"/>
  <c r="H140" i="7" s="1"/>
  <c r="H141" i="7" s="1"/>
  <c r="H142" i="7" s="1"/>
  <c r="H143" i="7" s="1"/>
  <c r="H144" i="7" s="1"/>
  <c r="H145" i="7" s="1"/>
  <c r="H146" i="7" s="1"/>
  <c r="H147" i="7" s="1"/>
  <c r="H148" i="7" s="1"/>
  <c r="H149" i="7" s="1"/>
  <c r="H150" i="7" s="1"/>
  <c r="H151" i="7" s="1"/>
  <c r="H152" i="7" s="1"/>
  <c r="H153" i="7" s="1"/>
  <c r="H154" i="7" s="1"/>
  <c r="H155" i="7" s="1"/>
  <c r="H156" i="7" s="1"/>
  <c r="H157" i="7" s="1"/>
  <c r="H158" i="7" s="1"/>
  <c r="H159" i="7" s="1"/>
  <c r="H160" i="7" s="1"/>
  <c r="H161" i="7" s="1"/>
  <c r="H162" i="7" s="1"/>
  <c r="H163" i="7" s="1"/>
  <c r="H164" i="7" s="1"/>
  <c r="H165" i="7" s="1"/>
  <c r="H166" i="7" s="1"/>
  <c r="H167" i="7" s="1"/>
  <c r="H168" i="7" s="1"/>
  <c r="H169" i="7" s="1"/>
  <c r="H170" i="7" s="1"/>
  <c r="H171" i="7" s="1"/>
  <c r="H172" i="7" s="1"/>
  <c r="H173" i="7" s="1"/>
  <c r="H174" i="7" s="1"/>
  <c r="H175" i="7" s="1"/>
  <c r="H176" i="7" s="1"/>
  <c r="H177" i="7" s="1"/>
  <c r="H178" i="7" s="1"/>
  <c r="H179" i="7" s="1"/>
  <c r="H180" i="7" s="1"/>
  <c r="H181" i="7" s="1"/>
  <c r="H182" i="7" s="1"/>
  <c r="H183" i="7" s="1"/>
  <c r="H184" i="7" s="1"/>
  <c r="H185" i="7" s="1"/>
  <c r="H186" i="7" s="1"/>
  <c r="H187" i="7" s="1"/>
  <c r="H188" i="7" s="1"/>
  <c r="H189" i="7" s="1"/>
  <c r="H190" i="7" s="1"/>
  <c r="H191" i="7" s="1"/>
  <c r="H192" i="7" s="1"/>
  <c r="H193" i="7" s="1"/>
  <c r="H194" i="7" s="1"/>
  <c r="H195" i="7" s="1"/>
  <c r="H196" i="7" s="1"/>
  <c r="H197" i="7" s="1"/>
  <c r="H198" i="7" s="1"/>
  <c r="H199" i="7" s="1"/>
  <c r="H200" i="7" s="1"/>
  <c r="H201" i="7" s="1"/>
  <c r="H202" i="7" s="1"/>
  <c r="H203" i="7" s="1"/>
  <c r="H204" i="7" s="1"/>
  <c r="H205" i="7" s="1"/>
  <c r="H206" i="7" s="1"/>
  <c r="G7" i="7"/>
  <c r="A7" i="7"/>
  <c r="D7" i="7"/>
  <c r="E7" i="7"/>
  <c r="F7" i="7"/>
  <c r="B7" i="7"/>
  <c r="J8" i="6"/>
  <c r="L8" i="7" s="1"/>
  <c r="K8" i="6"/>
  <c r="M8" i="7" s="1"/>
  <c r="L8" i="6"/>
  <c r="N8" i="7" s="1"/>
  <c r="M8" i="6"/>
  <c r="L8" i="17" s="1"/>
  <c r="N8" i="6"/>
  <c r="M8" i="17" s="1"/>
  <c r="O8" i="6"/>
  <c r="N8" i="17" s="1"/>
  <c r="P8" i="6"/>
  <c r="L8" i="18" s="1"/>
  <c r="Q8" i="6"/>
  <c r="M8" i="18" s="1"/>
  <c r="R8" i="6"/>
  <c r="N8" i="18" s="1"/>
  <c r="S8" i="6"/>
  <c r="L8" i="19" s="1"/>
  <c r="T8" i="6"/>
  <c r="M8" i="19" s="1"/>
  <c r="U8" i="6"/>
  <c r="N8" i="19" s="1"/>
  <c r="V8" i="6"/>
  <c r="L8" i="20" s="1"/>
  <c r="W8" i="6"/>
  <c r="M8" i="20" s="1"/>
  <c r="X8" i="6"/>
  <c r="N8" i="20" s="1"/>
  <c r="Y8" i="6"/>
  <c r="L8" i="21" s="1"/>
  <c r="Z8" i="6"/>
  <c r="M8" i="21" s="1"/>
  <c r="AA8" i="6"/>
  <c r="N8" i="21" s="1"/>
  <c r="J9" i="6"/>
  <c r="L9" i="7" s="1"/>
  <c r="K9" i="6"/>
  <c r="M9" i="7" s="1"/>
  <c r="L9" i="6"/>
  <c r="N9" i="7" s="1"/>
  <c r="M9" i="6"/>
  <c r="L9" i="17" s="1"/>
  <c r="N9" i="6"/>
  <c r="M9" i="17" s="1"/>
  <c r="O9" i="6"/>
  <c r="N9" i="17" s="1"/>
  <c r="P9" i="6"/>
  <c r="L9" i="18" s="1"/>
  <c r="Q9" i="6"/>
  <c r="M9" i="18" s="1"/>
  <c r="R9" i="6"/>
  <c r="N9" i="18" s="1"/>
  <c r="S9" i="6"/>
  <c r="L9" i="19" s="1"/>
  <c r="T9" i="6"/>
  <c r="M9" i="19" s="1"/>
  <c r="U9" i="6"/>
  <c r="N9" i="19" s="1"/>
  <c r="V9" i="6"/>
  <c r="L9" i="20" s="1"/>
  <c r="W9" i="6"/>
  <c r="M9" i="20" s="1"/>
  <c r="X9" i="6"/>
  <c r="N9" i="20" s="1"/>
  <c r="Y9" i="6"/>
  <c r="L9" i="21" s="1"/>
  <c r="Z9" i="6"/>
  <c r="M9" i="21" s="1"/>
  <c r="AA9" i="6"/>
  <c r="N9" i="21" s="1"/>
  <c r="J10" i="6"/>
  <c r="L10" i="7" s="1"/>
  <c r="K10" i="6"/>
  <c r="M10" i="7" s="1"/>
  <c r="L10" i="6"/>
  <c r="N10" i="7" s="1"/>
  <c r="M10" i="6"/>
  <c r="L10" i="17" s="1"/>
  <c r="N10" i="6"/>
  <c r="M10" i="17" s="1"/>
  <c r="O10" i="6"/>
  <c r="N10" i="17" s="1"/>
  <c r="P10" i="6"/>
  <c r="L10" i="18" s="1"/>
  <c r="Q10" i="6"/>
  <c r="M10" i="18" s="1"/>
  <c r="R10" i="6"/>
  <c r="N10" i="18" s="1"/>
  <c r="S10" i="6"/>
  <c r="L10" i="19" s="1"/>
  <c r="T10" i="6"/>
  <c r="M10" i="19" s="1"/>
  <c r="U10" i="6"/>
  <c r="N10" i="19" s="1"/>
  <c r="V10" i="6"/>
  <c r="L10" i="20" s="1"/>
  <c r="W10" i="6"/>
  <c r="M10" i="20" s="1"/>
  <c r="X10" i="6"/>
  <c r="N10" i="20" s="1"/>
  <c r="Y10" i="6"/>
  <c r="L10" i="21" s="1"/>
  <c r="Z10" i="6"/>
  <c r="M10" i="21" s="1"/>
  <c r="AA10" i="6"/>
  <c r="N10" i="21" s="1"/>
  <c r="J11" i="6"/>
  <c r="L11" i="7" s="1"/>
  <c r="K11" i="6"/>
  <c r="M11" i="7" s="1"/>
  <c r="L11" i="6"/>
  <c r="N11" i="7" s="1"/>
  <c r="M11" i="6"/>
  <c r="L11" i="17" s="1"/>
  <c r="N11" i="6"/>
  <c r="M11" i="17" s="1"/>
  <c r="O11" i="6"/>
  <c r="N11" i="17" s="1"/>
  <c r="P11" i="6"/>
  <c r="L11" i="18" s="1"/>
  <c r="Q11" i="6"/>
  <c r="M11" i="18" s="1"/>
  <c r="R11" i="6"/>
  <c r="N11" i="18" s="1"/>
  <c r="S11" i="6"/>
  <c r="L11" i="19" s="1"/>
  <c r="T11" i="6"/>
  <c r="M11" i="19" s="1"/>
  <c r="U11" i="6"/>
  <c r="N11" i="19" s="1"/>
  <c r="V11" i="6"/>
  <c r="L11" i="20" s="1"/>
  <c r="W11" i="6"/>
  <c r="M11" i="20" s="1"/>
  <c r="X11" i="6"/>
  <c r="N11" i="20" s="1"/>
  <c r="Y11" i="6"/>
  <c r="L11" i="21" s="1"/>
  <c r="Z11" i="6"/>
  <c r="M11" i="21" s="1"/>
  <c r="AA11" i="6"/>
  <c r="N11" i="21" s="1"/>
  <c r="J12" i="6"/>
  <c r="L12" i="7" s="1"/>
  <c r="K12" i="6"/>
  <c r="M12" i="7" s="1"/>
  <c r="L12" i="6"/>
  <c r="N12" i="7" s="1"/>
  <c r="M12" i="6"/>
  <c r="L12" i="17" s="1"/>
  <c r="N12" i="6"/>
  <c r="M12" i="17" s="1"/>
  <c r="O12" i="6"/>
  <c r="N12" i="17" s="1"/>
  <c r="P12" i="6"/>
  <c r="L12" i="18" s="1"/>
  <c r="Q12" i="6"/>
  <c r="M12" i="18" s="1"/>
  <c r="R12" i="6"/>
  <c r="N12" i="18" s="1"/>
  <c r="S12" i="6"/>
  <c r="L12" i="19" s="1"/>
  <c r="T12" i="6"/>
  <c r="M12" i="19" s="1"/>
  <c r="U12" i="6"/>
  <c r="N12" i="19" s="1"/>
  <c r="V12" i="6"/>
  <c r="L12" i="20" s="1"/>
  <c r="W12" i="6"/>
  <c r="M12" i="20" s="1"/>
  <c r="X12" i="6"/>
  <c r="N12" i="20" s="1"/>
  <c r="Y12" i="6"/>
  <c r="L12" i="21" s="1"/>
  <c r="Z12" i="6"/>
  <c r="M12" i="21" s="1"/>
  <c r="AA12" i="6"/>
  <c r="N12" i="21" s="1"/>
  <c r="J13" i="6"/>
  <c r="L13" i="7" s="1"/>
  <c r="K13" i="6"/>
  <c r="M13" i="7" s="1"/>
  <c r="L13" i="6"/>
  <c r="N13" i="7" s="1"/>
  <c r="M13" i="6"/>
  <c r="L13" i="17" s="1"/>
  <c r="N13" i="6"/>
  <c r="M13" i="17" s="1"/>
  <c r="O13" i="6"/>
  <c r="N13" i="17" s="1"/>
  <c r="P13" i="6"/>
  <c r="L13" i="18" s="1"/>
  <c r="Q13" i="6"/>
  <c r="M13" i="18" s="1"/>
  <c r="R13" i="6"/>
  <c r="N13" i="18" s="1"/>
  <c r="S13" i="6"/>
  <c r="L13" i="19" s="1"/>
  <c r="T13" i="6"/>
  <c r="M13" i="19" s="1"/>
  <c r="U13" i="6"/>
  <c r="N13" i="19" s="1"/>
  <c r="V13" i="6"/>
  <c r="L13" i="20" s="1"/>
  <c r="W13" i="6"/>
  <c r="M13" i="20" s="1"/>
  <c r="X13" i="6"/>
  <c r="N13" i="20" s="1"/>
  <c r="Y13" i="6"/>
  <c r="L13" i="21" s="1"/>
  <c r="Z13" i="6"/>
  <c r="M13" i="21" s="1"/>
  <c r="AA13" i="6"/>
  <c r="N13" i="21" s="1"/>
  <c r="J14" i="6"/>
  <c r="L14" i="7" s="1"/>
  <c r="K14" i="6"/>
  <c r="M14" i="7" s="1"/>
  <c r="L14" i="6"/>
  <c r="N14" i="7" s="1"/>
  <c r="M14" i="6"/>
  <c r="L14" i="17" s="1"/>
  <c r="N14" i="6"/>
  <c r="M14" i="17" s="1"/>
  <c r="O14" i="6"/>
  <c r="N14" i="17" s="1"/>
  <c r="P14" i="6"/>
  <c r="L14" i="18" s="1"/>
  <c r="Q14" i="6"/>
  <c r="M14" i="18" s="1"/>
  <c r="R14" i="6"/>
  <c r="N14" i="18" s="1"/>
  <c r="S14" i="6"/>
  <c r="L14" i="19" s="1"/>
  <c r="T14" i="6"/>
  <c r="M14" i="19" s="1"/>
  <c r="U14" i="6"/>
  <c r="N14" i="19" s="1"/>
  <c r="V14" i="6"/>
  <c r="L14" i="20" s="1"/>
  <c r="W14" i="6"/>
  <c r="M14" i="20" s="1"/>
  <c r="X14" i="6"/>
  <c r="N14" i="20" s="1"/>
  <c r="Y14" i="6"/>
  <c r="L14" i="21" s="1"/>
  <c r="Z14" i="6"/>
  <c r="M14" i="21" s="1"/>
  <c r="AA14" i="6"/>
  <c r="N14" i="21" s="1"/>
  <c r="J15" i="6"/>
  <c r="L15" i="7" s="1"/>
  <c r="M15" i="7"/>
  <c r="L15" i="6"/>
  <c r="N15" i="7" s="1"/>
  <c r="M15" i="6"/>
  <c r="L15" i="17" s="1"/>
  <c r="N15" i="6"/>
  <c r="M15" i="17" s="1"/>
  <c r="O15" i="6"/>
  <c r="N15" i="17" s="1"/>
  <c r="P15" i="6"/>
  <c r="L15" i="18" s="1"/>
  <c r="Q15" i="6"/>
  <c r="M15" i="18" s="1"/>
  <c r="R15" i="6"/>
  <c r="N15" i="18" s="1"/>
  <c r="S15" i="6"/>
  <c r="L15" i="19" s="1"/>
  <c r="T15" i="6"/>
  <c r="M15" i="19" s="1"/>
  <c r="U15" i="6"/>
  <c r="N15" i="19" s="1"/>
  <c r="V15" i="6"/>
  <c r="L15" i="20" s="1"/>
  <c r="W15" i="6"/>
  <c r="M15" i="20" s="1"/>
  <c r="X15" i="6"/>
  <c r="N15" i="20" s="1"/>
  <c r="Y15" i="6"/>
  <c r="L15" i="21" s="1"/>
  <c r="Z15" i="6"/>
  <c r="M15" i="21" s="1"/>
  <c r="AA15" i="6"/>
  <c r="N15" i="21" s="1"/>
  <c r="J16" i="6"/>
  <c r="L16" i="7" s="1"/>
  <c r="K16" i="6"/>
  <c r="M16" i="7" s="1"/>
  <c r="L16" i="6"/>
  <c r="N16" i="7" s="1"/>
  <c r="M16" i="6"/>
  <c r="L16" i="17" s="1"/>
  <c r="N16" i="6"/>
  <c r="M16" i="17" s="1"/>
  <c r="O16" i="6"/>
  <c r="N16" i="17" s="1"/>
  <c r="P16" i="6"/>
  <c r="L16" i="18" s="1"/>
  <c r="Q16" i="6"/>
  <c r="M16" i="18" s="1"/>
  <c r="R16" i="6"/>
  <c r="N16" i="18" s="1"/>
  <c r="S16" i="6"/>
  <c r="L16" i="19" s="1"/>
  <c r="T16" i="6"/>
  <c r="M16" i="19" s="1"/>
  <c r="U16" i="6"/>
  <c r="N16" i="19" s="1"/>
  <c r="V16" i="6"/>
  <c r="L16" i="20" s="1"/>
  <c r="W16" i="6"/>
  <c r="M16" i="20" s="1"/>
  <c r="X16" i="6"/>
  <c r="N16" i="20" s="1"/>
  <c r="Y16" i="6"/>
  <c r="L16" i="21" s="1"/>
  <c r="Z16" i="6"/>
  <c r="M16" i="21" s="1"/>
  <c r="AA16" i="6"/>
  <c r="N16" i="21" s="1"/>
  <c r="J17" i="6"/>
  <c r="L17" i="7" s="1"/>
  <c r="K17" i="6"/>
  <c r="M17" i="7" s="1"/>
  <c r="L17" i="6"/>
  <c r="N17" i="7" s="1"/>
  <c r="M17" i="6"/>
  <c r="L17" i="17" s="1"/>
  <c r="N17" i="6"/>
  <c r="M17" i="17" s="1"/>
  <c r="O17" i="6"/>
  <c r="N17" i="17" s="1"/>
  <c r="P17" i="6"/>
  <c r="L17" i="18" s="1"/>
  <c r="Q17" i="6"/>
  <c r="M17" i="18" s="1"/>
  <c r="R17" i="6"/>
  <c r="N17" i="18" s="1"/>
  <c r="S17" i="6"/>
  <c r="L17" i="19" s="1"/>
  <c r="T17" i="6"/>
  <c r="M17" i="19" s="1"/>
  <c r="U17" i="6"/>
  <c r="N17" i="19" s="1"/>
  <c r="V17" i="6"/>
  <c r="L17" i="20" s="1"/>
  <c r="W17" i="6"/>
  <c r="M17" i="20" s="1"/>
  <c r="X17" i="6"/>
  <c r="N17" i="20" s="1"/>
  <c r="Y17" i="6"/>
  <c r="L17" i="21" s="1"/>
  <c r="Z17" i="6"/>
  <c r="M17" i="21" s="1"/>
  <c r="AA17" i="6"/>
  <c r="N17" i="21" s="1"/>
  <c r="J18" i="6"/>
  <c r="L18" i="7" s="1"/>
  <c r="K18" i="6"/>
  <c r="M18" i="7" s="1"/>
  <c r="L18" i="6"/>
  <c r="N18" i="7" s="1"/>
  <c r="M18" i="6"/>
  <c r="L18" i="17" s="1"/>
  <c r="N18" i="6"/>
  <c r="M18" i="17" s="1"/>
  <c r="O18" i="6"/>
  <c r="N18" i="17" s="1"/>
  <c r="P18" i="6"/>
  <c r="L18" i="18" s="1"/>
  <c r="Q18" i="6"/>
  <c r="M18" i="18" s="1"/>
  <c r="R18" i="6"/>
  <c r="N18" i="18" s="1"/>
  <c r="S18" i="6"/>
  <c r="L18" i="19" s="1"/>
  <c r="T18" i="6"/>
  <c r="M18" i="19" s="1"/>
  <c r="U18" i="6"/>
  <c r="N18" i="19" s="1"/>
  <c r="V18" i="6"/>
  <c r="L18" i="20" s="1"/>
  <c r="W18" i="6"/>
  <c r="M18" i="20" s="1"/>
  <c r="X18" i="6"/>
  <c r="N18" i="20" s="1"/>
  <c r="Y18" i="6"/>
  <c r="L18" i="21" s="1"/>
  <c r="Z18" i="6"/>
  <c r="M18" i="21" s="1"/>
  <c r="AA18" i="6"/>
  <c r="N18" i="21" s="1"/>
  <c r="J19" i="6"/>
  <c r="L19" i="7" s="1"/>
  <c r="K19" i="6"/>
  <c r="M19" i="7" s="1"/>
  <c r="L19" i="6"/>
  <c r="N19" i="7" s="1"/>
  <c r="M19" i="6"/>
  <c r="L19" i="17" s="1"/>
  <c r="N19" i="6"/>
  <c r="M19" i="17" s="1"/>
  <c r="O19" i="6"/>
  <c r="N19" i="17" s="1"/>
  <c r="P19" i="6"/>
  <c r="L19" i="18" s="1"/>
  <c r="Q19" i="6"/>
  <c r="M19" i="18" s="1"/>
  <c r="R19" i="6"/>
  <c r="N19" i="18" s="1"/>
  <c r="S19" i="6"/>
  <c r="L19" i="19" s="1"/>
  <c r="T19" i="6"/>
  <c r="M19" i="19" s="1"/>
  <c r="U19" i="6"/>
  <c r="N19" i="19" s="1"/>
  <c r="V19" i="6"/>
  <c r="L19" i="20" s="1"/>
  <c r="W19" i="6"/>
  <c r="M19" i="20" s="1"/>
  <c r="X19" i="6"/>
  <c r="N19" i="20" s="1"/>
  <c r="Y19" i="6"/>
  <c r="L19" i="21" s="1"/>
  <c r="Z19" i="6"/>
  <c r="M19" i="21" s="1"/>
  <c r="AA19" i="6"/>
  <c r="N19" i="21" s="1"/>
  <c r="J20" i="6"/>
  <c r="L20" i="7" s="1"/>
  <c r="K20" i="6"/>
  <c r="M20" i="7" s="1"/>
  <c r="L20" i="6"/>
  <c r="N20" i="7" s="1"/>
  <c r="M20" i="6"/>
  <c r="L20" i="17" s="1"/>
  <c r="N20" i="6"/>
  <c r="M20" i="17" s="1"/>
  <c r="O20" i="6"/>
  <c r="N20" i="17" s="1"/>
  <c r="P20" i="6"/>
  <c r="L20" i="18" s="1"/>
  <c r="Q20" i="6"/>
  <c r="M20" i="18" s="1"/>
  <c r="R20" i="6"/>
  <c r="N20" i="18" s="1"/>
  <c r="S20" i="6"/>
  <c r="L20" i="19" s="1"/>
  <c r="T20" i="6"/>
  <c r="M20" i="19" s="1"/>
  <c r="U20" i="6"/>
  <c r="N20" i="19" s="1"/>
  <c r="V20" i="6"/>
  <c r="L20" i="20" s="1"/>
  <c r="W20" i="6"/>
  <c r="M20" i="20" s="1"/>
  <c r="X20" i="6"/>
  <c r="N20" i="20" s="1"/>
  <c r="Y20" i="6"/>
  <c r="L20" i="21" s="1"/>
  <c r="Z20" i="6"/>
  <c r="M20" i="21" s="1"/>
  <c r="AA20" i="6"/>
  <c r="N20" i="21" s="1"/>
  <c r="J21" i="6"/>
  <c r="L21" i="7" s="1"/>
  <c r="K21" i="6"/>
  <c r="M21" i="7" s="1"/>
  <c r="L21" i="6"/>
  <c r="N21" i="7" s="1"/>
  <c r="M21" i="6"/>
  <c r="L21" i="17" s="1"/>
  <c r="N21" i="6"/>
  <c r="M21" i="17" s="1"/>
  <c r="O21" i="6"/>
  <c r="N21" i="17" s="1"/>
  <c r="P21" i="6"/>
  <c r="L21" i="18" s="1"/>
  <c r="Q21" i="6"/>
  <c r="M21" i="18" s="1"/>
  <c r="R21" i="6"/>
  <c r="N21" i="18" s="1"/>
  <c r="S21" i="6"/>
  <c r="L21" i="19" s="1"/>
  <c r="T21" i="6"/>
  <c r="M21" i="19" s="1"/>
  <c r="U21" i="6"/>
  <c r="N21" i="19" s="1"/>
  <c r="V21" i="6"/>
  <c r="L21" i="20" s="1"/>
  <c r="W21" i="6"/>
  <c r="M21" i="20" s="1"/>
  <c r="X21" i="6"/>
  <c r="N21" i="20" s="1"/>
  <c r="Y21" i="6"/>
  <c r="L21" i="21" s="1"/>
  <c r="Z21" i="6"/>
  <c r="M21" i="21" s="1"/>
  <c r="AA21" i="6"/>
  <c r="N21" i="21" s="1"/>
  <c r="J22" i="6"/>
  <c r="L22" i="7" s="1"/>
  <c r="K22" i="6"/>
  <c r="M22" i="7" s="1"/>
  <c r="L22" i="6"/>
  <c r="N22" i="7" s="1"/>
  <c r="M22" i="6"/>
  <c r="L22" i="17" s="1"/>
  <c r="N22" i="6"/>
  <c r="M22" i="17" s="1"/>
  <c r="O22" i="6"/>
  <c r="N22" i="17" s="1"/>
  <c r="P22" i="6"/>
  <c r="L22" i="18" s="1"/>
  <c r="Q22" i="6"/>
  <c r="M22" i="18" s="1"/>
  <c r="R22" i="6"/>
  <c r="N22" i="18" s="1"/>
  <c r="S22" i="6"/>
  <c r="L22" i="19" s="1"/>
  <c r="T22" i="6"/>
  <c r="M22" i="19" s="1"/>
  <c r="U22" i="6"/>
  <c r="N22" i="19" s="1"/>
  <c r="V22" i="6"/>
  <c r="L22" i="20" s="1"/>
  <c r="W22" i="6"/>
  <c r="M22" i="20" s="1"/>
  <c r="X22" i="6"/>
  <c r="N22" i="20" s="1"/>
  <c r="Y22" i="6"/>
  <c r="L22" i="21" s="1"/>
  <c r="Z22" i="6"/>
  <c r="M22" i="21" s="1"/>
  <c r="AA22" i="6"/>
  <c r="N22" i="21" s="1"/>
  <c r="J23" i="6"/>
  <c r="L23" i="7" s="1"/>
  <c r="K23" i="6"/>
  <c r="M23" i="7" s="1"/>
  <c r="L23" i="6"/>
  <c r="N23" i="7" s="1"/>
  <c r="M23" i="6"/>
  <c r="L23" i="17" s="1"/>
  <c r="N23" i="6"/>
  <c r="M23" i="17" s="1"/>
  <c r="O23" i="6"/>
  <c r="N23" i="17" s="1"/>
  <c r="P23" i="6"/>
  <c r="L23" i="18" s="1"/>
  <c r="Q23" i="6"/>
  <c r="M23" i="18" s="1"/>
  <c r="R23" i="6"/>
  <c r="N23" i="18" s="1"/>
  <c r="S23" i="6"/>
  <c r="L23" i="19" s="1"/>
  <c r="T23" i="6"/>
  <c r="M23" i="19" s="1"/>
  <c r="U23" i="6"/>
  <c r="N23" i="19" s="1"/>
  <c r="V23" i="6"/>
  <c r="L23" i="20" s="1"/>
  <c r="W23" i="6"/>
  <c r="M23" i="20" s="1"/>
  <c r="X23" i="6"/>
  <c r="N23" i="20" s="1"/>
  <c r="Y23" i="6"/>
  <c r="L23" i="21" s="1"/>
  <c r="Z23" i="6"/>
  <c r="M23" i="21" s="1"/>
  <c r="AA23" i="6"/>
  <c r="N23" i="21" s="1"/>
  <c r="J24" i="6"/>
  <c r="L24" i="7" s="1"/>
  <c r="K24" i="6"/>
  <c r="M24" i="7" s="1"/>
  <c r="L24" i="6"/>
  <c r="N24" i="7" s="1"/>
  <c r="M24" i="6"/>
  <c r="L24" i="17" s="1"/>
  <c r="N24" i="6"/>
  <c r="M24" i="17" s="1"/>
  <c r="O24" i="6"/>
  <c r="N24" i="17" s="1"/>
  <c r="P24" i="6"/>
  <c r="L24" i="18" s="1"/>
  <c r="Q24" i="6"/>
  <c r="M24" i="18" s="1"/>
  <c r="R24" i="6"/>
  <c r="N24" i="18" s="1"/>
  <c r="S24" i="6"/>
  <c r="L24" i="19" s="1"/>
  <c r="T24" i="6"/>
  <c r="M24" i="19" s="1"/>
  <c r="U24" i="6"/>
  <c r="N24" i="19" s="1"/>
  <c r="V24" i="6"/>
  <c r="L24" i="20" s="1"/>
  <c r="W24" i="6"/>
  <c r="M24" i="20" s="1"/>
  <c r="X24" i="6"/>
  <c r="N24" i="20" s="1"/>
  <c r="Y24" i="6"/>
  <c r="L24" i="21" s="1"/>
  <c r="Z24" i="6"/>
  <c r="M24" i="21" s="1"/>
  <c r="AA24" i="6"/>
  <c r="N24" i="21" s="1"/>
  <c r="J25" i="6"/>
  <c r="L25" i="7" s="1"/>
  <c r="K25" i="6"/>
  <c r="M25" i="7" s="1"/>
  <c r="L25" i="6"/>
  <c r="N25" i="7" s="1"/>
  <c r="M25" i="6"/>
  <c r="L25" i="17" s="1"/>
  <c r="N25" i="6"/>
  <c r="M25" i="17" s="1"/>
  <c r="O25" i="6"/>
  <c r="N25" i="17" s="1"/>
  <c r="P25" i="6"/>
  <c r="L25" i="18" s="1"/>
  <c r="Q25" i="6"/>
  <c r="M25" i="18" s="1"/>
  <c r="R25" i="6"/>
  <c r="N25" i="18" s="1"/>
  <c r="S25" i="6"/>
  <c r="L25" i="19" s="1"/>
  <c r="T25" i="6"/>
  <c r="M25" i="19" s="1"/>
  <c r="U25" i="6"/>
  <c r="N25" i="19" s="1"/>
  <c r="V25" i="6"/>
  <c r="L25" i="20" s="1"/>
  <c r="W25" i="6"/>
  <c r="M25" i="20" s="1"/>
  <c r="X25" i="6"/>
  <c r="N25" i="20" s="1"/>
  <c r="Y25" i="6"/>
  <c r="L25" i="21" s="1"/>
  <c r="Z25" i="6"/>
  <c r="M25" i="21" s="1"/>
  <c r="AA25" i="6"/>
  <c r="N25" i="21" s="1"/>
  <c r="J26" i="6"/>
  <c r="L26" i="7" s="1"/>
  <c r="K26" i="6"/>
  <c r="M26" i="7" s="1"/>
  <c r="L26" i="6"/>
  <c r="N26" i="7" s="1"/>
  <c r="M26" i="6"/>
  <c r="L26" i="17" s="1"/>
  <c r="N26" i="6"/>
  <c r="M26" i="17" s="1"/>
  <c r="O26" i="6"/>
  <c r="N26" i="17" s="1"/>
  <c r="P26" i="6"/>
  <c r="L26" i="18" s="1"/>
  <c r="Q26" i="6"/>
  <c r="M26" i="18" s="1"/>
  <c r="R26" i="6"/>
  <c r="N26" i="18" s="1"/>
  <c r="S26" i="6"/>
  <c r="L26" i="19" s="1"/>
  <c r="T26" i="6"/>
  <c r="M26" i="19" s="1"/>
  <c r="U26" i="6"/>
  <c r="N26" i="19" s="1"/>
  <c r="V26" i="6"/>
  <c r="L26" i="20" s="1"/>
  <c r="W26" i="6"/>
  <c r="M26" i="20" s="1"/>
  <c r="X26" i="6"/>
  <c r="N26" i="20" s="1"/>
  <c r="Y26" i="6"/>
  <c r="L26" i="21" s="1"/>
  <c r="Z26" i="6"/>
  <c r="M26" i="21" s="1"/>
  <c r="AA26" i="6"/>
  <c r="N26" i="21" s="1"/>
  <c r="J27" i="6"/>
  <c r="L27" i="7" s="1"/>
  <c r="K27" i="6"/>
  <c r="M27" i="7" s="1"/>
  <c r="L27" i="6"/>
  <c r="N27" i="7" s="1"/>
  <c r="M27" i="6"/>
  <c r="L27" i="17" s="1"/>
  <c r="N27" i="6"/>
  <c r="M27" i="17" s="1"/>
  <c r="O27" i="6"/>
  <c r="N27" i="17" s="1"/>
  <c r="P27" i="6"/>
  <c r="L27" i="18" s="1"/>
  <c r="Q27" i="6"/>
  <c r="M27" i="18" s="1"/>
  <c r="R27" i="6"/>
  <c r="N27" i="18" s="1"/>
  <c r="S27" i="6"/>
  <c r="L27" i="19" s="1"/>
  <c r="T27" i="6"/>
  <c r="M27" i="19" s="1"/>
  <c r="U27" i="6"/>
  <c r="N27" i="19" s="1"/>
  <c r="V27" i="6"/>
  <c r="L27" i="20" s="1"/>
  <c r="W27" i="6"/>
  <c r="M27" i="20" s="1"/>
  <c r="X27" i="6"/>
  <c r="N27" i="20" s="1"/>
  <c r="Y27" i="6"/>
  <c r="L27" i="21" s="1"/>
  <c r="Z27" i="6"/>
  <c r="M27" i="21" s="1"/>
  <c r="AA27" i="6"/>
  <c r="N27" i="21" s="1"/>
  <c r="J28" i="6"/>
  <c r="L28" i="7" s="1"/>
  <c r="K28" i="6"/>
  <c r="M28" i="7" s="1"/>
  <c r="L28" i="6"/>
  <c r="N28" i="7" s="1"/>
  <c r="M28" i="6"/>
  <c r="L28" i="17" s="1"/>
  <c r="N28" i="6"/>
  <c r="M28" i="17" s="1"/>
  <c r="O28" i="6"/>
  <c r="N28" i="17" s="1"/>
  <c r="P28" i="6"/>
  <c r="L28" i="18" s="1"/>
  <c r="Q28" i="6"/>
  <c r="M28" i="18" s="1"/>
  <c r="R28" i="6"/>
  <c r="N28" i="18" s="1"/>
  <c r="S28" i="6"/>
  <c r="L28" i="19" s="1"/>
  <c r="T28" i="6"/>
  <c r="M28" i="19" s="1"/>
  <c r="U28" i="6"/>
  <c r="N28" i="19" s="1"/>
  <c r="V28" i="6"/>
  <c r="L28" i="20" s="1"/>
  <c r="W28" i="6"/>
  <c r="M28" i="20" s="1"/>
  <c r="X28" i="6"/>
  <c r="N28" i="20" s="1"/>
  <c r="Y28" i="6"/>
  <c r="L28" i="21" s="1"/>
  <c r="Z28" i="6"/>
  <c r="M28" i="21" s="1"/>
  <c r="AA28" i="6"/>
  <c r="N28" i="21" s="1"/>
  <c r="J29" i="6"/>
  <c r="L29" i="7" s="1"/>
  <c r="K29" i="6"/>
  <c r="M29" i="7" s="1"/>
  <c r="L29" i="6"/>
  <c r="N29" i="7" s="1"/>
  <c r="M29" i="6"/>
  <c r="L29" i="17" s="1"/>
  <c r="N29" i="6"/>
  <c r="M29" i="17" s="1"/>
  <c r="O29" i="6"/>
  <c r="N29" i="17" s="1"/>
  <c r="P29" i="6"/>
  <c r="L29" i="18" s="1"/>
  <c r="Q29" i="6"/>
  <c r="M29" i="18" s="1"/>
  <c r="R29" i="6"/>
  <c r="N29" i="18" s="1"/>
  <c r="S29" i="6"/>
  <c r="L29" i="19" s="1"/>
  <c r="T29" i="6"/>
  <c r="M29" i="19" s="1"/>
  <c r="U29" i="6"/>
  <c r="N29" i="19" s="1"/>
  <c r="V29" i="6"/>
  <c r="L29" i="20" s="1"/>
  <c r="W29" i="6"/>
  <c r="M29" i="20" s="1"/>
  <c r="X29" i="6"/>
  <c r="N29" i="20" s="1"/>
  <c r="Y29" i="6"/>
  <c r="L29" i="21" s="1"/>
  <c r="Z29" i="6"/>
  <c r="M29" i="21" s="1"/>
  <c r="AA29" i="6"/>
  <c r="N29" i="21" s="1"/>
  <c r="J30" i="6"/>
  <c r="L30" i="7" s="1"/>
  <c r="K30" i="6"/>
  <c r="M30" i="7" s="1"/>
  <c r="L30" i="6"/>
  <c r="N30" i="7" s="1"/>
  <c r="M30" i="6"/>
  <c r="L30" i="17" s="1"/>
  <c r="N30" i="6"/>
  <c r="M30" i="17" s="1"/>
  <c r="O30" i="6"/>
  <c r="N30" i="17" s="1"/>
  <c r="P30" i="6"/>
  <c r="L30" i="18" s="1"/>
  <c r="Q30" i="6"/>
  <c r="M30" i="18" s="1"/>
  <c r="R30" i="6"/>
  <c r="N30" i="18" s="1"/>
  <c r="S30" i="6"/>
  <c r="L30" i="19" s="1"/>
  <c r="T30" i="6"/>
  <c r="M30" i="19" s="1"/>
  <c r="U30" i="6"/>
  <c r="N30" i="19" s="1"/>
  <c r="V30" i="6"/>
  <c r="L30" i="20" s="1"/>
  <c r="W30" i="6"/>
  <c r="M30" i="20" s="1"/>
  <c r="X30" i="6"/>
  <c r="N30" i="20" s="1"/>
  <c r="Y30" i="6"/>
  <c r="L30" i="21" s="1"/>
  <c r="Z30" i="6"/>
  <c r="M30" i="21" s="1"/>
  <c r="AA30" i="6"/>
  <c r="N30" i="21" s="1"/>
  <c r="J31" i="6"/>
  <c r="L31" i="7" s="1"/>
  <c r="K31" i="6"/>
  <c r="M31" i="7" s="1"/>
  <c r="L31" i="6"/>
  <c r="N31" i="7" s="1"/>
  <c r="M31" i="6"/>
  <c r="L31" i="17" s="1"/>
  <c r="N31" i="6"/>
  <c r="M31" i="17" s="1"/>
  <c r="O31" i="6"/>
  <c r="N31" i="17" s="1"/>
  <c r="P31" i="6"/>
  <c r="L31" i="18" s="1"/>
  <c r="Q31" i="6"/>
  <c r="M31" i="18" s="1"/>
  <c r="R31" i="6"/>
  <c r="N31" i="18" s="1"/>
  <c r="S31" i="6"/>
  <c r="L31" i="19" s="1"/>
  <c r="T31" i="6"/>
  <c r="M31" i="19" s="1"/>
  <c r="U31" i="6"/>
  <c r="N31" i="19" s="1"/>
  <c r="V31" i="6"/>
  <c r="L31" i="20" s="1"/>
  <c r="W31" i="6"/>
  <c r="M31" i="20" s="1"/>
  <c r="X31" i="6"/>
  <c r="N31" i="20" s="1"/>
  <c r="Y31" i="6"/>
  <c r="L31" i="21" s="1"/>
  <c r="Z31" i="6"/>
  <c r="M31" i="21" s="1"/>
  <c r="AA31" i="6"/>
  <c r="N31" i="21" s="1"/>
  <c r="J32" i="6"/>
  <c r="L32" i="7" s="1"/>
  <c r="K32" i="6"/>
  <c r="M32" i="7" s="1"/>
  <c r="L32" i="6"/>
  <c r="N32" i="7" s="1"/>
  <c r="M32" i="6"/>
  <c r="L32" i="17" s="1"/>
  <c r="N32" i="6"/>
  <c r="M32" i="17" s="1"/>
  <c r="O32" i="6"/>
  <c r="N32" i="17" s="1"/>
  <c r="P32" i="6"/>
  <c r="L32" i="18" s="1"/>
  <c r="Q32" i="6"/>
  <c r="M32" i="18" s="1"/>
  <c r="R32" i="6"/>
  <c r="N32" i="18" s="1"/>
  <c r="S32" i="6"/>
  <c r="L32" i="19" s="1"/>
  <c r="T32" i="6"/>
  <c r="M32" i="19" s="1"/>
  <c r="U32" i="6"/>
  <c r="N32" i="19" s="1"/>
  <c r="V32" i="6"/>
  <c r="L32" i="20" s="1"/>
  <c r="W32" i="6"/>
  <c r="M32" i="20" s="1"/>
  <c r="X32" i="6"/>
  <c r="N32" i="20" s="1"/>
  <c r="Y32" i="6"/>
  <c r="L32" i="21" s="1"/>
  <c r="Z32" i="6"/>
  <c r="M32" i="21" s="1"/>
  <c r="AA32" i="6"/>
  <c r="N32" i="21" s="1"/>
  <c r="J33" i="6"/>
  <c r="L33" i="7" s="1"/>
  <c r="K33" i="6"/>
  <c r="M33" i="7" s="1"/>
  <c r="L33" i="6"/>
  <c r="N33" i="7" s="1"/>
  <c r="M33" i="6"/>
  <c r="L33" i="17" s="1"/>
  <c r="N33" i="6"/>
  <c r="M33" i="17" s="1"/>
  <c r="O33" i="6"/>
  <c r="N33" i="17" s="1"/>
  <c r="P33" i="6"/>
  <c r="L33" i="18" s="1"/>
  <c r="Q33" i="6"/>
  <c r="M33" i="18" s="1"/>
  <c r="R33" i="6"/>
  <c r="N33" i="18" s="1"/>
  <c r="S33" i="6"/>
  <c r="L33" i="19" s="1"/>
  <c r="T33" i="6"/>
  <c r="M33" i="19" s="1"/>
  <c r="U33" i="6"/>
  <c r="N33" i="19" s="1"/>
  <c r="V33" i="6"/>
  <c r="L33" i="20" s="1"/>
  <c r="W33" i="6"/>
  <c r="M33" i="20" s="1"/>
  <c r="X33" i="6"/>
  <c r="N33" i="20" s="1"/>
  <c r="Y33" i="6"/>
  <c r="L33" i="21" s="1"/>
  <c r="Z33" i="6"/>
  <c r="M33" i="21" s="1"/>
  <c r="AA33" i="6"/>
  <c r="N33" i="21" s="1"/>
  <c r="J34" i="6"/>
  <c r="L34" i="7" s="1"/>
  <c r="K34" i="6"/>
  <c r="M34" i="7" s="1"/>
  <c r="L34" i="6"/>
  <c r="N34" i="7" s="1"/>
  <c r="M34" i="6"/>
  <c r="L34" i="17" s="1"/>
  <c r="N34" i="6"/>
  <c r="M34" i="17" s="1"/>
  <c r="O34" i="6"/>
  <c r="N34" i="17" s="1"/>
  <c r="P34" i="6"/>
  <c r="L34" i="18" s="1"/>
  <c r="Q34" i="6"/>
  <c r="M34" i="18" s="1"/>
  <c r="R34" i="6"/>
  <c r="N34" i="18" s="1"/>
  <c r="S34" i="6"/>
  <c r="L34" i="19" s="1"/>
  <c r="T34" i="6"/>
  <c r="M34" i="19" s="1"/>
  <c r="U34" i="6"/>
  <c r="N34" i="19" s="1"/>
  <c r="V34" i="6"/>
  <c r="L34" i="20" s="1"/>
  <c r="W34" i="6"/>
  <c r="M34" i="20" s="1"/>
  <c r="X34" i="6"/>
  <c r="N34" i="20" s="1"/>
  <c r="Y34" i="6"/>
  <c r="L34" i="21" s="1"/>
  <c r="Z34" i="6"/>
  <c r="M34" i="21" s="1"/>
  <c r="AA34" i="6"/>
  <c r="N34" i="21" s="1"/>
  <c r="J35" i="6"/>
  <c r="L35" i="7" s="1"/>
  <c r="K35" i="6"/>
  <c r="M35" i="7" s="1"/>
  <c r="L35" i="6"/>
  <c r="N35" i="7" s="1"/>
  <c r="M35" i="6"/>
  <c r="L35" i="17" s="1"/>
  <c r="N35" i="6"/>
  <c r="M35" i="17" s="1"/>
  <c r="O35" i="6"/>
  <c r="N35" i="17" s="1"/>
  <c r="P35" i="6"/>
  <c r="L35" i="18" s="1"/>
  <c r="Q35" i="6"/>
  <c r="M35" i="18" s="1"/>
  <c r="R35" i="6"/>
  <c r="N35" i="18" s="1"/>
  <c r="S35" i="6"/>
  <c r="L35" i="19" s="1"/>
  <c r="T35" i="6"/>
  <c r="M35" i="19" s="1"/>
  <c r="U35" i="6"/>
  <c r="N35" i="19" s="1"/>
  <c r="V35" i="6"/>
  <c r="L35" i="20" s="1"/>
  <c r="W35" i="6"/>
  <c r="M35" i="20" s="1"/>
  <c r="X35" i="6"/>
  <c r="N35" i="20" s="1"/>
  <c r="Y35" i="6"/>
  <c r="L35" i="21" s="1"/>
  <c r="Z35" i="6"/>
  <c r="M35" i="21" s="1"/>
  <c r="AA35" i="6"/>
  <c r="N35" i="21" s="1"/>
  <c r="J36" i="6"/>
  <c r="L36" i="7" s="1"/>
  <c r="K36" i="6"/>
  <c r="M36" i="7" s="1"/>
  <c r="L36" i="6"/>
  <c r="N36" i="7" s="1"/>
  <c r="M36" i="6"/>
  <c r="L36" i="17" s="1"/>
  <c r="N36" i="6"/>
  <c r="M36" i="17" s="1"/>
  <c r="O36" i="6"/>
  <c r="N36" i="17" s="1"/>
  <c r="P36" i="6"/>
  <c r="L36" i="18" s="1"/>
  <c r="Q36" i="6"/>
  <c r="M36" i="18" s="1"/>
  <c r="R36" i="6"/>
  <c r="N36" i="18" s="1"/>
  <c r="S36" i="6"/>
  <c r="L36" i="19" s="1"/>
  <c r="T36" i="6"/>
  <c r="M36" i="19" s="1"/>
  <c r="U36" i="6"/>
  <c r="N36" i="19" s="1"/>
  <c r="V36" i="6"/>
  <c r="L36" i="20" s="1"/>
  <c r="W36" i="6"/>
  <c r="M36" i="20" s="1"/>
  <c r="X36" i="6"/>
  <c r="N36" i="20" s="1"/>
  <c r="Y36" i="6"/>
  <c r="L36" i="21" s="1"/>
  <c r="Z36" i="6"/>
  <c r="M36" i="21" s="1"/>
  <c r="AA36" i="6"/>
  <c r="N36" i="21" s="1"/>
  <c r="J37" i="6"/>
  <c r="L37" i="7" s="1"/>
  <c r="K37" i="6"/>
  <c r="M37" i="7" s="1"/>
  <c r="L37" i="6"/>
  <c r="N37" i="7" s="1"/>
  <c r="M37" i="6"/>
  <c r="L37" i="17" s="1"/>
  <c r="N37" i="6"/>
  <c r="M37" i="17" s="1"/>
  <c r="O37" i="6"/>
  <c r="N37" i="17" s="1"/>
  <c r="P37" i="6"/>
  <c r="L37" i="18" s="1"/>
  <c r="Q37" i="6"/>
  <c r="M37" i="18" s="1"/>
  <c r="R37" i="6"/>
  <c r="N37" i="18" s="1"/>
  <c r="S37" i="6"/>
  <c r="L37" i="19" s="1"/>
  <c r="T37" i="6"/>
  <c r="M37" i="19" s="1"/>
  <c r="U37" i="6"/>
  <c r="N37" i="19" s="1"/>
  <c r="V37" i="6"/>
  <c r="L37" i="20" s="1"/>
  <c r="W37" i="6"/>
  <c r="M37" i="20" s="1"/>
  <c r="X37" i="6"/>
  <c r="N37" i="20" s="1"/>
  <c r="Y37" i="6"/>
  <c r="L37" i="21" s="1"/>
  <c r="Z37" i="6"/>
  <c r="M37" i="21" s="1"/>
  <c r="AA37" i="6"/>
  <c r="N37" i="21" s="1"/>
  <c r="J38" i="6"/>
  <c r="L38" i="7" s="1"/>
  <c r="K38" i="6"/>
  <c r="M38" i="7" s="1"/>
  <c r="L38" i="6"/>
  <c r="N38" i="7" s="1"/>
  <c r="M38" i="6"/>
  <c r="L38" i="17" s="1"/>
  <c r="N38" i="6"/>
  <c r="M38" i="17" s="1"/>
  <c r="O38" i="6"/>
  <c r="N38" i="17" s="1"/>
  <c r="P38" i="6"/>
  <c r="L38" i="18" s="1"/>
  <c r="Q38" i="6"/>
  <c r="M38" i="18" s="1"/>
  <c r="R38" i="6"/>
  <c r="N38" i="18" s="1"/>
  <c r="S38" i="6"/>
  <c r="L38" i="19" s="1"/>
  <c r="T38" i="6"/>
  <c r="M38" i="19" s="1"/>
  <c r="U38" i="6"/>
  <c r="N38" i="19" s="1"/>
  <c r="V38" i="6"/>
  <c r="L38" i="20" s="1"/>
  <c r="W38" i="6"/>
  <c r="M38" i="20" s="1"/>
  <c r="X38" i="6"/>
  <c r="N38" i="20" s="1"/>
  <c r="Y38" i="6"/>
  <c r="L38" i="21" s="1"/>
  <c r="Z38" i="6"/>
  <c r="M38" i="21" s="1"/>
  <c r="AA38" i="6"/>
  <c r="N38" i="21" s="1"/>
  <c r="J39" i="6"/>
  <c r="L39" i="7" s="1"/>
  <c r="K39" i="6"/>
  <c r="M39" i="7" s="1"/>
  <c r="L39" i="6"/>
  <c r="N39" i="7" s="1"/>
  <c r="M39" i="6"/>
  <c r="L39" i="17" s="1"/>
  <c r="N39" i="6"/>
  <c r="M39" i="17" s="1"/>
  <c r="O39" i="6"/>
  <c r="N39" i="17" s="1"/>
  <c r="P39" i="6"/>
  <c r="L39" i="18" s="1"/>
  <c r="Q39" i="6"/>
  <c r="M39" i="18" s="1"/>
  <c r="R39" i="6"/>
  <c r="N39" i="18" s="1"/>
  <c r="S39" i="6"/>
  <c r="L39" i="19" s="1"/>
  <c r="T39" i="6"/>
  <c r="M39" i="19" s="1"/>
  <c r="U39" i="6"/>
  <c r="N39" i="19" s="1"/>
  <c r="V39" i="6"/>
  <c r="L39" i="20" s="1"/>
  <c r="W39" i="6"/>
  <c r="M39" i="20" s="1"/>
  <c r="X39" i="6"/>
  <c r="N39" i="20" s="1"/>
  <c r="Y39" i="6"/>
  <c r="L39" i="21" s="1"/>
  <c r="Z39" i="6"/>
  <c r="M39" i="21" s="1"/>
  <c r="AA39" i="6"/>
  <c r="N39" i="21" s="1"/>
  <c r="J40" i="6"/>
  <c r="L40" i="7" s="1"/>
  <c r="K40" i="6"/>
  <c r="M40" i="7" s="1"/>
  <c r="L40" i="6"/>
  <c r="N40" i="7" s="1"/>
  <c r="M40" i="6"/>
  <c r="L40" i="17" s="1"/>
  <c r="N40" i="6"/>
  <c r="M40" i="17" s="1"/>
  <c r="O40" i="6"/>
  <c r="N40" i="17" s="1"/>
  <c r="P40" i="6"/>
  <c r="L40" i="18" s="1"/>
  <c r="Q40" i="6"/>
  <c r="M40" i="18" s="1"/>
  <c r="R40" i="6"/>
  <c r="N40" i="18" s="1"/>
  <c r="S40" i="6"/>
  <c r="L40" i="19" s="1"/>
  <c r="T40" i="6"/>
  <c r="M40" i="19" s="1"/>
  <c r="U40" i="6"/>
  <c r="N40" i="19" s="1"/>
  <c r="V40" i="6"/>
  <c r="L40" i="20" s="1"/>
  <c r="W40" i="6"/>
  <c r="M40" i="20" s="1"/>
  <c r="X40" i="6"/>
  <c r="N40" i="20" s="1"/>
  <c r="Y40" i="6"/>
  <c r="L40" i="21" s="1"/>
  <c r="Z40" i="6"/>
  <c r="M40" i="21" s="1"/>
  <c r="AA40" i="6"/>
  <c r="N40" i="21" s="1"/>
  <c r="J41" i="6"/>
  <c r="L41" i="7" s="1"/>
  <c r="K41" i="6"/>
  <c r="M41" i="7" s="1"/>
  <c r="L41" i="6"/>
  <c r="N41" i="7" s="1"/>
  <c r="M41" i="6"/>
  <c r="L41" i="17" s="1"/>
  <c r="N41" i="6"/>
  <c r="M41" i="17" s="1"/>
  <c r="O41" i="6"/>
  <c r="N41" i="17" s="1"/>
  <c r="P41" i="6"/>
  <c r="L41" i="18" s="1"/>
  <c r="Q41" i="6"/>
  <c r="M41" i="18" s="1"/>
  <c r="R41" i="6"/>
  <c r="N41" i="18" s="1"/>
  <c r="S41" i="6"/>
  <c r="L41" i="19" s="1"/>
  <c r="T41" i="6"/>
  <c r="M41" i="19" s="1"/>
  <c r="U41" i="6"/>
  <c r="N41" i="19" s="1"/>
  <c r="V41" i="6"/>
  <c r="L41" i="20" s="1"/>
  <c r="W41" i="6"/>
  <c r="M41" i="20" s="1"/>
  <c r="X41" i="6"/>
  <c r="N41" i="20" s="1"/>
  <c r="Y41" i="6"/>
  <c r="L41" i="21" s="1"/>
  <c r="Z41" i="6"/>
  <c r="M41" i="21" s="1"/>
  <c r="AA41" i="6"/>
  <c r="N41" i="21" s="1"/>
  <c r="J42" i="6"/>
  <c r="L42" i="7" s="1"/>
  <c r="K42" i="6"/>
  <c r="M42" i="7" s="1"/>
  <c r="L42" i="6"/>
  <c r="N42" i="7" s="1"/>
  <c r="M42" i="6"/>
  <c r="L42" i="17" s="1"/>
  <c r="N42" i="6"/>
  <c r="M42" i="17" s="1"/>
  <c r="O42" i="6"/>
  <c r="N42" i="17" s="1"/>
  <c r="P42" i="6"/>
  <c r="L42" i="18" s="1"/>
  <c r="Q42" i="6"/>
  <c r="M42" i="18" s="1"/>
  <c r="R42" i="6"/>
  <c r="N42" i="18" s="1"/>
  <c r="S42" i="6"/>
  <c r="L42" i="19" s="1"/>
  <c r="T42" i="6"/>
  <c r="M42" i="19" s="1"/>
  <c r="U42" i="6"/>
  <c r="N42" i="19" s="1"/>
  <c r="V42" i="6"/>
  <c r="L42" i="20" s="1"/>
  <c r="W42" i="6"/>
  <c r="M42" i="20" s="1"/>
  <c r="X42" i="6"/>
  <c r="N42" i="20" s="1"/>
  <c r="Y42" i="6"/>
  <c r="L42" i="21" s="1"/>
  <c r="Z42" i="6"/>
  <c r="M42" i="21" s="1"/>
  <c r="AA42" i="6"/>
  <c r="N42" i="21" s="1"/>
  <c r="J43" i="6"/>
  <c r="L43" i="7" s="1"/>
  <c r="K43" i="6"/>
  <c r="M43" i="7" s="1"/>
  <c r="L43" i="6"/>
  <c r="N43" i="7" s="1"/>
  <c r="M43" i="6"/>
  <c r="L43" i="17" s="1"/>
  <c r="N43" i="6"/>
  <c r="M43" i="17" s="1"/>
  <c r="O43" i="6"/>
  <c r="N43" i="17" s="1"/>
  <c r="P43" i="6"/>
  <c r="L43" i="18" s="1"/>
  <c r="Q43" i="6"/>
  <c r="M43" i="18" s="1"/>
  <c r="R43" i="6"/>
  <c r="N43" i="18" s="1"/>
  <c r="S43" i="6"/>
  <c r="L43" i="19" s="1"/>
  <c r="T43" i="6"/>
  <c r="M43" i="19" s="1"/>
  <c r="U43" i="6"/>
  <c r="N43" i="19" s="1"/>
  <c r="V43" i="6"/>
  <c r="L43" i="20" s="1"/>
  <c r="W43" i="6"/>
  <c r="M43" i="20" s="1"/>
  <c r="X43" i="6"/>
  <c r="N43" i="20" s="1"/>
  <c r="Y43" i="6"/>
  <c r="L43" i="21" s="1"/>
  <c r="Z43" i="6"/>
  <c r="M43" i="21" s="1"/>
  <c r="AA43" i="6"/>
  <c r="N43" i="21" s="1"/>
  <c r="J44" i="6"/>
  <c r="L44" i="7" s="1"/>
  <c r="K44" i="6"/>
  <c r="M44" i="7" s="1"/>
  <c r="L44" i="6"/>
  <c r="N44" i="7" s="1"/>
  <c r="M44" i="6"/>
  <c r="L44" i="17" s="1"/>
  <c r="N44" i="6"/>
  <c r="M44" i="17" s="1"/>
  <c r="O44" i="6"/>
  <c r="N44" i="17" s="1"/>
  <c r="P44" i="6"/>
  <c r="L44" i="18" s="1"/>
  <c r="Q44" i="6"/>
  <c r="M44" i="18" s="1"/>
  <c r="R44" i="6"/>
  <c r="N44" i="18" s="1"/>
  <c r="S44" i="6"/>
  <c r="L44" i="19" s="1"/>
  <c r="T44" i="6"/>
  <c r="M44" i="19" s="1"/>
  <c r="U44" i="6"/>
  <c r="N44" i="19" s="1"/>
  <c r="V44" i="6"/>
  <c r="L44" i="20" s="1"/>
  <c r="W44" i="6"/>
  <c r="M44" i="20" s="1"/>
  <c r="X44" i="6"/>
  <c r="N44" i="20" s="1"/>
  <c r="Y44" i="6"/>
  <c r="L44" i="21" s="1"/>
  <c r="Z44" i="6"/>
  <c r="M44" i="21" s="1"/>
  <c r="AA44" i="6"/>
  <c r="N44" i="21" s="1"/>
  <c r="J45" i="6"/>
  <c r="L45" i="7" s="1"/>
  <c r="K45" i="6"/>
  <c r="M45" i="7" s="1"/>
  <c r="L45" i="6"/>
  <c r="N45" i="7" s="1"/>
  <c r="M45" i="6"/>
  <c r="L45" i="17" s="1"/>
  <c r="N45" i="6"/>
  <c r="M45" i="17" s="1"/>
  <c r="O45" i="6"/>
  <c r="N45" i="17" s="1"/>
  <c r="P45" i="6"/>
  <c r="L45" i="18" s="1"/>
  <c r="Q45" i="6"/>
  <c r="M45" i="18" s="1"/>
  <c r="R45" i="6"/>
  <c r="N45" i="18" s="1"/>
  <c r="S45" i="6"/>
  <c r="L45" i="19" s="1"/>
  <c r="T45" i="6"/>
  <c r="M45" i="19" s="1"/>
  <c r="U45" i="6"/>
  <c r="N45" i="19" s="1"/>
  <c r="V45" i="6"/>
  <c r="L45" i="20" s="1"/>
  <c r="W45" i="6"/>
  <c r="M45" i="20" s="1"/>
  <c r="X45" i="6"/>
  <c r="N45" i="20" s="1"/>
  <c r="Y45" i="6"/>
  <c r="L45" i="21" s="1"/>
  <c r="Z45" i="6"/>
  <c r="M45" i="21" s="1"/>
  <c r="AA45" i="6"/>
  <c r="N45" i="21" s="1"/>
  <c r="J46" i="6"/>
  <c r="L46" i="7" s="1"/>
  <c r="K46" i="6"/>
  <c r="M46" i="7" s="1"/>
  <c r="L46" i="6"/>
  <c r="N46" i="7" s="1"/>
  <c r="M46" i="6"/>
  <c r="L46" i="17" s="1"/>
  <c r="N46" i="6"/>
  <c r="M46" i="17" s="1"/>
  <c r="O46" i="6"/>
  <c r="N46" i="17" s="1"/>
  <c r="P46" i="6"/>
  <c r="L46" i="18" s="1"/>
  <c r="Q46" i="6"/>
  <c r="M46" i="18" s="1"/>
  <c r="R46" i="6"/>
  <c r="N46" i="18" s="1"/>
  <c r="S46" i="6"/>
  <c r="L46" i="19" s="1"/>
  <c r="T46" i="6"/>
  <c r="M46" i="19" s="1"/>
  <c r="U46" i="6"/>
  <c r="N46" i="19" s="1"/>
  <c r="V46" i="6"/>
  <c r="L46" i="20" s="1"/>
  <c r="W46" i="6"/>
  <c r="M46" i="20" s="1"/>
  <c r="X46" i="6"/>
  <c r="N46" i="20" s="1"/>
  <c r="Y46" i="6"/>
  <c r="L46" i="21" s="1"/>
  <c r="Z46" i="6"/>
  <c r="M46" i="21" s="1"/>
  <c r="AA46" i="6"/>
  <c r="N46" i="21" s="1"/>
  <c r="J47" i="6"/>
  <c r="L47" i="7" s="1"/>
  <c r="K47" i="6"/>
  <c r="M47" i="7" s="1"/>
  <c r="L47" i="6"/>
  <c r="N47" i="7" s="1"/>
  <c r="M47" i="6"/>
  <c r="L47" i="17" s="1"/>
  <c r="N47" i="6"/>
  <c r="M47" i="17" s="1"/>
  <c r="O47" i="6"/>
  <c r="N47" i="17" s="1"/>
  <c r="P47" i="6"/>
  <c r="L47" i="18" s="1"/>
  <c r="Q47" i="6"/>
  <c r="M47" i="18" s="1"/>
  <c r="R47" i="6"/>
  <c r="N47" i="18" s="1"/>
  <c r="S47" i="6"/>
  <c r="L47" i="19" s="1"/>
  <c r="T47" i="6"/>
  <c r="M47" i="19" s="1"/>
  <c r="U47" i="6"/>
  <c r="N47" i="19" s="1"/>
  <c r="V47" i="6"/>
  <c r="L47" i="20" s="1"/>
  <c r="W47" i="6"/>
  <c r="M47" i="20" s="1"/>
  <c r="X47" i="6"/>
  <c r="N47" i="20" s="1"/>
  <c r="Y47" i="6"/>
  <c r="L47" i="21" s="1"/>
  <c r="Z47" i="6"/>
  <c r="M47" i="21" s="1"/>
  <c r="AA47" i="6"/>
  <c r="N47" i="21" s="1"/>
  <c r="J48" i="6"/>
  <c r="L48" i="7" s="1"/>
  <c r="K48" i="6"/>
  <c r="M48" i="7" s="1"/>
  <c r="L48" i="6"/>
  <c r="N48" i="7" s="1"/>
  <c r="M48" i="6"/>
  <c r="L48" i="17" s="1"/>
  <c r="N48" i="6"/>
  <c r="M48" i="17" s="1"/>
  <c r="O48" i="6"/>
  <c r="N48" i="17" s="1"/>
  <c r="P48" i="6"/>
  <c r="L48" i="18" s="1"/>
  <c r="Q48" i="6"/>
  <c r="M48" i="18" s="1"/>
  <c r="R48" i="6"/>
  <c r="N48" i="18" s="1"/>
  <c r="S48" i="6"/>
  <c r="L48" i="19" s="1"/>
  <c r="T48" i="6"/>
  <c r="M48" i="19" s="1"/>
  <c r="U48" i="6"/>
  <c r="N48" i="19" s="1"/>
  <c r="V48" i="6"/>
  <c r="L48" i="20" s="1"/>
  <c r="W48" i="6"/>
  <c r="M48" i="20" s="1"/>
  <c r="X48" i="6"/>
  <c r="N48" i="20" s="1"/>
  <c r="Y48" i="6"/>
  <c r="L48" i="21" s="1"/>
  <c r="Z48" i="6"/>
  <c r="M48" i="21" s="1"/>
  <c r="AA48" i="6"/>
  <c r="N48" i="21" s="1"/>
  <c r="J49" i="6"/>
  <c r="L49" i="7" s="1"/>
  <c r="K49" i="6"/>
  <c r="M49" i="7" s="1"/>
  <c r="L49" i="6"/>
  <c r="N49" i="7" s="1"/>
  <c r="M49" i="6"/>
  <c r="L49" i="17" s="1"/>
  <c r="N49" i="6"/>
  <c r="M49" i="17" s="1"/>
  <c r="O49" i="6"/>
  <c r="N49" i="17" s="1"/>
  <c r="P49" i="6"/>
  <c r="L49" i="18" s="1"/>
  <c r="Q49" i="6"/>
  <c r="M49" i="18" s="1"/>
  <c r="R49" i="6"/>
  <c r="N49" i="18" s="1"/>
  <c r="S49" i="6"/>
  <c r="L49" i="19" s="1"/>
  <c r="T49" i="6"/>
  <c r="M49" i="19" s="1"/>
  <c r="U49" i="6"/>
  <c r="N49" i="19" s="1"/>
  <c r="V49" i="6"/>
  <c r="L49" i="20" s="1"/>
  <c r="W49" i="6"/>
  <c r="M49" i="20" s="1"/>
  <c r="X49" i="6"/>
  <c r="N49" i="20" s="1"/>
  <c r="Y49" i="6"/>
  <c r="L49" i="21" s="1"/>
  <c r="Z49" i="6"/>
  <c r="M49" i="21" s="1"/>
  <c r="AA49" i="6"/>
  <c r="N49" i="21" s="1"/>
  <c r="J50" i="6"/>
  <c r="L50" i="7" s="1"/>
  <c r="K50" i="6"/>
  <c r="M50" i="7" s="1"/>
  <c r="L50" i="6"/>
  <c r="N50" i="7" s="1"/>
  <c r="M50" i="6"/>
  <c r="L50" i="17" s="1"/>
  <c r="N50" i="6"/>
  <c r="M50" i="17" s="1"/>
  <c r="O50" i="6"/>
  <c r="N50" i="17" s="1"/>
  <c r="P50" i="6"/>
  <c r="L50" i="18" s="1"/>
  <c r="Q50" i="6"/>
  <c r="M50" i="18" s="1"/>
  <c r="R50" i="6"/>
  <c r="N50" i="18" s="1"/>
  <c r="S50" i="6"/>
  <c r="L50" i="19" s="1"/>
  <c r="T50" i="6"/>
  <c r="M50" i="19" s="1"/>
  <c r="U50" i="6"/>
  <c r="N50" i="19" s="1"/>
  <c r="V50" i="6"/>
  <c r="L50" i="20" s="1"/>
  <c r="W50" i="6"/>
  <c r="M50" i="20" s="1"/>
  <c r="X50" i="6"/>
  <c r="N50" i="20" s="1"/>
  <c r="Y50" i="6"/>
  <c r="L50" i="21" s="1"/>
  <c r="Z50" i="6"/>
  <c r="M50" i="21" s="1"/>
  <c r="AA50" i="6"/>
  <c r="N50" i="21" s="1"/>
  <c r="J51" i="6"/>
  <c r="L51" i="7" s="1"/>
  <c r="K51" i="6"/>
  <c r="M51" i="7" s="1"/>
  <c r="L51" i="6"/>
  <c r="N51" i="7" s="1"/>
  <c r="M51" i="6"/>
  <c r="L51" i="17" s="1"/>
  <c r="N51" i="6"/>
  <c r="M51" i="17" s="1"/>
  <c r="O51" i="6"/>
  <c r="N51" i="17" s="1"/>
  <c r="P51" i="6"/>
  <c r="L51" i="18" s="1"/>
  <c r="Q51" i="6"/>
  <c r="M51" i="18" s="1"/>
  <c r="R51" i="6"/>
  <c r="N51" i="18" s="1"/>
  <c r="S51" i="6"/>
  <c r="L51" i="19" s="1"/>
  <c r="T51" i="6"/>
  <c r="M51" i="19" s="1"/>
  <c r="U51" i="6"/>
  <c r="N51" i="19" s="1"/>
  <c r="V51" i="6"/>
  <c r="L51" i="20" s="1"/>
  <c r="W51" i="6"/>
  <c r="M51" i="20" s="1"/>
  <c r="X51" i="6"/>
  <c r="N51" i="20" s="1"/>
  <c r="Y51" i="6"/>
  <c r="L51" i="21" s="1"/>
  <c r="Z51" i="6"/>
  <c r="M51" i="21" s="1"/>
  <c r="AA51" i="6"/>
  <c r="N51" i="21" s="1"/>
  <c r="J52" i="6"/>
  <c r="L52" i="7" s="1"/>
  <c r="K52" i="6"/>
  <c r="M52" i="7" s="1"/>
  <c r="L52" i="6"/>
  <c r="N52" i="7" s="1"/>
  <c r="M52" i="6"/>
  <c r="L52" i="17" s="1"/>
  <c r="N52" i="6"/>
  <c r="M52" i="17" s="1"/>
  <c r="O52" i="6"/>
  <c r="N52" i="17" s="1"/>
  <c r="P52" i="6"/>
  <c r="L52" i="18" s="1"/>
  <c r="Q52" i="6"/>
  <c r="M52" i="18" s="1"/>
  <c r="R52" i="6"/>
  <c r="N52" i="18" s="1"/>
  <c r="S52" i="6"/>
  <c r="L52" i="19" s="1"/>
  <c r="T52" i="6"/>
  <c r="M52" i="19" s="1"/>
  <c r="U52" i="6"/>
  <c r="N52" i="19" s="1"/>
  <c r="V52" i="6"/>
  <c r="L52" i="20" s="1"/>
  <c r="W52" i="6"/>
  <c r="M52" i="20" s="1"/>
  <c r="X52" i="6"/>
  <c r="N52" i="20" s="1"/>
  <c r="Y52" i="6"/>
  <c r="L52" i="21" s="1"/>
  <c r="Z52" i="6"/>
  <c r="M52" i="21" s="1"/>
  <c r="AA52" i="6"/>
  <c r="N52" i="21" s="1"/>
  <c r="J53" i="6"/>
  <c r="L53" i="7" s="1"/>
  <c r="K53" i="6"/>
  <c r="M53" i="7" s="1"/>
  <c r="L53" i="6"/>
  <c r="N53" i="7" s="1"/>
  <c r="M53" i="6"/>
  <c r="L53" i="17" s="1"/>
  <c r="N53" i="6"/>
  <c r="M53" i="17" s="1"/>
  <c r="O53" i="6"/>
  <c r="N53" i="17" s="1"/>
  <c r="P53" i="6"/>
  <c r="L53" i="18" s="1"/>
  <c r="Q53" i="6"/>
  <c r="M53" i="18" s="1"/>
  <c r="R53" i="6"/>
  <c r="N53" i="18" s="1"/>
  <c r="S53" i="6"/>
  <c r="L53" i="19" s="1"/>
  <c r="T53" i="6"/>
  <c r="M53" i="19" s="1"/>
  <c r="U53" i="6"/>
  <c r="N53" i="19" s="1"/>
  <c r="V53" i="6"/>
  <c r="L53" i="20" s="1"/>
  <c r="W53" i="6"/>
  <c r="M53" i="20" s="1"/>
  <c r="X53" i="6"/>
  <c r="N53" i="20" s="1"/>
  <c r="Y53" i="6"/>
  <c r="L53" i="21" s="1"/>
  <c r="Z53" i="6"/>
  <c r="M53" i="21" s="1"/>
  <c r="AA53" i="6"/>
  <c r="N53" i="21" s="1"/>
  <c r="J54" i="6"/>
  <c r="L54" i="7" s="1"/>
  <c r="K54" i="6"/>
  <c r="M54" i="7" s="1"/>
  <c r="L54" i="6"/>
  <c r="N54" i="7" s="1"/>
  <c r="M54" i="6"/>
  <c r="L54" i="17" s="1"/>
  <c r="N54" i="6"/>
  <c r="M54" i="17" s="1"/>
  <c r="O54" i="6"/>
  <c r="N54" i="17" s="1"/>
  <c r="P54" i="6"/>
  <c r="L54" i="18" s="1"/>
  <c r="Q54" i="6"/>
  <c r="M54" i="18" s="1"/>
  <c r="R54" i="6"/>
  <c r="N54" i="18" s="1"/>
  <c r="S54" i="6"/>
  <c r="L54" i="19" s="1"/>
  <c r="T54" i="6"/>
  <c r="M54" i="19" s="1"/>
  <c r="U54" i="6"/>
  <c r="N54" i="19" s="1"/>
  <c r="V54" i="6"/>
  <c r="L54" i="20" s="1"/>
  <c r="W54" i="6"/>
  <c r="M54" i="20" s="1"/>
  <c r="X54" i="6"/>
  <c r="N54" i="20" s="1"/>
  <c r="Y54" i="6"/>
  <c r="L54" i="21" s="1"/>
  <c r="Z54" i="6"/>
  <c r="M54" i="21" s="1"/>
  <c r="AA54" i="6"/>
  <c r="N54" i="21" s="1"/>
  <c r="J55" i="6"/>
  <c r="L55" i="7" s="1"/>
  <c r="K55" i="6"/>
  <c r="M55" i="7" s="1"/>
  <c r="L55" i="6"/>
  <c r="N55" i="7" s="1"/>
  <c r="M55" i="6"/>
  <c r="L55" i="17" s="1"/>
  <c r="N55" i="6"/>
  <c r="M55" i="17" s="1"/>
  <c r="O55" i="6"/>
  <c r="N55" i="17" s="1"/>
  <c r="P55" i="6"/>
  <c r="L55" i="18" s="1"/>
  <c r="Q55" i="6"/>
  <c r="M55" i="18" s="1"/>
  <c r="R55" i="6"/>
  <c r="N55" i="18" s="1"/>
  <c r="S55" i="6"/>
  <c r="L55" i="19" s="1"/>
  <c r="T55" i="6"/>
  <c r="M55" i="19" s="1"/>
  <c r="U55" i="6"/>
  <c r="N55" i="19" s="1"/>
  <c r="V55" i="6"/>
  <c r="L55" i="20" s="1"/>
  <c r="W55" i="6"/>
  <c r="M55" i="20" s="1"/>
  <c r="X55" i="6"/>
  <c r="N55" i="20" s="1"/>
  <c r="Y55" i="6"/>
  <c r="L55" i="21" s="1"/>
  <c r="Z55" i="6"/>
  <c r="M55" i="21" s="1"/>
  <c r="AA55" i="6"/>
  <c r="N55" i="21" s="1"/>
  <c r="J56" i="6"/>
  <c r="L56" i="7" s="1"/>
  <c r="K56" i="6"/>
  <c r="M56" i="7" s="1"/>
  <c r="L56" i="6"/>
  <c r="N56" i="7" s="1"/>
  <c r="M56" i="6"/>
  <c r="L56" i="17" s="1"/>
  <c r="N56" i="6"/>
  <c r="M56" i="17" s="1"/>
  <c r="O56" i="6"/>
  <c r="N56" i="17" s="1"/>
  <c r="P56" i="6"/>
  <c r="L56" i="18" s="1"/>
  <c r="Q56" i="6"/>
  <c r="M56" i="18" s="1"/>
  <c r="R56" i="6"/>
  <c r="N56" i="18" s="1"/>
  <c r="S56" i="6"/>
  <c r="L56" i="19" s="1"/>
  <c r="T56" i="6"/>
  <c r="M56" i="19" s="1"/>
  <c r="U56" i="6"/>
  <c r="N56" i="19" s="1"/>
  <c r="V56" i="6"/>
  <c r="L56" i="20" s="1"/>
  <c r="W56" i="6"/>
  <c r="M56" i="20" s="1"/>
  <c r="X56" i="6"/>
  <c r="N56" i="20" s="1"/>
  <c r="Y56" i="6"/>
  <c r="L56" i="21" s="1"/>
  <c r="Z56" i="6"/>
  <c r="M56" i="21" s="1"/>
  <c r="AA56" i="6"/>
  <c r="N56" i="21" s="1"/>
  <c r="J57" i="6"/>
  <c r="L57" i="7" s="1"/>
  <c r="K57" i="6"/>
  <c r="M57" i="7" s="1"/>
  <c r="L57" i="6"/>
  <c r="N57" i="7" s="1"/>
  <c r="M57" i="6"/>
  <c r="L57" i="17" s="1"/>
  <c r="N57" i="6"/>
  <c r="M57" i="17" s="1"/>
  <c r="O57" i="6"/>
  <c r="N57" i="17" s="1"/>
  <c r="P57" i="6"/>
  <c r="L57" i="18" s="1"/>
  <c r="Q57" i="6"/>
  <c r="M57" i="18" s="1"/>
  <c r="R57" i="6"/>
  <c r="N57" i="18" s="1"/>
  <c r="S57" i="6"/>
  <c r="L57" i="19" s="1"/>
  <c r="T57" i="6"/>
  <c r="M57" i="19" s="1"/>
  <c r="U57" i="6"/>
  <c r="N57" i="19" s="1"/>
  <c r="V57" i="6"/>
  <c r="L57" i="20" s="1"/>
  <c r="W57" i="6"/>
  <c r="M57" i="20" s="1"/>
  <c r="X57" i="6"/>
  <c r="N57" i="20" s="1"/>
  <c r="Y57" i="6"/>
  <c r="L57" i="21" s="1"/>
  <c r="Z57" i="6"/>
  <c r="M57" i="21" s="1"/>
  <c r="AA57" i="6"/>
  <c r="N57" i="21" s="1"/>
  <c r="J58" i="6"/>
  <c r="L58" i="7" s="1"/>
  <c r="K58" i="6"/>
  <c r="M58" i="7" s="1"/>
  <c r="L58" i="6"/>
  <c r="N58" i="7" s="1"/>
  <c r="M58" i="6"/>
  <c r="L58" i="17" s="1"/>
  <c r="N58" i="6"/>
  <c r="M58" i="17" s="1"/>
  <c r="O58" i="6"/>
  <c r="N58" i="17" s="1"/>
  <c r="P58" i="6"/>
  <c r="L58" i="18" s="1"/>
  <c r="Q58" i="6"/>
  <c r="M58" i="18" s="1"/>
  <c r="R58" i="6"/>
  <c r="N58" i="18" s="1"/>
  <c r="S58" i="6"/>
  <c r="L58" i="19" s="1"/>
  <c r="T58" i="6"/>
  <c r="M58" i="19" s="1"/>
  <c r="U58" i="6"/>
  <c r="N58" i="19" s="1"/>
  <c r="V58" i="6"/>
  <c r="L58" i="20" s="1"/>
  <c r="W58" i="6"/>
  <c r="M58" i="20" s="1"/>
  <c r="X58" i="6"/>
  <c r="N58" i="20" s="1"/>
  <c r="Y58" i="6"/>
  <c r="L58" i="21" s="1"/>
  <c r="Z58" i="6"/>
  <c r="M58" i="21" s="1"/>
  <c r="AA58" i="6"/>
  <c r="N58" i="21" s="1"/>
  <c r="J59" i="6"/>
  <c r="L59" i="7" s="1"/>
  <c r="K59" i="6"/>
  <c r="M59" i="7" s="1"/>
  <c r="L59" i="6"/>
  <c r="N59" i="7" s="1"/>
  <c r="M59" i="6"/>
  <c r="L59" i="17" s="1"/>
  <c r="N59" i="6"/>
  <c r="M59" i="17" s="1"/>
  <c r="O59" i="6"/>
  <c r="N59" i="17" s="1"/>
  <c r="P59" i="6"/>
  <c r="L59" i="18" s="1"/>
  <c r="Q59" i="6"/>
  <c r="M59" i="18" s="1"/>
  <c r="R59" i="6"/>
  <c r="N59" i="18" s="1"/>
  <c r="S59" i="6"/>
  <c r="L59" i="19" s="1"/>
  <c r="T59" i="6"/>
  <c r="M59" i="19" s="1"/>
  <c r="U59" i="6"/>
  <c r="N59" i="19" s="1"/>
  <c r="V59" i="6"/>
  <c r="L59" i="20" s="1"/>
  <c r="W59" i="6"/>
  <c r="M59" i="20" s="1"/>
  <c r="X59" i="6"/>
  <c r="N59" i="20" s="1"/>
  <c r="Y59" i="6"/>
  <c r="L59" i="21" s="1"/>
  <c r="Z59" i="6"/>
  <c r="M59" i="21" s="1"/>
  <c r="AA59" i="6"/>
  <c r="N59" i="21" s="1"/>
  <c r="J60" i="6"/>
  <c r="L60" i="7" s="1"/>
  <c r="K60" i="6"/>
  <c r="M60" i="7" s="1"/>
  <c r="L60" i="6"/>
  <c r="N60" i="7" s="1"/>
  <c r="M60" i="6"/>
  <c r="L60" i="17" s="1"/>
  <c r="N60" i="6"/>
  <c r="M60" i="17" s="1"/>
  <c r="O60" i="6"/>
  <c r="N60" i="17" s="1"/>
  <c r="P60" i="6"/>
  <c r="L60" i="18" s="1"/>
  <c r="Q60" i="6"/>
  <c r="M60" i="18" s="1"/>
  <c r="R60" i="6"/>
  <c r="N60" i="18" s="1"/>
  <c r="S60" i="6"/>
  <c r="L60" i="19" s="1"/>
  <c r="T60" i="6"/>
  <c r="M60" i="19" s="1"/>
  <c r="U60" i="6"/>
  <c r="N60" i="19" s="1"/>
  <c r="V60" i="6"/>
  <c r="L60" i="20" s="1"/>
  <c r="W60" i="6"/>
  <c r="M60" i="20" s="1"/>
  <c r="X60" i="6"/>
  <c r="N60" i="20" s="1"/>
  <c r="Y60" i="6"/>
  <c r="L60" i="21" s="1"/>
  <c r="Z60" i="6"/>
  <c r="M60" i="21" s="1"/>
  <c r="AA60" i="6"/>
  <c r="N60" i="21" s="1"/>
  <c r="J61" i="6"/>
  <c r="L61" i="7" s="1"/>
  <c r="K61" i="6"/>
  <c r="M61" i="7" s="1"/>
  <c r="L61" i="6"/>
  <c r="N61" i="7" s="1"/>
  <c r="M61" i="6"/>
  <c r="L61" i="17" s="1"/>
  <c r="N61" i="6"/>
  <c r="M61" i="17" s="1"/>
  <c r="O61" i="6"/>
  <c r="N61" i="17" s="1"/>
  <c r="P61" i="6"/>
  <c r="L61" i="18" s="1"/>
  <c r="Q61" i="6"/>
  <c r="M61" i="18" s="1"/>
  <c r="R61" i="6"/>
  <c r="N61" i="18" s="1"/>
  <c r="S61" i="6"/>
  <c r="L61" i="19" s="1"/>
  <c r="T61" i="6"/>
  <c r="M61" i="19" s="1"/>
  <c r="U61" i="6"/>
  <c r="N61" i="19" s="1"/>
  <c r="V61" i="6"/>
  <c r="L61" i="20" s="1"/>
  <c r="W61" i="6"/>
  <c r="M61" i="20" s="1"/>
  <c r="X61" i="6"/>
  <c r="N61" i="20" s="1"/>
  <c r="Y61" i="6"/>
  <c r="L61" i="21" s="1"/>
  <c r="Z61" i="6"/>
  <c r="M61" i="21" s="1"/>
  <c r="AA61" i="6"/>
  <c r="N61" i="21" s="1"/>
  <c r="J62" i="6"/>
  <c r="L62" i="7" s="1"/>
  <c r="K62" i="6"/>
  <c r="M62" i="7" s="1"/>
  <c r="L62" i="6"/>
  <c r="N62" i="7" s="1"/>
  <c r="M62" i="6"/>
  <c r="L62" i="17" s="1"/>
  <c r="N62" i="6"/>
  <c r="M62" i="17" s="1"/>
  <c r="O62" i="6"/>
  <c r="N62" i="17" s="1"/>
  <c r="P62" i="6"/>
  <c r="L62" i="18" s="1"/>
  <c r="Q62" i="6"/>
  <c r="M62" i="18" s="1"/>
  <c r="R62" i="6"/>
  <c r="N62" i="18" s="1"/>
  <c r="S62" i="6"/>
  <c r="L62" i="19" s="1"/>
  <c r="T62" i="6"/>
  <c r="M62" i="19" s="1"/>
  <c r="U62" i="6"/>
  <c r="N62" i="19" s="1"/>
  <c r="V62" i="6"/>
  <c r="L62" i="20" s="1"/>
  <c r="W62" i="6"/>
  <c r="M62" i="20" s="1"/>
  <c r="X62" i="6"/>
  <c r="N62" i="20" s="1"/>
  <c r="Y62" i="6"/>
  <c r="L62" i="21" s="1"/>
  <c r="Z62" i="6"/>
  <c r="M62" i="21" s="1"/>
  <c r="AA62" i="6"/>
  <c r="N62" i="21" s="1"/>
  <c r="J63" i="6"/>
  <c r="L63" i="7" s="1"/>
  <c r="K63" i="6"/>
  <c r="M63" i="7" s="1"/>
  <c r="L63" i="6"/>
  <c r="N63" i="7" s="1"/>
  <c r="M63" i="6"/>
  <c r="L63" i="17" s="1"/>
  <c r="N63" i="6"/>
  <c r="M63" i="17" s="1"/>
  <c r="O63" i="6"/>
  <c r="N63" i="17" s="1"/>
  <c r="P63" i="6"/>
  <c r="L63" i="18" s="1"/>
  <c r="Q63" i="6"/>
  <c r="M63" i="18" s="1"/>
  <c r="R63" i="6"/>
  <c r="N63" i="18" s="1"/>
  <c r="S63" i="6"/>
  <c r="L63" i="19" s="1"/>
  <c r="T63" i="6"/>
  <c r="M63" i="19" s="1"/>
  <c r="U63" i="6"/>
  <c r="N63" i="19" s="1"/>
  <c r="V63" i="6"/>
  <c r="L63" i="20" s="1"/>
  <c r="W63" i="6"/>
  <c r="M63" i="20" s="1"/>
  <c r="X63" i="6"/>
  <c r="N63" i="20" s="1"/>
  <c r="Y63" i="6"/>
  <c r="L63" i="21" s="1"/>
  <c r="Z63" i="6"/>
  <c r="M63" i="21" s="1"/>
  <c r="AA63" i="6"/>
  <c r="N63" i="21" s="1"/>
  <c r="J64" i="6"/>
  <c r="L64" i="7" s="1"/>
  <c r="K64" i="6"/>
  <c r="M64" i="7" s="1"/>
  <c r="L64" i="6"/>
  <c r="N64" i="7" s="1"/>
  <c r="M64" i="6"/>
  <c r="L64" i="17" s="1"/>
  <c r="N64" i="6"/>
  <c r="M64" i="17" s="1"/>
  <c r="O64" i="6"/>
  <c r="N64" i="17" s="1"/>
  <c r="P64" i="6"/>
  <c r="L64" i="18" s="1"/>
  <c r="Q64" i="6"/>
  <c r="M64" i="18" s="1"/>
  <c r="R64" i="6"/>
  <c r="N64" i="18" s="1"/>
  <c r="S64" i="6"/>
  <c r="L64" i="19" s="1"/>
  <c r="T64" i="6"/>
  <c r="M64" i="19" s="1"/>
  <c r="U64" i="6"/>
  <c r="N64" i="19" s="1"/>
  <c r="V64" i="6"/>
  <c r="L64" i="20" s="1"/>
  <c r="W64" i="6"/>
  <c r="M64" i="20" s="1"/>
  <c r="X64" i="6"/>
  <c r="N64" i="20" s="1"/>
  <c r="Y64" i="6"/>
  <c r="L64" i="21" s="1"/>
  <c r="Z64" i="6"/>
  <c r="M64" i="21" s="1"/>
  <c r="AA64" i="6"/>
  <c r="N64" i="21" s="1"/>
  <c r="J65" i="6"/>
  <c r="L65" i="7" s="1"/>
  <c r="K65" i="6"/>
  <c r="M65" i="7" s="1"/>
  <c r="L65" i="6"/>
  <c r="N65" i="7" s="1"/>
  <c r="M65" i="6"/>
  <c r="L65" i="17" s="1"/>
  <c r="N65" i="6"/>
  <c r="M65" i="17" s="1"/>
  <c r="O65" i="6"/>
  <c r="N65" i="17" s="1"/>
  <c r="P65" i="6"/>
  <c r="L65" i="18" s="1"/>
  <c r="Q65" i="6"/>
  <c r="M65" i="18" s="1"/>
  <c r="R65" i="6"/>
  <c r="N65" i="18" s="1"/>
  <c r="S65" i="6"/>
  <c r="L65" i="19" s="1"/>
  <c r="T65" i="6"/>
  <c r="M65" i="19" s="1"/>
  <c r="U65" i="6"/>
  <c r="N65" i="19" s="1"/>
  <c r="V65" i="6"/>
  <c r="L65" i="20" s="1"/>
  <c r="W65" i="6"/>
  <c r="M65" i="20" s="1"/>
  <c r="X65" i="6"/>
  <c r="N65" i="20" s="1"/>
  <c r="Y65" i="6"/>
  <c r="L65" i="21" s="1"/>
  <c r="Z65" i="6"/>
  <c r="M65" i="21" s="1"/>
  <c r="AA65" i="6"/>
  <c r="N65" i="21" s="1"/>
  <c r="J66" i="6"/>
  <c r="L66" i="7" s="1"/>
  <c r="K66" i="6"/>
  <c r="M66" i="7" s="1"/>
  <c r="L66" i="6"/>
  <c r="N66" i="7" s="1"/>
  <c r="M66" i="6"/>
  <c r="L66" i="17" s="1"/>
  <c r="N66" i="6"/>
  <c r="M66" i="17" s="1"/>
  <c r="O66" i="6"/>
  <c r="N66" i="17" s="1"/>
  <c r="P66" i="6"/>
  <c r="L66" i="18" s="1"/>
  <c r="Q66" i="6"/>
  <c r="M66" i="18" s="1"/>
  <c r="R66" i="6"/>
  <c r="N66" i="18" s="1"/>
  <c r="S66" i="6"/>
  <c r="L66" i="19" s="1"/>
  <c r="T66" i="6"/>
  <c r="M66" i="19" s="1"/>
  <c r="U66" i="6"/>
  <c r="N66" i="19" s="1"/>
  <c r="V66" i="6"/>
  <c r="L66" i="20" s="1"/>
  <c r="W66" i="6"/>
  <c r="M66" i="20" s="1"/>
  <c r="X66" i="6"/>
  <c r="N66" i="20" s="1"/>
  <c r="Y66" i="6"/>
  <c r="L66" i="21" s="1"/>
  <c r="Z66" i="6"/>
  <c r="M66" i="21" s="1"/>
  <c r="AA66" i="6"/>
  <c r="N66" i="21" s="1"/>
  <c r="J67" i="6"/>
  <c r="L67" i="7" s="1"/>
  <c r="K67" i="6"/>
  <c r="M67" i="7" s="1"/>
  <c r="L67" i="6"/>
  <c r="N67" i="7" s="1"/>
  <c r="M67" i="6"/>
  <c r="L67" i="17" s="1"/>
  <c r="N67" i="6"/>
  <c r="M67" i="17" s="1"/>
  <c r="O67" i="6"/>
  <c r="N67" i="17" s="1"/>
  <c r="P67" i="6"/>
  <c r="L67" i="18" s="1"/>
  <c r="Q67" i="6"/>
  <c r="M67" i="18" s="1"/>
  <c r="R67" i="6"/>
  <c r="N67" i="18" s="1"/>
  <c r="S67" i="6"/>
  <c r="L67" i="19" s="1"/>
  <c r="T67" i="6"/>
  <c r="M67" i="19" s="1"/>
  <c r="U67" i="6"/>
  <c r="N67" i="19" s="1"/>
  <c r="V67" i="6"/>
  <c r="L67" i="20" s="1"/>
  <c r="W67" i="6"/>
  <c r="M67" i="20" s="1"/>
  <c r="X67" i="6"/>
  <c r="N67" i="20" s="1"/>
  <c r="Y67" i="6"/>
  <c r="L67" i="21" s="1"/>
  <c r="Z67" i="6"/>
  <c r="M67" i="21" s="1"/>
  <c r="AA67" i="6"/>
  <c r="N67" i="21" s="1"/>
  <c r="J68" i="6"/>
  <c r="L68" i="7" s="1"/>
  <c r="K68" i="6"/>
  <c r="M68" i="7" s="1"/>
  <c r="L68" i="6"/>
  <c r="N68" i="7" s="1"/>
  <c r="M68" i="6"/>
  <c r="L68" i="17" s="1"/>
  <c r="N68" i="6"/>
  <c r="M68" i="17" s="1"/>
  <c r="O68" i="6"/>
  <c r="N68" i="17" s="1"/>
  <c r="P68" i="6"/>
  <c r="L68" i="18" s="1"/>
  <c r="Q68" i="6"/>
  <c r="M68" i="18" s="1"/>
  <c r="R68" i="6"/>
  <c r="N68" i="18" s="1"/>
  <c r="S68" i="6"/>
  <c r="L68" i="19" s="1"/>
  <c r="T68" i="6"/>
  <c r="M68" i="19" s="1"/>
  <c r="U68" i="6"/>
  <c r="N68" i="19" s="1"/>
  <c r="V68" i="6"/>
  <c r="L68" i="20" s="1"/>
  <c r="W68" i="6"/>
  <c r="M68" i="20" s="1"/>
  <c r="X68" i="6"/>
  <c r="N68" i="20" s="1"/>
  <c r="Y68" i="6"/>
  <c r="L68" i="21" s="1"/>
  <c r="Z68" i="6"/>
  <c r="M68" i="21" s="1"/>
  <c r="AA68" i="6"/>
  <c r="N68" i="21" s="1"/>
  <c r="J69" i="6"/>
  <c r="L69" i="7" s="1"/>
  <c r="K69" i="6"/>
  <c r="M69" i="7" s="1"/>
  <c r="L69" i="6"/>
  <c r="N69" i="7" s="1"/>
  <c r="M69" i="6"/>
  <c r="L69" i="17" s="1"/>
  <c r="N69" i="6"/>
  <c r="M69" i="17" s="1"/>
  <c r="O69" i="6"/>
  <c r="N69" i="17" s="1"/>
  <c r="P69" i="6"/>
  <c r="L69" i="18" s="1"/>
  <c r="Q69" i="6"/>
  <c r="M69" i="18" s="1"/>
  <c r="R69" i="6"/>
  <c r="N69" i="18" s="1"/>
  <c r="S69" i="6"/>
  <c r="L69" i="19" s="1"/>
  <c r="T69" i="6"/>
  <c r="M69" i="19" s="1"/>
  <c r="U69" i="6"/>
  <c r="N69" i="19" s="1"/>
  <c r="V69" i="6"/>
  <c r="L69" i="20" s="1"/>
  <c r="W69" i="6"/>
  <c r="M69" i="20" s="1"/>
  <c r="X69" i="6"/>
  <c r="N69" i="20" s="1"/>
  <c r="Y69" i="6"/>
  <c r="L69" i="21" s="1"/>
  <c r="Z69" i="6"/>
  <c r="M69" i="21" s="1"/>
  <c r="AA69" i="6"/>
  <c r="N69" i="21" s="1"/>
  <c r="J70" i="6"/>
  <c r="L70" i="7" s="1"/>
  <c r="K70" i="6"/>
  <c r="M70" i="7" s="1"/>
  <c r="L70" i="6"/>
  <c r="N70" i="7" s="1"/>
  <c r="M70" i="6"/>
  <c r="L70" i="17" s="1"/>
  <c r="N70" i="6"/>
  <c r="M70" i="17" s="1"/>
  <c r="O70" i="6"/>
  <c r="N70" i="17" s="1"/>
  <c r="P70" i="6"/>
  <c r="L70" i="18" s="1"/>
  <c r="Q70" i="6"/>
  <c r="M70" i="18" s="1"/>
  <c r="R70" i="6"/>
  <c r="N70" i="18" s="1"/>
  <c r="S70" i="6"/>
  <c r="L70" i="19" s="1"/>
  <c r="T70" i="6"/>
  <c r="M70" i="19" s="1"/>
  <c r="U70" i="6"/>
  <c r="N70" i="19" s="1"/>
  <c r="V70" i="6"/>
  <c r="L70" i="20" s="1"/>
  <c r="W70" i="6"/>
  <c r="M70" i="20" s="1"/>
  <c r="X70" i="6"/>
  <c r="N70" i="20" s="1"/>
  <c r="Y70" i="6"/>
  <c r="L70" i="21" s="1"/>
  <c r="Z70" i="6"/>
  <c r="M70" i="21" s="1"/>
  <c r="AA70" i="6"/>
  <c r="N70" i="21" s="1"/>
  <c r="J71" i="6"/>
  <c r="L71" i="7" s="1"/>
  <c r="K71" i="6"/>
  <c r="M71" i="7" s="1"/>
  <c r="L71" i="6"/>
  <c r="N71" i="7" s="1"/>
  <c r="M71" i="6"/>
  <c r="L71" i="17" s="1"/>
  <c r="N71" i="6"/>
  <c r="M71" i="17" s="1"/>
  <c r="O71" i="6"/>
  <c r="N71" i="17" s="1"/>
  <c r="P71" i="6"/>
  <c r="L71" i="18" s="1"/>
  <c r="Q71" i="6"/>
  <c r="M71" i="18" s="1"/>
  <c r="R71" i="6"/>
  <c r="N71" i="18" s="1"/>
  <c r="S71" i="6"/>
  <c r="L71" i="19" s="1"/>
  <c r="T71" i="6"/>
  <c r="M71" i="19" s="1"/>
  <c r="U71" i="6"/>
  <c r="N71" i="19" s="1"/>
  <c r="V71" i="6"/>
  <c r="L71" i="20" s="1"/>
  <c r="W71" i="6"/>
  <c r="M71" i="20" s="1"/>
  <c r="X71" i="6"/>
  <c r="N71" i="20" s="1"/>
  <c r="Y71" i="6"/>
  <c r="L71" i="21" s="1"/>
  <c r="Z71" i="6"/>
  <c r="M71" i="21" s="1"/>
  <c r="AA71" i="6"/>
  <c r="N71" i="21" s="1"/>
  <c r="J72" i="6"/>
  <c r="L72" i="7" s="1"/>
  <c r="K72" i="6"/>
  <c r="M72" i="7" s="1"/>
  <c r="L72" i="6"/>
  <c r="N72" i="7" s="1"/>
  <c r="M72" i="6"/>
  <c r="L72" i="17" s="1"/>
  <c r="N72" i="6"/>
  <c r="M72" i="17" s="1"/>
  <c r="O72" i="6"/>
  <c r="N72" i="17" s="1"/>
  <c r="P72" i="6"/>
  <c r="L72" i="18" s="1"/>
  <c r="Q72" i="6"/>
  <c r="M72" i="18" s="1"/>
  <c r="R72" i="6"/>
  <c r="N72" i="18" s="1"/>
  <c r="S72" i="6"/>
  <c r="L72" i="19" s="1"/>
  <c r="T72" i="6"/>
  <c r="M72" i="19" s="1"/>
  <c r="U72" i="6"/>
  <c r="N72" i="19" s="1"/>
  <c r="V72" i="6"/>
  <c r="L72" i="20" s="1"/>
  <c r="W72" i="6"/>
  <c r="M72" i="20" s="1"/>
  <c r="X72" i="6"/>
  <c r="N72" i="20" s="1"/>
  <c r="Y72" i="6"/>
  <c r="L72" i="21" s="1"/>
  <c r="Z72" i="6"/>
  <c r="M72" i="21" s="1"/>
  <c r="AA72" i="6"/>
  <c r="N72" i="21" s="1"/>
  <c r="J73" i="6"/>
  <c r="L73" i="7" s="1"/>
  <c r="K73" i="6"/>
  <c r="M73" i="7" s="1"/>
  <c r="L73" i="6"/>
  <c r="N73" i="7" s="1"/>
  <c r="M73" i="6"/>
  <c r="L73" i="17" s="1"/>
  <c r="N73" i="6"/>
  <c r="M73" i="17" s="1"/>
  <c r="O73" i="6"/>
  <c r="N73" i="17" s="1"/>
  <c r="P73" i="6"/>
  <c r="L73" i="18" s="1"/>
  <c r="Q73" i="6"/>
  <c r="M73" i="18" s="1"/>
  <c r="R73" i="6"/>
  <c r="N73" i="18" s="1"/>
  <c r="S73" i="6"/>
  <c r="L73" i="19" s="1"/>
  <c r="T73" i="6"/>
  <c r="M73" i="19" s="1"/>
  <c r="U73" i="6"/>
  <c r="N73" i="19" s="1"/>
  <c r="V73" i="6"/>
  <c r="L73" i="20" s="1"/>
  <c r="W73" i="6"/>
  <c r="M73" i="20" s="1"/>
  <c r="X73" i="6"/>
  <c r="N73" i="20" s="1"/>
  <c r="Y73" i="6"/>
  <c r="L73" i="21" s="1"/>
  <c r="Z73" i="6"/>
  <c r="M73" i="21" s="1"/>
  <c r="AA73" i="6"/>
  <c r="N73" i="21" s="1"/>
  <c r="J74" i="6"/>
  <c r="L74" i="7" s="1"/>
  <c r="K74" i="6"/>
  <c r="M74" i="7" s="1"/>
  <c r="L74" i="6"/>
  <c r="N74" i="7" s="1"/>
  <c r="M74" i="6"/>
  <c r="L74" i="17" s="1"/>
  <c r="N74" i="6"/>
  <c r="M74" i="17" s="1"/>
  <c r="O74" i="6"/>
  <c r="N74" i="17" s="1"/>
  <c r="P74" i="6"/>
  <c r="L74" i="18" s="1"/>
  <c r="Q74" i="6"/>
  <c r="M74" i="18" s="1"/>
  <c r="R74" i="6"/>
  <c r="N74" i="18" s="1"/>
  <c r="S74" i="6"/>
  <c r="L74" i="19" s="1"/>
  <c r="T74" i="6"/>
  <c r="M74" i="19" s="1"/>
  <c r="U74" i="6"/>
  <c r="N74" i="19" s="1"/>
  <c r="V74" i="6"/>
  <c r="L74" i="20" s="1"/>
  <c r="W74" i="6"/>
  <c r="M74" i="20" s="1"/>
  <c r="X74" i="6"/>
  <c r="N74" i="20" s="1"/>
  <c r="Y74" i="6"/>
  <c r="L74" i="21" s="1"/>
  <c r="Z74" i="6"/>
  <c r="M74" i="21" s="1"/>
  <c r="AA74" i="6"/>
  <c r="N74" i="21" s="1"/>
  <c r="J75" i="6"/>
  <c r="L75" i="7" s="1"/>
  <c r="K75" i="6"/>
  <c r="M75" i="7" s="1"/>
  <c r="L75" i="6"/>
  <c r="N75" i="7" s="1"/>
  <c r="M75" i="6"/>
  <c r="L75" i="17" s="1"/>
  <c r="N75" i="6"/>
  <c r="M75" i="17" s="1"/>
  <c r="O75" i="6"/>
  <c r="N75" i="17" s="1"/>
  <c r="P75" i="6"/>
  <c r="L75" i="18" s="1"/>
  <c r="Q75" i="6"/>
  <c r="M75" i="18" s="1"/>
  <c r="R75" i="6"/>
  <c r="N75" i="18" s="1"/>
  <c r="S75" i="6"/>
  <c r="L75" i="19" s="1"/>
  <c r="T75" i="6"/>
  <c r="M75" i="19" s="1"/>
  <c r="U75" i="6"/>
  <c r="N75" i="19" s="1"/>
  <c r="V75" i="6"/>
  <c r="L75" i="20" s="1"/>
  <c r="W75" i="6"/>
  <c r="M75" i="20" s="1"/>
  <c r="X75" i="6"/>
  <c r="N75" i="20" s="1"/>
  <c r="Y75" i="6"/>
  <c r="L75" i="21" s="1"/>
  <c r="Z75" i="6"/>
  <c r="M75" i="21" s="1"/>
  <c r="AA75" i="6"/>
  <c r="N75" i="21" s="1"/>
  <c r="J76" i="6"/>
  <c r="L76" i="7" s="1"/>
  <c r="K76" i="6"/>
  <c r="M76" i="7" s="1"/>
  <c r="L76" i="6"/>
  <c r="N76" i="7" s="1"/>
  <c r="M76" i="6"/>
  <c r="L76" i="17" s="1"/>
  <c r="N76" i="6"/>
  <c r="M76" i="17" s="1"/>
  <c r="O76" i="6"/>
  <c r="N76" i="17" s="1"/>
  <c r="P76" i="6"/>
  <c r="L76" i="18" s="1"/>
  <c r="Q76" i="6"/>
  <c r="M76" i="18" s="1"/>
  <c r="R76" i="6"/>
  <c r="N76" i="18" s="1"/>
  <c r="S76" i="6"/>
  <c r="L76" i="19" s="1"/>
  <c r="T76" i="6"/>
  <c r="M76" i="19" s="1"/>
  <c r="U76" i="6"/>
  <c r="N76" i="19" s="1"/>
  <c r="V76" i="6"/>
  <c r="L76" i="20" s="1"/>
  <c r="W76" i="6"/>
  <c r="M76" i="20" s="1"/>
  <c r="X76" i="6"/>
  <c r="N76" i="20" s="1"/>
  <c r="Y76" i="6"/>
  <c r="L76" i="21" s="1"/>
  <c r="Z76" i="6"/>
  <c r="M76" i="21" s="1"/>
  <c r="AA76" i="6"/>
  <c r="N76" i="21" s="1"/>
  <c r="J77" i="6"/>
  <c r="L77" i="7" s="1"/>
  <c r="K77" i="6"/>
  <c r="M77" i="7" s="1"/>
  <c r="L77" i="6"/>
  <c r="N77" i="7" s="1"/>
  <c r="M77" i="6"/>
  <c r="L77" i="17" s="1"/>
  <c r="N77" i="6"/>
  <c r="M77" i="17" s="1"/>
  <c r="O77" i="6"/>
  <c r="N77" i="17" s="1"/>
  <c r="P77" i="6"/>
  <c r="L77" i="18" s="1"/>
  <c r="Q77" i="6"/>
  <c r="M77" i="18" s="1"/>
  <c r="R77" i="6"/>
  <c r="N77" i="18" s="1"/>
  <c r="S77" i="6"/>
  <c r="L77" i="19" s="1"/>
  <c r="T77" i="6"/>
  <c r="M77" i="19" s="1"/>
  <c r="U77" i="6"/>
  <c r="N77" i="19" s="1"/>
  <c r="V77" i="6"/>
  <c r="L77" i="20" s="1"/>
  <c r="W77" i="6"/>
  <c r="M77" i="20" s="1"/>
  <c r="X77" i="6"/>
  <c r="N77" i="20" s="1"/>
  <c r="Y77" i="6"/>
  <c r="L77" i="21" s="1"/>
  <c r="Z77" i="6"/>
  <c r="M77" i="21" s="1"/>
  <c r="AA77" i="6"/>
  <c r="N77" i="21" s="1"/>
  <c r="J78" i="6"/>
  <c r="L78" i="7" s="1"/>
  <c r="K78" i="6"/>
  <c r="M78" i="7" s="1"/>
  <c r="L78" i="6"/>
  <c r="N78" i="7" s="1"/>
  <c r="M78" i="6"/>
  <c r="L78" i="17" s="1"/>
  <c r="N78" i="6"/>
  <c r="M78" i="17" s="1"/>
  <c r="O78" i="6"/>
  <c r="N78" i="17" s="1"/>
  <c r="P78" i="6"/>
  <c r="L78" i="18" s="1"/>
  <c r="Q78" i="6"/>
  <c r="M78" i="18" s="1"/>
  <c r="R78" i="6"/>
  <c r="N78" i="18" s="1"/>
  <c r="S78" i="6"/>
  <c r="L78" i="19" s="1"/>
  <c r="T78" i="6"/>
  <c r="M78" i="19" s="1"/>
  <c r="U78" i="6"/>
  <c r="N78" i="19" s="1"/>
  <c r="V78" i="6"/>
  <c r="L78" i="20" s="1"/>
  <c r="W78" i="6"/>
  <c r="M78" i="20" s="1"/>
  <c r="X78" i="6"/>
  <c r="N78" i="20" s="1"/>
  <c r="Y78" i="6"/>
  <c r="L78" i="21" s="1"/>
  <c r="Z78" i="6"/>
  <c r="M78" i="21" s="1"/>
  <c r="AA78" i="6"/>
  <c r="N78" i="21" s="1"/>
  <c r="J79" i="6"/>
  <c r="L79" i="7" s="1"/>
  <c r="K79" i="6"/>
  <c r="M79" i="7" s="1"/>
  <c r="L79" i="6"/>
  <c r="N79" i="7" s="1"/>
  <c r="M79" i="6"/>
  <c r="L79" i="17" s="1"/>
  <c r="N79" i="6"/>
  <c r="M79" i="17" s="1"/>
  <c r="O79" i="6"/>
  <c r="N79" i="17" s="1"/>
  <c r="P79" i="6"/>
  <c r="L79" i="18" s="1"/>
  <c r="Q79" i="6"/>
  <c r="M79" i="18" s="1"/>
  <c r="R79" i="6"/>
  <c r="N79" i="18" s="1"/>
  <c r="S79" i="6"/>
  <c r="L79" i="19" s="1"/>
  <c r="T79" i="6"/>
  <c r="M79" i="19" s="1"/>
  <c r="U79" i="6"/>
  <c r="N79" i="19" s="1"/>
  <c r="V79" i="6"/>
  <c r="L79" i="20" s="1"/>
  <c r="W79" i="6"/>
  <c r="M79" i="20" s="1"/>
  <c r="X79" i="6"/>
  <c r="N79" i="20" s="1"/>
  <c r="Y79" i="6"/>
  <c r="L79" i="21" s="1"/>
  <c r="Z79" i="6"/>
  <c r="M79" i="21" s="1"/>
  <c r="AA79" i="6"/>
  <c r="N79" i="21" s="1"/>
  <c r="J80" i="6"/>
  <c r="L80" i="7" s="1"/>
  <c r="K80" i="6"/>
  <c r="M80" i="7" s="1"/>
  <c r="L80" i="6"/>
  <c r="N80" i="7" s="1"/>
  <c r="M80" i="6"/>
  <c r="L80" i="17" s="1"/>
  <c r="N80" i="6"/>
  <c r="M80" i="17" s="1"/>
  <c r="O80" i="6"/>
  <c r="N80" i="17" s="1"/>
  <c r="P80" i="6"/>
  <c r="L80" i="18" s="1"/>
  <c r="Q80" i="6"/>
  <c r="M80" i="18" s="1"/>
  <c r="R80" i="6"/>
  <c r="N80" i="18" s="1"/>
  <c r="S80" i="6"/>
  <c r="L80" i="19" s="1"/>
  <c r="T80" i="6"/>
  <c r="M80" i="19" s="1"/>
  <c r="U80" i="6"/>
  <c r="N80" i="19" s="1"/>
  <c r="V80" i="6"/>
  <c r="L80" i="20" s="1"/>
  <c r="W80" i="6"/>
  <c r="M80" i="20" s="1"/>
  <c r="X80" i="6"/>
  <c r="N80" i="20" s="1"/>
  <c r="Y80" i="6"/>
  <c r="L80" i="21" s="1"/>
  <c r="Z80" i="6"/>
  <c r="M80" i="21" s="1"/>
  <c r="AA80" i="6"/>
  <c r="N80" i="21" s="1"/>
  <c r="J81" i="6"/>
  <c r="L81" i="7" s="1"/>
  <c r="K81" i="6"/>
  <c r="M81" i="7" s="1"/>
  <c r="L81" i="6"/>
  <c r="N81" i="7" s="1"/>
  <c r="M81" i="6"/>
  <c r="L81" i="17" s="1"/>
  <c r="N81" i="6"/>
  <c r="M81" i="17" s="1"/>
  <c r="O81" i="6"/>
  <c r="N81" i="17" s="1"/>
  <c r="P81" i="6"/>
  <c r="L81" i="18" s="1"/>
  <c r="Q81" i="6"/>
  <c r="M81" i="18" s="1"/>
  <c r="R81" i="6"/>
  <c r="N81" i="18" s="1"/>
  <c r="S81" i="6"/>
  <c r="L81" i="19" s="1"/>
  <c r="T81" i="6"/>
  <c r="M81" i="19" s="1"/>
  <c r="U81" i="6"/>
  <c r="N81" i="19" s="1"/>
  <c r="V81" i="6"/>
  <c r="L81" i="20" s="1"/>
  <c r="W81" i="6"/>
  <c r="M81" i="20" s="1"/>
  <c r="X81" i="6"/>
  <c r="N81" i="20" s="1"/>
  <c r="Y81" i="6"/>
  <c r="L81" i="21" s="1"/>
  <c r="Z81" i="6"/>
  <c r="M81" i="21" s="1"/>
  <c r="AA81" i="6"/>
  <c r="N81" i="21" s="1"/>
  <c r="J82" i="6"/>
  <c r="L82" i="7" s="1"/>
  <c r="K82" i="6"/>
  <c r="M82" i="7" s="1"/>
  <c r="L82" i="6"/>
  <c r="N82" i="7" s="1"/>
  <c r="M82" i="6"/>
  <c r="L82" i="17" s="1"/>
  <c r="N82" i="6"/>
  <c r="M82" i="17" s="1"/>
  <c r="O82" i="6"/>
  <c r="N82" i="17" s="1"/>
  <c r="P82" i="6"/>
  <c r="L82" i="18" s="1"/>
  <c r="Q82" i="6"/>
  <c r="M82" i="18" s="1"/>
  <c r="R82" i="6"/>
  <c r="N82" i="18" s="1"/>
  <c r="S82" i="6"/>
  <c r="L82" i="19" s="1"/>
  <c r="T82" i="6"/>
  <c r="M82" i="19" s="1"/>
  <c r="U82" i="6"/>
  <c r="N82" i="19" s="1"/>
  <c r="V82" i="6"/>
  <c r="L82" i="20" s="1"/>
  <c r="W82" i="6"/>
  <c r="M82" i="20" s="1"/>
  <c r="X82" i="6"/>
  <c r="N82" i="20" s="1"/>
  <c r="Y82" i="6"/>
  <c r="L82" i="21" s="1"/>
  <c r="Z82" i="6"/>
  <c r="M82" i="21" s="1"/>
  <c r="AA82" i="6"/>
  <c r="N82" i="21" s="1"/>
  <c r="J83" i="6"/>
  <c r="L83" i="7" s="1"/>
  <c r="K83" i="6"/>
  <c r="M83" i="7" s="1"/>
  <c r="L83" i="6"/>
  <c r="N83" i="7" s="1"/>
  <c r="M83" i="6"/>
  <c r="L83" i="17" s="1"/>
  <c r="N83" i="6"/>
  <c r="M83" i="17" s="1"/>
  <c r="O83" i="6"/>
  <c r="N83" i="17" s="1"/>
  <c r="P83" i="6"/>
  <c r="L83" i="18" s="1"/>
  <c r="Q83" i="6"/>
  <c r="M83" i="18" s="1"/>
  <c r="R83" i="6"/>
  <c r="N83" i="18" s="1"/>
  <c r="S83" i="6"/>
  <c r="L83" i="19" s="1"/>
  <c r="T83" i="6"/>
  <c r="M83" i="19" s="1"/>
  <c r="U83" i="6"/>
  <c r="N83" i="19" s="1"/>
  <c r="V83" i="6"/>
  <c r="L83" i="20" s="1"/>
  <c r="W83" i="6"/>
  <c r="M83" i="20" s="1"/>
  <c r="X83" i="6"/>
  <c r="N83" i="20" s="1"/>
  <c r="Y83" i="6"/>
  <c r="L83" i="21" s="1"/>
  <c r="Z83" i="6"/>
  <c r="M83" i="21" s="1"/>
  <c r="AA83" i="6"/>
  <c r="N83" i="21" s="1"/>
  <c r="J84" i="6"/>
  <c r="L84" i="7" s="1"/>
  <c r="K84" i="6"/>
  <c r="M84" i="7" s="1"/>
  <c r="L84" i="6"/>
  <c r="N84" i="7" s="1"/>
  <c r="M84" i="6"/>
  <c r="L84" i="17" s="1"/>
  <c r="N84" i="6"/>
  <c r="M84" i="17" s="1"/>
  <c r="O84" i="6"/>
  <c r="N84" i="17" s="1"/>
  <c r="P84" i="6"/>
  <c r="L84" i="18" s="1"/>
  <c r="Q84" i="6"/>
  <c r="M84" i="18" s="1"/>
  <c r="R84" i="6"/>
  <c r="N84" i="18" s="1"/>
  <c r="S84" i="6"/>
  <c r="L84" i="19" s="1"/>
  <c r="T84" i="6"/>
  <c r="M84" i="19" s="1"/>
  <c r="U84" i="6"/>
  <c r="N84" i="19" s="1"/>
  <c r="V84" i="6"/>
  <c r="L84" i="20" s="1"/>
  <c r="W84" i="6"/>
  <c r="M84" i="20" s="1"/>
  <c r="X84" i="6"/>
  <c r="N84" i="20" s="1"/>
  <c r="Y84" i="6"/>
  <c r="L84" i="21" s="1"/>
  <c r="Z84" i="6"/>
  <c r="M84" i="21" s="1"/>
  <c r="AA84" i="6"/>
  <c r="N84" i="21" s="1"/>
  <c r="J85" i="6"/>
  <c r="L85" i="7" s="1"/>
  <c r="K85" i="6"/>
  <c r="M85" i="7" s="1"/>
  <c r="L85" i="6"/>
  <c r="N85" i="7" s="1"/>
  <c r="M85" i="6"/>
  <c r="L85" i="17" s="1"/>
  <c r="N85" i="6"/>
  <c r="M85" i="17" s="1"/>
  <c r="O85" i="6"/>
  <c r="N85" i="17" s="1"/>
  <c r="P85" i="6"/>
  <c r="L85" i="18" s="1"/>
  <c r="Q85" i="6"/>
  <c r="M85" i="18" s="1"/>
  <c r="R85" i="6"/>
  <c r="N85" i="18" s="1"/>
  <c r="S85" i="6"/>
  <c r="L85" i="19" s="1"/>
  <c r="T85" i="6"/>
  <c r="M85" i="19" s="1"/>
  <c r="U85" i="6"/>
  <c r="N85" i="19" s="1"/>
  <c r="V85" i="6"/>
  <c r="L85" i="20" s="1"/>
  <c r="W85" i="6"/>
  <c r="M85" i="20" s="1"/>
  <c r="X85" i="6"/>
  <c r="N85" i="20" s="1"/>
  <c r="Y85" i="6"/>
  <c r="L85" i="21" s="1"/>
  <c r="Z85" i="6"/>
  <c r="M85" i="21" s="1"/>
  <c r="AA85" i="6"/>
  <c r="N85" i="21" s="1"/>
  <c r="J86" i="6"/>
  <c r="L86" i="7" s="1"/>
  <c r="K86" i="6"/>
  <c r="M86" i="7" s="1"/>
  <c r="L86" i="6"/>
  <c r="N86" i="7" s="1"/>
  <c r="M86" i="6"/>
  <c r="L86" i="17" s="1"/>
  <c r="N86" i="6"/>
  <c r="M86" i="17" s="1"/>
  <c r="O86" i="6"/>
  <c r="N86" i="17" s="1"/>
  <c r="P86" i="6"/>
  <c r="L86" i="18" s="1"/>
  <c r="Q86" i="6"/>
  <c r="M86" i="18" s="1"/>
  <c r="R86" i="6"/>
  <c r="N86" i="18" s="1"/>
  <c r="S86" i="6"/>
  <c r="L86" i="19" s="1"/>
  <c r="T86" i="6"/>
  <c r="M86" i="19" s="1"/>
  <c r="U86" i="6"/>
  <c r="N86" i="19" s="1"/>
  <c r="V86" i="6"/>
  <c r="L86" i="20" s="1"/>
  <c r="W86" i="6"/>
  <c r="M86" i="20" s="1"/>
  <c r="X86" i="6"/>
  <c r="N86" i="20" s="1"/>
  <c r="Y86" i="6"/>
  <c r="L86" i="21" s="1"/>
  <c r="Z86" i="6"/>
  <c r="M86" i="21" s="1"/>
  <c r="AA86" i="6"/>
  <c r="N86" i="21" s="1"/>
  <c r="J87" i="6"/>
  <c r="L87" i="7" s="1"/>
  <c r="K87" i="6"/>
  <c r="M87" i="7" s="1"/>
  <c r="L87" i="6"/>
  <c r="N87" i="7" s="1"/>
  <c r="M87" i="6"/>
  <c r="L87" i="17" s="1"/>
  <c r="N87" i="6"/>
  <c r="M87" i="17" s="1"/>
  <c r="O87" i="6"/>
  <c r="N87" i="17" s="1"/>
  <c r="P87" i="6"/>
  <c r="L87" i="18" s="1"/>
  <c r="Q87" i="6"/>
  <c r="M87" i="18" s="1"/>
  <c r="R87" i="6"/>
  <c r="N87" i="18" s="1"/>
  <c r="S87" i="6"/>
  <c r="L87" i="19" s="1"/>
  <c r="T87" i="6"/>
  <c r="M87" i="19" s="1"/>
  <c r="U87" i="6"/>
  <c r="N87" i="19" s="1"/>
  <c r="V87" i="6"/>
  <c r="L87" i="20" s="1"/>
  <c r="W87" i="6"/>
  <c r="M87" i="20" s="1"/>
  <c r="X87" i="6"/>
  <c r="N87" i="20" s="1"/>
  <c r="Y87" i="6"/>
  <c r="L87" i="21" s="1"/>
  <c r="Z87" i="6"/>
  <c r="M87" i="21" s="1"/>
  <c r="AA87" i="6"/>
  <c r="N87" i="21" s="1"/>
  <c r="J88" i="6"/>
  <c r="L88" i="7" s="1"/>
  <c r="K88" i="6"/>
  <c r="M88" i="7" s="1"/>
  <c r="L88" i="6"/>
  <c r="N88" i="7" s="1"/>
  <c r="M88" i="6"/>
  <c r="L88" i="17" s="1"/>
  <c r="N88" i="6"/>
  <c r="M88" i="17" s="1"/>
  <c r="O88" i="6"/>
  <c r="N88" i="17" s="1"/>
  <c r="P88" i="6"/>
  <c r="L88" i="18" s="1"/>
  <c r="Q88" i="6"/>
  <c r="M88" i="18" s="1"/>
  <c r="R88" i="6"/>
  <c r="N88" i="18" s="1"/>
  <c r="S88" i="6"/>
  <c r="L88" i="19" s="1"/>
  <c r="T88" i="6"/>
  <c r="M88" i="19" s="1"/>
  <c r="U88" i="6"/>
  <c r="N88" i="19" s="1"/>
  <c r="V88" i="6"/>
  <c r="L88" i="20" s="1"/>
  <c r="W88" i="6"/>
  <c r="M88" i="20" s="1"/>
  <c r="X88" i="6"/>
  <c r="N88" i="20" s="1"/>
  <c r="Y88" i="6"/>
  <c r="L88" i="21" s="1"/>
  <c r="Z88" i="6"/>
  <c r="M88" i="21" s="1"/>
  <c r="AA88" i="6"/>
  <c r="N88" i="21" s="1"/>
  <c r="J89" i="6"/>
  <c r="L89" i="7" s="1"/>
  <c r="K89" i="6"/>
  <c r="M89" i="7" s="1"/>
  <c r="L89" i="6"/>
  <c r="N89" i="7" s="1"/>
  <c r="M89" i="6"/>
  <c r="L89" i="17" s="1"/>
  <c r="N89" i="6"/>
  <c r="M89" i="17" s="1"/>
  <c r="O89" i="6"/>
  <c r="N89" i="17" s="1"/>
  <c r="P89" i="6"/>
  <c r="L89" i="18" s="1"/>
  <c r="Q89" i="6"/>
  <c r="M89" i="18" s="1"/>
  <c r="R89" i="6"/>
  <c r="N89" i="18" s="1"/>
  <c r="S89" i="6"/>
  <c r="L89" i="19" s="1"/>
  <c r="T89" i="6"/>
  <c r="M89" i="19" s="1"/>
  <c r="U89" i="6"/>
  <c r="N89" i="19" s="1"/>
  <c r="V89" i="6"/>
  <c r="L89" i="20" s="1"/>
  <c r="W89" i="6"/>
  <c r="M89" i="20" s="1"/>
  <c r="X89" i="6"/>
  <c r="N89" i="20" s="1"/>
  <c r="Y89" i="6"/>
  <c r="L89" i="21" s="1"/>
  <c r="Z89" i="6"/>
  <c r="M89" i="21" s="1"/>
  <c r="AA89" i="6"/>
  <c r="N89" i="21" s="1"/>
  <c r="J90" i="6"/>
  <c r="L90" i="7" s="1"/>
  <c r="K90" i="6"/>
  <c r="M90" i="7" s="1"/>
  <c r="L90" i="6"/>
  <c r="N90" i="7" s="1"/>
  <c r="M90" i="6"/>
  <c r="L90" i="17" s="1"/>
  <c r="N90" i="6"/>
  <c r="M90" i="17" s="1"/>
  <c r="O90" i="6"/>
  <c r="N90" i="17" s="1"/>
  <c r="P90" i="6"/>
  <c r="L90" i="18" s="1"/>
  <c r="Q90" i="6"/>
  <c r="M90" i="18" s="1"/>
  <c r="R90" i="6"/>
  <c r="N90" i="18" s="1"/>
  <c r="S90" i="6"/>
  <c r="L90" i="19" s="1"/>
  <c r="T90" i="6"/>
  <c r="M90" i="19" s="1"/>
  <c r="U90" i="6"/>
  <c r="N90" i="19" s="1"/>
  <c r="V90" i="6"/>
  <c r="L90" i="20" s="1"/>
  <c r="W90" i="6"/>
  <c r="M90" i="20" s="1"/>
  <c r="X90" i="6"/>
  <c r="N90" i="20" s="1"/>
  <c r="Y90" i="6"/>
  <c r="L90" i="21" s="1"/>
  <c r="Z90" i="6"/>
  <c r="M90" i="21" s="1"/>
  <c r="AA90" i="6"/>
  <c r="N90" i="21" s="1"/>
  <c r="J91" i="6"/>
  <c r="L91" i="7" s="1"/>
  <c r="K91" i="6"/>
  <c r="M91" i="7" s="1"/>
  <c r="L91" i="6"/>
  <c r="N91" i="7" s="1"/>
  <c r="M91" i="6"/>
  <c r="L91" i="17" s="1"/>
  <c r="N91" i="6"/>
  <c r="M91" i="17" s="1"/>
  <c r="O91" i="6"/>
  <c r="N91" i="17" s="1"/>
  <c r="P91" i="6"/>
  <c r="L91" i="18" s="1"/>
  <c r="Q91" i="6"/>
  <c r="M91" i="18" s="1"/>
  <c r="R91" i="6"/>
  <c r="N91" i="18" s="1"/>
  <c r="S91" i="6"/>
  <c r="L91" i="19" s="1"/>
  <c r="T91" i="6"/>
  <c r="M91" i="19" s="1"/>
  <c r="U91" i="6"/>
  <c r="N91" i="19" s="1"/>
  <c r="V91" i="6"/>
  <c r="L91" i="20" s="1"/>
  <c r="W91" i="6"/>
  <c r="M91" i="20" s="1"/>
  <c r="X91" i="6"/>
  <c r="N91" i="20" s="1"/>
  <c r="Y91" i="6"/>
  <c r="L91" i="21" s="1"/>
  <c r="Z91" i="6"/>
  <c r="M91" i="21" s="1"/>
  <c r="AA91" i="6"/>
  <c r="N91" i="21" s="1"/>
  <c r="J92" i="6"/>
  <c r="L92" i="7" s="1"/>
  <c r="K92" i="6"/>
  <c r="M92" i="7" s="1"/>
  <c r="L92" i="6"/>
  <c r="N92" i="7" s="1"/>
  <c r="M92" i="6"/>
  <c r="L92" i="17" s="1"/>
  <c r="N92" i="6"/>
  <c r="M92" i="17" s="1"/>
  <c r="O92" i="6"/>
  <c r="N92" i="17" s="1"/>
  <c r="P92" i="6"/>
  <c r="L92" i="18" s="1"/>
  <c r="Q92" i="6"/>
  <c r="M92" i="18" s="1"/>
  <c r="R92" i="6"/>
  <c r="N92" i="18" s="1"/>
  <c r="S92" i="6"/>
  <c r="L92" i="19" s="1"/>
  <c r="T92" i="6"/>
  <c r="M92" i="19" s="1"/>
  <c r="U92" i="6"/>
  <c r="N92" i="19" s="1"/>
  <c r="V92" i="6"/>
  <c r="L92" i="20" s="1"/>
  <c r="W92" i="6"/>
  <c r="M92" i="20" s="1"/>
  <c r="X92" i="6"/>
  <c r="N92" i="20" s="1"/>
  <c r="Y92" i="6"/>
  <c r="L92" i="21" s="1"/>
  <c r="Z92" i="6"/>
  <c r="M92" i="21" s="1"/>
  <c r="AA92" i="6"/>
  <c r="N92" i="21" s="1"/>
  <c r="J93" i="6"/>
  <c r="L93" i="7" s="1"/>
  <c r="K93" i="6"/>
  <c r="M93" i="7" s="1"/>
  <c r="L93" i="6"/>
  <c r="N93" i="7" s="1"/>
  <c r="M93" i="6"/>
  <c r="L93" i="17" s="1"/>
  <c r="N93" i="6"/>
  <c r="M93" i="17" s="1"/>
  <c r="O93" i="6"/>
  <c r="N93" i="17" s="1"/>
  <c r="P93" i="6"/>
  <c r="L93" i="18" s="1"/>
  <c r="Q93" i="6"/>
  <c r="M93" i="18" s="1"/>
  <c r="R93" i="6"/>
  <c r="N93" i="18" s="1"/>
  <c r="S93" i="6"/>
  <c r="L93" i="19" s="1"/>
  <c r="T93" i="6"/>
  <c r="M93" i="19" s="1"/>
  <c r="U93" i="6"/>
  <c r="N93" i="19" s="1"/>
  <c r="V93" i="6"/>
  <c r="L93" i="20" s="1"/>
  <c r="W93" i="6"/>
  <c r="M93" i="20" s="1"/>
  <c r="X93" i="6"/>
  <c r="N93" i="20" s="1"/>
  <c r="Y93" i="6"/>
  <c r="L93" i="21" s="1"/>
  <c r="Z93" i="6"/>
  <c r="M93" i="21" s="1"/>
  <c r="AA93" i="6"/>
  <c r="N93" i="21" s="1"/>
  <c r="J94" i="6"/>
  <c r="L94" i="7" s="1"/>
  <c r="K94" i="6"/>
  <c r="M94" i="7" s="1"/>
  <c r="L94" i="6"/>
  <c r="N94" i="7" s="1"/>
  <c r="M94" i="6"/>
  <c r="L94" i="17" s="1"/>
  <c r="N94" i="6"/>
  <c r="M94" i="17" s="1"/>
  <c r="O94" i="6"/>
  <c r="N94" i="17" s="1"/>
  <c r="P94" i="6"/>
  <c r="L94" i="18" s="1"/>
  <c r="Q94" i="6"/>
  <c r="M94" i="18" s="1"/>
  <c r="R94" i="6"/>
  <c r="N94" i="18" s="1"/>
  <c r="S94" i="6"/>
  <c r="L94" i="19" s="1"/>
  <c r="T94" i="6"/>
  <c r="M94" i="19" s="1"/>
  <c r="U94" i="6"/>
  <c r="N94" i="19" s="1"/>
  <c r="V94" i="6"/>
  <c r="L94" i="20" s="1"/>
  <c r="W94" i="6"/>
  <c r="M94" i="20" s="1"/>
  <c r="X94" i="6"/>
  <c r="N94" i="20" s="1"/>
  <c r="Y94" i="6"/>
  <c r="L94" i="21" s="1"/>
  <c r="Z94" i="6"/>
  <c r="M94" i="21" s="1"/>
  <c r="AA94" i="6"/>
  <c r="N94" i="21" s="1"/>
  <c r="J95" i="6"/>
  <c r="L95" i="7" s="1"/>
  <c r="K95" i="6"/>
  <c r="M95" i="7" s="1"/>
  <c r="L95" i="6"/>
  <c r="N95" i="7" s="1"/>
  <c r="M95" i="6"/>
  <c r="L95" i="17" s="1"/>
  <c r="N95" i="6"/>
  <c r="M95" i="17" s="1"/>
  <c r="O95" i="6"/>
  <c r="N95" i="17" s="1"/>
  <c r="P95" i="6"/>
  <c r="L95" i="18" s="1"/>
  <c r="Q95" i="6"/>
  <c r="M95" i="18" s="1"/>
  <c r="R95" i="6"/>
  <c r="N95" i="18" s="1"/>
  <c r="S95" i="6"/>
  <c r="L95" i="19" s="1"/>
  <c r="T95" i="6"/>
  <c r="M95" i="19" s="1"/>
  <c r="U95" i="6"/>
  <c r="N95" i="19" s="1"/>
  <c r="V95" i="6"/>
  <c r="L95" i="20" s="1"/>
  <c r="W95" i="6"/>
  <c r="M95" i="20" s="1"/>
  <c r="X95" i="6"/>
  <c r="N95" i="20" s="1"/>
  <c r="Y95" i="6"/>
  <c r="L95" i="21" s="1"/>
  <c r="Z95" i="6"/>
  <c r="M95" i="21" s="1"/>
  <c r="AA95" i="6"/>
  <c r="N95" i="21" s="1"/>
  <c r="J96" i="6"/>
  <c r="L96" i="7" s="1"/>
  <c r="K96" i="6"/>
  <c r="M96" i="7" s="1"/>
  <c r="L96" i="6"/>
  <c r="N96" i="7" s="1"/>
  <c r="M96" i="6"/>
  <c r="L96" i="17" s="1"/>
  <c r="N96" i="6"/>
  <c r="M96" i="17" s="1"/>
  <c r="O96" i="6"/>
  <c r="N96" i="17" s="1"/>
  <c r="P96" i="6"/>
  <c r="L96" i="18" s="1"/>
  <c r="Q96" i="6"/>
  <c r="M96" i="18" s="1"/>
  <c r="R96" i="6"/>
  <c r="N96" i="18" s="1"/>
  <c r="S96" i="6"/>
  <c r="L96" i="19" s="1"/>
  <c r="T96" i="6"/>
  <c r="M96" i="19" s="1"/>
  <c r="U96" i="6"/>
  <c r="N96" i="19" s="1"/>
  <c r="V96" i="6"/>
  <c r="L96" i="20" s="1"/>
  <c r="W96" i="6"/>
  <c r="M96" i="20" s="1"/>
  <c r="X96" i="6"/>
  <c r="N96" i="20" s="1"/>
  <c r="Y96" i="6"/>
  <c r="L96" i="21" s="1"/>
  <c r="Z96" i="6"/>
  <c r="M96" i="21" s="1"/>
  <c r="AA96" i="6"/>
  <c r="N96" i="21" s="1"/>
  <c r="J97" i="6"/>
  <c r="L97" i="7" s="1"/>
  <c r="K97" i="6"/>
  <c r="M97" i="7" s="1"/>
  <c r="L97" i="6"/>
  <c r="N97" i="7" s="1"/>
  <c r="M97" i="6"/>
  <c r="L97" i="17" s="1"/>
  <c r="N97" i="6"/>
  <c r="M97" i="17" s="1"/>
  <c r="O97" i="6"/>
  <c r="N97" i="17" s="1"/>
  <c r="P97" i="6"/>
  <c r="L97" i="18" s="1"/>
  <c r="Q97" i="6"/>
  <c r="M97" i="18" s="1"/>
  <c r="R97" i="6"/>
  <c r="N97" i="18" s="1"/>
  <c r="S97" i="6"/>
  <c r="L97" i="19" s="1"/>
  <c r="T97" i="6"/>
  <c r="M97" i="19" s="1"/>
  <c r="U97" i="6"/>
  <c r="N97" i="19" s="1"/>
  <c r="V97" i="6"/>
  <c r="L97" i="20" s="1"/>
  <c r="W97" i="6"/>
  <c r="M97" i="20" s="1"/>
  <c r="X97" i="6"/>
  <c r="N97" i="20" s="1"/>
  <c r="Y97" i="6"/>
  <c r="L97" i="21" s="1"/>
  <c r="Z97" i="6"/>
  <c r="M97" i="21" s="1"/>
  <c r="AA97" i="6"/>
  <c r="N97" i="21" s="1"/>
  <c r="J98" i="6"/>
  <c r="L98" i="7" s="1"/>
  <c r="K98" i="6"/>
  <c r="M98" i="7" s="1"/>
  <c r="L98" i="6"/>
  <c r="N98" i="7" s="1"/>
  <c r="M98" i="6"/>
  <c r="L98" i="17" s="1"/>
  <c r="N98" i="6"/>
  <c r="M98" i="17" s="1"/>
  <c r="O98" i="6"/>
  <c r="N98" i="17" s="1"/>
  <c r="P98" i="6"/>
  <c r="L98" i="18" s="1"/>
  <c r="Q98" i="6"/>
  <c r="M98" i="18" s="1"/>
  <c r="R98" i="6"/>
  <c r="N98" i="18" s="1"/>
  <c r="S98" i="6"/>
  <c r="L98" i="19" s="1"/>
  <c r="T98" i="6"/>
  <c r="M98" i="19" s="1"/>
  <c r="U98" i="6"/>
  <c r="N98" i="19" s="1"/>
  <c r="V98" i="6"/>
  <c r="L98" i="20" s="1"/>
  <c r="W98" i="6"/>
  <c r="M98" i="20" s="1"/>
  <c r="X98" i="6"/>
  <c r="N98" i="20" s="1"/>
  <c r="Y98" i="6"/>
  <c r="L98" i="21" s="1"/>
  <c r="Z98" i="6"/>
  <c r="M98" i="21" s="1"/>
  <c r="AA98" i="6"/>
  <c r="N98" i="21" s="1"/>
  <c r="J99" i="6"/>
  <c r="L99" i="7" s="1"/>
  <c r="K99" i="6"/>
  <c r="M99" i="7" s="1"/>
  <c r="L99" i="6"/>
  <c r="N99" i="7" s="1"/>
  <c r="M99" i="6"/>
  <c r="L99" i="17" s="1"/>
  <c r="N99" i="6"/>
  <c r="M99" i="17" s="1"/>
  <c r="O99" i="6"/>
  <c r="N99" i="17" s="1"/>
  <c r="P99" i="6"/>
  <c r="L99" i="18" s="1"/>
  <c r="Q99" i="6"/>
  <c r="M99" i="18" s="1"/>
  <c r="R99" i="6"/>
  <c r="N99" i="18" s="1"/>
  <c r="S99" i="6"/>
  <c r="L99" i="19" s="1"/>
  <c r="T99" i="6"/>
  <c r="M99" i="19" s="1"/>
  <c r="U99" i="6"/>
  <c r="N99" i="19" s="1"/>
  <c r="V99" i="6"/>
  <c r="L99" i="20" s="1"/>
  <c r="W99" i="6"/>
  <c r="M99" i="20" s="1"/>
  <c r="X99" i="6"/>
  <c r="N99" i="20" s="1"/>
  <c r="Y99" i="6"/>
  <c r="L99" i="21" s="1"/>
  <c r="Z99" i="6"/>
  <c r="M99" i="21" s="1"/>
  <c r="AA99" i="6"/>
  <c r="N99" i="21" s="1"/>
  <c r="J100" i="6"/>
  <c r="L100" i="7" s="1"/>
  <c r="K100" i="6"/>
  <c r="M100" i="7" s="1"/>
  <c r="L100" i="6"/>
  <c r="N100" i="7" s="1"/>
  <c r="M100" i="6"/>
  <c r="L100" i="17" s="1"/>
  <c r="N100" i="6"/>
  <c r="M100" i="17" s="1"/>
  <c r="O100" i="6"/>
  <c r="N100" i="17" s="1"/>
  <c r="P100" i="6"/>
  <c r="L100" i="18" s="1"/>
  <c r="Q100" i="6"/>
  <c r="M100" i="18" s="1"/>
  <c r="R100" i="6"/>
  <c r="N100" i="18" s="1"/>
  <c r="S100" i="6"/>
  <c r="L100" i="19" s="1"/>
  <c r="T100" i="6"/>
  <c r="M100" i="19" s="1"/>
  <c r="U100" i="6"/>
  <c r="N100" i="19" s="1"/>
  <c r="V100" i="6"/>
  <c r="L100" i="20" s="1"/>
  <c r="W100" i="6"/>
  <c r="M100" i="20" s="1"/>
  <c r="X100" i="6"/>
  <c r="N100" i="20" s="1"/>
  <c r="Y100" i="6"/>
  <c r="L100" i="21" s="1"/>
  <c r="Z100" i="6"/>
  <c r="M100" i="21" s="1"/>
  <c r="AA100" i="6"/>
  <c r="N100" i="21" s="1"/>
  <c r="J101" i="6"/>
  <c r="L101" i="7" s="1"/>
  <c r="K101" i="6"/>
  <c r="M101" i="7" s="1"/>
  <c r="L101" i="6"/>
  <c r="N101" i="7" s="1"/>
  <c r="M101" i="6"/>
  <c r="L101" i="17" s="1"/>
  <c r="N101" i="6"/>
  <c r="M101" i="17" s="1"/>
  <c r="O101" i="6"/>
  <c r="N101" i="17" s="1"/>
  <c r="P101" i="6"/>
  <c r="L101" i="18" s="1"/>
  <c r="Q101" i="6"/>
  <c r="M101" i="18" s="1"/>
  <c r="R101" i="6"/>
  <c r="N101" i="18" s="1"/>
  <c r="S101" i="6"/>
  <c r="L101" i="19" s="1"/>
  <c r="T101" i="6"/>
  <c r="M101" i="19" s="1"/>
  <c r="U101" i="6"/>
  <c r="N101" i="19" s="1"/>
  <c r="V101" i="6"/>
  <c r="L101" i="20" s="1"/>
  <c r="W101" i="6"/>
  <c r="M101" i="20" s="1"/>
  <c r="X101" i="6"/>
  <c r="N101" i="20" s="1"/>
  <c r="Y101" i="6"/>
  <c r="L101" i="21" s="1"/>
  <c r="Z101" i="6"/>
  <c r="M101" i="21" s="1"/>
  <c r="AA101" i="6"/>
  <c r="N101" i="21" s="1"/>
  <c r="J102" i="6"/>
  <c r="L102" i="7" s="1"/>
  <c r="K102" i="6"/>
  <c r="M102" i="7" s="1"/>
  <c r="L102" i="6"/>
  <c r="N102" i="7" s="1"/>
  <c r="M102" i="6"/>
  <c r="L102" i="17" s="1"/>
  <c r="N102" i="6"/>
  <c r="M102" i="17" s="1"/>
  <c r="O102" i="6"/>
  <c r="N102" i="17" s="1"/>
  <c r="P102" i="6"/>
  <c r="L102" i="18" s="1"/>
  <c r="Q102" i="6"/>
  <c r="M102" i="18" s="1"/>
  <c r="R102" i="6"/>
  <c r="N102" i="18" s="1"/>
  <c r="S102" i="6"/>
  <c r="L102" i="19" s="1"/>
  <c r="T102" i="6"/>
  <c r="M102" i="19" s="1"/>
  <c r="U102" i="6"/>
  <c r="N102" i="19" s="1"/>
  <c r="V102" i="6"/>
  <c r="L102" i="20" s="1"/>
  <c r="W102" i="6"/>
  <c r="M102" i="20" s="1"/>
  <c r="X102" i="6"/>
  <c r="N102" i="20" s="1"/>
  <c r="Y102" i="6"/>
  <c r="L102" i="21" s="1"/>
  <c r="Z102" i="6"/>
  <c r="M102" i="21" s="1"/>
  <c r="AA102" i="6"/>
  <c r="N102" i="21" s="1"/>
  <c r="J103" i="6"/>
  <c r="L103" i="7" s="1"/>
  <c r="K103" i="6"/>
  <c r="M103" i="7" s="1"/>
  <c r="L103" i="6"/>
  <c r="N103" i="7" s="1"/>
  <c r="M103" i="6"/>
  <c r="L103" i="17" s="1"/>
  <c r="N103" i="6"/>
  <c r="M103" i="17" s="1"/>
  <c r="O103" i="6"/>
  <c r="N103" i="17" s="1"/>
  <c r="P103" i="6"/>
  <c r="L103" i="18" s="1"/>
  <c r="Q103" i="6"/>
  <c r="M103" i="18" s="1"/>
  <c r="R103" i="6"/>
  <c r="N103" i="18" s="1"/>
  <c r="S103" i="6"/>
  <c r="L103" i="19" s="1"/>
  <c r="T103" i="6"/>
  <c r="M103" i="19" s="1"/>
  <c r="U103" i="6"/>
  <c r="N103" i="19" s="1"/>
  <c r="V103" i="6"/>
  <c r="L103" i="20" s="1"/>
  <c r="W103" i="6"/>
  <c r="M103" i="20" s="1"/>
  <c r="X103" i="6"/>
  <c r="N103" i="20" s="1"/>
  <c r="Y103" i="6"/>
  <c r="L103" i="21" s="1"/>
  <c r="Z103" i="6"/>
  <c r="M103" i="21" s="1"/>
  <c r="AA103" i="6"/>
  <c r="N103" i="21" s="1"/>
  <c r="J104" i="6"/>
  <c r="L104" i="7" s="1"/>
  <c r="K104" i="6"/>
  <c r="M104" i="7" s="1"/>
  <c r="L104" i="6"/>
  <c r="N104" i="7" s="1"/>
  <c r="M104" i="6"/>
  <c r="L104" i="17" s="1"/>
  <c r="N104" i="6"/>
  <c r="M104" i="17" s="1"/>
  <c r="O104" i="6"/>
  <c r="N104" i="17" s="1"/>
  <c r="P104" i="6"/>
  <c r="L104" i="18" s="1"/>
  <c r="Q104" i="6"/>
  <c r="M104" i="18" s="1"/>
  <c r="R104" i="6"/>
  <c r="N104" i="18" s="1"/>
  <c r="S104" i="6"/>
  <c r="L104" i="19" s="1"/>
  <c r="T104" i="6"/>
  <c r="M104" i="19" s="1"/>
  <c r="U104" i="6"/>
  <c r="N104" i="19" s="1"/>
  <c r="V104" i="6"/>
  <c r="L104" i="20" s="1"/>
  <c r="W104" i="6"/>
  <c r="M104" i="20" s="1"/>
  <c r="X104" i="6"/>
  <c r="N104" i="20" s="1"/>
  <c r="Y104" i="6"/>
  <c r="L104" i="21" s="1"/>
  <c r="Z104" i="6"/>
  <c r="M104" i="21" s="1"/>
  <c r="AA104" i="6"/>
  <c r="N104" i="21" s="1"/>
  <c r="J105" i="6"/>
  <c r="L105" i="7" s="1"/>
  <c r="K105" i="6"/>
  <c r="M105" i="7" s="1"/>
  <c r="L105" i="6"/>
  <c r="N105" i="7" s="1"/>
  <c r="M105" i="6"/>
  <c r="L105" i="17" s="1"/>
  <c r="N105" i="6"/>
  <c r="M105" i="17" s="1"/>
  <c r="O105" i="6"/>
  <c r="N105" i="17" s="1"/>
  <c r="P105" i="6"/>
  <c r="L105" i="18" s="1"/>
  <c r="Q105" i="6"/>
  <c r="M105" i="18" s="1"/>
  <c r="R105" i="6"/>
  <c r="N105" i="18" s="1"/>
  <c r="S105" i="6"/>
  <c r="L105" i="19" s="1"/>
  <c r="T105" i="6"/>
  <c r="M105" i="19" s="1"/>
  <c r="U105" i="6"/>
  <c r="N105" i="19" s="1"/>
  <c r="V105" i="6"/>
  <c r="L105" i="20" s="1"/>
  <c r="W105" i="6"/>
  <c r="M105" i="20" s="1"/>
  <c r="X105" i="6"/>
  <c r="N105" i="20" s="1"/>
  <c r="Y105" i="6"/>
  <c r="L105" i="21" s="1"/>
  <c r="Z105" i="6"/>
  <c r="M105" i="21" s="1"/>
  <c r="AA105" i="6"/>
  <c r="N105" i="21" s="1"/>
  <c r="J106" i="6"/>
  <c r="L106" i="7" s="1"/>
  <c r="K106" i="6"/>
  <c r="M106" i="7" s="1"/>
  <c r="L106" i="6"/>
  <c r="N106" i="7" s="1"/>
  <c r="M106" i="6"/>
  <c r="L106" i="17" s="1"/>
  <c r="N106" i="6"/>
  <c r="M106" i="17" s="1"/>
  <c r="O106" i="6"/>
  <c r="N106" i="17" s="1"/>
  <c r="P106" i="6"/>
  <c r="L106" i="18" s="1"/>
  <c r="Q106" i="6"/>
  <c r="M106" i="18" s="1"/>
  <c r="R106" i="6"/>
  <c r="N106" i="18" s="1"/>
  <c r="S106" i="6"/>
  <c r="L106" i="19" s="1"/>
  <c r="T106" i="6"/>
  <c r="M106" i="19" s="1"/>
  <c r="U106" i="6"/>
  <c r="N106" i="19" s="1"/>
  <c r="V106" i="6"/>
  <c r="L106" i="20" s="1"/>
  <c r="W106" i="6"/>
  <c r="M106" i="20" s="1"/>
  <c r="X106" i="6"/>
  <c r="N106" i="20" s="1"/>
  <c r="Y106" i="6"/>
  <c r="L106" i="21" s="1"/>
  <c r="Z106" i="6"/>
  <c r="M106" i="21" s="1"/>
  <c r="AA106" i="6"/>
  <c r="N106" i="21" s="1"/>
  <c r="J107" i="6"/>
  <c r="L107" i="7" s="1"/>
  <c r="K107" i="6"/>
  <c r="M107" i="7" s="1"/>
  <c r="L107" i="6"/>
  <c r="N107" i="7" s="1"/>
  <c r="M107" i="6"/>
  <c r="L107" i="17" s="1"/>
  <c r="N107" i="6"/>
  <c r="M107" i="17" s="1"/>
  <c r="O107" i="6"/>
  <c r="N107" i="17" s="1"/>
  <c r="P107" i="6"/>
  <c r="L107" i="18" s="1"/>
  <c r="Q107" i="6"/>
  <c r="M107" i="18" s="1"/>
  <c r="R107" i="6"/>
  <c r="N107" i="18" s="1"/>
  <c r="S107" i="6"/>
  <c r="L107" i="19" s="1"/>
  <c r="T107" i="6"/>
  <c r="M107" i="19" s="1"/>
  <c r="U107" i="6"/>
  <c r="N107" i="19" s="1"/>
  <c r="V107" i="6"/>
  <c r="L107" i="20" s="1"/>
  <c r="W107" i="6"/>
  <c r="M107" i="20" s="1"/>
  <c r="X107" i="6"/>
  <c r="N107" i="20" s="1"/>
  <c r="Y107" i="6"/>
  <c r="L107" i="21" s="1"/>
  <c r="Z107" i="6"/>
  <c r="M107" i="21" s="1"/>
  <c r="AA107" i="6"/>
  <c r="N107" i="21" s="1"/>
  <c r="J108" i="6"/>
  <c r="L108" i="7" s="1"/>
  <c r="K108" i="6"/>
  <c r="M108" i="7" s="1"/>
  <c r="L108" i="6"/>
  <c r="N108" i="7" s="1"/>
  <c r="M108" i="6"/>
  <c r="L108" i="17" s="1"/>
  <c r="N108" i="6"/>
  <c r="M108" i="17" s="1"/>
  <c r="O108" i="6"/>
  <c r="N108" i="17" s="1"/>
  <c r="P108" i="6"/>
  <c r="L108" i="18" s="1"/>
  <c r="Q108" i="6"/>
  <c r="M108" i="18" s="1"/>
  <c r="R108" i="6"/>
  <c r="N108" i="18" s="1"/>
  <c r="S108" i="6"/>
  <c r="L108" i="19" s="1"/>
  <c r="T108" i="6"/>
  <c r="M108" i="19" s="1"/>
  <c r="U108" i="6"/>
  <c r="N108" i="19" s="1"/>
  <c r="V108" i="6"/>
  <c r="L108" i="20" s="1"/>
  <c r="W108" i="6"/>
  <c r="M108" i="20" s="1"/>
  <c r="X108" i="6"/>
  <c r="N108" i="20" s="1"/>
  <c r="Y108" i="6"/>
  <c r="L108" i="21" s="1"/>
  <c r="Z108" i="6"/>
  <c r="M108" i="21" s="1"/>
  <c r="AA108" i="6"/>
  <c r="N108" i="21" s="1"/>
  <c r="J109" i="6"/>
  <c r="L109" i="7" s="1"/>
  <c r="K109" i="6"/>
  <c r="M109" i="7" s="1"/>
  <c r="L109" i="6"/>
  <c r="N109" i="7" s="1"/>
  <c r="M109" i="6"/>
  <c r="L109" i="17" s="1"/>
  <c r="N109" i="6"/>
  <c r="M109" i="17" s="1"/>
  <c r="O109" i="6"/>
  <c r="N109" i="17" s="1"/>
  <c r="P109" i="6"/>
  <c r="L109" i="18" s="1"/>
  <c r="Q109" i="6"/>
  <c r="M109" i="18" s="1"/>
  <c r="R109" i="6"/>
  <c r="N109" i="18" s="1"/>
  <c r="S109" i="6"/>
  <c r="L109" i="19" s="1"/>
  <c r="T109" i="6"/>
  <c r="M109" i="19" s="1"/>
  <c r="U109" i="6"/>
  <c r="N109" i="19" s="1"/>
  <c r="V109" i="6"/>
  <c r="L109" i="20" s="1"/>
  <c r="W109" i="6"/>
  <c r="M109" i="20" s="1"/>
  <c r="X109" i="6"/>
  <c r="N109" i="20" s="1"/>
  <c r="Y109" i="6"/>
  <c r="L109" i="21" s="1"/>
  <c r="Z109" i="6"/>
  <c r="M109" i="21" s="1"/>
  <c r="AA109" i="6"/>
  <c r="N109" i="21" s="1"/>
  <c r="J110" i="6"/>
  <c r="L110" i="7" s="1"/>
  <c r="K110" i="6"/>
  <c r="M110" i="7" s="1"/>
  <c r="L110" i="6"/>
  <c r="N110" i="7" s="1"/>
  <c r="M110" i="6"/>
  <c r="L110" i="17" s="1"/>
  <c r="N110" i="6"/>
  <c r="M110" i="17" s="1"/>
  <c r="O110" i="6"/>
  <c r="N110" i="17" s="1"/>
  <c r="P110" i="6"/>
  <c r="L110" i="18" s="1"/>
  <c r="Q110" i="6"/>
  <c r="M110" i="18" s="1"/>
  <c r="R110" i="6"/>
  <c r="N110" i="18" s="1"/>
  <c r="S110" i="6"/>
  <c r="L110" i="19" s="1"/>
  <c r="T110" i="6"/>
  <c r="M110" i="19" s="1"/>
  <c r="U110" i="6"/>
  <c r="N110" i="19" s="1"/>
  <c r="V110" i="6"/>
  <c r="L110" i="20" s="1"/>
  <c r="W110" i="6"/>
  <c r="M110" i="20" s="1"/>
  <c r="X110" i="6"/>
  <c r="N110" i="20" s="1"/>
  <c r="Y110" i="6"/>
  <c r="L110" i="21" s="1"/>
  <c r="Z110" i="6"/>
  <c r="M110" i="21" s="1"/>
  <c r="AA110" i="6"/>
  <c r="N110" i="21" s="1"/>
  <c r="J111" i="6"/>
  <c r="L111" i="7" s="1"/>
  <c r="K111" i="6"/>
  <c r="M111" i="7" s="1"/>
  <c r="L111" i="6"/>
  <c r="N111" i="7" s="1"/>
  <c r="M111" i="6"/>
  <c r="L111" i="17" s="1"/>
  <c r="N111" i="6"/>
  <c r="M111" i="17" s="1"/>
  <c r="O111" i="6"/>
  <c r="N111" i="17" s="1"/>
  <c r="P111" i="6"/>
  <c r="L111" i="18" s="1"/>
  <c r="Q111" i="6"/>
  <c r="M111" i="18" s="1"/>
  <c r="R111" i="6"/>
  <c r="N111" i="18" s="1"/>
  <c r="S111" i="6"/>
  <c r="L111" i="19" s="1"/>
  <c r="T111" i="6"/>
  <c r="M111" i="19" s="1"/>
  <c r="U111" i="6"/>
  <c r="N111" i="19" s="1"/>
  <c r="V111" i="6"/>
  <c r="L111" i="20" s="1"/>
  <c r="W111" i="6"/>
  <c r="M111" i="20" s="1"/>
  <c r="X111" i="6"/>
  <c r="N111" i="20" s="1"/>
  <c r="Y111" i="6"/>
  <c r="L111" i="21" s="1"/>
  <c r="Z111" i="6"/>
  <c r="M111" i="21" s="1"/>
  <c r="AA111" i="6"/>
  <c r="N111" i="21" s="1"/>
  <c r="J112" i="6"/>
  <c r="L112" i="7" s="1"/>
  <c r="K112" i="6"/>
  <c r="M112" i="7" s="1"/>
  <c r="L112" i="6"/>
  <c r="N112" i="7" s="1"/>
  <c r="M112" i="6"/>
  <c r="L112" i="17" s="1"/>
  <c r="N112" i="6"/>
  <c r="M112" i="17" s="1"/>
  <c r="O112" i="6"/>
  <c r="N112" i="17" s="1"/>
  <c r="P112" i="6"/>
  <c r="L112" i="18" s="1"/>
  <c r="Q112" i="6"/>
  <c r="M112" i="18" s="1"/>
  <c r="R112" i="6"/>
  <c r="N112" i="18" s="1"/>
  <c r="S112" i="6"/>
  <c r="L112" i="19" s="1"/>
  <c r="T112" i="6"/>
  <c r="M112" i="19" s="1"/>
  <c r="U112" i="6"/>
  <c r="N112" i="19" s="1"/>
  <c r="V112" i="6"/>
  <c r="L112" i="20" s="1"/>
  <c r="W112" i="6"/>
  <c r="M112" i="20" s="1"/>
  <c r="X112" i="6"/>
  <c r="N112" i="20" s="1"/>
  <c r="Y112" i="6"/>
  <c r="L112" i="21" s="1"/>
  <c r="Z112" i="6"/>
  <c r="M112" i="21" s="1"/>
  <c r="AA112" i="6"/>
  <c r="N112" i="21" s="1"/>
  <c r="J113" i="6"/>
  <c r="L113" i="7" s="1"/>
  <c r="K113" i="6"/>
  <c r="M113" i="7" s="1"/>
  <c r="L113" i="6"/>
  <c r="N113" i="7" s="1"/>
  <c r="M113" i="6"/>
  <c r="L113" i="17" s="1"/>
  <c r="N113" i="6"/>
  <c r="M113" i="17" s="1"/>
  <c r="O113" i="6"/>
  <c r="N113" i="17" s="1"/>
  <c r="P113" i="6"/>
  <c r="L113" i="18" s="1"/>
  <c r="Q113" i="6"/>
  <c r="M113" i="18" s="1"/>
  <c r="R113" i="6"/>
  <c r="N113" i="18" s="1"/>
  <c r="S113" i="6"/>
  <c r="L113" i="19" s="1"/>
  <c r="T113" i="6"/>
  <c r="M113" i="19" s="1"/>
  <c r="U113" i="6"/>
  <c r="N113" i="19" s="1"/>
  <c r="V113" i="6"/>
  <c r="L113" i="20" s="1"/>
  <c r="W113" i="6"/>
  <c r="M113" i="20" s="1"/>
  <c r="X113" i="6"/>
  <c r="N113" i="20" s="1"/>
  <c r="Y113" i="6"/>
  <c r="L113" i="21" s="1"/>
  <c r="Z113" i="6"/>
  <c r="M113" i="21" s="1"/>
  <c r="AA113" i="6"/>
  <c r="N113" i="21" s="1"/>
  <c r="J114" i="6"/>
  <c r="L114" i="7" s="1"/>
  <c r="K114" i="6"/>
  <c r="M114" i="7" s="1"/>
  <c r="L114" i="6"/>
  <c r="N114" i="7" s="1"/>
  <c r="M114" i="6"/>
  <c r="L114" i="17" s="1"/>
  <c r="N114" i="6"/>
  <c r="M114" i="17" s="1"/>
  <c r="O114" i="6"/>
  <c r="N114" i="17" s="1"/>
  <c r="P114" i="6"/>
  <c r="L114" i="18" s="1"/>
  <c r="Q114" i="6"/>
  <c r="M114" i="18" s="1"/>
  <c r="R114" i="6"/>
  <c r="N114" i="18" s="1"/>
  <c r="S114" i="6"/>
  <c r="L114" i="19" s="1"/>
  <c r="T114" i="6"/>
  <c r="M114" i="19" s="1"/>
  <c r="U114" i="6"/>
  <c r="N114" i="19" s="1"/>
  <c r="V114" i="6"/>
  <c r="L114" i="20" s="1"/>
  <c r="W114" i="6"/>
  <c r="M114" i="20" s="1"/>
  <c r="X114" i="6"/>
  <c r="N114" i="20" s="1"/>
  <c r="Y114" i="6"/>
  <c r="L114" i="21" s="1"/>
  <c r="Z114" i="6"/>
  <c r="M114" i="21" s="1"/>
  <c r="AA114" i="6"/>
  <c r="N114" i="21" s="1"/>
  <c r="J115" i="6"/>
  <c r="L115" i="7" s="1"/>
  <c r="K115" i="6"/>
  <c r="M115" i="7" s="1"/>
  <c r="L115" i="6"/>
  <c r="N115" i="7" s="1"/>
  <c r="M115" i="6"/>
  <c r="L115" i="17" s="1"/>
  <c r="N115" i="6"/>
  <c r="M115" i="17" s="1"/>
  <c r="O115" i="6"/>
  <c r="N115" i="17" s="1"/>
  <c r="P115" i="6"/>
  <c r="L115" i="18" s="1"/>
  <c r="Q115" i="6"/>
  <c r="M115" i="18" s="1"/>
  <c r="R115" i="6"/>
  <c r="N115" i="18" s="1"/>
  <c r="S115" i="6"/>
  <c r="L115" i="19" s="1"/>
  <c r="T115" i="6"/>
  <c r="M115" i="19" s="1"/>
  <c r="U115" i="6"/>
  <c r="N115" i="19" s="1"/>
  <c r="V115" i="6"/>
  <c r="L115" i="20" s="1"/>
  <c r="W115" i="6"/>
  <c r="M115" i="20" s="1"/>
  <c r="X115" i="6"/>
  <c r="N115" i="20" s="1"/>
  <c r="Y115" i="6"/>
  <c r="L115" i="21" s="1"/>
  <c r="Z115" i="6"/>
  <c r="M115" i="21" s="1"/>
  <c r="AA115" i="6"/>
  <c r="N115" i="21" s="1"/>
  <c r="J116" i="6"/>
  <c r="L116" i="7" s="1"/>
  <c r="K116" i="6"/>
  <c r="M116" i="7" s="1"/>
  <c r="L116" i="6"/>
  <c r="N116" i="7" s="1"/>
  <c r="M116" i="6"/>
  <c r="L116" i="17" s="1"/>
  <c r="N116" i="6"/>
  <c r="M116" i="17" s="1"/>
  <c r="O116" i="6"/>
  <c r="N116" i="17" s="1"/>
  <c r="P116" i="6"/>
  <c r="L116" i="18" s="1"/>
  <c r="Q116" i="6"/>
  <c r="M116" i="18" s="1"/>
  <c r="R116" i="6"/>
  <c r="N116" i="18" s="1"/>
  <c r="S116" i="6"/>
  <c r="L116" i="19" s="1"/>
  <c r="T116" i="6"/>
  <c r="M116" i="19" s="1"/>
  <c r="U116" i="6"/>
  <c r="N116" i="19" s="1"/>
  <c r="V116" i="6"/>
  <c r="L116" i="20" s="1"/>
  <c r="W116" i="6"/>
  <c r="M116" i="20" s="1"/>
  <c r="X116" i="6"/>
  <c r="N116" i="20" s="1"/>
  <c r="Y116" i="6"/>
  <c r="L116" i="21" s="1"/>
  <c r="Z116" i="6"/>
  <c r="M116" i="21" s="1"/>
  <c r="AA116" i="6"/>
  <c r="N116" i="21" s="1"/>
  <c r="J117" i="6"/>
  <c r="L117" i="7" s="1"/>
  <c r="K117" i="6"/>
  <c r="M117" i="7" s="1"/>
  <c r="L117" i="6"/>
  <c r="N117" i="7" s="1"/>
  <c r="M117" i="6"/>
  <c r="L117" i="17" s="1"/>
  <c r="N117" i="6"/>
  <c r="M117" i="17" s="1"/>
  <c r="O117" i="6"/>
  <c r="N117" i="17" s="1"/>
  <c r="P117" i="6"/>
  <c r="L117" i="18" s="1"/>
  <c r="Q117" i="6"/>
  <c r="M117" i="18" s="1"/>
  <c r="R117" i="6"/>
  <c r="N117" i="18" s="1"/>
  <c r="S117" i="6"/>
  <c r="L117" i="19" s="1"/>
  <c r="T117" i="6"/>
  <c r="M117" i="19" s="1"/>
  <c r="U117" i="6"/>
  <c r="N117" i="19" s="1"/>
  <c r="V117" i="6"/>
  <c r="L117" i="20" s="1"/>
  <c r="W117" i="6"/>
  <c r="M117" i="20" s="1"/>
  <c r="X117" i="6"/>
  <c r="N117" i="20" s="1"/>
  <c r="Y117" i="6"/>
  <c r="L117" i="21" s="1"/>
  <c r="Z117" i="6"/>
  <c r="M117" i="21" s="1"/>
  <c r="AA117" i="6"/>
  <c r="N117" i="21" s="1"/>
  <c r="J118" i="6"/>
  <c r="L118" i="7" s="1"/>
  <c r="K118" i="6"/>
  <c r="M118" i="7" s="1"/>
  <c r="L118" i="6"/>
  <c r="N118" i="7" s="1"/>
  <c r="M118" i="6"/>
  <c r="L118" i="17" s="1"/>
  <c r="N118" i="6"/>
  <c r="M118" i="17" s="1"/>
  <c r="O118" i="6"/>
  <c r="N118" i="17" s="1"/>
  <c r="P118" i="6"/>
  <c r="L118" i="18" s="1"/>
  <c r="Q118" i="6"/>
  <c r="M118" i="18" s="1"/>
  <c r="R118" i="6"/>
  <c r="N118" i="18" s="1"/>
  <c r="S118" i="6"/>
  <c r="L118" i="19" s="1"/>
  <c r="T118" i="6"/>
  <c r="M118" i="19" s="1"/>
  <c r="U118" i="6"/>
  <c r="N118" i="19" s="1"/>
  <c r="V118" i="6"/>
  <c r="L118" i="20" s="1"/>
  <c r="W118" i="6"/>
  <c r="M118" i="20" s="1"/>
  <c r="X118" i="6"/>
  <c r="N118" i="20" s="1"/>
  <c r="Y118" i="6"/>
  <c r="L118" i="21" s="1"/>
  <c r="Z118" i="6"/>
  <c r="M118" i="21" s="1"/>
  <c r="AA118" i="6"/>
  <c r="N118" i="21" s="1"/>
  <c r="J119" i="6"/>
  <c r="L119" i="7" s="1"/>
  <c r="K119" i="6"/>
  <c r="M119" i="7" s="1"/>
  <c r="L119" i="6"/>
  <c r="N119" i="7" s="1"/>
  <c r="M119" i="6"/>
  <c r="L119" i="17" s="1"/>
  <c r="N119" i="6"/>
  <c r="M119" i="17" s="1"/>
  <c r="O119" i="6"/>
  <c r="N119" i="17" s="1"/>
  <c r="P119" i="6"/>
  <c r="L119" i="18" s="1"/>
  <c r="Q119" i="6"/>
  <c r="M119" i="18" s="1"/>
  <c r="R119" i="6"/>
  <c r="N119" i="18" s="1"/>
  <c r="S119" i="6"/>
  <c r="L119" i="19" s="1"/>
  <c r="T119" i="6"/>
  <c r="M119" i="19" s="1"/>
  <c r="U119" i="6"/>
  <c r="N119" i="19" s="1"/>
  <c r="V119" i="6"/>
  <c r="L119" i="20" s="1"/>
  <c r="W119" i="6"/>
  <c r="M119" i="20" s="1"/>
  <c r="X119" i="6"/>
  <c r="N119" i="20" s="1"/>
  <c r="Y119" i="6"/>
  <c r="L119" i="21" s="1"/>
  <c r="Z119" i="6"/>
  <c r="M119" i="21" s="1"/>
  <c r="AA119" i="6"/>
  <c r="N119" i="21" s="1"/>
  <c r="J120" i="6"/>
  <c r="L120" i="7" s="1"/>
  <c r="K120" i="6"/>
  <c r="M120" i="7" s="1"/>
  <c r="L120" i="6"/>
  <c r="N120" i="7" s="1"/>
  <c r="M120" i="6"/>
  <c r="L120" i="17" s="1"/>
  <c r="N120" i="6"/>
  <c r="M120" i="17" s="1"/>
  <c r="O120" i="6"/>
  <c r="N120" i="17" s="1"/>
  <c r="P120" i="6"/>
  <c r="L120" i="18" s="1"/>
  <c r="Q120" i="6"/>
  <c r="M120" i="18" s="1"/>
  <c r="R120" i="6"/>
  <c r="N120" i="18" s="1"/>
  <c r="S120" i="6"/>
  <c r="L120" i="19" s="1"/>
  <c r="T120" i="6"/>
  <c r="M120" i="19" s="1"/>
  <c r="U120" i="6"/>
  <c r="N120" i="19" s="1"/>
  <c r="V120" i="6"/>
  <c r="L120" i="20" s="1"/>
  <c r="W120" i="6"/>
  <c r="M120" i="20" s="1"/>
  <c r="X120" i="6"/>
  <c r="N120" i="20" s="1"/>
  <c r="Y120" i="6"/>
  <c r="L120" i="21" s="1"/>
  <c r="Z120" i="6"/>
  <c r="M120" i="21" s="1"/>
  <c r="AA120" i="6"/>
  <c r="N120" i="21" s="1"/>
  <c r="J121" i="6"/>
  <c r="L121" i="7" s="1"/>
  <c r="K121" i="6"/>
  <c r="M121" i="7" s="1"/>
  <c r="L121" i="6"/>
  <c r="N121" i="7" s="1"/>
  <c r="M121" i="6"/>
  <c r="L121" i="17" s="1"/>
  <c r="N121" i="6"/>
  <c r="M121" i="17" s="1"/>
  <c r="O121" i="6"/>
  <c r="N121" i="17" s="1"/>
  <c r="P121" i="6"/>
  <c r="L121" i="18" s="1"/>
  <c r="Q121" i="6"/>
  <c r="M121" i="18" s="1"/>
  <c r="R121" i="6"/>
  <c r="N121" i="18" s="1"/>
  <c r="S121" i="6"/>
  <c r="L121" i="19" s="1"/>
  <c r="T121" i="6"/>
  <c r="M121" i="19" s="1"/>
  <c r="U121" i="6"/>
  <c r="N121" i="19" s="1"/>
  <c r="V121" i="6"/>
  <c r="L121" i="20" s="1"/>
  <c r="W121" i="6"/>
  <c r="M121" i="20" s="1"/>
  <c r="X121" i="6"/>
  <c r="N121" i="20" s="1"/>
  <c r="Y121" i="6"/>
  <c r="L121" i="21" s="1"/>
  <c r="Z121" i="6"/>
  <c r="M121" i="21" s="1"/>
  <c r="AA121" i="6"/>
  <c r="N121" i="21" s="1"/>
  <c r="J122" i="6"/>
  <c r="L122" i="7" s="1"/>
  <c r="K122" i="6"/>
  <c r="M122" i="7" s="1"/>
  <c r="L122" i="6"/>
  <c r="N122" i="7" s="1"/>
  <c r="M122" i="6"/>
  <c r="L122" i="17" s="1"/>
  <c r="N122" i="6"/>
  <c r="M122" i="17" s="1"/>
  <c r="O122" i="6"/>
  <c r="N122" i="17" s="1"/>
  <c r="P122" i="6"/>
  <c r="L122" i="18" s="1"/>
  <c r="Q122" i="6"/>
  <c r="M122" i="18" s="1"/>
  <c r="R122" i="6"/>
  <c r="N122" i="18" s="1"/>
  <c r="S122" i="6"/>
  <c r="L122" i="19" s="1"/>
  <c r="T122" i="6"/>
  <c r="M122" i="19" s="1"/>
  <c r="U122" i="6"/>
  <c r="N122" i="19" s="1"/>
  <c r="V122" i="6"/>
  <c r="L122" i="20" s="1"/>
  <c r="W122" i="6"/>
  <c r="M122" i="20" s="1"/>
  <c r="X122" i="6"/>
  <c r="N122" i="20" s="1"/>
  <c r="Y122" i="6"/>
  <c r="L122" i="21" s="1"/>
  <c r="Z122" i="6"/>
  <c r="M122" i="21" s="1"/>
  <c r="AA122" i="6"/>
  <c r="N122" i="21" s="1"/>
  <c r="J123" i="6"/>
  <c r="L123" i="7" s="1"/>
  <c r="K123" i="6"/>
  <c r="M123" i="7" s="1"/>
  <c r="L123" i="6"/>
  <c r="N123" i="7" s="1"/>
  <c r="M123" i="6"/>
  <c r="L123" i="17" s="1"/>
  <c r="N123" i="6"/>
  <c r="M123" i="17" s="1"/>
  <c r="O123" i="6"/>
  <c r="N123" i="17" s="1"/>
  <c r="P123" i="6"/>
  <c r="L123" i="18" s="1"/>
  <c r="Q123" i="6"/>
  <c r="M123" i="18" s="1"/>
  <c r="R123" i="6"/>
  <c r="N123" i="18" s="1"/>
  <c r="S123" i="6"/>
  <c r="L123" i="19" s="1"/>
  <c r="T123" i="6"/>
  <c r="M123" i="19" s="1"/>
  <c r="U123" i="6"/>
  <c r="N123" i="19" s="1"/>
  <c r="V123" i="6"/>
  <c r="L123" i="20" s="1"/>
  <c r="W123" i="6"/>
  <c r="M123" i="20" s="1"/>
  <c r="X123" i="6"/>
  <c r="N123" i="20" s="1"/>
  <c r="Y123" i="6"/>
  <c r="L123" i="21" s="1"/>
  <c r="Z123" i="6"/>
  <c r="M123" i="21" s="1"/>
  <c r="AA123" i="6"/>
  <c r="N123" i="21" s="1"/>
  <c r="J124" i="6"/>
  <c r="L124" i="7" s="1"/>
  <c r="K124" i="6"/>
  <c r="M124" i="7" s="1"/>
  <c r="L124" i="6"/>
  <c r="N124" i="7" s="1"/>
  <c r="M124" i="6"/>
  <c r="L124" i="17" s="1"/>
  <c r="N124" i="6"/>
  <c r="M124" i="17" s="1"/>
  <c r="O124" i="6"/>
  <c r="N124" i="17" s="1"/>
  <c r="P124" i="6"/>
  <c r="L124" i="18" s="1"/>
  <c r="Q124" i="6"/>
  <c r="M124" i="18" s="1"/>
  <c r="R124" i="6"/>
  <c r="N124" i="18" s="1"/>
  <c r="S124" i="6"/>
  <c r="L124" i="19" s="1"/>
  <c r="T124" i="6"/>
  <c r="M124" i="19" s="1"/>
  <c r="U124" i="6"/>
  <c r="N124" i="19" s="1"/>
  <c r="V124" i="6"/>
  <c r="L124" i="20" s="1"/>
  <c r="W124" i="6"/>
  <c r="M124" i="20" s="1"/>
  <c r="X124" i="6"/>
  <c r="N124" i="20" s="1"/>
  <c r="Y124" i="6"/>
  <c r="L124" i="21" s="1"/>
  <c r="Z124" i="6"/>
  <c r="M124" i="21" s="1"/>
  <c r="AA124" i="6"/>
  <c r="N124" i="21" s="1"/>
  <c r="J125" i="6"/>
  <c r="L125" i="7" s="1"/>
  <c r="K125" i="6"/>
  <c r="M125" i="7" s="1"/>
  <c r="L125" i="6"/>
  <c r="N125" i="7" s="1"/>
  <c r="M125" i="6"/>
  <c r="L125" i="17" s="1"/>
  <c r="N125" i="6"/>
  <c r="M125" i="17" s="1"/>
  <c r="O125" i="6"/>
  <c r="N125" i="17" s="1"/>
  <c r="P125" i="6"/>
  <c r="L125" i="18" s="1"/>
  <c r="Q125" i="6"/>
  <c r="M125" i="18" s="1"/>
  <c r="R125" i="6"/>
  <c r="N125" i="18" s="1"/>
  <c r="S125" i="6"/>
  <c r="L125" i="19" s="1"/>
  <c r="T125" i="6"/>
  <c r="M125" i="19" s="1"/>
  <c r="U125" i="6"/>
  <c r="N125" i="19" s="1"/>
  <c r="V125" i="6"/>
  <c r="L125" i="20" s="1"/>
  <c r="W125" i="6"/>
  <c r="M125" i="20" s="1"/>
  <c r="X125" i="6"/>
  <c r="N125" i="20" s="1"/>
  <c r="Y125" i="6"/>
  <c r="L125" i="21" s="1"/>
  <c r="Z125" i="6"/>
  <c r="M125" i="21" s="1"/>
  <c r="AA125" i="6"/>
  <c r="N125" i="21" s="1"/>
  <c r="J126" i="6"/>
  <c r="L126" i="7" s="1"/>
  <c r="K126" i="6"/>
  <c r="M126" i="7" s="1"/>
  <c r="L126" i="6"/>
  <c r="N126" i="7" s="1"/>
  <c r="M126" i="6"/>
  <c r="L126" i="17" s="1"/>
  <c r="N126" i="6"/>
  <c r="M126" i="17" s="1"/>
  <c r="O126" i="6"/>
  <c r="N126" i="17" s="1"/>
  <c r="P126" i="6"/>
  <c r="L126" i="18" s="1"/>
  <c r="Q126" i="6"/>
  <c r="M126" i="18" s="1"/>
  <c r="R126" i="6"/>
  <c r="N126" i="18" s="1"/>
  <c r="S126" i="6"/>
  <c r="L126" i="19" s="1"/>
  <c r="T126" i="6"/>
  <c r="M126" i="19" s="1"/>
  <c r="U126" i="6"/>
  <c r="N126" i="19" s="1"/>
  <c r="V126" i="6"/>
  <c r="L126" i="20" s="1"/>
  <c r="W126" i="6"/>
  <c r="M126" i="20" s="1"/>
  <c r="X126" i="6"/>
  <c r="N126" i="20" s="1"/>
  <c r="Y126" i="6"/>
  <c r="L126" i="21" s="1"/>
  <c r="Z126" i="6"/>
  <c r="M126" i="21" s="1"/>
  <c r="AA126" i="6"/>
  <c r="N126" i="21" s="1"/>
  <c r="J127" i="6"/>
  <c r="L127" i="7" s="1"/>
  <c r="K127" i="6"/>
  <c r="M127" i="7" s="1"/>
  <c r="L127" i="6"/>
  <c r="N127" i="7" s="1"/>
  <c r="M127" i="6"/>
  <c r="L127" i="17" s="1"/>
  <c r="N127" i="6"/>
  <c r="M127" i="17" s="1"/>
  <c r="O127" i="6"/>
  <c r="N127" i="17" s="1"/>
  <c r="P127" i="6"/>
  <c r="L127" i="18" s="1"/>
  <c r="Q127" i="6"/>
  <c r="M127" i="18" s="1"/>
  <c r="R127" i="6"/>
  <c r="N127" i="18" s="1"/>
  <c r="S127" i="6"/>
  <c r="L127" i="19" s="1"/>
  <c r="T127" i="6"/>
  <c r="M127" i="19" s="1"/>
  <c r="U127" i="6"/>
  <c r="N127" i="19" s="1"/>
  <c r="V127" i="6"/>
  <c r="L127" i="20" s="1"/>
  <c r="W127" i="6"/>
  <c r="M127" i="20" s="1"/>
  <c r="X127" i="6"/>
  <c r="N127" i="20" s="1"/>
  <c r="Y127" i="6"/>
  <c r="L127" i="21" s="1"/>
  <c r="Z127" i="6"/>
  <c r="M127" i="21" s="1"/>
  <c r="AA127" i="6"/>
  <c r="N127" i="21" s="1"/>
  <c r="J128" i="6"/>
  <c r="L128" i="7" s="1"/>
  <c r="K128" i="6"/>
  <c r="M128" i="7" s="1"/>
  <c r="L128" i="6"/>
  <c r="N128" i="7" s="1"/>
  <c r="M128" i="6"/>
  <c r="L128" i="17" s="1"/>
  <c r="N128" i="6"/>
  <c r="M128" i="17" s="1"/>
  <c r="O128" i="6"/>
  <c r="N128" i="17" s="1"/>
  <c r="P128" i="6"/>
  <c r="L128" i="18" s="1"/>
  <c r="Q128" i="6"/>
  <c r="M128" i="18" s="1"/>
  <c r="R128" i="6"/>
  <c r="N128" i="18" s="1"/>
  <c r="S128" i="6"/>
  <c r="L128" i="19" s="1"/>
  <c r="T128" i="6"/>
  <c r="M128" i="19" s="1"/>
  <c r="U128" i="6"/>
  <c r="N128" i="19" s="1"/>
  <c r="V128" i="6"/>
  <c r="L128" i="20" s="1"/>
  <c r="W128" i="6"/>
  <c r="M128" i="20" s="1"/>
  <c r="X128" i="6"/>
  <c r="N128" i="20" s="1"/>
  <c r="Y128" i="6"/>
  <c r="L128" i="21" s="1"/>
  <c r="Z128" i="6"/>
  <c r="M128" i="21" s="1"/>
  <c r="AA128" i="6"/>
  <c r="N128" i="21" s="1"/>
  <c r="J129" i="6"/>
  <c r="L129" i="7" s="1"/>
  <c r="K129" i="6"/>
  <c r="M129" i="7" s="1"/>
  <c r="L129" i="6"/>
  <c r="N129" i="7" s="1"/>
  <c r="M129" i="6"/>
  <c r="L129" i="17" s="1"/>
  <c r="N129" i="6"/>
  <c r="M129" i="17" s="1"/>
  <c r="O129" i="6"/>
  <c r="N129" i="17" s="1"/>
  <c r="P129" i="6"/>
  <c r="L129" i="18" s="1"/>
  <c r="Q129" i="6"/>
  <c r="M129" i="18" s="1"/>
  <c r="R129" i="6"/>
  <c r="N129" i="18" s="1"/>
  <c r="S129" i="6"/>
  <c r="L129" i="19" s="1"/>
  <c r="T129" i="6"/>
  <c r="M129" i="19" s="1"/>
  <c r="U129" i="6"/>
  <c r="N129" i="19" s="1"/>
  <c r="V129" i="6"/>
  <c r="L129" i="20" s="1"/>
  <c r="W129" i="6"/>
  <c r="M129" i="20" s="1"/>
  <c r="X129" i="6"/>
  <c r="N129" i="20" s="1"/>
  <c r="Y129" i="6"/>
  <c r="L129" i="21" s="1"/>
  <c r="Z129" i="6"/>
  <c r="M129" i="21" s="1"/>
  <c r="AA129" i="6"/>
  <c r="N129" i="21" s="1"/>
  <c r="J130" i="6"/>
  <c r="L130" i="7" s="1"/>
  <c r="K130" i="6"/>
  <c r="M130" i="7" s="1"/>
  <c r="L130" i="6"/>
  <c r="N130" i="7" s="1"/>
  <c r="M130" i="6"/>
  <c r="L130" i="17" s="1"/>
  <c r="N130" i="6"/>
  <c r="M130" i="17" s="1"/>
  <c r="O130" i="6"/>
  <c r="N130" i="17" s="1"/>
  <c r="P130" i="6"/>
  <c r="L130" i="18" s="1"/>
  <c r="Q130" i="6"/>
  <c r="M130" i="18" s="1"/>
  <c r="R130" i="6"/>
  <c r="N130" i="18" s="1"/>
  <c r="S130" i="6"/>
  <c r="L130" i="19" s="1"/>
  <c r="T130" i="6"/>
  <c r="M130" i="19" s="1"/>
  <c r="U130" i="6"/>
  <c r="N130" i="19" s="1"/>
  <c r="V130" i="6"/>
  <c r="L130" i="20" s="1"/>
  <c r="W130" i="6"/>
  <c r="M130" i="20" s="1"/>
  <c r="X130" i="6"/>
  <c r="N130" i="20" s="1"/>
  <c r="Y130" i="6"/>
  <c r="L130" i="21" s="1"/>
  <c r="Z130" i="6"/>
  <c r="M130" i="21" s="1"/>
  <c r="AA130" i="6"/>
  <c r="N130" i="21" s="1"/>
  <c r="J131" i="6"/>
  <c r="L131" i="7" s="1"/>
  <c r="K131" i="6"/>
  <c r="M131" i="7" s="1"/>
  <c r="L131" i="6"/>
  <c r="N131" i="7" s="1"/>
  <c r="M131" i="6"/>
  <c r="L131" i="17" s="1"/>
  <c r="N131" i="6"/>
  <c r="M131" i="17" s="1"/>
  <c r="O131" i="6"/>
  <c r="N131" i="17" s="1"/>
  <c r="P131" i="6"/>
  <c r="L131" i="18" s="1"/>
  <c r="Q131" i="6"/>
  <c r="M131" i="18" s="1"/>
  <c r="R131" i="6"/>
  <c r="N131" i="18" s="1"/>
  <c r="S131" i="6"/>
  <c r="L131" i="19" s="1"/>
  <c r="T131" i="6"/>
  <c r="M131" i="19" s="1"/>
  <c r="U131" i="6"/>
  <c r="N131" i="19" s="1"/>
  <c r="V131" i="6"/>
  <c r="L131" i="20" s="1"/>
  <c r="W131" i="6"/>
  <c r="M131" i="20" s="1"/>
  <c r="X131" i="6"/>
  <c r="N131" i="20" s="1"/>
  <c r="Y131" i="6"/>
  <c r="L131" i="21" s="1"/>
  <c r="Z131" i="6"/>
  <c r="M131" i="21" s="1"/>
  <c r="AA131" i="6"/>
  <c r="N131" i="21" s="1"/>
  <c r="J132" i="6"/>
  <c r="L132" i="7" s="1"/>
  <c r="K132" i="6"/>
  <c r="M132" i="7" s="1"/>
  <c r="L132" i="6"/>
  <c r="N132" i="7" s="1"/>
  <c r="M132" i="6"/>
  <c r="L132" i="17" s="1"/>
  <c r="N132" i="6"/>
  <c r="M132" i="17" s="1"/>
  <c r="O132" i="6"/>
  <c r="N132" i="17" s="1"/>
  <c r="P132" i="6"/>
  <c r="L132" i="18" s="1"/>
  <c r="Q132" i="6"/>
  <c r="M132" i="18" s="1"/>
  <c r="R132" i="6"/>
  <c r="N132" i="18" s="1"/>
  <c r="S132" i="6"/>
  <c r="L132" i="19" s="1"/>
  <c r="T132" i="6"/>
  <c r="M132" i="19" s="1"/>
  <c r="U132" i="6"/>
  <c r="N132" i="19" s="1"/>
  <c r="V132" i="6"/>
  <c r="L132" i="20" s="1"/>
  <c r="W132" i="6"/>
  <c r="M132" i="20" s="1"/>
  <c r="X132" i="6"/>
  <c r="N132" i="20" s="1"/>
  <c r="Y132" i="6"/>
  <c r="L132" i="21" s="1"/>
  <c r="Z132" i="6"/>
  <c r="M132" i="21" s="1"/>
  <c r="AA132" i="6"/>
  <c r="N132" i="21" s="1"/>
  <c r="J133" i="6"/>
  <c r="L133" i="7" s="1"/>
  <c r="K133" i="6"/>
  <c r="M133" i="7" s="1"/>
  <c r="L133" i="6"/>
  <c r="N133" i="7" s="1"/>
  <c r="M133" i="6"/>
  <c r="L133" i="17" s="1"/>
  <c r="N133" i="6"/>
  <c r="M133" i="17" s="1"/>
  <c r="O133" i="6"/>
  <c r="N133" i="17" s="1"/>
  <c r="P133" i="6"/>
  <c r="L133" i="18" s="1"/>
  <c r="Q133" i="6"/>
  <c r="M133" i="18" s="1"/>
  <c r="R133" i="6"/>
  <c r="N133" i="18" s="1"/>
  <c r="S133" i="6"/>
  <c r="L133" i="19" s="1"/>
  <c r="T133" i="6"/>
  <c r="M133" i="19" s="1"/>
  <c r="U133" i="6"/>
  <c r="N133" i="19" s="1"/>
  <c r="V133" i="6"/>
  <c r="L133" i="20" s="1"/>
  <c r="W133" i="6"/>
  <c r="M133" i="20" s="1"/>
  <c r="X133" i="6"/>
  <c r="N133" i="20" s="1"/>
  <c r="Y133" i="6"/>
  <c r="L133" i="21" s="1"/>
  <c r="Z133" i="6"/>
  <c r="M133" i="21" s="1"/>
  <c r="AA133" i="6"/>
  <c r="N133" i="21" s="1"/>
  <c r="J134" i="6"/>
  <c r="L134" i="7" s="1"/>
  <c r="K134" i="6"/>
  <c r="M134" i="7" s="1"/>
  <c r="L134" i="6"/>
  <c r="N134" i="7" s="1"/>
  <c r="M134" i="6"/>
  <c r="L134" i="17" s="1"/>
  <c r="N134" i="6"/>
  <c r="M134" i="17" s="1"/>
  <c r="O134" i="6"/>
  <c r="N134" i="17" s="1"/>
  <c r="P134" i="6"/>
  <c r="L134" i="18" s="1"/>
  <c r="Q134" i="6"/>
  <c r="M134" i="18" s="1"/>
  <c r="R134" i="6"/>
  <c r="N134" i="18" s="1"/>
  <c r="S134" i="6"/>
  <c r="L134" i="19" s="1"/>
  <c r="T134" i="6"/>
  <c r="M134" i="19" s="1"/>
  <c r="U134" i="6"/>
  <c r="N134" i="19" s="1"/>
  <c r="V134" i="6"/>
  <c r="L134" i="20" s="1"/>
  <c r="W134" i="6"/>
  <c r="M134" i="20" s="1"/>
  <c r="X134" i="6"/>
  <c r="N134" i="20" s="1"/>
  <c r="Y134" i="6"/>
  <c r="L134" i="21" s="1"/>
  <c r="Z134" i="6"/>
  <c r="M134" i="21" s="1"/>
  <c r="AA134" i="6"/>
  <c r="N134" i="21" s="1"/>
  <c r="J135" i="6"/>
  <c r="L135" i="7" s="1"/>
  <c r="K135" i="6"/>
  <c r="M135" i="7" s="1"/>
  <c r="L135" i="6"/>
  <c r="N135" i="7" s="1"/>
  <c r="M135" i="6"/>
  <c r="L135" i="17" s="1"/>
  <c r="N135" i="6"/>
  <c r="M135" i="17" s="1"/>
  <c r="O135" i="6"/>
  <c r="N135" i="17" s="1"/>
  <c r="P135" i="6"/>
  <c r="L135" i="18" s="1"/>
  <c r="Q135" i="6"/>
  <c r="M135" i="18" s="1"/>
  <c r="R135" i="6"/>
  <c r="N135" i="18" s="1"/>
  <c r="S135" i="6"/>
  <c r="L135" i="19" s="1"/>
  <c r="T135" i="6"/>
  <c r="M135" i="19" s="1"/>
  <c r="U135" i="6"/>
  <c r="N135" i="19" s="1"/>
  <c r="V135" i="6"/>
  <c r="L135" i="20" s="1"/>
  <c r="W135" i="6"/>
  <c r="M135" i="20" s="1"/>
  <c r="X135" i="6"/>
  <c r="N135" i="20" s="1"/>
  <c r="Y135" i="6"/>
  <c r="L135" i="21" s="1"/>
  <c r="Z135" i="6"/>
  <c r="M135" i="21" s="1"/>
  <c r="AA135" i="6"/>
  <c r="N135" i="21" s="1"/>
  <c r="J136" i="6"/>
  <c r="L136" i="7" s="1"/>
  <c r="K136" i="6"/>
  <c r="M136" i="7" s="1"/>
  <c r="L136" i="6"/>
  <c r="N136" i="7" s="1"/>
  <c r="M136" i="6"/>
  <c r="L136" i="17" s="1"/>
  <c r="N136" i="6"/>
  <c r="M136" i="17" s="1"/>
  <c r="O136" i="6"/>
  <c r="N136" i="17" s="1"/>
  <c r="P136" i="6"/>
  <c r="L136" i="18" s="1"/>
  <c r="Q136" i="6"/>
  <c r="M136" i="18" s="1"/>
  <c r="R136" i="6"/>
  <c r="N136" i="18" s="1"/>
  <c r="S136" i="6"/>
  <c r="L136" i="19" s="1"/>
  <c r="T136" i="6"/>
  <c r="M136" i="19" s="1"/>
  <c r="U136" i="6"/>
  <c r="N136" i="19" s="1"/>
  <c r="V136" i="6"/>
  <c r="L136" i="20" s="1"/>
  <c r="W136" i="6"/>
  <c r="M136" i="20" s="1"/>
  <c r="X136" i="6"/>
  <c r="N136" i="20" s="1"/>
  <c r="Y136" i="6"/>
  <c r="L136" i="21" s="1"/>
  <c r="Z136" i="6"/>
  <c r="M136" i="21" s="1"/>
  <c r="AA136" i="6"/>
  <c r="N136" i="21" s="1"/>
  <c r="J137" i="6"/>
  <c r="L137" i="7" s="1"/>
  <c r="K137" i="6"/>
  <c r="M137" i="7" s="1"/>
  <c r="L137" i="6"/>
  <c r="N137" i="7" s="1"/>
  <c r="M137" i="6"/>
  <c r="L137" i="17" s="1"/>
  <c r="N137" i="6"/>
  <c r="M137" i="17" s="1"/>
  <c r="O137" i="6"/>
  <c r="N137" i="17" s="1"/>
  <c r="P137" i="6"/>
  <c r="L137" i="18" s="1"/>
  <c r="Q137" i="6"/>
  <c r="M137" i="18" s="1"/>
  <c r="R137" i="6"/>
  <c r="N137" i="18" s="1"/>
  <c r="S137" i="6"/>
  <c r="L137" i="19" s="1"/>
  <c r="T137" i="6"/>
  <c r="M137" i="19" s="1"/>
  <c r="U137" i="6"/>
  <c r="N137" i="19" s="1"/>
  <c r="V137" i="6"/>
  <c r="L137" i="20" s="1"/>
  <c r="W137" i="6"/>
  <c r="M137" i="20" s="1"/>
  <c r="X137" i="6"/>
  <c r="N137" i="20" s="1"/>
  <c r="Y137" i="6"/>
  <c r="L137" i="21" s="1"/>
  <c r="Z137" i="6"/>
  <c r="M137" i="21" s="1"/>
  <c r="AA137" i="6"/>
  <c r="N137" i="21" s="1"/>
  <c r="J138" i="6"/>
  <c r="L138" i="7" s="1"/>
  <c r="K138" i="6"/>
  <c r="M138" i="7" s="1"/>
  <c r="L138" i="6"/>
  <c r="N138" i="7" s="1"/>
  <c r="M138" i="6"/>
  <c r="L138" i="17" s="1"/>
  <c r="N138" i="6"/>
  <c r="M138" i="17" s="1"/>
  <c r="O138" i="6"/>
  <c r="N138" i="17" s="1"/>
  <c r="P138" i="6"/>
  <c r="L138" i="18" s="1"/>
  <c r="Q138" i="6"/>
  <c r="M138" i="18" s="1"/>
  <c r="R138" i="6"/>
  <c r="N138" i="18" s="1"/>
  <c r="S138" i="6"/>
  <c r="L138" i="19" s="1"/>
  <c r="T138" i="6"/>
  <c r="M138" i="19" s="1"/>
  <c r="U138" i="6"/>
  <c r="N138" i="19" s="1"/>
  <c r="V138" i="6"/>
  <c r="L138" i="20" s="1"/>
  <c r="W138" i="6"/>
  <c r="M138" i="20" s="1"/>
  <c r="X138" i="6"/>
  <c r="N138" i="20" s="1"/>
  <c r="Y138" i="6"/>
  <c r="L138" i="21" s="1"/>
  <c r="Z138" i="6"/>
  <c r="M138" i="21" s="1"/>
  <c r="AA138" i="6"/>
  <c r="N138" i="21" s="1"/>
  <c r="J139" i="6"/>
  <c r="L139" i="7" s="1"/>
  <c r="K139" i="6"/>
  <c r="M139" i="7" s="1"/>
  <c r="L139" i="6"/>
  <c r="N139" i="7" s="1"/>
  <c r="M139" i="6"/>
  <c r="L139" i="17" s="1"/>
  <c r="N139" i="6"/>
  <c r="M139" i="17" s="1"/>
  <c r="O139" i="6"/>
  <c r="N139" i="17" s="1"/>
  <c r="P139" i="6"/>
  <c r="L139" i="18" s="1"/>
  <c r="Q139" i="6"/>
  <c r="M139" i="18" s="1"/>
  <c r="R139" i="6"/>
  <c r="N139" i="18" s="1"/>
  <c r="S139" i="6"/>
  <c r="L139" i="19" s="1"/>
  <c r="T139" i="6"/>
  <c r="M139" i="19" s="1"/>
  <c r="U139" i="6"/>
  <c r="N139" i="19" s="1"/>
  <c r="V139" i="6"/>
  <c r="L139" i="20" s="1"/>
  <c r="W139" i="6"/>
  <c r="M139" i="20" s="1"/>
  <c r="X139" i="6"/>
  <c r="N139" i="20" s="1"/>
  <c r="Y139" i="6"/>
  <c r="L139" i="21" s="1"/>
  <c r="Z139" i="6"/>
  <c r="M139" i="21" s="1"/>
  <c r="AA139" i="6"/>
  <c r="N139" i="21" s="1"/>
  <c r="J140" i="6"/>
  <c r="L140" i="7" s="1"/>
  <c r="K140" i="6"/>
  <c r="M140" i="7" s="1"/>
  <c r="L140" i="6"/>
  <c r="N140" i="7" s="1"/>
  <c r="M140" i="6"/>
  <c r="L140" i="17" s="1"/>
  <c r="N140" i="6"/>
  <c r="M140" i="17" s="1"/>
  <c r="O140" i="6"/>
  <c r="N140" i="17" s="1"/>
  <c r="P140" i="6"/>
  <c r="L140" i="18" s="1"/>
  <c r="Q140" i="6"/>
  <c r="M140" i="18" s="1"/>
  <c r="R140" i="6"/>
  <c r="N140" i="18" s="1"/>
  <c r="S140" i="6"/>
  <c r="L140" i="19" s="1"/>
  <c r="T140" i="6"/>
  <c r="M140" i="19" s="1"/>
  <c r="U140" i="6"/>
  <c r="N140" i="19" s="1"/>
  <c r="V140" i="6"/>
  <c r="L140" i="20" s="1"/>
  <c r="W140" i="6"/>
  <c r="M140" i="20" s="1"/>
  <c r="X140" i="6"/>
  <c r="N140" i="20" s="1"/>
  <c r="Y140" i="6"/>
  <c r="L140" i="21" s="1"/>
  <c r="Z140" i="6"/>
  <c r="M140" i="21" s="1"/>
  <c r="AA140" i="6"/>
  <c r="N140" i="21" s="1"/>
  <c r="J141" i="6"/>
  <c r="L141" i="7" s="1"/>
  <c r="K141" i="6"/>
  <c r="M141" i="7" s="1"/>
  <c r="L141" i="6"/>
  <c r="N141" i="7" s="1"/>
  <c r="M141" i="6"/>
  <c r="L141" i="17" s="1"/>
  <c r="N141" i="6"/>
  <c r="M141" i="17" s="1"/>
  <c r="O141" i="6"/>
  <c r="N141" i="17" s="1"/>
  <c r="P141" i="6"/>
  <c r="L141" i="18" s="1"/>
  <c r="Q141" i="6"/>
  <c r="M141" i="18" s="1"/>
  <c r="R141" i="6"/>
  <c r="N141" i="18" s="1"/>
  <c r="S141" i="6"/>
  <c r="L141" i="19" s="1"/>
  <c r="T141" i="6"/>
  <c r="M141" i="19" s="1"/>
  <c r="U141" i="6"/>
  <c r="N141" i="19" s="1"/>
  <c r="V141" i="6"/>
  <c r="L141" i="20" s="1"/>
  <c r="W141" i="6"/>
  <c r="M141" i="20" s="1"/>
  <c r="X141" i="6"/>
  <c r="N141" i="20" s="1"/>
  <c r="Y141" i="6"/>
  <c r="L141" i="21" s="1"/>
  <c r="Z141" i="6"/>
  <c r="M141" i="21" s="1"/>
  <c r="AA141" i="6"/>
  <c r="N141" i="21" s="1"/>
  <c r="J142" i="6"/>
  <c r="L142" i="7" s="1"/>
  <c r="K142" i="6"/>
  <c r="M142" i="7" s="1"/>
  <c r="L142" i="6"/>
  <c r="N142" i="7" s="1"/>
  <c r="M142" i="6"/>
  <c r="L142" i="17" s="1"/>
  <c r="N142" i="6"/>
  <c r="M142" i="17" s="1"/>
  <c r="O142" i="6"/>
  <c r="N142" i="17" s="1"/>
  <c r="P142" i="6"/>
  <c r="L142" i="18" s="1"/>
  <c r="Q142" i="6"/>
  <c r="M142" i="18" s="1"/>
  <c r="R142" i="6"/>
  <c r="N142" i="18" s="1"/>
  <c r="S142" i="6"/>
  <c r="L142" i="19" s="1"/>
  <c r="T142" i="6"/>
  <c r="M142" i="19" s="1"/>
  <c r="U142" i="6"/>
  <c r="N142" i="19" s="1"/>
  <c r="V142" i="6"/>
  <c r="L142" i="20" s="1"/>
  <c r="W142" i="6"/>
  <c r="M142" i="20" s="1"/>
  <c r="X142" i="6"/>
  <c r="N142" i="20" s="1"/>
  <c r="Y142" i="6"/>
  <c r="L142" i="21" s="1"/>
  <c r="Z142" i="6"/>
  <c r="M142" i="21" s="1"/>
  <c r="AA142" i="6"/>
  <c r="N142" i="21" s="1"/>
  <c r="J143" i="6"/>
  <c r="L143" i="7" s="1"/>
  <c r="K143" i="6"/>
  <c r="M143" i="7" s="1"/>
  <c r="L143" i="6"/>
  <c r="N143" i="7" s="1"/>
  <c r="M143" i="6"/>
  <c r="L143" i="17" s="1"/>
  <c r="N143" i="6"/>
  <c r="M143" i="17" s="1"/>
  <c r="O143" i="6"/>
  <c r="N143" i="17" s="1"/>
  <c r="P143" i="6"/>
  <c r="L143" i="18" s="1"/>
  <c r="Q143" i="6"/>
  <c r="M143" i="18" s="1"/>
  <c r="R143" i="6"/>
  <c r="N143" i="18" s="1"/>
  <c r="S143" i="6"/>
  <c r="L143" i="19" s="1"/>
  <c r="T143" i="6"/>
  <c r="M143" i="19" s="1"/>
  <c r="U143" i="6"/>
  <c r="N143" i="19" s="1"/>
  <c r="V143" i="6"/>
  <c r="L143" i="20" s="1"/>
  <c r="W143" i="6"/>
  <c r="M143" i="20" s="1"/>
  <c r="X143" i="6"/>
  <c r="N143" i="20" s="1"/>
  <c r="Y143" i="6"/>
  <c r="L143" i="21" s="1"/>
  <c r="Z143" i="6"/>
  <c r="M143" i="21" s="1"/>
  <c r="AA143" i="6"/>
  <c r="N143" i="21" s="1"/>
  <c r="J144" i="6"/>
  <c r="L144" i="7" s="1"/>
  <c r="K144" i="6"/>
  <c r="M144" i="7" s="1"/>
  <c r="L144" i="6"/>
  <c r="N144" i="7" s="1"/>
  <c r="M144" i="6"/>
  <c r="L144" i="17" s="1"/>
  <c r="N144" i="6"/>
  <c r="M144" i="17" s="1"/>
  <c r="O144" i="6"/>
  <c r="N144" i="17" s="1"/>
  <c r="P144" i="6"/>
  <c r="L144" i="18" s="1"/>
  <c r="Q144" i="6"/>
  <c r="M144" i="18" s="1"/>
  <c r="R144" i="6"/>
  <c r="N144" i="18" s="1"/>
  <c r="S144" i="6"/>
  <c r="L144" i="19" s="1"/>
  <c r="T144" i="6"/>
  <c r="M144" i="19" s="1"/>
  <c r="U144" i="6"/>
  <c r="N144" i="19" s="1"/>
  <c r="V144" i="6"/>
  <c r="L144" i="20" s="1"/>
  <c r="W144" i="6"/>
  <c r="M144" i="20" s="1"/>
  <c r="X144" i="6"/>
  <c r="N144" i="20" s="1"/>
  <c r="Y144" i="6"/>
  <c r="L144" i="21" s="1"/>
  <c r="Z144" i="6"/>
  <c r="M144" i="21" s="1"/>
  <c r="AA144" i="6"/>
  <c r="N144" i="21" s="1"/>
  <c r="J145" i="6"/>
  <c r="L145" i="7" s="1"/>
  <c r="K145" i="6"/>
  <c r="M145" i="7" s="1"/>
  <c r="L145" i="6"/>
  <c r="N145" i="7" s="1"/>
  <c r="M145" i="6"/>
  <c r="L145" i="17" s="1"/>
  <c r="N145" i="6"/>
  <c r="M145" i="17" s="1"/>
  <c r="O145" i="6"/>
  <c r="N145" i="17" s="1"/>
  <c r="P145" i="6"/>
  <c r="L145" i="18" s="1"/>
  <c r="Q145" i="6"/>
  <c r="M145" i="18" s="1"/>
  <c r="R145" i="6"/>
  <c r="N145" i="18" s="1"/>
  <c r="S145" i="6"/>
  <c r="L145" i="19" s="1"/>
  <c r="T145" i="6"/>
  <c r="M145" i="19" s="1"/>
  <c r="U145" i="6"/>
  <c r="N145" i="19" s="1"/>
  <c r="V145" i="6"/>
  <c r="L145" i="20" s="1"/>
  <c r="W145" i="6"/>
  <c r="M145" i="20" s="1"/>
  <c r="X145" i="6"/>
  <c r="N145" i="20" s="1"/>
  <c r="Y145" i="6"/>
  <c r="L145" i="21" s="1"/>
  <c r="Z145" i="6"/>
  <c r="M145" i="21" s="1"/>
  <c r="AA145" i="6"/>
  <c r="N145" i="21" s="1"/>
  <c r="J146" i="6"/>
  <c r="L146" i="7" s="1"/>
  <c r="K146" i="6"/>
  <c r="M146" i="7" s="1"/>
  <c r="L146" i="6"/>
  <c r="N146" i="7" s="1"/>
  <c r="M146" i="6"/>
  <c r="L146" i="17" s="1"/>
  <c r="N146" i="6"/>
  <c r="M146" i="17" s="1"/>
  <c r="O146" i="6"/>
  <c r="N146" i="17" s="1"/>
  <c r="P146" i="6"/>
  <c r="L146" i="18" s="1"/>
  <c r="Q146" i="6"/>
  <c r="M146" i="18" s="1"/>
  <c r="R146" i="6"/>
  <c r="N146" i="18" s="1"/>
  <c r="S146" i="6"/>
  <c r="L146" i="19" s="1"/>
  <c r="T146" i="6"/>
  <c r="M146" i="19" s="1"/>
  <c r="U146" i="6"/>
  <c r="N146" i="19" s="1"/>
  <c r="V146" i="6"/>
  <c r="L146" i="20" s="1"/>
  <c r="W146" i="6"/>
  <c r="M146" i="20" s="1"/>
  <c r="X146" i="6"/>
  <c r="N146" i="20" s="1"/>
  <c r="Y146" i="6"/>
  <c r="L146" i="21" s="1"/>
  <c r="Z146" i="6"/>
  <c r="M146" i="21" s="1"/>
  <c r="AA146" i="6"/>
  <c r="N146" i="21" s="1"/>
  <c r="J147" i="6"/>
  <c r="L147" i="7" s="1"/>
  <c r="K147" i="6"/>
  <c r="M147" i="7" s="1"/>
  <c r="L147" i="6"/>
  <c r="N147" i="7" s="1"/>
  <c r="M147" i="6"/>
  <c r="L147" i="17" s="1"/>
  <c r="N147" i="6"/>
  <c r="M147" i="17" s="1"/>
  <c r="O147" i="6"/>
  <c r="N147" i="17" s="1"/>
  <c r="P147" i="6"/>
  <c r="L147" i="18" s="1"/>
  <c r="Q147" i="6"/>
  <c r="M147" i="18" s="1"/>
  <c r="R147" i="6"/>
  <c r="N147" i="18" s="1"/>
  <c r="S147" i="6"/>
  <c r="L147" i="19" s="1"/>
  <c r="T147" i="6"/>
  <c r="M147" i="19" s="1"/>
  <c r="U147" i="6"/>
  <c r="N147" i="19" s="1"/>
  <c r="V147" i="6"/>
  <c r="L147" i="20" s="1"/>
  <c r="W147" i="6"/>
  <c r="M147" i="20" s="1"/>
  <c r="X147" i="6"/>
  <c r="N147" i="20" s="1"/>
  <c r="Y147" i="6"/>
  <c r="L147" i="21" s="1"/>
  <c r="Z147" i="6"/>
  <c r="M147" i="21" s="1"/>
  <c r="AA147" i="6"/>
  <c r="N147" i="21" s="1"/>
  <c r="J148" i="6"/>
  <c r="L148" i="7" s="1"/>
  <c r="K148" i="6"/>
  <c r="M148" i="7" s="1"/>
  <c r="L148" i="6"/>
  <c r="N148" i="7" s="1"/>
  <c r="M148" i="6"/>
  <c r="L148" i="17" s="1"/>
  <c r="N148" i="6"/>
  <c r="M148" i="17" s="1"/>
  <c r="O148" i="6"/>
  <c r="N148" i="17" s="1"/>
  <c r="P148" i="6"/>
  <c r="L148" i="18" s="1"/>
  <c r="Q148" i="6"/>
  <c r="M148" i="18" s="1"/>
  <c r="R148" i="6"/>
  <c r="N148" i="18" s="1"/>
  <c r="S148" i="6"/>
  <c r="L148" i="19" s="1"/>
  <c r="T148" i="6"/>
  <c r="M148" i="19" s="1"/>
  <c r="U148" i="6"/>
  <c r="N148" i="19" s="1"/>
  <c r="V148" i="6"/>
  <c r="L148" i="20" s="1"/>
  <c r="W148" i="6"/>
  <c r="M148" i="20" s="1"/>
  <c r="X148" i="6"/>
  <c r="N148" i="20" s="1"/>
  <c r="Y148" i="6"/>
  <c r="L148" i="21" s="1"/>
  <c r="Z148" i="6"/>
  <c r="M148" i="21" s="1"/>
  <c r="AA148" i="6"/>
  <c r="N148" i="21" s="1"/>
  <c r="J149" i="6"/>
  <c r="L149" i="7" s="1"/>
  <c r="K149" i="6"/>
  <c r="M149" i="7" s="1"/>
  <c r="L149" i="6"/>
  <c r="N149" i="7" s="1"/>
  <c r="M149" i="6"/>
  <c r="L149" i="17" s="1"/>
  <c r="N149" i="6"/>
  <c r="M149" i="17" s="1"/>
  <c r="O149" i="6"/>
  <c r="N149" i="17" s="1"/>
  <c r="P149" i="6"/>
  <c r="L149" i="18" s="1"/>
  <c r="Q149" i="6"/>
  <c r="M149" i="18" s="1"/>
  <c r="R149" i="6"/>
  <c r="N149" i="18" s="1"/>
  <c r="S149" i="6"/>
  <c r="L149" i="19" s="1"/>
  <c r="T149" i="6"/>
  <c r="M149" i="19" s="1"/>
  <c r="U149" i="6"/>
  <c r="N149" i="19" s="1"/>
  <c r="V149" i="6"/>
  <c r="L149" i="20" s="1"/>
  <c r="W149" i="6"/>
  <c r="M149" i="20" s="1"/>
  <c r="X149" i="6"/>
  <c r="N149" i="20" s="1"/>
  <c r="Y149" i="6"/>
  <c r="L149" i="21" s="1"/>
  <c r="Z149" i="6"/>
  <c r="M149" i="21" s="1"/>
  <c r="AA149" i="6"/>
  <c r="N149" i="21" s="1"/>
  <c r="J150" i="6"/>
  <c r="L150" i="7" s="1"/>
  <c r="K150" i="6"/>
  <c r="M150" i="7" s="1"/>
  <c r="L150" i="6"/>
  <c r="N150" i="7" s="1"/>
  <c r="M150" i="6"/>
  <c r="L150" i="17" s="1"/>
  <c r="N150" i="6"/>
  <c r="M150" i="17" s="1"/>
  <c r="O150" i="6"/>
  <c r="N150" i="17" s="1"/>
  <c r="P150" i="6"/>
  <c r="L150" i="18" s="1"/>
  <c r="Q150" i="6"/>
  <c r="M150" i="18" s="1"/>
  <c r="R150" i="6"/>
  <c r="N150" i="18" s="1"/>
  <c r="S150" i="6"/>
  <c r="L150" i="19" s="1"/>
  <c r="T150" i="6"/>
  <c r="M150" i="19" s="1"/>
  <c r="U150" i="6"/>
  <c r="N150" i="19" s="1"/>
  <c r="V150" i="6"/>
  <c r="L150" i="20" s="1"/>
  <c r="W150" i="6"/>
  <c r="M150" i="20" s="1"/>
  <c r="X150" i="6"/>
  <c r="N150" i="20" s="1"/>
  <c r="Y150" i="6"/>
  <c r="L150" i="21" s="1"/>
  <c r="Z150" i="6"/>
  <c r="M150" i="21" s="1"/>
  <c r="AA150" i="6"/>
  <c r="N150" i="21" s="1"/>
  <c r="J151" i="6"/>
  <c r="L151" i="7" s="1"/>
  <c r="K151" i="6"/>
  <c r="M151" i="7" s="1"/>
  <c r="L151" i="6"/>
  <c r="N151" i="7" s="1"/>
  <c r="M151" i="6"/>
  <c r="L151" i="17" s="1"/>
  <c r="N151" i="6"/>
  <c r="M151" i="17" s="1"/>
  <c r="O151" i="6"/>
  <c r="N151" i="17" s="1"/>
  <c r="P151" i="6"/>
  <c r="L151" i="18" s="1"/>
  <c r="Q151" i="6"/>
  <c r="M151" i="18" s="1"/>
  <c r="R151" i="6"/>
  <c r="N151" i="18" s="1"/>
  <c r="S151" i="6"/>
  <c r="L151" i="19" s="1"/>
  <c r="T151" i="6"/>
  <c r="M151" i="19" s="1"/>
  <c r="U151" i="6"/>
  <c r="N151" i="19" s="1"/>
  <c r="V151" i="6"/>
  <c r="L151" i="20" s="1"/>
  <c r="W151" i="6"/>
  <c r="M151" i="20" s="1"/>
  <c r="X151" i="6"/>
  <c r="N151" i="20" s="1"/>
  <c r="Y151" i="6"/>
  <c r="L151" i="21" s="1"/>
  <c r="Z151" i="6"/>
  <c r="M151" i="21" s="1"/>
  <c r="AA151" i="6"/>
  <c r="N151" i="21" s="1"/>
  <c r="J152" i="6"/>
  <c r="L152" i="7" s="1"/>
  <c r="K152" i="6"/>
  <c r="M152" i="7" s="1"/>
  <c r="L152" i="6"/>
  <c r="N152" i="7" s="1"/>
  <c r="M152" i="6"/>
  <c r="L152" i="17" s="1"/>
  <c r="N152" i="6"/>
  <c r="M152" i="17" s="1"/>
  <c r="O152" i="6"/>
  <c r="N152" i="17" s="1"/>
  <c r="P152" i="6"/>
  <c r="L152" i="18" s="1"/>
  <c r="Q152" i="6"/>
  <c r="M152" i="18" s="1"/>
  <c r="R152" i="6"/>
  <c r="N152" i="18" s="1"/>
  <c r="S152" i="6"/>
  <c r="L152" i="19" s="1"/>
  <c r="T152" i="6"/>
  <c r="M152" i="19" s="1"/>
  <c r="U152" i="6"/>
  <c r="N152" i="19" s="1"/>
  <c r="V152" i="6"/>
  <c r="L152" i="20" s="1"/>
  <c r="W152" i="6"/>
  <c r="M152" i="20" s="1"/>
  <c r="X152" i="6"/>
  <c r="N152" i="20" s="1"/>
  <c r="Y152" i="6"/>
  <c r="L152" i="21" s="1"/>
  <c r="Z152" i="6"/>
  <c r="M152" i="21" s="1"/>
  <c r="AA152" i="6"/>
  <c r="N152" i="21" s="1"/>
  <c r="J153" i="6"/>
  <c r="L153" i="7" s="1"/>
  <c r="K153" i="6"/>
  <c r="M153" i="7" s="1"/>
  <c r="L153" i="6"/>
  <c r="N153" i="7" s="1"/>
  <c r="M153" i="6"/>
  <c r="L153" i="17" s="1"/>
  <c r="N153" i="6"/>
  <c r="M153" i="17" s="1"/>
  <c r="O153" i="6"/>
  <c r="N153" i="17" s="1"/>
  <c r="P153" i="6"/>
  <c r="L153" i="18" s="1"/>
  <c r="Q153" i="6"/>
  <c r="M153" i="18" s="1"/>
  <c r="R153" i="6"/>
  <c r="N153" i="18" s="1"/>
  <c r="S153" i="6"/>
  <c r="L153" i="19" s="1"/>
  <c r="T153" i="6"/>
  <c r="M153" i="19" s="1"/>
  <c r="U153" i="6"/>
  <c r="N153" i="19" s="1"/>
  <c r="V153" i="6"/>
  <c r="L153" i="20" s="1"/>
  <c r="W153" i="6"/>
  <c r="M153" i="20" s="1"/>
  <c r="X153" i="6"/>
  <c r="N153" i="20" s="1"/>
  <c r="Y153" i="6"/>
  <c r="L153" i="21" s="1"/>
  <c r="Z153" i="6"/>
  <c r="M153" i="21" s="1"/>
  <c r="AA153" i="6"/>
  <c r="N153" i="21" s="1"/>
  <c r="J154" i="6"/>
  <c r="L154" i="7" s="1"/>
  <c r="K154" i="6"/>
  <c r="M154" i="7" s="1"/>
  <c r="L154" i="6"/>
  <c r="N154" i="7" s="1"/>
  <c r="M154" i="6"/>
  <c r="L154" i="17" s="1"/>
  <c r="N154" i="6"/>
  <c r="M154" i="17" s="1"/>
  <c r="O154" i="6"/>
  <c r="N154" i="17" s="1"/>
  <c r="P154" i="6"/>
  <c r="L154" i="18" s="1"/>
  <c r="Q154" i="6"/>
  <c r="M154" i="18" s="1"/>
  <c r="R154" i="6"/>
  <c r="N154" i="18" s="1"/>
  <c r="S154" i="6"/>
  <c r="L154" i="19" s="1"/>
  <c r="T154" i="6"/>
  <c r="M154" i="19" s="1"/>
  <c r="U154" i="6"/>
  <c r="N154" i="19" s="1"/>
  <c r="V154" i="6"/>
  <c r="L154" i="20" s="1"/>
  <c r="W154" i="6"/>
  <c r="M154" i="20" s="1"/>
  <c r="X154" i="6"/>
  <c r="N154" i="20" s="1"/>
  <c r="Y154" i="6"/>
  <c r="L154" i="21" s="1"/>
  <c r="Z154" i="6"/>
  <c r="M154" i="21" s="1"/>
  <c r="AA154" i="6"/>
  <c r="N154" i="21" s="1"/>
  <c r="J155" i="6"/>
  <c r="L155" i="7" s="1"/>
  <c r="K155" i="6"/>
  <c r="M155" i="7" s="1"/>
  <c r="L155" i="6"/>
  <c r="N155" i="7" s="1"/>
  <c r="M155" i="6"/>
  <c r="L155" i="17" s="1"/>
  <c r="N155" i="6"/>
  <c r="M155" i="17" s="1"/>
  <c r="O155" i="6"/>
  <c r="N155" i="17" s="1"/>
  <c r="P155" i="6"/>
  <c r="L155" i="18" s="1"/>
  <c r="Q155" i="6"/>
  <c r="M155" i="18" s="1"/>
  <c r="R155" i="6"/>
  <c r="N155" i="18" s="1"/>
  <c r="S155" i="6"/>
  <c r="L155" i="19" s="1"/>
  <c r="T155" i="6"/>
  <c r="M155" i="19" s="1"/>
  <c r="U155" i="6"/>
  <c r="N155" i="19" s="1"/>
  <c r="V155" i="6"/>
  <c r="L155" i="20" s="1"/>
  <c r="W155" i="6"/>
  <c r="M155" i="20" s="1"/>
  <c r="X155" i="6"/>
  <c r="N155" i="20" s="1"/>
  <c r="Y155" i="6"/>
  <c r="L155" i="21" s="1"/>
  <c r="Z155" i="6"/>
  <c r="M155" i="21" s="1"/>
  <c r="AA155" i="6"/>
  <c r="N155" i="21" s="1"/>
  <c r="J156" i="6"/>
  <c r="L156" i="7" s="1"/>
  <c r="K156" i="6"/>
  <c r="M156" i="7" s="1"/>
  <c r="L156" i="6"/>
  <c r="N156" i="7" s="1"/>
  <c r="M156" i="6"/>
  <c r="L156" i="17" s="1"/>
  <c r="N156" i="6"/>
  <c r="M156" i="17" s="1"/>
  <c r="O156" i="6"/>
  <c r="N156" i="17" s="1"/>
  <c r="P156" i="6"/>
  <c r="L156" i="18" s="1"/>
  <c r="Q156" i="6"/>
  <c r="M156" i="18" s="1"/>
  <c r="R156" i="6"/>
  <c r="N156" i="18" s="1"/>
  <c r="S156" i="6"/>
  <c r="L156" i="19" s="1"/>
  <c r="T156" i="6"/>
  <c r="M156" i="19" s="1"/>
  <c r="U156" i="6"/>
  <c r="N156" i="19" s="1"/>
  <c r="V156" i="6"/>
  <c r="L156" i="20" s="1"/>
  <c r="W156" i="6"/>
  <c r="M156" i="20" s="1"/>
  <c r="X156" i="6"/>
  <c r="N156" i="20" s="1"/>
  <c r="Y156" i="6"/>
  <c r="L156" i="21" s="1"/>
  <c r="Z156" i="6"/>
  <c r="M156" i="21" s="1"/>
  <c r="AA156" i="6"/>
  <c r="N156" i="21" s="1"/>
  <c r="J157" i="6"/>
  <c r="L157" i="7" s="1"/>
  <c r="K157" i="6"/>
  <c r="M157" i="7" s="1"/>
  <c r="L157" i="6"/>
  <c r="N157" i="7" s="1"/>
  <c r="M157" i="6"/>
  <c r="L157" i="17" s="1"/>
  <c r="N157" i="6"/>
  <c r="M157" i="17" s="1"/>
  <c r="O157" i="6"/>
  <c r="N157" i="17" s="1"/>
  <c r="P157" i="6"/>
  <c r="L157" i="18" s="1"/>
  <c r="Q157" i="6"/>
  <c r="M157" i="18" s="1"/>
  <c r="R157" i="6"/>
  <c r="N157" i="18" s="1"/>
  <c r="S157" i="6"/>
  <c r="L157" i="19" s="1"/>
  <c r="T157" i="6"/>
  <c r="M157" i="19" s="1"/>
  <c r="U157" i="6"/>
  <c r="N157" i="19" s="1"/>
  <c r="V157" i="6"/>
  <c r="L157" i="20" s="1"/>
  <c r="W157" i="6"/>
  <c r="M157" i="20" s="1"/>
  <c r="X157" i="6"/>
  <c r="N157" i="20" s="1"/>
  <c r="Y157" i="6"/>
  <c r="L157" i="21" s="1"/>
  <c r="Z157" i="6"/>
  <c r="M157" i="21" s="1"/>
  <c r="AA157" i="6"/>
  <c r="N157" i="21" s="1"/>
  <c r="J158" i="6"/>
  <c r="L158" i="7" s="1"/>
  <c r="K158" i="6"/>
  <c r="M158" i="7" s="1"/>
  <c r="L158" i="6"/>
  <c r="N158" i="7" s="1"/>
  <c r="M158" i="6"/>
  <c r="L158" i="17" s="1"/>
  <c r="N158" i="6"/>
  <c r="M158" i="17" s="1"/>
  <c r="O158" i="6"/>
  <c r="N158" i="17" s="1"/>
  <c r="P158" i="6"/>
  <c r="L158" i="18" s="1"/>
  <c r="Q158" i="6"/>
  <c r="M158" i="18" s="1"/>
  <c r="R158" i="6"/>
  <c r="N158" i="18" s="1"/>
  <c r="S158" i="6"/>
  <c r="L158" i="19" s="1"/>
  <c r="T158" i="6"/>
  <c r="M158" i="19" s="1"/>
  <c r="U158" i="6"/>
  <c r="N158" i="19" s="1"/>
  <c r="V158" i="6"/>
  <c r="L158" i="20" s="1"/>
  <c r="W158" i="6"/>
  <c r="M158" i="20" s="1"/>
  <c r="X158" i="6"/>
  <c r="N158" i="20" s="1"/>
  <c r="Y158" i="6"/>
  <c r="L158" i="21" s="1"/>
  <c r="Z158" i="6"/>
  <c r="M158" i="21" s="1"/>
  <c r="AA158" i="6"/>
  <c r="N158" i="21" s="1"/>
  <c r="J159" i="6"/>
  <c r="L159" i="7" s="1"/>
  <c r="K159" i="6"/>
  <c r="M159" i="7" s="1"/>
  <c r="L159" i="6"/>
  <c r="N159" i="7" s="1"/>
  <c r="M159" i="6"/>
  <c r="L159" i="17" s="1"/>
  <c r="N159" i="6"/>
  <c r="M159" i="17" s="1"/>
  <c r="O159" i="6"/>
  <c r="N159" i="17" s="1"/>
  <c r="P159" i="6"/>
  <c r="L159" i="18" s="1"/>
  <c r="Q159" i="6"/>
  <c r="M159" i="18" s="1"/>
  <c r="R159" i="6"/>
  <c r="N159" i="18" s="1"/>
  <c r="S159" i="6"/>
  <c r="L159" i="19" s="1"/>
  <c r="T159" i="6"/>
  <c r="M159" i="19" s="1"/>
  <c r="U159" i="6"/>
  <c r="N159" i="19" s="1"/>
  <c r="V159" i="6"/>
  <c r="L159" i="20" s="1"/>
  <c r="W159" i="6"/>
  <c r="M159" i="20" s="1"/>
  <c r="X159" i="6"/>
  <c r="N159" i="20" s="1"/>
  <c r="Y159" i="6"/>
  <c r="L159" i="21" s="1"/>
  <c r="Z159" i="6"/>
  <c r="M159" i="21" s="1"/>
  <c r="AA159" i="6"/>
  <c r="N159" i="21" s="1"/>
  <c r="J160" i="6"/>
  <c r="L160" i="7" s="1"/>
  <c r="K160" i="6"/>
  <c r="M160" i="7" s="1"/>
  <c r="L160" i="6"/>
  <c r="N160" i="7" s="1"/>
  <c r="M160" i="6"/>
  <c r="L160" i="17" s="1"/>
  <c r="N160" i="6"/>
  <c r="M160" i="17" s="1"/>
  <c r="O160" i="6"/>
  <c r="N160" i="17" s="1"/>
  <c r="P160" i="6"/>
  <c r="L160" i="18" s="1"/>
  <c r="Q160" i="6"/>
  <c r="M160" i="18" s="1"/>
  <c r="R160" i="6"/>
  <c r="N160" i="18" s="1"/>
  <c r="S160" i="6"/>
  <c r="L160" i="19" s="1"/>
  <c r="T160" i="6"/>
  <c r="M160" i="19" s="1"/>
  <c r="U160" i="6"/>
  <c r="N160" i="19" s="1"/>
  <c r="V160" i="6"/>
  <c r="L160" i="20" s="1"/>
  <c r="W160" i="6"/>
  <c r="M160" i="20" s="1"/>
  <c r="X160" i="6"/>
  <c r="N160" i="20" s="1"/>
  <c r="Y160" i="6"/>
  <c r="L160" i="21" s="1"/>
  <c r="Z160" i="6"/>
  <c r="M160" i="21" s="1"/>
  <c r="AA160" i="6"/>
  <c r="N160" i="21" s="1"/>
  <c r="J161" i="6"/>
  <c r="L161" i="7" s="1"/>
  <c r="K161" i="6"/>
  <c r="M161" i="7" s="1"/>
  <c r="L161" i="6"/>
  <c r="N161" i="7" s="1"/>
  <c r="M161" i="6"/>
  <c r="L161" i="17" s="1"/>
  <c r="N161" i="6"/>
  <c r="M161" i="17" s="1"/>
  <c r="O161" i="6"/>
  <c r="N161" i="17" s="1"/>
  <c r="P161" i="6"/>
  <c r="L161" i="18" s="1"/>
  <c r="Q161" i="6"/>
  <c r="M161" i="18" s="1"/>
  <c r="R161" i="6"/>
  <c r="N161" i="18" s="1"/>
  <c r="S161" i="6"/>
  <c r="L161" i="19" s="1"/>
  <c r="T161" i="6"/>
  <c r="M161" i="19" s="1"/>
  <c r="U161" i="6"/>
  <c r="N161" i="19" s="1"/>
  <c r="V161" i="6"/>
  <c r="L161" i="20" s="1"/>
  <c r="W161" i="6"/>
  <c r="M161" i="20" s="1"/>
  <c r="X161" i="6"/>
  <c r="N161" i="20" s="1"/>
  <c r="Y161" i="6"/>
  <c r="L161" i="21" s="1"/>
  <c r="Z161" i="6"/>
  <c r="M161" i="21" s="1"/>
  <c r="AA161" i="6"/>
  <c r="N161" i="21" s="1"/>
  <c r="J162" i="6"/>
  <c r="L162" i="7" s="1"/>
  <c r="K162" i="6"/>
  <c r="M162" i="7" s="1"/>
  <c r="L162" i="6"/>
  <c r="N162" i="7" s="1"/>
  <c r="M162" i="6"/>
  <c r="L162" i="17" s="1"/>
  <c r="N162" i="6"/>
  <c r="M162" i="17" s="1"/>
  <c r="O162" i="6"/>
  <c r="N162" i="17" s="1"/>
  <c r="P162" i="6"/>
  <c r="L162" i="18" s="1"/>
  <c r="Q162" i="6"/>
  <c r="M162" i="18" s="1"/>
  <c r="R162" i="6"/>
  <c r="N162" i="18" s="1"/>
  <c r="S162" i="6"/>
  <c r="L162" i="19" s="1"/>
  <c r="T162" i="6"/>
  <c r="M162" i="19" s="1"/>
  <c r="U162" i="6"/>
  <c r="N162" i="19" s="1"/>
  <c r="V162" i="6"/>
  <c r="L162" i="20" s="1"/>
  <c r="W162" i="6"/>
  <c r="M162" i="20" s="1"/>
  <c r="X162" i="6"/>
  <c r="N162" i="20" s="1"/>
  <c r="Y162" i="6"/>
  <c r="L162" i="21" s="1"/>
  <c r="Z162" i="6"/>
  <c r="M162" i="21" s="1"/>
  <c r="AA162" i="6"/>
  <c r="N162" i="21" s="1"/>
  <c r="J163" i="6"/>
  <c r="L163" i="7" s="1"/>
  <c r="K163" i="6"/>
  <c r="M163" i="7" s="1"/>
  <c r="L163" i="6"/>
  <c r="N163" i="7" s="1"/>
  <c r="M163" i="6"/>
  <c r="L163" i="17" s="1"/>
  <c r="N163" i="6"/>
  <c r="M163" i="17" s="1"/>
  <c r="O163" i="6"/>
  <c r="N163" i="17" s="1"/>
  <c r="P163" i="6"/>
  <c r="L163" i="18" s="1"/>
  <c r="Q163" i="6"/>
  <c r="M163" i="18" s="1"/>
  <c r="R163" i="6"/>
  <c r="N163" i="18" s="1"/>
  <c r="S163" i="6"/>
  <c r="L163" i="19" s="1"/>
  <c r="T163" i="6"/>
  <c r="M163" i="19" s="1"/>
  <c r="U163" i="6"/>
  <c r="N163" i="19" s="1"/>
  <c r="V163" i="6"/>
  <c r="L163" i="20" s="1"/>
  <c r="W163" i="6"/>
  <c r="M163" i="20" s="1"/>
  <c r="X163" i="6"/>
  <c r="N163" i="20" s="1"/>
  <c r="Y163" i="6"/>
  <c r="L163" i="21" s="1"/>
  <c r="Z163" i="6"/>
  <c r="M163" i="21" s="1"/>
  <c r="AA163" i="6"/>
  <c r="N163" i="21" s="1"/>
  <c r="J164" i="6"/>
  <c r="L164" i="7" s="1"/>
  <c r="K164" i="6"/>
  <c r="M164" i="7" s="1"/>
  <c r="L164" i="6"/>
  <c r="N164" i="7" s="1"/>
  <c r="M164" i="6"/>
  <c r="L164" i="17" s="1"/>
  <c r="N164" i="6"/>
  <c r="M164" i="17" s="1"/>
  <c r="O164" i="6"/>
  <c r="N164" i="17" s="1"/>
  <c r="P164" i="6"/>
  <c r="L164" i="18" s="1"/>
  <c r="Q164" i="6"/>
  <c r="M164" i="18" s="1"/>
  <c r="R164" i="6"/>
  <c r="N164" i="18" s="1"/>
  <c r="S164" i="6"/>
  <c r="L164" i="19" s="1"/>
  <c r="T164" i="6"/>
  <c r="M164" i="19" s="1"/>
  <c r="U164" i="6"/>
  <c r="N164" i="19" s="1"/>
  <c r="V164" i="6"/>
  <c r="L164" i="20" s="1"/>
  <c r="W164" i="6"/>
  <c r="M164" i="20" s="1"/>
  <c r="X164" i="6"/>
  <c r="N164" i="20" s="1"/>
  <c r="Y164" i="6"/>
  <c r="L164" i="21" s="1"/>
  <c r="Z164" i="6"/>
  <c r="M164" i="21" s="1"/>
  <c r="AA164" i="6"/>
  <c r="N164" i="21" s="1"/>
  <c r="J165" i="6"/>
  <c r="L165" i="7" s="1"/>
  <c r="K165" i="6"/>
  <c r="M165" i="7" s="1"/>
  <c r="L165" i="6"/>
  <c r="N165" i="7" s="1"/>
  <c r="M165" i="6"/>
  <c r="L165" i="17" s="1"/>
  <c r="N165" i="6"/>
  <c r="M165" i="17" s="1"/>
  <c r="O165" i="6"/>
  <c r="N165" i="17" s="1"/>
  <c r="P165" i="6"/>
  <c r="L165" i="18" s="1"/>
  <c r="Q165" i="6"/>
  <c r="M165" i="18" s="1"/>
  <c r="R165" i="6"/>
  <c r="N165" i="18" s="1"/>
  <c r="S165" i="6"/>
  <c r="L165" i="19" s="1"/>
  <c r="T165" i="6"/>
  <c r="M165" i="19" s="1"/>
  <c r="U165" i="6"/>
  <c r="N165" i="19" s="1"/>
  <c r="V165" i="6"/>
  <c r="L165" i="20" s="1"/>
  <c r="W165" i="6"/>
  <c r="M165" i="20" s="1"/>
  <c r="X165" i="6"/>
  <c r="N165" i="20" s="1"/>
  <c r="Y165" i="6"/>
  <c r="L165" i="21" s="1"/>
  <c r="Z165" i="6"/>
  <c r="M165" i="21" s="1"/>
  <c r="AA165" i="6"/>
  <c r="N165" i="21" s="1"/>
  <c r="J166" i="6"/>
  <c r="L166" i="7" s="1"/>
  <c r="K166" i="6"/>
  <c r="M166" i="7" s="1"/>
  <c r="L166" i="6"/>
  <c r="N166" i="7" s="1"/>
  <c r="M166" i="6"/>
  <c r="L166" i="17" s="1"/>
  <c r="N166" i="6"/>
  <c r="M166" i="17" s="1"/>
  <c r="O166" i="6"/>
  <c r="N166" i="17" s="1"/>
  <c r="P166" i="6"/>
  <c r="L166" i="18" s="1"/>
  <c r="Q166" i="6"/>
  <c r="M166" i="18" s="1"/>
  <c r="R166" i="6"/>
  <c r="N166" i="18" s="1"/>
  <c r="S166" i="6"/>
  <c r="L166" i="19" s="1"/>
  <c r="T166" i="6"/>
  <c r="M166" i="19" s="1"/>
  <c r="U166" i="6"/>
  <c r="N166" i="19" s="1"/>
  <c r="V166" i="6"/>
  <c r="L166" i="20" s="1"/>
  <c r="W166" i="6"/>
  <c r="M166" i="20" s="1"/>
  <c r="X166" i="6"/>
  <c r="N166" i="20" s="1"/>
  <c r="Y166" i="6"/>
  <c r="L166" i="21" s="1"/>
  <c r="Z166" i="6"/>
  <c r="M166" i="21" s="1"/>
  <c r="AA166" i="6"/>
  <c r="N166" i="21" s="1"/>
  <c r="J167" i="6"/>
  <c r="L167" i="7" s="1"/>
  <c r="K167" i="6"/>
  <c r="M167" i="7" s="1"/>
  <c r="L167" i="6"/>
  <c r="N167" i="7" s="1"/>
  <c r="M167" i="6"/>
  <c r="L167" i="17" s="1"/>
  <c r="N167" i="6"/>
  <c r="M167" i="17" s="1"/>
  <c r="O167" i="6"/>
  <c r="N167" i="17" s="1"/>
  <c r="P167" i="6"/>
  <c r="L167" i="18" s="1"/>
  <c r="Q167" i="6"/>
  <c r="M167" i="18" s="1"/>
  <c r="R167" i="6"/>
  <c r="N167" i="18" s="1"/>
  <c r="S167" i="6"/>
  <c r="L167" i="19" s="1"/>
  <c r="T167" i="6"/>
  <c r="M167" i="19" s="1"/>
  <c r="U167" i="6"/>
  <c r="N167" i="19" s="1"/>
  <c r="V167" i="6"/>
  <c r="L167" i="20" s="1"/>
  <c r="W167" i="6"/>
  <c r="M167" i="20" s="1"/>
  <c r="X167" i="6"/>
  <c r="N167" i="20" s="1"/>
  <c r="Y167" i="6"/>
  <c r="L167" i="21" s="1"/>
  <c r="Z167" i="6"/>
  <c r="M167" i="21" s="1"/>
  <c r="AA167" i="6"/>
  <c r="N167" i="21" s="1"/>
  <c r="J168" i="6"/>
  <c r="L168" i="7" s="1"/>
  <c r="K168" i="6"/>
  <c r="M168" i="7" s="1"/>
  <c r="L168" i="6"/>
  <c r="N168" i="7" s="1"/>
  <c r="M168" i="6"/>
  <c r="L168" i="17" s="1"/>
  <c r="N168" i="6"/>
  <c r="M168" i="17" s="1"/>
  <c r="O168" i="6"/>
  <c r="N168" i="17" s="1"/>
  <c r="P168" i="6"/>
  <c r="L168" i="18" s="1"/>
  <c r="Q168" i="6"/>
  <c r="M168" i="18" s="1"/>
  <c r="R168" i="6"/>
  <c r="N168" i="18" s="1"/>
  <c r="S168" i="6"/>
  <c r="L168" i="19" s="1"/>
  <c r="T168" i="6"/>
  <c r="M168" i="19" s="1"/>
  <c r="U168" i="6"/>
  <c r="N168" i="19" s="1"/>
  <c r="V168" i="6"/>
  <c r="L168" i="20" s="1"/>
  <c r="W168" i="6"/>
  <c r="M168" i="20" s="1"/>
  <c r="X168" i="6"/>
  <c r="N168" i="20" s="1"/>
  <c r="Y168" i="6"/>
  <c r="L168" i="21" s="1"/>
  <c r="Z168" i="6"/>
  <c r="M168" i="21" s="1"/>
  <c r="AA168" i="6"/>
  <c r="N168" i="21" s="1"/>
  <c r="J169" i="6"/>
  <c r="L169" i="7" s="1"/>
  <c r="K169" i="6"/>
  <c r="M169" i="7" s="1"/>
  <c r="L169" i="6"/>
  <c r="N169" i="7" s="1"/>
  <c r="M169" i="6"/>
  <c r="L169" i="17" s="1"/>
  <c r="N169" i="6"/>
  <c r="M169" i="17" s="1"/>
  <c r="O169" i="6"/>
  <c r="N169" i="17" s="1"/>
  <c r="P169" i="6"/>
  <c r="L169" i="18" s="1"/>
  <c r="Q169" i="6"/>
  <c r="M169" i="18" s="1"/>
  <c r="R169" i="6"/>
  <c r="N169" i="18" s="1"/>
  <c r="S169" i="6"/>
  <c r="L169" i="19" s="1"/>
  <c r="T169" i="6"/>
  <c r="M169" i="19" s="1"/>
  <c r="U169" i="6"/>
  <c r="N169" i="19" s="1"/>
  <c r="V169" i="6"/>
  <c r="L169" i="20" s="1"/>
  <c r="W169" i="6"/>
  <c r="M169" i="20" s="1"/>
  <c r="X169" i="6"/>
  <c r="N169" i="20" s="1"/>
  <c r="Y169" i="6"/>
  <c r="L169" i="21" s="1"/>
  <c r="Z169" i="6"/>
  <c r="M169" i="21" s="1"/>
  <c r="AA169" i="6"/>
  <c r="N169" i="21" s="1"/>
  <c r="J170" i="6"/>
  <c r="L170" i="7" s="1"/>
  <c r="K170" i="6"/>
  <c r="M170" i="7" s="1"/>
  <c r="L170" i="6"/>
  <c r="N170" i="7" s="1"/>
  <c r="M170" i="6"/>
  <c r="L170" i="17" s="1"/>
  <c r="N170" i="6"/>
  <c r="M170" i="17" s="1"/>
  <c r="O170" i="6"/>
  <c r="N170" i="17" s="1"/>
  <c r="P170" i="6"/>
  <c r="L170" i="18" s="1"/>
  <c r="Q170" i="6"/>
  <c r="M170" i="18" s="1"/>
  <c r="R170" i="6"/>
  <c r="N170" i="18" s="1"/>
  <c r="S170" i="6"/>
  <c r="L170" i="19" s="1"/>
  <c r="T170" i="6"/>
  <c r="M170" i="19" s="1"/>
  <c r="U170" i="6"/>
  <c r="N170" i="19" s="1"/>
  <c r="V170" i="6"/>
  <c r="L170" i="20" s="1"/>
  <c r="W170" i="6"/>
  <c r="M170" i="20" s="1"/>
  <c r="X170" i="6"/>
  <c r="N170" i="20" s="1"/>
  <c r="Y170" i="6"/>
  <c r="L170" i="21" s="1"/>
  <c r="Z170" i="6"/>
  <c r="M170" i="21" s="1"/>
  <c r="AA170" i="6"/>
  <c r="N170" i="21" s="1"/>
  <c r="J171" i="6"/>
  <c r="L171" i="7" s="1"/>
  <c r="K171" i="6"/>
  <c r="M171" i="7" s="1"/>
  <c r="L171" i="6"/>
  <c r="N171" i="7" s="1"/>
  <c r="M171" i="6"/>
  <c r="L171" i="17" s="1"/>
  <c r="N171" i="6"/>
  <c r="M171" i="17" s="1"/>
  <c r="O171" i="6"/>
  <c r="N171" i="17" s="1"/>
  <c r="P171" i="6"/>
  <c r="L171" i="18" s="1"/>
  <c r="Q171" i="6"/>
  <c r="M171" i="18" s="1"/>
  <c r="R171" i="6"/>
  <c r="N171" i="18" s="1"/>
  <c r="S171" i="6"/>
  <c r="L171" i="19" s="1"/>
  <c r="T171" i="6"/>
  <c r="M171" i="19" s="1"/>
  <c r="U171" i="6"/>
  <c r="N171" i="19" s="1"/>
  <c r="V171" i="6"/>
  <c r="L171" i="20" s="1"/>
  <c r="W171" i="6"/>
  <c r="M171" i="20" s="1"/>
  <c r="X171" i="6"/>
  <c r="N171" i="20" s="1"/>
  <c r="Y171" i="6"/>
  <c r="L171" i="21" s="1"/>
  <c r="Z171" i="6"/>
  <c r="M171" i="21" s="1"/>
  <c r="AA171" i="6"/>
  <c r="N171" i="21" s="1"/>
  <c r="J172" i="6"/>
  <c r="L172" i="7" s="1"/>
  <c r="K172" i="6"/>
  <c r="M172" i="7" s="1"/>
  <c r="L172" i="6"/>
  <c r="N172" i="7" s="1"/>
  <c r="M172" i="6"/>
  <c r="L172" i="17" s="1"/>
  <c r="N172" i="6"/>
  <c r="M172" i="17" s="1"/>
  <c r="O172" i="6"/>
  <c r="N172" i="17" s="1"/>
  <c r="P172" i="6"/>
  <c r="L172" i="18" s="1"/>
  <c r="Q172" i="6"/>
  <c r="M172" i="18" s="1"/>
  <c r="R172" i="6"/>
  <c r="N172" i="18" s="1"/>
  <c r="S172" i="6"/>
  <c r="L172" i="19" s="1"/>
  <c r="T172" i="6"/>
  <c r="M172" i="19" s="1"/>
  <c r="U172" i="6"/>
  <c r="N172" i="19" s="1"/>
  <c r="V172" i="6"/>
  <c r="L172" i="20" s="1"/>
  <c r="W172" i="6"/>
  <c r="M172" i="20" s="1"/>
  <c r="X172" i="6"/>
  <c r="N172" i="20" s="1"/>
  <c r="Y172" i="6"/>
  <c r="L172" i="21" s="1"/>
  <c r="Z172" i="6"/>
  <c r="M172" i="21" s="1"/>
  <c r="AA172" i="6"/>
  <c r="N172" i="21" s="1"/>
  <c r="J173" i="6"/>
  <c r="L173" i="7" s="1"/>
  <c r="K173" i="6"/>
  <c r="M173" i="7" s="1"/>
  <c r="L173" i="6"/>
  <c r="N173" i="7" s="1"/>
  <c r="M173" i="6"/>
  <c r="L173" i="17" s="1"/>
  <c r="N173" i="6"/>
  <c r="M173" i="17" s="1"/>
  <c r="O173" i="6"/>
  <c r="N173" i="17" s="1"/>
  <c r="P173" i="6"/>
  <c r="L173" i="18" s="1"/>
  <c r="Q173" i="6"/>
  <c r="M173" i="18" s="1"/>
  <c r="R173" i="6"/>
  <c r="N173" i="18" s="1"/>
  <c r="S173" i="6"/>
  <c r="L173" i="19" s="1"/>
  <c r="T173" i="6"/>
  <c r="M173" i="19" s="1"/>
  <c r="U173" i="6"/>
  <c r="N173" i="19" s="1"/>
  <c r="V173" i="6"/>
  <c r="L173" i="20" s="1"/>
  <c r="W173" i="6"/>
  <c r="M173" i="20" s="1"/>
  <c r="X173" i="6"/>
  <c r="N173" i="20" s="1"/>
  <c r="Y173" i="6"/>
  <c r="L173" i="21" s="1"/>
  <c r="Z173" i="6"/>
  <c r="M173" i="21" s="1"/>
  <c r="AA173" i="6"/>
  <c r="N173" i="21" s="1"/>
  <c r="J174" i="6"/>
  <c r="L174" i="7" s="1"/>
  <c r="K174" i="6"/>
  <c r="M174" i="7" s="1"/>
  <c r="L174" i="6"/>
  <c r="N174" i="7" s="1"/>
  <c r="M174" i="6"/>
  <c r="L174" i="17" s="1"/>
  <c r="N174" i="6"/>
  <c r="M174" i="17" s="1"/>
  <c r="O174" i="6"/>
  <c r="N174" i="17" s="1"/>
  <c r="P174" i="6"/>
  <c r="L174" i="18" s="1"/>
  <c r="Q174" i="6"/>
  <c r="M174" i="18" s="1"/>
  <c r="R174" i="6"/>
  <c r="N174" i="18" s="1"/>
  <c r="S174" i="6"/>
  <c r="L174" i="19" s="1"/>
  <c r="T174" i="6"/>
  <c r="M174" i="19" s="1"/>
  <c r="U174" i="6"/>
  <c r="N174" i="19" s="1"/>
  <c r="V174" i="6"/>
  <c r="L174" i="20" s="1"/>
  <c r="W174" i="6"/>
  <c r="M174" i="20" s="1"/>
  <c r="X174" i="6"/>
  <c r="N174" i="20" s="1"/>
  <c r="Y174" i="6"/>
  <c r="L174" i="21" s="1"/>
  <c r="Z174" i="6"/>
  <c r="M174" i="21" s="1"/>
  <c r="AA174" i="6"/>
  <c r="N174" i="21" s="1"/>
  <c r="J175" i="6"/>
  <c r="L175" i="7" s="1"/>
  <c r="K175" i="6"/>
  <c r="M175" i="7" s="1"/>
  <c r="L175" i="6"/>
  <c r="N175" i="7" s="1"/>
  <c r="M175" i="6"/>
  <c r="L175" i="17" s="1"/>
  <c r="N175" i="6"/>
  <c r="M175" i="17" s="1"/>
  <c r="O175" i="6"/>
  <c r="N175" i="17" s="1"/>
  <c r="P175" i="6"/>
  <c r="L175" i="18" s="1"/>
  <c r="Q175" i="6"/>
  <c r="M175" i="18" s="1"/>
  <c r="R175" i="6"/>
  <c r="N175" i="18" s="1"/>
  <c r="S175" i="6"/>
  <c r="L175" i="19" s="1"/>
  <c r="T175" i="6"/>
  <c r="M175" i="19" s="1"/>
  <c r="U175" i="6"/>
  <c r="N175" i="19" s="1"/>
  <c r="V175" i="6"/>
  <c r="L175" i="20" s="1"/>
  <c r="W175" i="6"/>
  <c r="M175" i="20" s="1"/>
  <c r="X175" i="6"/>
  <c r="N175" i="20" s="1"/>
  <c r="Y175" i="6"/>
  <c r="L175" i="21" s="1"/>
  <c r="Z175" i="6"/>
  <c r="M175" i="21" s="1"/>
  <c r="AA175" i="6"/>
  <c r="N175" i="21" s="1"/>
  <c r="J176" i="6"/>
  <c r="L176" i="7" s="1"/>
  <c r="K176" i="6"/>
  <c r="M176" i="7" s="1"/>
  <c r="L176" i="6"/>
  <c r="N176" i="7" s="1"/>
  <c r="M176" i="6"/>
  <c r="L176" i="17" s="1"/>
  <c r="N176" i="6"/>
  <c r="M176" i="17" s="1"/>
  <c r="O176" i="6"/>
  <c r="N176" i="17" s="1"/>
  <c r="P176" i="6"/>
  <c r="L176" i="18" s="1"/>
  <c r="Q176" i="6"/>
  <c r="M176" i="18" s="1"/>
  <c r="R176" i="6"/>
  <c r="N176" i="18" s="1"/>
  <c r="S176" i="6"/>
  <c r="L176" i="19" s="1"/>
  <c r="T176" i="6"/>
  <c r="M176" i="19" s="1"/>
  <c r="U176" i="6"/>
  <c r="N176" i="19" s="1"/>
  <c r="V176" i="6"/>
  <c r="L176" i="20" s="1"/>
  <c r="W176" i="6"/>
  <c r="M176" i="20" s="1"/>
  <c r="X176" i="6"/>
  <c r="N176" i="20" s="1"/>
  <c r="Y176" i="6"/>
  <c r="L176" i="21" s="1"/>
  <c r="Z176" i="6"/>
  <c r="M176" i="21" s="1"/>
  <c r="AA176" i="6"/>
  <c r="N176" i="21" s="1"/>
  <c r="J177" i="6"/>
  <c r="L177" i="7" s="1"/>
  <c r="K177" i="6"/>
  <c r="M177" i="7" s="1"/>
  <c r="L177" i="6"/>
  <c r="N177" i="7" s="1"/>
  <c r="M177" i="6"/>
  <c r="L177" i="17" s="1"/>
  <c r="N177" i="6"/>
  <c r="M177" i="17" s="1"/>
  <c r="O177" i="6"/>
  <c r="N177" i="17" s="1"/>
  <c r="P177" i="6"/>
  <c r="L177" i="18" s="1"/>
  <c r="Q177" i="6"/>
  <c r="M177" i="18" s="1"/>
  <c r="R177" i="6"/>
  <c r="N177" i="18" s="1"/>
  <c r="S177" i="6"/>
  <c r="L177" i="19" s="1"/>
  <c r="T177" i="6"/>
  <c r="M177" i="19" s="1"/>
  <c r="U177" i="6"/>
  <c r="N177" i="19" s="1"/>
  <c r="V177" i="6"/>
  <c r="L177" i="20" s="1"/>
  <c r="W177" i="6"/>
  <c r="M177" i="20" s="1"/>
  <c r="X177" i="6"/>
  <c r="N177" i="20" s="1"/>
  <c r="Y177" i="6"/>
  <c r="L177" i="21" s="1"/>
  <c r="Z177" i="6"/>
  <c r="M177" i="21" s="1"/>
  <c r="AA177" i="6"/>
  <c r="N177" i="21" s="1"/>
  <c r="J178" i="6"/>
  <c r="L178" i="7" s="1"/>
  <c r="K178" i="6"/>
  <c r="M178" i="7" s="1"/>
  <c r="L178" i="6"/>
  <c r="N178" i="7" s="1"/>
  <c r="M178" i="6"/>
  <c r="L178" i="17" s="1"/>
  <c r="N178" i="6"/>
  <c r="M178" i="17" s="1"/>
  <c r="O178" i="6"/>
  <c r="N178" i="17" s="1"/>
  <c r="P178" i="6"/>
  <c r="L178" i="18" s="1"/>
  <c r="Q178" i="6"/>
  <c r="M178" i="18" s="1"/>
  <c r="R178" i="6"/>
  <c r="N178" i="18" s="1"/>
  <c r="S178" i="6"/>
  <c r="L178" i="19" s="1"/>
  <c r="T178" i="6"/>
  <c r="M178" i="19" s="1"/>
  <c r="U178" i="6"/>
  <c r="N178" i="19" s="1"/>
  <c r="V178" i="6"/>
  <c r="L178" i="20" s="1"/>
  <c r="W178" i="6"/>
  <c r="M178" i="20" s="1"/>
  <c r="X178" i="6"/>
  <c r="N178" i="20" s="1"/>
  <c r="Y178" i="6"/>
  <c r="L178" i="21" s="1"/>
  <c r="Z178" i="6"/>
  <c r="M178" i="21" s="1"/>
  <c r="AA178" i="6"/>
  <c r="N178" i="21" s="1"/>
  <c r="J179" i="6"/>
  <c r="L179" i="7" s="1"/>
  <c r="K179" i="6"/>
  <c r="M179" i="7" s="1"/>
  <c r="L179" i="6"/>
  <c r="N179" i="7" s="1"/>
  <c r="M179" i="6"/>
  <c r="L179" i="17" s="1"/>
  <c r="N179" i="6"/>
  <c r="M179" i="17" s="1"/>
  <c r="O179" i="6"/>
  <c r="N179" i="17" s="1"/>
  <c r="P179" i="6"/>
  <c r="L179" i="18" s="1"/>
  <c r="Q179" i="6"/>
  <c r="M179" i="18" s="1"/>
  <c r="R179" i="6"/>
  <c r="N179" i="18" s="1"/>
  <c r="S179" i="6"/>
  <c r="L179" i="19" s="1"/>
  <c r="T179" i="6"/>
  <c r="M179" i="19" s="1"/>
  <c r="U179" i="6"/>
  <c r="N179" i="19" s="1"/>
  <c r="V179" i="6"/>
  <c r="L179" i="20" s="1"/>
  <c r="W179" i="6"/>
  <c r="M179" i="20" s="1"/>
  <c r="X179" i="6"/>
  <c r="N179" i="20" s="1"/>
  <c r="Y179" i="6"/>
  <c r="L179" i="21" s="1"/>
  <c r="Z179" i="6"/>
  <c r="M179" i="21" s="1"/>
  <c r="AA179" i="6"/>
  <c r="N179" i="21" s="1"/>
  <c r="J180" i="6"/>
  <c r="L180" i="7" s="1"/>
  <c r="K180" i="6"/>
  <c r="M180" i="7" s="1"/>
  <c r="L180" i="6"/>
  <c r="N180" i="7" s="1"/>
  <c r="M180" i="6"/>
  <c r="L180" i="17" s="1"/>
  <c r="N180" i="6"/>
  <c r="M180" i="17" s="1"/>
  <c r="O180" i="6"/>
  <c r="N180" i="17" s="1"/>
  <c r="P180" i="6"/>
  <c r="L180" i="18" s="1"/>
  <c r="Q180" i="6"/>
  <c r="M180" i="18" s="1"/>
  <c r="R180" i="6"/>
  <c r="N180" i="18" s="1"/>
  <c r="S180" i="6"/>
  <c r="L180" i="19" s="1"/>
  <c r="T180" i="6"/>
  <c r="M180" i="19" s="1"/>
  <c r="U180" i="6"/>
  <c r="N180" i="19" s="1"/>
  <c r="V180" i="6"/>
  <c r="L180" i="20" s="1"/>
  <c r="W180" i="6"/>
  <c r="M180" i="20" s="1"/>
  <c r="X180" i="6"/>
  <c r="N180" i="20" s="1"/>
  <c r="Y180" i="6"/>
  <c r="L180" i="21" s="1"/>
  <c r="Z180" i="6"/>
  <c r="M180" i="21" s="1"/>
  <c r="AA180" i="6"/>
  <c r="N180" i="21" s="1"/>
  <c r="J181" i="6"/>
  <c r="L181" i="7" s="1"/>
  <c r="K181" i="6"/>
  <c r="M181" i="7" s="1"/>
  <c r="L181" i="6"/>
  <c r="N181" i="7" s="1"/>
  <c r="M181" i="6"/>
  <c r="L181" i="17" s="1"/>
  <c r="N181" i="6"/>
  <c r="M181" i="17" s="1"/>
  <c r="O181" i="6"/>
  <c r="N181" i="17" s="1"/>
  <c r="P181" i="6"/>
  <c r="L181" i="18" s="1"/>
  <c r="Q181" i="6"/>
  <c r="M181" i="18" s="1"/>
  <c r="R181" i="6"/>
  <c r="N181" i="18" s="1"/>
  <c r="S181" i="6"/>
  <c r="L181" i="19" s="1"/>
  <c r="T181" i="6"/>
  <c r="M181" i="19" s="1"/>
  <c r="U181" i="6"/>
  <c r="N181" i="19" s="1"/>
  <c r="V181" i="6"/>
  <c r="L181" i="20" s="1"/>
  <c r="W181" i="6"/>
  <c r="M181" i="20" s="1"/>
  <c r="X181" i="6"/>
  <c r="N181" i="20" s="1"/>
  <c r="Y181" i="6"/>
  <c r="L181" i="21" s="1"/>
  <c r="Z181" i="6"/>
  <c r="M181" i="21" s="1"/>
  <c r="AA181" i="6"/>
  <c r="N181" i="21" s="1"/>
  <c r="J182" i="6"/>
  <c r="L182" i="7" s="1"/>
  <c r="K182" i="6"/>
  <c r="M182" i="7" s="1"/>
  <c r="L182" i="6"/>
  <c r="N182" i="7" s="1"/>
  <c r="M182" i="6"/>
  <c r="L182" i="17" s="1"/>
  <c r="N182" i="6"/>
  <c r="M182" i="17" s="1"/>
  <c r="O182" i="6"/>
  <c r="N182" i="17" s="1"/>
  <c r="P182" i="6"/>
  <c r="L182" i="18" s="1"/>
  <c r="Q182" i="6"/>
  <c r="M182" i="18" s="1"/>
  <c r="R182" i="6"/>
  <c r="N182" i="18" s="1"/>
  <c r="S182" i="6"/>
  <c r="L182" i="19" s="1"/>
  <c r="T182" i="6"/>
  <c r="M182" i="19" s="1"/>
  <c r="U182" i="6"/>
  <c r="N182" i="19" s="1"/>
  <c r="V182" i="6"/>
  <c r="L182" i="20" s="1"/>
  <c r="W182" i="6"/>
  <c r="M182" i="20" s="1"/>
  <c r="X182" i="6"/>
  <c r="N182" i="20" s="1"/>
  <c r="Y182" i="6"/>
  <c r="L182" i="21" s="1"/>
  <c r="Z182" i="6"/>
  <c r="M182" i="21" s="1"/>
  <c r="AA182" i="6"/>
  <c r="N182" i="21" s="1"/>
  <c r="J183" i="6"/>
  <c r="L183" i="7" s="1"/>
  <c r="K183" i="6"/>
  <c r="M183" i="7" s="1"/>
  <c r="L183" i="6"/>
  <c r="N183" i="7" s="1"/>
  <c r="M183" i="6"/>
  <c r="L183" i="17" s="1"/>
  <c r="N183" i="6"/>
  <c r="M183" i="17" s="1"/>
  <c r="O183" i="6"/>
  <c r="N183" i="17" s="1"/>
  <c r="P183" i="6"/>
  <c r="L183" i="18" s="1"/>
  <c r="Q183" i="6"/>
  <c r="M183" i="18" s="1"/>
  <c r="R183" i="6"/>
  <c r="N183" i="18" s="1"/>
  <c r="S183" i="6"/>
  <c r="L183" i="19" s="1"/>
  <c r="T183" i="6"/>
  <c r="M183" i="19" s="1"/>
  <c r="U183" i="6"/>
  <c r="N183" i="19" s="1"/>
  <c r="V183" i="6"/>
  <c r="L183" i="20" s="1"/>
  <c r="W183" i="6"/>
  <c r="M183" i="20" s="1"/>
  <c r="X183" i="6"/>
  <c r="N183" i="20" s="1"/>
  <c r="Y183" i="6"/>
  <c r="L183" i="21" s="1"/>
  <c r="Z183" i="6"/>
  <c r="M183" i="21" s="1"/>
  <c r="AA183" i="6"/>
  <c r="N183" i="21" s="1"/>
  <c r="J184" i="6"/>
  <c r="L184" i="7" s="1"/>
  <c r="K184" i="6"/>
  <c r="M184" i="7" s="1"/>
  <c r="L184" i="6"/>
  <c r="N184" i="7" s="1"/>
  <c r="M184" i="6"/>
  <c r="L184" i="17" s="1"/>
  <c r="N184" i="6"/>
  <c r="M184" i="17" s="1"/>
  <c r="O184" i="6"/>
  <c r="N184" i="17" s="1"/>
  <c r="P184" i="6"/>
  <c r="L184" i="18" s="1"/>
  <c r="Q184" i="6"/>
  <c r="M184" i="18" s="1"/>
  <c r="R184" i="6"/>
  <c r="N184" i="18" s="1"/>
  <c r="S184" i="6"/>
  <c r="L184" i="19" s="1"/>
  <c r="T184" i="6"/>
  <c r="M184" i="19" s="1"/>
  <c r="U184" i="6"/>
  <c r="N184" i="19" s="1"/>
  <c r="V184" i="6"/>
  <c r="L184" i="20" s="1"/>
  <c r="W184" i="6"/>
  <c r="M184" i="20" s="1"/>
  <c r="X184" i="6"/>
  <c r="N184" i="20" s="1"/>
  <c r="Y184" i="6"/>
  <c r="L184" i="21" s="1"/>
  <c r="Z184" i="6"/>
  <c r="M184" i="21" s="1"/>
  <c r="AA184" i="6"/>
  <c r="N184" i="21" s="1"/>
  <c r="J185" i="6"/>
  <c r="L185" i="7" s="1"/>
  <c r="K185" i="6"/>
  <c r="M185" i="7" s="1"/>
  <c r="L185" i="6"/>
  <c r="N185" i="7" s="1"/>
  <c r="M185" i="6"/>
  <c r="L185" i="17" s="1"/>
  <c r="N185" i="6"/>
  <c r="M185" i="17" s="1"/>
  <c r="O185" i="6"/>
  <c r="N185" i="17" s="1"/>
  <c r="P185" i="6"/>
  <c r="L185" i="18" s="1"/>
  <c r="Q185" i="6"/>
  <c r="M185" i="18" s="1"/>
  <c r="R185" i="6"/>
  <c r="N185" i="18" s="1"/>
  <c r="S185" i="6"/>
  <c r="L185" i="19" s="1"/>
  <c r="T185" i="6"/>
  <c r="M185" i="19" s="1"/>
  <c r="U185" i="6"/>
  <c r="N185" i="19" s="1"/>
  <c r="V185" i="6"/>
  <c r="L185" i="20" s="1"/>
  <c r="W185" i="6"/>
  <c r="M185" i="20" s="1"/>
  <c r="X185" i="6"/>
  <c r="N185" i="20" s="1"/>
  <c r="Y185" i="6"/>
  <c r="L185" i="21" s="1"/>
  <c r="Z185" i="6"/>
  <c r="M185" i="21" s="1"/>
  <c r="AA185" i="6"/>
  <c r="N185" i="21" s="1"/>
  <c r="J186" i="6"/>
  <c r="L186" i="7" s="1"/>
  <c r="K186" i="6"/>
  <c r="M186" i="7" s="1"/>
  <c r="L186" i="6"/>
  <c r="N186" i="7" s="1"/>
  <c r="M186" i="6"/>
  <c r="L186" i="17" s="1"/>
  <c r="N186" i="6"/>
  <c r="M186" i="17" s="1"/>
  <c r="O186" i="6"/>
  <c r="N186" i="17" s="1"/>
  <c r="P186" i="6"/>
  <c r="L186" i="18" s="1"/>
  <c r="Q186" i="6"/>
  <c r="M186" i="18" s="1"/>
  <c r="R186" i="6"/>
  <c r="N186" i="18" s="1"/>
  <c r="S186" i="6"/>
  <c r="L186" i="19" s="1"/>
  <c r="T186" i="6"/>
  <c r="M186" i="19" s="1"/>
  <c r="U186" i="6"/>
  <c r="N186" i="19" s="1"/>
  <c r="V186" i="6"/>
  <c r="L186" i="20" s="1"/>
  <c r="W186" i="6"/>
  <c r="M186" i="20" s="1"/>
  <c r="X186" i="6"/>
  <c r="N186" i="20" s="1"/>
  <c r="Y186" i="6"/>
  <c r="L186" i="21" s="1"/>
  <c r="Z186" i="6"/>
  <c r="M186" i="21" s="1"/>
  <c r="AA186" i="6"/>
  <c r="N186" i="21" s="1"/>
  <c r="J187" i="6"/>
  <c r="L187" i="7" s="1"/>
  <c r="K187" i="6"/>
  <c r="M187" i="7" s="1"/>
  <c r="L187" i="6"/>
  <c r="N187" i="7" s="1"/>
  <c r="M187" i="6"/>
  <c r="L187" i="17" s="1"/>
  <c r="N187" i="6"/>
  <c r="M187" i="17" s="1"/>
  <c r="O187" i="6"/>
  <c r="N187" i="17" s="1"/>
  <c r="P187" i="6"/>
  <c r="L187" i="18" s="1"/>
  <c r="Q187" i="6"/>
  <c r="M187" i="18" s="1"/>
  <c r="R187" i="6"/>
  <c r="N187" i="18" s="1"/>
  <c r="S187" i="6"/>
  <c r="L187" i="19" s="1"/>
  <c r="T187" i="6"/>
  <c r="M187" i="19" s="1"/>
  <c r="U187" i="6"/>
  <c r="N187" i="19" s="1"/>
  <c r="V187" i="6"/>
  <c r="L187" i="20" s="1"/>
  <c r="W187" i="6"/>
  <c r="M187" i="20" s="1"/>
  <c r="X187" i="6"/>
  <c r="N187" i="20" s="1"/>
  <c r="Y187" i="6"/>
  <c r="L187" i="21" s="1"/>
  <c r="Z187" i="6"/>
  <c r="M187" i="21" s="1"/>
  <c r="AA187" i="6"/>
  <c r="N187" i="21" s="1"/>
  <c r="J188" i="6"/>
  <c r="L188" i="7" s="1"/>
  <c r="K188" i="6"/>
  <c r="M188" i="7" s="1"/>
  <c r="L188" i="6"/>
  <c r="N188" i="7" s="1"/>
  <c r="M188" i="6"/>
  <c r="L188" i="17" s="1"/>
  <c r="N188" i="6"/>
  <c r="M188" i="17" s="1"/>
  <c r="O188" i="6"/>
  <c r="N188" i="17" s="1"/>
  <c r="P188" i="6"/>
  <c r="L188" i="18" s="1"/>
  <c r="Q188" i="6"/>
  <c r="M188" i="18" s="1"/>
  <c r="R188" i="6"/>
  <c r="N188" i="18" s="1"/>
  <c r="S188" i="6"/>
  <c r="L188" i="19" s="1"/>
  <c r="T188" i="6"/>
  <c r="M188" i="19" s="1"/>
  <c r="U188" i="6"/>
  <c r="N188" i="19" s="1"/>
  <c r="V188" i="6"/>
  <c r="L188" i="20" s="1"/>
  <c r="W188" i="6"/>
  <c r="M188" i="20" s="1"/>
  <c r="X188" i="6"/>
  <c r="N188" i="20" s="1"/>
  <c r="Y188" i="6"/>
  <c r="L188" i="21" s="1"/>
  <c r="Z188" i="6"/>
  <c r="M188" i="21" s="1"/>
  <c r="AA188" i="6"/>
  <c r="N188" i="21" s="1"/>
  <c r="J189" i="6"/>
  <c r="L189" i="7" s="1"/>
  <c r="K189" i="6"/>
  <c r="M189" i="7" s="1"/>
  <c r="L189" i="6"/>
  <c r="N189" i="7" s="1"/>
  <c r="M189" i="6"/>
  <c r="L189" i="17" s="1"/>
  <c r="N189" i="6"/>
  <c r="M189" i="17" s="1"/>
  <c r="O189" i="6"/>
  <c r="N189" i="17" s="1"/>
  <c r="P189" i="6"/>
  <c r="L189" i="18" s="1"/>
  <c r="Q189" i="6"/>
  <c r="M189" i="18" s="1"/>
  <c r="R189" i="6"/>
  <c r="N189" i="18" s="1"/>
  <c r="S189" i="6"/>
  <c r="L189" i="19" s="1"/>
  <c r="T189" i="6"/>
  <c r="M189" i="19" s="1"/>
  <c r="U189" i="6"/>
  <c r="N189" i="19" s="1"/>
  <c r="V189" i="6"/>
  <c r="L189" i="20" s="1"/>
  <c r="W189" i="6"/>
  <c r="M189" i="20" s="1"/>
  <c r="X189" i="6"/>
  <c r="N189" i="20" s="1"/>
  <c r="Y189" i="6"/>
  <c r="L189" i="21" s="1"/>
  <c r="Z189" i="6"/>
  <c r="M189" i="21" s="1"/>
  <c r="AA189" i="6"/>
  <c r="N189" i="21" s="1"/>
  <c r="J190" i="6"/>
  <c r="L190" i="7" s="1"/>
  <c r="K190" i="6"/>
  <c r="M190" i="7" s="1"/>
  <c r="L190" i="6"/>
  <c r="N190" i="7" s="1"/>
  <c r="M190" i="6"/>
  <c r="L190" i="17" s="1"/>
  <c r="N190" i="6"/>
  <c r="M190" i="17" s="1"/>
  <c r="O190" i="6"/>
  <c r="N190" i="17" s="1"/>
  <c r="P190" i="6"/>
  <c r="L190" i="18" s="1"/>
  <c r="Q190" i="6"/>
  <c r="M190" i="18" s="1"/>
  <c r="R190" i="6"/>
  <c r="N190" i="18" s="1"/>
  <c r="S190" i="6"/>
  <c r="L190" i="19" s="1"/>
  <c r="T190" i="6"/>
  <c r="M190" i="19" s="1"/>
  <c r="U190" i="6"/>
  <c r="N190" i="19" s="1"/>
  <c r="V190" i="6"/>
  <c r="L190" i="20" s="1"/>
  <c r="W190" i="6"/>
  <c r="M190" i="20" s="1"/>
  <c r="X190" i="6"/>
  <c r="N190" i="20" s="1"/>
  <c r="Y190" i="6"/>
  <c r="L190" i="21" s="1"/>
  <c r="Z190" i="6"/>
  <c r="M190" i="21" s="1"/>
  <c r="AA190" i="6"/>
  <c r="N190" i="21" s="1"/>
  <c r="J191" i="6"/>
  <c r="L191" i="7" s="1"/>
  <c r="K191" i="6"/>
  <c r="M191" i="7" s="1"/>
  <c r="L191" i="6"/>
  <c r="N191" i="7" s="1"/>
  <c r="M191" i="6"/>
  <c r="L191" i="17" s="1"/>
  <c r="N191" i="6"/>
  <c r="M191" i="17" s="1"/>
  <c r="O191" i="6"/>
  <c r="N191" i="17" s="1"/>
  <c r="P191" i="6"/>
  <c r="L191" i="18" s="1"/>
  <c r="Q191" i="6"/>
  <c r="M191" i="18" s="1"/>
  <c r="R191" i="6"/>
  <c r="N191" i="18" s="1"/>
  <c r="S191" i="6"/>
  <c r="L191" i="19" s="1"/>
  <c r="T191" i="6"/>
  <c r="M191" i="19" s="1"/>
  <c r="U191" i="6"/>
  <c r="N191" i="19" s="1"/>
  <c r="V191" i="6"/>
  <c r="L191" i="20" s="1"/>
  <c r="W191" i="6"/>
  <c r="M191" i="20" s="1"/>
  <c r="X191" i="6"/>
  <c r="N191" i="20" s="1"/>
  <c r="Y191" i="6"/>
  <c r="L191" i="21" s="1"/>
  <c r="Z191" i="6"/>
  <c r="M191" i="21" s="1"/>
  <c r="AA191" i="6"/>
  <c r="N191" i="21" s="1"/>
  <c r="J192" i="6"/>
  <c r="L192" i="7" s="1"/>
  <c r="K192" i="6"/>
  <c r="M192" i="7" s="1"/>
  <c r="L192" i="6"/>
  <c r="N192" i="7" s="1"/>
  <c r="M192" i="6"/>
  <c r="L192" i="17" s="1"/>
  <c r="N192" i="6"/>
  <c r="M192" i="17" s="1"/>
  <c r="O192" i="6"/>
  <c r="N192" i="17" s="1"/>
  <c r="P192" i="6"/>
  <c r="L192" i="18" s="1"/>
  <c r="Q192" i="6"/>
  <c r="M192" i="18" s="1"/>
  <c r="R192" i="6"/>
  <c r="N192" i="18" s="1"/>
  <c r="S192" i="6"/>
  <c r="L192" i="19" s="1"/>
  <c r="T192" i="6"/>
  <c r="M192" i="19" s="1"/>
  <c r="U192" i="6"/>
  <c r="N192" i="19" s="1"/>
  <c r="V192" i="6"/>
  <c r="L192" i="20" s="1"/>
  <c r="W192" i="6"/>
  <c r="M192" i="20" s="1"/>
  <c r="X192" i="6"/>
  <c r="N192" i="20" s="1"/>
  <c r="Y192" i="6"/>
  <c r="L192" i="21" s="1"/>
  <c r="Z192" i="6"/>
  <c r="M192" i="21" s="1"/>
  <c r="AA192" i="6"/>
  <c r="N192" i="21" s="1"/>
  <c r="J193" i="6"/>
  <c r="L193" i="7" s="1"/>
  <c r="K193" i="6"/>
  <c r="M193" i="7" s="1"/>
  <c r="L193" i="6"/>
  <c r="N193" i="7" s="1"/>
  <c r="M193" i="6"/>
  <c r="L193" i="17" s="1"/>
  <c r="N193" i="6"/>
  <c r="M193" i="17" s="1"/>
  <c r="O193" i="6"/>
  <c r="N193" i="17" s="1"/>
  <c r="P193" i="6"/>
  <c r="L193" i="18" s="1"/>
  <c r="Q193" i="6"/>
  <c r="M193" i="18" s="1"/>
  <c r="R193" i="6"/>
  <c r="N193" i="18" s="1"/>
  <c r="S193" i="6"/>
  <c r="L193" i="19" s="1"/>
  <c r="T193" i="6"/>
  <c r="M193" i="19" s="1"/>
  <c r="U193" i="6"/>
  <c r="N193" i="19" s="1"/>
  <c r="V193" i="6"/>
  <c r="L193" i="20" s="1"/>
  <c r="W193" i="6"/>
  <c r="M193" i="20" s="1"/>
  <c r="X193" i="6"/>
  <c r="N193" i="20" s="1"/>
  <c r="Y193" i="6"/>
  <c r="L193" i="21" s="1"/>
  <c r="Z193" i="6"/>
  <c r="M193" i="21" s="1"/>
  <c r="AA193" i="6"/>
  <c r="N193" i="21" s="1"/>
  <c r="J194" i="6"/>
  <c r="L194" i="7" s="1"/>
  <c r="K194" i="6"/>
  <c r="M194" i="7" s="1"/>
  <c r="L194" i="6"/>
  <c r="N194" i="7" s="1"/>
  <c r="M194" i="6"/>
  <c r="L194" i="17" s="1"/>
  <c r="N194" i="6"/>
  <c r="M194" i="17" s="1"/>
  <c r="O194" i="6"/>
  <c r="N194" i="17" s="1"/>
  <c r="P194" i="6"/>
  <c r="L194" i="18" s="1"/>
  <c r="Q194" i="6"/>
  <c r="M194" i="18" s="1"/>
  <c r="R194" i="6"/>
  <c r="N194" i="18" s="1"/>
  <c r="S194" i="6"/>
  <c r="L194" i="19" s="1"/>
  <c r="T194" i="6"/>
  <c r="M194" i="19" s="1"/>
  <c r="U194" i="6"/>
  <c r="N194" i="19" s="1"/>
  <c r="V194" i="6"/>
  <c r="L194" i="20" s="1"/>
  <c r="W194" i="6"/>
  <c r="M194" i="20" s="1"/>
  <c r="X194" i="6"/>
  <c r="N194" i="20" s="1"/>
  <c r="Y194" i="6"/>
  <c r="L194" i="21" s="1"/>
  <c r="Z194" i="6"/>
  <c r="M194" i="21" s="1"/>
  <c r="AA194" i="6"/>
  <c r="N194" i="21" s="1"/>
  <c r="J195" i="6"/>
  <c r="L195" i="7" s="1"/>
  <c r="K195" i="6"/>
  <c r="M195" i="7" s="1"/>
  <c r="L195" i="6"/>
  <c r="N195" i="7" s="1"/>
  <c r="M195" i="6"/>
  <c r="L195" i="17" s="1"/>
  <c r="N195" i="6"/>
  <c r="M195" i="17" s="1"/>
  <c r="O195" i="6"/>
  <c r="N195" i="17" s="1"/>
  <c r="P195" i="6"/>
  <c r="L195" i="18" s="1"/>
  <c r="Q195" i="6"/>
  <c r="M195" i="18" s="1"/>
  <c r="R195" i="6"/>
  <c r="N195" i="18" s="1"/>
  <c r="S195" i="6"/>
  <c r="L195" i="19" s="1"/>
  <c r="T195" i="6"/>
  <c r="M195" i="19" s="1"/>
  <c r="U195" i="6"/>
  <c r="N195" i="19" s="1"/>
  <c r="V195" i="6"/>
  <c r="L195" i="20" s="1"/>
  <c r="W195" i="6"/>
  <c r="M195" i="20" s="1"/>
  <c r="X195" i="6"/>
  <c r="N195" i="20" s="1"/>
  <c r="Y195" i="6"/>
  <c r="L195" i="21" s="1"/>
  <c r="Z195" i="6"/>
  <c r="M195" i="21" s="1"/>
  <c r="AA195" i="6"/>
  <c r="N195" i="21" s="1"/>
  <c r="J196" i="6"/>
  <c r="L196" i="7" s="1"/>
  <c r="K196" i="6"/>
  <c r="M196" i="7" s="1"/>
  <c r="L196" i="6"/>
  <c r="N196" i="7" s="1"/>
  <c r="M196" i="6"/>
  <c r="L196" i="17" s="1"/>
  <c r="N196" i="6"/>
  <c r="M196" i="17" s="1"/>
  <c r="O196" i="6"/>
  <c r="N196" i="17" s="1"/>
  <c r="P196" i="6"/>
  <c r="L196" i="18" s="1"/>
  <c r="Q196" i="6"/>
  <c r="M196" i="18" s="1"/>
  <c r="R196" i="6"/>
  <c r="N196" i="18" s="1"/>
  <c r="S196" i="6"/>
  <c r="L196" i="19" s="1"/>
  <c r="T196" i="6"/>
  <c r="M196" i="19" s="1"/>
  <c r="U196" i="6"/>
  <c r="N196" i="19" s="1"/>
  <c r="V196" i="6"/>
  <c r="L196" i="20" s="1"/>
  <c r="W196" i="6"/>
  <c r="M196" i="20" s="1"/>
  <c r="X196" i="6"/>
  <c r="N196" i="20" s="1"/>
  <c r="Y196" i="6"/>
  <c r="L196" i="21" s="1"/>
  <c r="Z196" i="6"/>
  <c r="M196" i="21" s="1"/>
  <c r="AA196" i="6"/>
  <c r="N196" i="21" s="1"/>
  <c r="J197" i="6"/>
  <c r="L197" i="7" s="1"/>
  <c r="K197" i="6"/>
  <c r="M197" i="7" s="1"/>
  <c r="L197" i="6"/>
  <c r="N197" i="7" s="1"/>
  <c r="M197" i="6"/>
  <c r="L197" i="17" s="1"/>
  <c r="N197" i="6"/>
  <c r="M197" i="17" s="1"/>
  <c r="O197" i="6"/>
  <c r="N197" i="17" s="1"/>
  <c r="P197" i="6"/>
  <c r="L197" i="18" s="1"/>
  <c r="Q197" i="6"/>
  <c r="M197" i="18" s="1"/>
  <c r="R197" i="6"/>
  <c r="N197" i="18" s="1"/>
  <c r="S197" i="6"/>
  <c r="L197" i="19" s="1"/>
  <c r="T197" i="6"/>
  <c r="M197" i="19" s="1"/>
  <c r="U197" i="6"/>
  <c r="N197" i="19" s="1"/>
  <c r="V197" i="6"/>
  <c r="L197" i="20" s="1"/>
  <c r="W197" i="6"/>
  <c r="M197" i="20" s="1"/>
  <c r="X197" i="6"/>
  <c r="N197" i="20" s="1"/>
  <c r="Y197" i="6"/>
  <c r="L197" i="21" s="1"/>
  <c r="Z197" i="6"/>
  <c r="M197" i="21" s="1"/>
  <c r="AA197" i="6"/>
  <c r="N197" i="21" s="1"/>
  <c r="J198" i="6"/>
  <c r="L198" i="7" s="1"/>
  <c r="K198" i="6"/>
  <c r="M198" i="7" s="1"/>
  <c r="L198" i="6"/>
  <c r="N198" i="7" s="1"/>
  <c r="M198" i="6"/>
  <c r="L198" i="17" s="1"/>
  <c r="N198" i="6"/>
  <c r="M198" i="17" s="1"/>
  <c r="O198" i="6"/>
  <c r="N198" i="17" s="1"/>
  <c r="P198" i="6"/>
  <c r="L198" i="18" s="1"/>
  <c r="Q198" i="6"/>
  <c r="M198" i="18" s="1"/>
  <c r="R198" i="6"/>
  <c r="N198" i="18" s="1"/>
  <c r="S198" i="6"/>
  <c r="L198" i="19" s="1"/>
  <c r="T198" i="6"/>
  <c r="M198" i="19" s="1"/>
  <c r="U198" i="6"/>
  <c r="N198" i="19" s="1"/>
  <c r="V198" i="6"/>
  <c r="L198" i="20" s="1"/>
  <c r="W198" i="6"/>
  <c r="M198" i="20" s="1"/>
  <c r="X198" i="6"/>
  <c r="N198" i="20" s="1"/>
  <c r="Y198" i="6"/>
  <c r="L198" i="21" s="1"/>
  <c r="Z198" i="6"/>
  <c r="M198" i="21" s="1"/>
  <c r="AA198" i="6"/>
  <c r="N198" i="21" s="1"/>
  <c r="J199" i="6"/>
  <c r="L199" i="7" s="1"/>
  <c r="K199" i="6"/>
  <c r="M199" i="7" s="1"/>
  <c r="L199" i="6"/>
  <c r="N199" i="7" s="1"/>
  <c r="M199" i="6"/>
  <c r="L199" i="17" s="1"/>
  <c r="N199" i="6"/>
  <c r="M199" i="17" s="1"/>
  <c r="O199" i="6"/>
  <c r="N199" i="17" s="1"/>
  <c r="P199" i="6"/>
  <c r="L199" i="18" s="1"/>
  <c r="Q199" i="6"/>
  <c r="M199" i="18" s="1"/>
  <c r="R199" i="6"/>
  <c r="N199" i="18" s="1"/>
  <c r="S199" i="6"/>
  <c r="L199" i="19" s="1"/>
  <c r="T199" i="6"/>
  <c r="M199" i="19" s="1"/>
  <c r="U199" i="6"/>
  <c r="N199" i="19" s="1"/>
  <c r="V199" i="6"/>
  <c r="L199" i="20" s="1"/>
  <c r="W199" i="6"/>
  <c r="M199" i="20" s="1"/>
  <c r="X199" i="6"/>
  <c r="N199" i="20" s="1"/>
  <c r="Y199" i="6"/>
  <c r="L199" i="21" s="1"/>
  <c r="Z199" i="6"/>
  <c r="M199" i="21" s="1"/>
  <c r="AA199" i="6"/>
  <c r="N199" i="21" s="1"/>
  <c r="J200" i="6"/>
  <c r="L200" i="7" s="1"/>
  <c r="K200" i="6"/>
  <c r="M200" i="7" s="1"/>
  <c r="L200" i="6"/>
  <c r="N200" i="7" s="1"/>
  <c r="M200" i="6"/>
  <c r="L200" i="17" s="1"/>
  <c r="N200" i="6"/>
  <c r="M200" i="17" s="1"/>
  <c r="O200" i="6"/>
  <c r="N200" i="17" s="1"/>
  <c r="P200" i="6"/>
  <c r="L200" i="18" s="1"/>
  <c r="Q200" i="6"/>
  <c r="M200" i="18" s="1"/>
  <c r="R200" i="6"/>
  <c r="N200" i="18" s="1"/>
  <c r="S200" i="6"/>
  <c r="L200" i="19" s="1"/>
  <c r="T200" i="6"/>
  <c r="M200" i="19" s="1"/>
  <c r="U200" i="6"/>
  <c r="N200" i="19" s="1"/>
  <c r="V200" i="6"/>
  <c r="L200" i="20" s="1"/>
  <c r="W200" i="6"/>
  <c r="M200" i="20" s="1"/>
  <c r="X200" i="6"/>
  <c r="N200" i="20" s="1"/>
  <c r="Y200" i="6"/>
  <c r="L200" i="21" s="1"/>
  <c r="Z200" i="6"/>
  <c r="M200" i="21" s="1"/>
  <c r="AA200" i="6"/>
  <c r="N200" i="21" s="1"/>
  <c r="J201" i="6"/>
  <c r="L201" i="7" s="1"/>
  <c r="K201" i="6"/>
  <c r="M201" i="7" s="1"/>
  <c r="L201" i="6"/>
  <c r="N201" i="7" s="1"/>
  <c r="M201" i="6"/>
  <c r="L201" i="17" s="1"/>
  <c r="N201" i="6"/>
  <c r="M201" i="17" s="1"/>
  <c r="O201" i="6"/>
  <c r="N201" i="17" s="1"/>
  <c r="P201" i="6"/>
  <c r="L201" i="18" s="1"/>
  <c r="Q201" i="6"/>
  <c r="M201" i="18" s="1"/>
  <c r="R201" i="6"/>
  <c r="N201" i="18" s="1"/>
  <c r="S201" i="6"/>
  <c r="L201" i="19" s="1"/>
  <c r="T201" i="6"/>
  <c r="M201" i="19" s="1"/>
  <c r="U201" i="6"/>
  <c r="N201" i="19" s="1"/>
  <c r="V201" i="6"/>
  <c r="L201" i="20" s="1"/>
  <c r="W201" i="6"/>
  <c r="M201" i="20" s="1"/>
  <c r="X201" i="6"/>
  <c r="N201" i="20" s="1"/>
  <c r="Y201" i="6"/>
  <c r="L201" i="21" s="1"/>
  <c r="Z201" i="6"/>
  <c r="M201" i="21" s="1"/>
  <c r="AA201" i="6"/>
  <c r="N201" i="21" s="1"/>
  <c r="J202" i="6"/>
  <c r="L202" i="7" s="1"/>
  <c r="K202" i="6"/>
  <c r="M202" i="7" s="1"/>
  <c r="L202" i="6"/>
  <c r="N202" i="7" s="1"/>
  <c r="M202" i="6"/>
  <c r="L202" i="17" s="1"/>
  <c r="N202" i="6"/>
  <c r="M202" i="17" s="1"/>
  <c r="O202" i="6"/>
  <c r="N202" i="17" s="1"/>
  <c r="P202" i="6"/>
  <c r="L202" i="18" s="1"/>
  <c r="Q202" i="6"/>
  <c r="M202" i="18" s="1"/>
  <c r="R202" i="6"/>
  <c r="N202" i="18" s="1"/>
  <c r="S202" i="6"/>
  <c r="L202" i="19" s="1"/>
  <c r="T202" i="6"/>
  <c r="M202" i="19" s="1"/>
  <c r="U202" i="6"/>
  <c r="N202" i="19" s="1"/>
  <c r="V202" i="6"/>
  <c r="L202" i="20" s="1"/>
  <c r="W202" i="6"/>
  <c r="M202" i="20" s="1"/>
  <c r="X202" i="6"/>
  <c r="N202" i="20" s="1"/>
  <c r="Y202" i="6"/>
  <c r="L202" i="21" s="1"/>
  <c r="Z202" i="6"/>
  <c r="M202" i="21" s="1"/>
  <c r="AA202" i="6"/>
  <c r="N202" i="21" s="1"/>
  <c r="J203" i="6"/>
  <c r="L203" i="7" s="1"/>
  <c r="K203" i="6"/>
  <c r="M203" i="7" s="1"/>
  <c r="L203" i="6"/>
  <c r="N203" i="7" s="1"/>
  <c r="M203" i="6"/>
  <c r="L203" i="17" s="1"/>
  <c r="N203" i="6"/>
  <c r="M203" i="17" s="1"/>
  <c r="O203" i="6"/>
  <c r="N203" i="17" s="1"/>
  <c r="P203" i="6"/>
  <c r="L203" i="18" s="1"/>
  <c r="Q203" i="6"/>
  <c r="M203" i="18" s="1"/>
  <c r="R203" i="6"/>
  <c r="N203" i="18" s="1"/>
  <c r="S203" i="6"/>
  <c r="L203" i="19" s="1"/>
  <c r="T203" i="6"/>
  <c r="M203" i="19" s="1"/>
  <c r="U203" i="6"/>
  <c r="N203" i="19" s="1"/>
  <c r="V203" i="6"/>
  <c r="L203" i="20" s="1"/>
  <c r="W203" i="6"/>
  <c r="M203" i="20" s="1"/>
  <c r="X203" i="6"/>
  <c r="N203" i="20" s="1"/>
  <c r="Y203" i="6"/>
  <c r="L203" i="21" s="1"/>
  <c r="Z203" i="6"/>
  <c r="M203" i="21" s="1"/>
  <c r="AA203" i="6"/>
  <c r="N203" i="21" s="1"/>
  <c r="J204" i="6"/>
  <c r="L204" i="7" s="1"/>
  <c r="K204" i="6"/>
  <c r="M204" i="7" s="1"/>
  <c r="L204" i="6"/>
  <c r="N204" i="7" s="1"/>
  <c r="M204" i="6"/>
  <c r="L204" i="17" s="1"/>
  <c r="N204" i="6"/>
  <c r="M204" i="17" s="1"/>
  <c r="O204" i="6"/>
  <c r="N204" i="17" s="1"/>
  <c r="P204" i="6"/>
  <c r="L204" i="18" s="1"/>
  <c r="Q204" i="6"/>
  <c r="M204" i="18" s="1"/>
  <c r="R204" i="6"/>
  <c r="N204" i="18" s="1"/>
  <c r="S204" i="6"/>
  <c r="L204" i="19" s="1"/>
  <c r="T204" i="6"/>
  <c r="M204" i="19" s="1"/>
  <c r="U204" i="6"/>
  <c r="N204" i="19" s="1"/>
  <c r="V204" i="6"/>
  <c r="L204" i="20" s="1"/>
  <c r="W204" i="6"/>
  <c r="M204" i="20" s="1"/>
  <c r="X204" i="6"/>
  <c r="N204" i="20" s="1"/>
  <c r="Y204" i="6"/>
  <c r="L204" i="21" s="1"/>
  <c r="Z204" i="6"/>
  <c r="M204" i="21" s="1"/>
  <c r="AA204" i="6"/>
  <c r="N204" i="21" s="1"/>
  <c r="J205" i="6"/>
  <c r="L205" i="7" s="1"/>
  <c r="K205" i="6"/>
  <c r="M205" i="7" s="1"/>
  <c r="L205" i="6"/>
  <c r="N205" i="7" s="1"/>
  <c r="M205" i="6"/>
  <c r="L205" i="17" s="1"/>
  <c r="N205" i="6"/>
  <c r="M205" i="17" s="1"/>
  <c r="O205" i="6"/>
  <c r="N205" i="17" s="1"/>
  <c r="P205" i="6"/>
  <c r="L205" i="18" s="1"/>
  <c r="Q205" i="6"/>
  <c r="M205" i="18" s="1"/>
  <c r="R205" i="6"/>
  <c r="N205" i="18" s="1"/>
  <c r="S205" i="6"/>
  <c r="L205" i="19" s="1"/>
  <c r="T205" i="6"/>
  <c r="M205" i="19" s="1"/>
  <c r="U205" i="6"/>
  <c r="N205" i="19" s="1"/>
  <c r="V205" i="6"/>
  <c r="L205" i="20" s="1"/>
  <c r="W205" i="6"/>
  <c r="M205" i="20" s="1"/>
  <c r="X205" i="6"/>
  <c r="N205" i="20" s="1"/>
  <c r="Y205" i="6"/>
  <c r="L205" i="21" s="1"/>
  <c r="Z205" i="6"/>
  <c r="M205" i="21" s="1"/>
  <c r="AA205" i="6"/>
  <c r="N205" i="21" s="1"/>
  <c r="J206" i="6"/>
  <c r="L206" i="7" s="1"/>
  <c r="K206" i="6"/>
  <c r="M206" i="7" s="1"/>
  <c r="L206" i="6"/>
  <c r="N206" i="7" s="1"/>
  <c r="M206" i="6"/>
  <c r="L206" i="17" s="1"/>
  <c r="N206" i="6"/>
  <c r="M206" i="17" s="1"/>
  <c r="O206" i="6"/>
  <c r="N206" i="17" s="1"/>
  <c r="P206" i="6"/>
  <c r="L206" i="18" s="1"/>
  <c r="Q206" i="6"/>
  <c r="M206" i="18" s="1"/>
  <c r="R206" i="6"/>
  <c r="N206" i="18" s="1"/>
  <c r="S206" i="6"/>
  <c r="L206" i="19" s="1"/>
  <c r="T206" i="6"/>
  <c r="M206" i="19" s="1"/>
  <c r="U206" i="6"/>
  <c r="N206" i="19" s="1"/>
  <c r="V206" i="6"/>
  <c r="L206" i="20" s="1"/>
  <c r="W206" i="6"/>
  <c r="M206" i="20" s="1"/>
  <c r="X206" i="6"/>
  <c r="N206" i="20" s="1"/>
  <c r="Y206" i="6"/>
  <c r="L206" i="21" s="1"/>
  <c r="Z206" i="6"/>
  <c r="M206" i="21" s="1"/>
  <c r="AA206" i="6"/>
  <c r="N206" i="21" s="1"/>
  <c r="AA7" i="6"/>
  <c r="N7" i="21" s="1"/>
  <c r="X7" i="6"/>
  <c r="N7" i="20" s="1"/>
  <c r="U7" i="6"/>
  <c r="N7" i="19" s="1"/>
  <c r="R7" i="6"/>
  <c r="N7" i="18" s="1"/>
  <c r="O7" i="6"/>
  <c r="N7" i="17" s="1"/>
  <c r="L7" i="6"/>
  <c r="N7" i="7" s="1"/>
  <c r="F7" i="6"/>
  <c r="B7" i="6"/>
  <c r="AG19" i="1" l="1"/>
  <c r="A213" i="25"/>
  <c r="AF19" i="1"/>
  <c r="B224" i="25"/>
  <c r="AE19" i="1"/>
  <c r="I225" i="25"/>
  <c r="AC19" i="1"/>
  <c r="A218" i="25"/>
  <c r="A212" i="25"/>
  <c r="O25" i="18"/>
  <c r="L24" i="15" s="1"/>
  <c r="D408" i="24" s="1"/>
  <c r="O23" i="18"/>
  <c r="L22" i="15" s="1"/>
  <c r="D364" i="24" s="1"/>
  <c r="O21" i="18"/>
  <c r="L20" i="15" s="1"/>
  <c r="D320" i="24" s="1"/>
  <c r="O19" i="18"/>
  <c r="L18" i="15" s="1"/>
  <c r="D276" i="24" s="1"/>
  <c r="O17" i="18"/>
  <c r="L16" i="15" s="1"/>
  <c r="D232" i="24" s="1"/>
  <c r="O15" i="18"/>
  <c r="L14" i="15" s="1"/>
  <c r="D188" i="24" s="1"/>
  <c r="O13" i="18"/>
  <c r="L12" i="15" s="1"/>
  <c r="D144" i="24" s="1"/>
  <c r="O11" i="18"/>
  <c r="L10" i="15" s="1"/>
  <c r="D100" i="24" s="1"/>
  <c r="O206" i="21"/>
  <c r="O205" i="15" s="1"/>
  <c r="O206" i="17"/>
  <c r="K205" i="15" s="1"/>
  <c r="O205" i="19"/>
  <c r="M204" i="15" s="1"/>
  <c r="O204" i="21"/>
  <c r="O203" i="15" s="1"/>
  <c r="O204" i="17"/>
  <c r="K203" i="15" s="1"/>
  <c r="O203" i="19"/>
  <c r="M202" i="15" s="1"/>
  <c r="O202" i="21"/>
  <c r="O201" i="15" s="1"/>
  <c r="O202" i="17"/>
  <c r="K201" i="15" s="1"/>
  <c r="O201" i="19"/>
  <c r="M200" i="15" s="1"/>
  <c r="O200" i="21"/>
  <c r="O199" i="15" s="1"/>
  <c r="O200" i="17"/>
  <c r="K199" i="15" s="1"/>
  <c r="O199" i="19"/>
  <c r="M198" i="15" s="1"/>
  <c r="O198" i="21"/>
  <c r="O197" i="15" s="1"/>
  <c r="O198" i="17"/>
  <c r="K197" i="15" s="1"/>
  <c r="O197" i="19"/>
  <c r="M196" i="15" s="1"/>
  <c r="O196" i="21"/>
  <c r="O195" i="15" s="1"/>
  <c r="O196" i="17"/>
  <c r="K195" i="15" s="1"/>
  <c r="O195" i="19"/>
  <c r="M194" i="15" s="1"/>
  <c r="O194" i="21"/>
  <c r="O193" i="15" s="1"/>
  <c r="O194" i="17"/>
  <c r="K193" i="15" s="1"/>
  <c r="O193" i="19"/>
  <c r="M192" i="15" s="1"/>
  <c r="O192" i="21"/>
  <c r="O191" i="15" s="1"/>
  <c r="O192" i="17"/>
  <c r="K191" i="15" s="1"/>
  <c r="O191" i="19"/>
  <c r="M190" i="15" s="1"/>
  <c r="O190" i="21"/>
  <c r="O189" i="15" s="1"/>
  <c r="O190" i="17"/>
  <c r="K189" i="15" s="1"/>
  <c r="O189" i="19"/>
  <c r="M188" i="15" s="1"/>
  <c r="O188" i="21"/>
  <c r="O187" i="15" s="1"/>
  <c r="O188" i="17"/>
  <c r="K187" i="15" s="1"/>
  <c r="O187" i="19"/>
  <c r="M186" i="15" s="1"/>
  <c r="O186" i="21"/>
  <c r="O185" i="15" s="1"/>
  <c r="O186" i="17"/>
  <c r="K185" i="15" s="1"/>
  <c r="O185" i="19"/>
  <c r="M184" i="15" s="1"/>
  <c r="O184" i="21"/>
  <c r="O183" i="15" s="1"/>
  <c r="O184" i="17"/>
  <c r="K183" i="15" s="1"/>
  <c r="O183" i="19"/>
  <c r="M182" i="15" s="1"/>
  <c r="O182" i="21"/>
  <c r="O181" i="15" s="1"/>
  <c r="O182" i="17"/>
  <c r="K181" i="15" s="1"/>
  <c r="O181" i="19"/>
  <c r="M180" i="15" s="1"/>
  <c r="O180" i="21"/>
  <c r="O179" i="15" s="1"/>
  <c r="O180" i="17"/>
  <c r="K179" i="15" s="1"/>
  <c r="O179" i="19"/>
  <c r="M178" i="15" s="1"/>
  <c r="O178" i="21"/>
  <c r="O177" i="15" s="1"/>
  <c r="O178" i="17"/>
  <c r="K177" i="15" s="1"/>
  <c r="O177" i="19"/>
  <c r="M176" i="15" s="1"/>
  <c r="O176" i="21"/>
  <c r="O175" i="15" s="1"/>
  <c r="O176" i="17"/>
  <c r="K175" i="15" s="1"/>
  <c r="O175" i="19"/>
  <c r="M174" i="15" s="1"/>
  <c r="O174" i="21"/>
  <c r="O173" i="15" s="1"/>
  <c r="O174" i="17"/>
  <c r="K173" i="15" s="1"/>
  <c r="O173" i="19"/>
  <c r="M172" i="15" s="1"/>
  <c r="O172" i="21"/>
  <c r="O171" i="15" s="1"/>
  <c r="O172" i="17"/>
  <c r="K171" i="15" s="1"/>
  <c r="O171" i="19"/>
  <c r="M170" i="15" s="1"/>
  <c r="O170" i="21"/>
  <c r="O169" i="15" s="1"/>
  <c r="O170" i="17"/>
  <c r="K169" i="15" s="1"/>
  <c r="O169" i="19"/>
  <c r="M168" i="15" s="1"/>
  <c r="O168" i="21"/>
  <c r="O167" i="15" s="1"/>
  <c r="O168" i="17"/>
  <c r="K167" i="15" s="1"/>
  <c r="O167" i="19"/>
  <c r="M166" i="15" s="1"/>
  <c r="O166" i="21"/>
  <c r="O165" i="15" s="1"/>
  <c r="O166" i="17"/>
  <c r="K165" i="15" s="1"/>
  <c r="O165" i="19"/>
  <c r="M164" i="15" s="1"/>
  <c r="O164" i="21"/>
  <c r="O163" i="15" s="1"/>
  <c r="O164" i="17"/>
  <c r="K163" i="15" s="1"/>
  <c r="O163" i="19"/>
  <c r="M162" i="15" s="1"/>
  <c r="O162" i="21"/>
  <c r="O161" i="15" s="1"/>
  <c r="O162" i="17"/>
  <c r="K161" i="15" s="1"/>
  <c r="O161" i="19"/>
  <c r="M160" i="15" s="1"/>
  <c r="O160" i="21"/>
  <c r="O159" i="15" s="1"/>
  <c r="O160" i="17"/>
  <c r="K159" i="15" s="1"/>
  <c r="O159" i="19"/>
  <c r="M158" i="15" s="1"/>
  <c r="O158" i="21"/>
  <c r="O157" i="15" s="1"/>
  <c r="O158" i="17"/>
  <c r="K157" i="15" s="1"/>
  <c r="O157" i="19"/>
  <c r="M156" i="15" s="1"/>
  <c r="O156" i="21"/>
  <c r="O155" i="15" s="1"/>
  <c r="O156" i="17"/>
  <c r="K155" i="15" s="1"/>
  <c r="O155" i="19"/>
  <c r="M154" i="15" s="1"/>
  <c r="O154" i="21"/>
  <c r="O153" i="15" s="1"/>
  <c r="O154" i="17"/>
  <c r="K153" i="15" s="1"/>
  <c r="O153" i="19"/>
  <c r="M152" i="15" s="1"/>
  <c r="O152" i="21"/>
  <c r="O151" i="15" s="1"/>
  <c r="O152" i="17"/>
  <c r="K151" i="15" s="1"/>
  <c r="O151" i="19"/>
  <c r="M150" i="15" s="1"/>
  <c r="O150" i="21"/>
  <c r="O149" i="15" s="1"/>
  <c r="O150" i="17"/>
  <c r="K149" i="15" s="1"/>
  <c r="O149" i="19"/>
  <c r="M148" i="15" s="1"/>
  <c r="O148" i="21"/>
  <c r="O147" i="15" s="1"/>
  <c r="O148" i="17"/>
  <c r="K147" i="15" s="1"/>
  <c r="O147" i="19"/>
  <c r="M146" i="15" s="1"/>
  <c r="O146" i="21"/>
  <c r="O145" i="15" s="1"/>
  <c r="O146" i="17"/>
  <c r="K145" i="15" s="1"/>
  <c r="O145" i="19"/>
  <c r="M144" i="15" s="1"/>
  <c r="O144" i="21"/>
  <c r="O143" i="15" s="1"/>
  <c r="O144" i="17"/>
  <c r="K143" i="15" s="1"/>
  <c r="O143" i="19"/>
  <c r="M142" i="15" s="1"/>
  <c r="O142" i="21"/>
  <c r="O141" i="15" s="1"/>
  <c r="O142" i="17"/>
  <c r="K141" i="15" s="1"/>
  <c r="O141" i="19"/>
  <c r="M140" i="15" s="1"/>
  <c r="O140" i="21"/>
  <c r="O139" i="15" s="1"/>
  <c r="O140" i="17"/>
  <c r="K139" i="15" s="1"/>
  <c r="O139" i="19"/>
  <c r="M138" i="15" s="1"/>
  <c r="O138" i="21"/>
  <c r="O137" i="15" s="1"/>
  <c r="O138" i="17"/>
  <c r="K137" i="15" s="1"/>
  <c r="O137" i="19"/>
  <c r="M136" i="15" s="1"/>
  <c r="O136" i="21"/>
  <c r="O135" i="15" s="1"/>
  <c r="O136" i="17"/>
  <c r="K135" i="15" s="1"/>
  <c r="O135" i="19"/>
  <c r="M134" i="15" s="1"/>
  <c r="O134" i="21"/>
  <c r="O133" i="15" s="1"/>
  <c r="O134" i="17"/>
  <c r="K133" i="15" s="1"/>
  <c r="O133" i="19"/>
  <c r="M132" i="15" s="1"/>
  <c r="O132" i="21"/>
  <c r="O131" i="15" s="1"/>
  <c r="O132" i="17"/>
  <c r="K131" i="15" s="1"/>
  <c r="O131" i="19"/>
  <c r="M130" i="15" s="1"/>
  <c r="O130" i="21"/>
  <c r="O129" i="15" s="1"/>
  <c r="O130" i="17"/>
  <c r="K129" i="15" s="1"/>
  <c r="O128" i="21"/>
  <c r="O127" i="15" s="1"/>
  <c r="O128" i="17"/>
  <c r="K127" i="15" s="1"/>
  <c r="O127" i="19"/>
  <c r="M126" i="15" s="1"/>
  <c r="O126" i="21"/>
  <c r="O125" i="15" s="1"/>
  <c r="O126" i="17"/>
  <c r="K125" i="15" s="1"/>
  <c r="O124" i="21"/>
  <c r="O123" i="15" s="1"/>
  <c r="O124" i="17"/>
  <c r="K123" i="15" s="1"/>
  <c r="O123" i="19"/>
  <c r="M122" i="15" s="1"/>
  <c r="O122" i="21"/>
  <c r="O121" i="15" s="1"/>
  <c r="O122" i="17"/>
  <c r="K121" i="15" s="1"/>
  <c r="O120" i="21"/>
  <c r="O119" i="15" s="1"/>
  <c r="O120" i="17"/>
  <c r="K119" i="15" s="1"/>
  <c r="O119" i="19"/>
  <c r="M118" i="15" s="1"/>
  <c r="O118" i="21"/>
  <c r="O117" i="15" s="1"/>
  <c r="O118" i="17"/>
  <c r="K117" i="15" s="1"/>
  <c r="O117" i="19"/>
  <c r="M116" i="15" s="1"/>
  <c r="O116" i="21"/>
  <c r="O115" i="15" s="1"/>
  <c r="O116" i="17"/>
  <c r="K115" i="15" s="1"/>
  <c r="O115" i="19"/>
  <c r="M114" i="15" s="1"/>
  <c r="O114" i="21"/>
  <c r="O113" i="15" s="1"/>
  <c r="O114" i="17"/>
  <c r="K113" i="15" s="1"/>
  <c r="O112" i="21"/>
  <c r="O111" i="15" s="1"/>
  <c r="O112" i="17"/>
  <c r="K111" i="15" s="1"/>
  <c r="O111" i="19"/>
  <c r="M110" i="15" s="1"/>
  <c r="O110" i="21"/>
  <c r="O109" i="15" s="1"/>
  <c r="O110" i="17"/>
  <c r="K109" i="15" s="1"/>
  <c r="O108" i="21"/>
  <c r="O107" i="15" s="1"/>
  <c r="O108" i="17"/>
  <c r="K107" i="15" s="1"/>
  <c r="O107" i="19"/>
  <c r="M106" i="15" s="1"/>
  <c r="O106" i="21"/>
  <c r="O105" i="15" s="1"/>
  <c r="O106" i="17"/>
  <c r="K105" i="15" s="1"/>
  <c r="O105" i="19"/>
  <c r="M104" i="15" s="1"/>
  <c r="O104" i="21"/>
  <c r="O103" i="15" s="1"/>
  <c r="O104" i="17"/>
  <c r="K103" i="15" s="1"/>
  <c r="O103" i="19"/>
  <c r="M102" i="15" s="1"/>
  <c r="O102" i="21"/>
  <c r="O101" i="15" s="1"/>
  <c r="O102" i="17"/>
  <c r="K101" i="15" s="1"/>
  <c r="O101" i="19"/>
  <c r="M100" i="15" s="1"/>
  <c r="O100" i="17"/>
  <c r="K99" i="15" s="1"/>
  <c r="O98" i="21"/>
  <c r="O97" i="15" s="1"/>
  <c r="O98" i="17"/>
  <c r="K97" i="15" s="1"/>
  <c r="O96" i="21"/>
  <c r="O95" i="15" s="1"/>
  <c r="O96" i="17"/>
  <c r="K95" i="15" s="1"/>
  <c r="O95" i="19"/>
  <c r="M94" i="15" s="1"/>
  <c r="O94" i="21"/>
  <c r="O93" i="15" s="1"/>
  <c r="O94" i="17"/>
  <c r="K93" i="15" s="1"/>
  <c r="O93" i="19"/>
  <c r="M92" i="15" s="1"/>
  <c r="O92" i="21"/>
  <c r="O91" i="15" s="1"/>
  <c r="O92" i="17"/>
  <c r="K91" i="15" s="1"/>
  <c r="O91" i="19"/>
  <c r="M90" i="15" s="1"/>
  <c r="O90" i="21"/>
  <c r="O89" i="15" s="1"/>
  <c r="O90" i="17"/>
  <c r="K89" i="15" s="1"/>
  <c r="O89" i="19"/>
  <c r="M88" i="15" s="1"/>
  <c r="O88" i="21"/>
  <c r="O87" i="15" s="1"/>
  <c r="O88" i="17"/>
  <c r="K87" i="15" s="1"/>
  <c r="O87" i="19"/>
  <c r="M86" i="15" s="1"/>
  <c r="O86" i="21"/>
  <c r="O85" i="15" s="1"/>
  <c r="O86" i="17"/>
  <c r="K85" i="15" s="1"/>
  <c r="O85" i="19"/>
  <c r="M84" i="15" s="1"/>
  <c r="O84" i="21"/>
  <c r="O83" i="15" s="1"/>
  <c r="O84" i="17"/>
  <c r="K83" i="15" s="1"/>
  <c r="O83" i="19"/>
  <c r="M82" i="15" s="1"/>
  <c r="O82" i="21"/>
  <c r="O81" i="15" s="1"/>
  <c r="O82" i="17"/>
  <c r="K81" i="15" s="1"/>
  <c r="O81" i="19"/>
  <c r="M80" i="15" s="1"/>
  <c r="O80" i="21"/>
  <c r="O79" i="15" s="1"/>
  <c r="O80" i="17"/>
  <c r="K79" i="15" s="1"/>
  <c r="O79" i="19"/>
  <c r="M78" i="15" s="1"/>
  <c r="O78" i="21"/>
  <c r="O77" i="15" s="1"/>
  <c r="O78" i="17"/>
  <c r="K77" i="15" s="1"/>
  <c r="O77" i="19"/>
  <c r="M76" i="15" s="1"/>
  <c r="O76" i="21"/>
  <c r="O75" i="15" s="1"/>
  <c r="O76" i="17"/>
  <c r="K75" i="15" s="1"/>
  <c r="O75" i="19"/>
  <c r="M74" i="15" s="1"/>
  <c r="O74" i="21"/>
  <c r="O73" i="15" s="1"/>
  <c r="O74" i="17"/>
  <c r="K73" i="15" s="1"/>
  <c r="O73" i="19"/>
  <c r="M72" i="15" s="1"/>
  <c r="O72" i="21"/>
  <c r="O71" i="15" s="1"/>
  <c r="O72" i="17"/>
  <c r="K71" i="15" s="1"/>
  <c r="O71" i="19"/>
  <c r="M70" i="15" s="1"/>
  <c r="O70" i="21"/>
  <c r="O69" i="15" s="1"/>
  <c r="O70" i="17"/>
  <c r="K69" i="15" s="1"/>
  <c r="O69" i="19"/>
  <c r="M68" i="15" s="1"/>
  <c r="O68" i="21"/>
  <c r="O67" i="15" s="1"/>
  <c r="O68" i="17"/>
  <c r="K67" i="15" s="1"/>
  <c r="O67" i="19"/>
  <c r="M66" i="15" s="1"/>
  <c r="O66" i="21"/>
  <c r="O65" i="15" s="1"/>
  <c r="O66" i="17"/>
  <c r="K65" i="15" s="1"/>
  <c r="O65" i="19"/>
  <c r="M64" i="15" s="1"/>
  <c r="O64" i="21"/>
  <c r="O63" i="15" s="1"/>
  <c r="O64" i="17"/>
  <c r="K63" i="15" s="1"/>
  <c r="O63" i="19"/>
  <c r="M62" i="15" s="1"/>
  <c r="O62" i="21"/>
  <c r="O61" i="15" s="1"/>
  <c r="O62" i="17"/>
  <c r="K61" i="15" s="1"/>
  <c r="O61" i="19"/>
  <c r="M60" i="15" s="1"/>
  <c r="O60" i="21"/>
  <c r="O59" i="15" s="1"/>
  <c r="O60" i="17"/>
  <c r="K59" i="15" s="1"/>
  <c r="O59" i="19"/>
  <c r="M58" i="15" s="1"/>
  <c r="O58" i="21"/>
  <c r="O57" i="15" s="1"/>
  <c r="O58" i="17"/>
  <c r="K57" i="15" s="1"/>
  <c r="O57" i="19"/>
  <c r="M56" i="15" s="1"/>
  <c r="O56" i="21"/>
  <c r="O55" i="15" s="1"/>
  <c r="O56" i="17"/>
  <c r="K55" i="15" s="1"/>
  <c r="O55" i="19"/>
  <c r="M54" i="15" s="1"/>
  <c r="O54" i="21"/>
  <c r="O53" i="15" s="1"/>
  <c r="O54" i="17"/>
  <c r="K53" i="15" s="1"/>
  <c r="O53" i="19"/>
  <c r="M52" i="15" s="1"/>
  <c r="O52" i="21"/>
  <c r="O51" i="15" s="1"/>
  <c r="O52" i="17"/>
  <c r="K51" i="15" s="1"/>
  <c r="O51" i="19"/>
  <c r="M50" i="15" s="1"/>
  <c r="O50" i="21"/>
  <c r="O49" i="15" s="1"/>
  <c r="O50" i="17"/>
  <c r="K49" i="15" s="1"/>
  <c r="O49" i="19"/>
  <c r="M48" i="15" s="1"/>
  <c r="O48" i="21"/>
  <c r="O47" i="15" s="1"/>
  <c r="O48" i="17"/>
  <c r="K47" i="15" s="1"/>
  <c r="O47" i="19"/>
  <c r="M46" i="15" s="1"/>
  <c r="O46" i="21"/>
  <c r="O45" i="15" s="1"/>
  <c r="O46" i="17"/>
  <c r="K45" i="15" s="1"/>
  <c r="O45" i="19"/>
  <c r="M44" i="15" s="1"/>
  <c r="O44" i="21"/>
  <c r="O43" i="15" s="1"/>
  <c r="O44" i="17"/>
  <c r="K43" i="15" s="1"/>
  <c r="O43" i="19"/>
  <c r="M42" i="15" s="1"/>
  <c r="O42" i="21"/>
  <c r="O41" i="15" s="1"/>
  <c r="O42" i="17"/>
  <c r="K41" i="15" s="1"/>
  <c r="O41" i="19"/>
  <c r="M40" i="15" s="1"/>
  <c r="O40" i="21"/>
  <c r="O39" i="15" s="1"/>
  <c r="O40" i="17"/>
  <c r="K39" i="15" s="1"/>
  <c r="O39" i="19"/>
  <c r="M38" i="15" s="1"/>
  <c r="O38" i="21"/>
  <c r="O37" i="15" s="1"/>
  <c r="O38" i="17"/>
  <c r="K37" i="15" s="1"/>
  <c r="O37" i="19"/>
  <c r="M36" i="15" s="1"/>
  <c r="O36" i="21"/>
  <c r="O35" i="15" s="1"/>
  <c r="O36" i="17"/>
  <c r="K35" i="15" s="1"/>
  <c r="O35" i="19"/>
  <c r="M34" i="15" s="1"/>
  <c r="O34" i="21"/>
  <c r="O33" i="15" s="1"/>
  <c r="O34" i="17"/>
  <c r="K33" i="15" s="1"/>
  <c r="O33" i="19"/>
  <c r="M32" i="15" s="1"/>
  <c r="O32" i="21"/>
  <c r="O31" i="15" s="1"/>
  <c r="O32" i="17"/>
  <c r="K31" i="15" s="1"/>
  <c r="O31" i="19"/>
  <c r="M30" i="15" s="1"/>
  <c r="O30" i="21"/>
  <c r="O29" i="15" s="1"/>
  <c r="O30" i="17"/>
  <c r="K29" i="15" s="1"/>
  <c r="O29" i="19"/>
  <c r="M28" i="15" s="1"/>
  <c r="O28" i="21"/>
  <c r="O27" i="15" s="1"/>
  <c r="O28" i="17"/>
  <c r="K27" i="15" s="1"/>
  <c r="O27" i="19"/>
  <c r="M26" i="15" s="1"/>
  <c r="O26" i="21"/>
  <c r="O25" i="15" s="1"/>
  <c r="G430" i="24" s="1"/>
  <c r="O26" i="17"/>
  <c r="K25" i="15" s="1"/>
  <c r="C430" i="24" s="1"/>
  <c r="O25" i="19"/>
  <c r="M24" i="15" s="1"/>
  <c r="E408" i="24" s="1"/>
  <c r="O24" i="21"/>
  <c r="O23" i="15" s="1"/>
  <c r="G386" i="24" s="1"/>
  <c r="O24" i="17"/>
  <c r="K23" i="15" s="1"/>
  <c r="C386" i="24" s="1"/>
  <c r="O23" i="19"/>
  <c r="M22" i="15" s="1"/>
  <c r="E364" i="24" s="1"/>
  <c r="O22" i="21"/>
  <c r="O21" i="15" s="1"/>
  <c r="G342" i="24" s="1"/>
  <c r="O22" i="17"/>
  <c r="K21" i="15" s="1"/>
  <c r="C342" i="24" s="1"/>
  <c r="O21" i="19"/>
  <c r="M20" i="15" s="1"/>
  <c r="E320" i="24" s="1"/>
  <c r="O20" i="21"/>
  <c r="O19" i="15" s="1"/>
  <c r="G298" i="24" s="1"/>
  <c r="O20" i="17"/>
  <c r="K19" i="15" s="1"/>
  <c r="C298" i="24" s="1"/>
  <c r="O19" i="19"/>
  <c r="M18" i="15" s="1"/>
  <c r="E276" i="24" s="1"/>
  <c r="O18" i="21"/>
  <c r="O17" i="15" s="1"/>
  <c r="G254" i="24" s="1"/>
  <c r="O18" i="17"/>
  <c r="K17" i="15" s="1"/>
  <c r="C254" i="24" s="1"/>
  <c r="O17" i="19"/>
  <c r="M16" i="15" s="1"/>
  <c r="E232" i="24" s="1"/>
  <c r="O16" i="21"/>
  <c r="O15" i="15" s="1"/>
  <c r="G210" i="24" s="1"/>
  <c r="O16" i="17"/>
  <c r="K15" i="15" s="1"/>
  <c r="C210" i="24" s="1"/>
  <c r="O15" i="19"/>
  <c r="M14" i="15" s="1"/>
  <c r="E188" i="24" s="1"/>
  <c r="O14" i="21"/>
  <c r="O13" i="15" s="1"/>
  <c r="G166" i="24" s="1"/>
  <c r="O14" i="17"/>
  <c r="K13" i="15" s="1"/>
  <c r="C166" i="24" s="1"/>
  <c r="O13" i="19"/>
  <c r="M12" i="15" s="1"/>
  <c r="E144" i="24" s="1"/>
  <c r="O12" i="21"/>
  <c r="O11" i="15" s="1"/>
  <c r="G122" i="24" s="1"/>
  <c r="O12" i="17"/>
  <c r="K11" i="15" s="1"/>
  <c r="C122" i="24" s="1"/>
  <c r="O11" i="19"/>
  <c r="M10" i="15" s="1"/>
  <c r="E100" i="24" s="1"/>
  <c r="O10" i="21"/>
  <c r="O9" i="15" s="1"/>
  <c r="G78" i="24" s="1"/>
  <c r="O10" i="17"/>
  <c r="K9" i="15" s="1"/>
  <c r="C78" i="24" s="1"/>
  <c r="O9" i="19"/>
  <c r="M8" i="15" s="1"/>
  <c r="E56" i="24" s="1"/>
  <c r="O8" i="21"/>
  <c r="O7" i="15" s="1"/>
  <c r="O9" i="18"/>
  <c r="L8" i="15" s="1"/>
  <c r="D56" i="24" s="1"/>
  <c r="O205" i="20"/>
  <c r="N204" i="15" s="1"/>
  <c r="O203" i="20"/>
  <c r="N202" i="15" s="1"/>
  <c r="O194" i="18"/>
  <c r="L193" i="15" s="1"/>
  <c r="O183" i="20"/>
  <c r="N182" i="15" s="1"/>
  <c r="O181" i="20"/>
  <c r="N180" i="15" s="1"/>
  <c r="O150" i="18"/>
  <c r="L149" i="15" s="1"/>
  <c r="O134" i="18"/>
  <c r="L133" i="15" s="1"/>
  <c r="O133" i="20"/>
  <c r="N132" i="15" s="1"/>
  <c r="O131" i="20"/>
  <c r="N130" i="15" s="1"/>
  <c r="O130" i="18"/>
  <c r="L129" i="15" s="1"/>
  <c r="O129" i="20"/>
  <c r="N128" i="15" s="1"/>
  <c r="O128" i="18"/>
  <c r="L127" i="15" s="1"/>
  <c r="O127" i="20"/>
  <c r="N126" i="15" s="1"/>
  <c r="O126" i="18"/>
  <c r="L125" i="15" s="1"/>
  <c r="O124" i="18"/>
  <c r="L123" i="15" s="1"/>
  <c r="O123" i="20"/>
  <c r="N122" i="15" s="1"/>
  <c r="O122" i="18"/>
  <c r="L121" i="15" s="1"/>
  <c r="O119" i="20"/>
  <c r="N118" i="15" s="1"/>
  <c r="O118" i="18"/>
  <c r="L117" i="15" s="1"/>
  <c r="O115" i="20"/>
  <c r="N114" i="15" s="1"/>
  <c r="O114" i="18"/>
  <c r="L113" i="15" s="1"/>
  <c r="O112" i="18"/>
  <c r="L111" i="15" s="1"/>
  <c r="O110" i="18"/>
  <c r="L109" i="15" s="1"/>
  <c r="O109" i="20"/>
  <c r="N108" i="15" s="1"/>
  <c r="O108" i="18"/>
  <c r="L107" i="15" s="1"/>
  <c r="O107" i="20"/>
  <c r="N106" i="15" s="1"/>
  <c r="O106" i="18"/>
  <c r="L105" i="15" s="1"/>
  <c r="O102" i="18"/>
  <c r="L101" i="15" s="1"/>
  <c r="O101" i="20"/>
  <c r="N100" i="15" s="1"/>
  <c r="O99" i="20"/>
  <c r="N98" i="15" s="1"/>
  <c r="O98" i="18"/>
  <c r="L97" i="15" s="1"/>
  <c r="O96" i="18"/>
  <c r="L95" i="15" s="1"/>
  <c r="O94" i="18"/>
  <c r="L93" i="15" s="1"/>
  <c r="O93" i="20"/>
  <c r="N92" i="15" s="1"/>
  <c r="O92" i="18"/>
  <c r="L91" i="15" s="1"/>
  <c r="O91" i="20"/>
  <c r="N90" i="15" s="1"/>
  <c r="O90" i="18"/>
  <c r="L89" i="15" s="1"/>
  <c r="O89" i="20"/>
  <c r="N88" i="15" s="1"/>
  <c r="O88" i="18"/>
  <c r="L87" i="15" s="1"/>
  <c r="O87" i="20"/>
  <c r="N86" i="15" s="1"/>
  <c r="O86" i="18"/>
  <c r="L85" i="15" s="1"/>
  <c r="O85" i="20"/>
  <c r="N84" i="15" s="1"/>
  <c r="O84" i="18"/>
  <c r="L83" i="15" s="1"/>
  <c r="O83" i="20"/>
  <c r="N82" i="15" s="1"/>
  <c r="O82" i="18"/>
  <c r="L81" i="15" s="1"/>
  <c r="O81" i="20"/>
  <c r="N80" i="15" s="1"/>
  <c r="O80" i="18"/>
  <c r="L79" i="15" s="1"/>
  <c r="O79" i="20"/>
  <c r="N78" i="15" s="1"/>
  <c r="O78" i="18"/>
  <c r="L77" i="15" s="1"/>
  <c r="O77" i="20"/>
  <c r="N76" i="15" s="1"/>
  <c r="O76" i="18"/>
  <c r="L75" i="15" s="1"/>
  <c r="O75" i="20"/>
  <c r="N74" i="15" s="1"/>
  <c r="O74" i="18"/>
  <c r="L73" i="15" s="1"/>
  <c r="O73" i="20"/>
  <c r="N72" i="15" s="1"/>
  <c r="O72" i="18"/>
  <c r="L71" i="15" s="1"/>
  <c r="O71" i="20"/>
  <c r="N70" i="15" s="1"/>
  <c r="O70" i="18"/>
  <c r="L69" i="15" s="1"/>
  <c r="O69" i="20"/>
  <c r="N68" i="15" s="1"/>
  <c r="O68" i="18"/>
  <c r="L67" i="15" s="1"/>
  <c r="O67" i="20"/>
  <c r="N66" i="15" s="1"/>
  <c r="O66" i="18"/>
  <c r="L65" i="15" s="1"/>
  <c r="O65" i="20"/>
  <c r="N64" i="15" s="1"/>
  <c r="O64" i="18"/>
  <c r="L63" i="15" s="1"/>
  <c r="O63" i="20"/>
  <c r="N62" i="15" s="1"/>
  <c r="O62" i="18"/>
  <c r="L61" i="15" s="1"/>
  <c r="O61" i="20"/>
  <c r="N60" i="15" s="1"/>
  <c r="O60" i="18"/>
  <c r="L59" i="15" s="1"/>
  <c r="O59" i="20"/>
  <c r="N58" i="15" s="1"/>
  <c r="O58" i="18"/>
  <c r="L57" i="15" s="1"/>
  <c r="O57" i="20"/>
  <c r="N56" i="15" s="1"/>
  <c r="O56" i="18"/>
  <c r="L55" i="15" s="1"/>
  <c r="O55" i="20"/>
  <c r="N54" i="15" s="1"/>
  <c r="O54" i="18"/>
  <c r="L53" i="15" s="1"/>
  <c r="O53" i="20"/>
  <c r="N52" i="15" s="1"/>
  <c r="O52" i="18"/>
  <c r="L51" i="15" s="1"/>
  <c r="O51" i="20"/>
  <c r="N50" i="15" s="1"/>
  <c r="O202" i="18"/>
  <c r="L201" i="15" s="1"/>
  <c r="O198" i="18"/>
  <c r="L197" i="15" s="1"/>
  <c r="O190" i="18"/>
  <c r="L189" i="15" s="1"/>
  <c r="O186" i="18"/>
  <c r="L185" i="15" s="1"/>
  <c r="O184" i="18"/>
  <c r="L183" i="15" s="1"/>
  <c r="O176" i="18"/>
  <c r="L175" i="15" s="1"/>
  <c r="O174" i="18"/>
  <c r="L173" i="15" s="1"/>
  <c r="O170" i="18"/>
  <c r="L169" i="15" s="1"/>
  <c r="O166" i="18"/>
  <c r="L165" i="15" s="1"/>
  <c r="O165" i="20"/>
  <c r="N164" i="15" s="1"/>
  <c r="O162" i="18"/>
  <c r="L161" i="15" s="1"/>
  <c r="O159" i="20"/>
  <c r="N158" i="15" s="1"/>
  <c r="O156" i="18"/>
  <c r="L155" i="15" s="1"/>
  <c r="O154" i="18"/>
  <c r="L153" i="15" s="1"/>
  <c r="O151" i="20"/>
  <c r="N150" i="15" s="1"/>
  <c r="O146" i="18"/>
  <c r="L145" i="15" s="1"/>
  <c r="O139" i="20"/>
  <c r="N138" i="15" s="1"/>
  <c r="O135" i="20"/>
  <c r="N134" i="15" s="1"/>
  <c r="O202" i="19"/>
  <c r="M201" i="15" s="1"/>
  <c r="O198" i="19"/>
  <c r="M197" i="15" s="1"/>
  <c r="O196" i="19"/>
  <c r="M195" i="15" s="1"/>
  <c r="O194" i="19"/>
  <c r="M193" i="15" s="1"/>
  <c r="O192" i="19"/>
  <c r="M191" i="15" s="1"/>
  <c r="O188" i="19"/>
  <c r="M187" i="15" s="1"/>
  <c r="O186" i="19"/>
  <c r="M185" i="15" s="1"/>
  <c r="O184" i="19"/>
  <c r="M183" i="15" s="1"/>
  <c r="O182" i="19"/>
  <c r="M181" i="15" s="1"/>
  <c r="O180" i="19"/>
  <c r="M179" i="15" s="1"/>
  <c r="O174" i="19"/>
  <c r="M173" i="15" s="1"/>
  <c r="O172" i="19"/>
  <c r="M171" i="15" s="1"/>
  <c r="O170" i="19"/>
  <c r="M169" i="15" s="1"/>
  <c r="O168" i="19"/>
  <c r="M167" i="15" s="1"/>
  <c r="O167" i="21"/>
  <c r="O166" i="15" s="1"/>
  <c r="O166" i="19"/>
  <c r="M165" i="15" s="1"/>
  <c r="O165" i="21"/>
  <c r="O164" i="15" s="1"/>
  <c r="O164" i="19"/>
  <c r="M163" i="15" s="1"/>
  <c r="O163" i="21"/>
  <c r="O162" i="15" s="1"/>
  <c r="O162" i="19"/>
  <c r="M161" i="15" s="1"/>
  <c r="O161" i="21"/>
  <c r="O160" i="15" s="1"/>
  <c r="O160" i="19"/>
  <c r="M159" i="15" s="1"/>
  <c r="O159" i="21"/>
  <c r="O158" i="15" s="1"/>
  <c r="O158" i="19"/>
  <c r="M157" i="15" s="1"/>
  <c r="O157" i="21"/>
  <c r="O156" i="15" s="1"/>
  <c r="O156" i="19"/>
  <c r="M155" i="15" s="1"/>
  <c r="O155" i="21"/>
  <c r="O154" i="15" s="1"/>
  <c r="O154" i="19"/>
  <c r="M153" i="15" s="1"/>
  <c r="O153" i="21"/>
  <c r="O152" i="15" s="1"/>
  <c r="O152" i="19"/>
  <c r="M151" i="15" s="1"/>
  <c r="O151" i="21"/>
  <c r="O150" i="15" s="1"/>
  <c r="O150" i="19"/>
  <c r="M149" i="15" s="1"/>
  <c r="O149" i="21"/>
  <c r="O148" i="15" s="1"/>
  <c r="O148" i="19"/>
  <c r="M147" i="15" s="1"/>
  <c r="O147" i="21"/>
  <c r="O146" i="15" s="1"/>
  <c r="O146" i="19"/>
  <c r="M145" i="15" s="1"/>
  <c r="O145" i="21"/>
  <c r="O144" i="15" s="1"/>
  <c r="O144" i="19"/>
  <c r="M143" i="15" s="1"/>
  <c r="O143" i="21"/>
  <c r="O142" i="15" s="1"/>
  <c r="O142" i="19"/>
  <c r="M141" i="15" s="1"/>
  <c r="O141" i="21"/>
  <c r="O140" i="15" s="1"/>
  <c r="O140" i="19"/>
  <c r="M139" i="15" s="1"/>
  <c r="O139" i="21"/>
  <c r="O138" i="15" s="1"/>
  <c r="O138" i="19"/>
  <c r="M137" i="15" s="1"/>
  <c r="O137" i="21"/>
  <c r="O136" i="15" s="1"/>
  <c r="O136" i="19"/>
  <c r="M135" i="15" s="1"/>
  <c r="O135" i="21"/>
  <c r="O134" i="15" s="1"/>
  <c r="O134" i="19"/>
  <c r="M133" i="15" s="1"/>
  <c r="O133" i="21"/>
  <c r="O132" i="15" s="1"/>
  <c r="O132" i="19"/>
  <c r="M131" i="15" s="1"/>
  <c r="O131" i="21"/>
  <c r="O130" i="15" s="1"/>
  <c r="O130" i="19"/>
  <c r="M129" i="15" s="1"/>
  <c r="O129" i="21"/>
  <c r="O128" i="15" s="1"/>
  <c r="O129" i="17"/>
  <c r="K128" i="15" s="1"/>
  <c r="O128" i="19"/>
  <c r="M127" i="15" s="1"/>
  <c r="O127" i="21"/>
  <c r="O126" i="15" s="1"/>
  <c r="O126" i="19"/>
  <c r="M125" i="15" s="1"/>
  <c r="O125" i="21"/>
  <c r="O124" i="15" s="1"/>
  <c r="O124" i="19"/>
  <c r="M123" i="15" s="1"/>
  <c r="O123" i="21"/>
  <c r="O122" i="15" s="1"/>
  <c r="O122" i="19"/>
  <c r="M121" i="15" s="1"/>
  <c r="O121" i="21"/>
  <c r="O120" i="15" s="1"/>
  <c r="O120" i="19"/>
  <c r="M119" i="15" s="1"/>
  <c r="O119" i="21"/>
  <c r="O118" i="15" s="1"/>
  <c r="O119" i="17"/>
  <c r="K118" i="15" s="1"/>
  <c r="O118" i="19"/>
  <c r="M117" i="15" s="1"/>
  <c r="O117" i="21"/>
  <c r="O116" i="15" s="1"/>
  <c r="O116" i="19"/>
  <c r="M115" i="15" s="1"/>
  <c r="O115" i="21"/>
  <c r="O114" i="15" s="1"/>
  <c r="O115" i="17"/>
  <c r="K114" i="15" s="1"/>
  <c r="O114" i="19"/>
  <c r="M113" i="15" s="1"/>
  <c r="O113" i="21"/>
  <c r="O112" i="15" s="1"/>
  <c r="O113" i="17"/>
  <c r="K112" i="15" s="1"/>
  <c r="O112" i="19"/>
  <c r="M111" i="15" s="1"/>
  <c r="O111" i="21"/>
  <c r="O110" i="15" s="1"/>
  <c r="O111" i="17"/>
  <c r="K110" i="15" s="1"/>
  <c r="O110" i="19"/>
  <c r="M109" i="15" s="1"/>
  <c r="O109" i="21"/>
  <c r="O108" i="15" s="1"/>
  <c r="O109" i="17"/>
  <c r="K108" i="15" s="1"/>
  <c r="O108" i="19"/>
  <c r="M107" i="15" s="1"/>
  <c r="O107" i="17"/>
  <c r="K106" i="15" s="1"/>
  <c r="O106" i="19"/>
  <c r="M105" i="15" s="1"/>
  <c r="O105" i="21"/>
  <c r="O104" i="15" s="1"/>
  <c r="O104" i="19"/>
  <c r="M103" i="15" s="1"/>
  <c r="O103" i="21"/>
  <c r="O102" i="15" s="1"/>
  <c r="O103" i="17"/>
  <c r="K102" i="15" s="1"/>
  <c r="O102" i="19"/>
  <c r="M101" i="15" s="1"/>
  <c r="O206" i="18"/>
  <c r="L205" i="15" s="1"/>
  <c r="O204" i="18"/>
  <c r="L203" i="15" s="1"/>
  <c r="O201" i="20"/>
  <c r="N200" i="15" s="1"/>
  <c r="O200" i="18"/>
  <c r="L199" i="15" s="1"/>
  <c r="O199" i="20"/>
  <c r="N198" i="15" s="1"/>
  <c r="O197" i="20"/>
  <c r="N196" i="15" s="1"/>
  <c r="O196" i="18"/>
  <c r="L195" i="15" s="1"/>
  <c r="O195" i="20"/>
  <c r="N194" i="15" s="1"/>
  <c r="O193" i="20"/>
  <c r="N192" i="15" s="1"/>
  <c r="O192" i="18"/>
  <c r="L191" i="15" s="1"/>
  <c r="O191" i="20"/>
  <c r="N190" i="15" s="1"/>
  <c r="O189" i="20"/>
  <c r="N188" i="15" s="1"/>
  <c r="O188" i="18"/>
  <c r="L187" i="15" s="1"/>
  <c r="O187" i="20"/>
  <c r="N186" i="15" s="1"/>
  <c r="O185" i="20"/>
  <c r="N184" i="15" s="1"/>
  <c r="O182" i="18"/>
  <c r="L181" i="15" s="1"/>
  <c r="O180" i="18"/>
  <c r="L179" i="15" s="1"/>
  <c r="O179" i="20"/>
  <c r="N178" i="15" s="1"/>
  <c r="O178" i="18"/>
  <c r="L177" i="15" s="1"/>
  <c r="O177" i="20"/>
  <c r="N176" i="15" s="1"/>
  <c r="O175" i="20"/>
  <c r="N174" i="15" s="1"/>
  <c r="O173" i="20"/>
  <c r="N172" i="15" s="1"/>
  <c r="O172" i="18"/>
  <c r="L171" i="15" s="1"/>
  <c r="O171" i="20"/>
  <c r="N170" i="15" s="1"/>
  <c r="O169" i="20"/>
  <c r="N168" i="15" s="1"/>
  <c r="O167" i="20"/>
  <c r="N166" i="15" s="1"/>
  <c r="O163" i="20"/>
  <c r="N162" i="15" s="1"/>
  <c r="O161" i="20"/>
  <c r="N160" i="15" s="1"/>
  <c r="O160" i="18"/>
  <c r="L159" i="15" s="1"/>
  <c r="O158" i="18"/>
  <c r="L157" i="15" s="1"/>
  <c r="O157" i="20"/>
  <c r="N156" i="15" s="1"/>
  <c r="O155" i="20"/>
  <c r="N154" i="15" s="1"/>
  <c r="O153" i="20"/>
  <c r="N152" i="15" s="1"/>
  <c r="O149" i="20"/>
  <c r="N148" i="15" s="1"/>
  <c r="O147" i="20"/>
  <c r="N146" i="15" s="1"/>
  <c r="O145" i="20"/>
  <c r="N144" i="15" s="1"/>
  <c r="O144" i="18"/>
  <c r="L143" i="15" s="1"/>
  <c r="O143" i="20"/>
  <c r="N142" i="15" s="1"/>
  <c r="O142" i="18"/>
  <c r="L141" i="15" s="1"/>
  <c r="O141" i="20"/>
  <c r="N140" i="15" s="1"/>
  <c r="O140" i="18"/>
  <c r="L139" i="15" s="1"/>
  <c r="O138" i="18"/>
  <c r="L137" i="15" s="1"/>
  <c r="O137" i="20"/>
  <c r="N136" i="15" s="1"/>
  <c r="O206" i="19"/>
  <c r="M205" i="15" s="1"/>
  <c r="O205" i="21"/>
  <c r="O204" i="15" s="1"/>
  <c r="O204" i="19"/>
  <c r="M203" i="15" s="1"/>
  <c r="O203" i="21"/>
  <c r="O202" i="15" s="1"/>
  <c r="O201" i="21"/>
  <c r="O200" i="15" s="1"/>
  <c r="O200" i="19"/>
  <c r="M199" i="15" s="1"/>
  <c r="O199" i="21"/>
  <c r="O198" i="15" s="1"/>
  <c r="O197" i="21"/>
  <c r="O196" i="15" s="1"/>
  <c r="O195" i="21"/>
  <c r="O194" i="15" s="1"/>
  <c r="O193" i="21"/>
  <c r="O192" i="15" s="1"/>
  <c r="O191" i="21"/>
  <c r="O190" i="15" s="1"/>
  <c r="O190" i="19"/>
  <c r="M189" i="15" s="1"/>
  <c r="O189" i="21"/>
  <c r="O188" i="15" s="1"/>
  <c r="O187" i="21"/>
  <c r="O186" i="15" s="1"/>
  <c r="O185" i="21"/>
  <c r="O184" i="15" s="1"/>
  <c r="O183" i="21"/>
  <c r="O182" i="15" s="1"/>
  <c r="O181" i="21"/>
  <c r="O180" i="15" s="1"/>
  <c r="O179" i="21"/>
  <c r="O178" i="15" s="1"/>
  <c r="O178" i="19"/>
  <c r="M177" i="15" s="1"/>
  <c r="O177" i="21"/>
  <c r="O176" i="15" s="1"/>
  <c r="O176" i="19"/>
  <c r="M175" i="15" s="1"/>
  <c r="O175" i="21"/>
  <c r="O174" i="15" s="1"/>
  <c r="O173" i="21"/>
  <c r="O172" i="15" s="1"/>
  <c r="O171" i="21"/>
  <c r="O170" i="15" s="1"/>
  <c r="O169" i="21"/>
  <c r="O168" i="15" s="1"/>
  <c r="O206" i="20"/>
  <c r="N205" i="15" s="1"/>
  <c r="O205" i="18"/>
  <c r="L204" i="15" s="1"/>
  <c r="O204" i="20"/>
  <c r="N203" i="15" s="1"/>
  <c r="O203" i="18"/>
  <c r="L202" i="15" s="1"/>
  <c r="O202" i="20"/>
  <c r="N201" i="15" s="1"/>
  <c r="O201" i="18"/>
  <c r="L200" i="15" s="1"/>
  <c r="O200" i="20"/>
  <c r="N199" i="15" s="1"/>
  <c r="O199" i="18"/>
  <c r="L198" i="15" s="1"/>
  <c r="O198" i="20"/>
  <c r="N197" i="15" s="1"/>
  <c r="O197" i="18"/>
  <c r="L196" i="15" s="1"/>
  <c r="O196" i="20"/>
  <c r="N195" i="15" s="1"/>
  <c r="O195" i="18"/>
  <c r="L194" i="15" s="1"/>
  <c r="O194" i="20"/>
  <c r="N193" i="15" s="1"/>
  <c r="O193" i="18"/>
  <c r="L192" i="15" s="1"/>
  <c r="O192" i="20"/>
  <c r="N191" i="15" s="1"/>
  <c r="O191" i="18"/>
  <c r="L190" i="15" s="1"/>
  <c r="O190" i="20"/>
  <c r="N189" i="15" s="1"/>
  <c r="O189" i="18"/>
  <c r="L188" i="15" s="1"/>
  <c r="O188" i="20"/>
  <c r="N187" i="15" s="1"/>
  <c r="O187" i="18"/>
  <c r="L186" i="15" s="1"/>
  <c r="O186" i="20"/>
  <c r="N185" i="15" s="1"/>
  <c r="O185" i="18"/>
  <c r="L184" i="15" s="1"/>
  <c r="O184" i="20"/>
  <c r="N183" i="15" s="1"/>
  <c r="O183" i="18"/>
  <c r="L182" i="15" s="1"/>
  <c r="O182" i="20"/>
  <c r="N181" i="15" s="1"/>
  <c r="O181" i="18"/>
  <c r="L180" i="15" s="1"/>
  <c r="O180" i="20"/>
  <c r="N179" i="15" s="1"/>
  <c r="O179" i="18"/>
  <c r="L178" i="15" s="1"/>
  <c r="O178" i="20"/>
  <c r="N177" i="15" s="1"/>
  <c r="O177" i="18"/>
  <c r="L176" i="15" s="1"/>
  <c r="O176" i="20"/>
  <c r="N175" i="15" s="1"/>
  <c r="O175" i="18"/>
  <c r="L174" i="15" s="1"/>
  <c r="O174" i="20"/>
  <c r="N173" i="15" s="1"/>
  <c r="O173" i="18"/>
  <c r="L172" i="15" s="1"/>
  <c r="O172" i="20"/>
  <c r="N171" i="15" s="1"/>
  <c r="O171" i="18"/>
  <c r="L170" i="15" s="1"/>
  <c r="O170" i="20"/>
  <c r="N169" i="15" s="1"/>
  <c r="O169" i="18"/>
  <c r="L168" i="15" s="1"/>
  <c r="O168" i="20"/>
  <c r="N167" i="15" s="1"/>
  <c r="O167" i="18"/>
  <c r="L166" i="15" s="1"/>
  <c r="O166" i="20"/>
  <c r="N165" i="15" s="1"/>
  <c r="O165" i="18"/>
  <c r="L164" i="15" s="1"/>
  <c r="O164" i="20"/>
  <c r="N163" i="15" s="1"/>
  <c r="O163" i="18"/>
  <c r="L162" i="15" s="1"/>
  <c r="O162" i="20"/>
  <c r="N161" i="15" s="1"/>
  <c r="O161" i="18"/>
  <c r="L160" i="15" s="1"/>
  <c r="O160" i="20"/>
  <c r="N159" i="15" s="1"/>
  <c r="O158" i="20"/>
  <c r="N157" i="15" s="1"/>
  <c r="O157" i="18"/>
  <c r="L156" i="15" s="1"/>
  <c r="O156" i="20"/>
  <c r="N155" i="15" s="1"/>
  <c r="O154" i="20"/>
  <c r="N153" i="15" s="1"/>
  <c r="O153" i="18"/>
  <c r="L152" i="15" s="1"/>
  <c r="O152" i="20"/>
  <c r="N151" i="15" s="1"/>
  <c r="O151" i="18"/>
  <c r="L150" i="15" s="1"/>
  <c r="O150" i="20"/>
  <c r="N149" i="15" s="1"/>
  <c r="O149" i="18"/>
  <c r="L148" i="15" s="1"/>
  <c r="O148" i="20"/>
  <c r="N147" i="15" s="1"/>
  <c r="O50" i="18"/>
  <c r="L49" i="15" s="1"/>
  <c r="O49" i="20"/>
  <c r="N48" i="15" s="1"/>
  <c r="O48" i="18"/>
  <c r="L47" i="15" s="1"/>
  <c r="O47" i="20"/>
  <c r="N46" i="15" s="1"/>
  <c r="O46" i="18"/>
  <c r="L45" i="15" s="1"/>
  <c r="O45" i="20"/>
  <c r="N44" i="15" s="1"/>
  <c r="O44" i="18"/>
  <c r="L43" i="15" s="1"/>
  <c r="O43" i="20"/>
  <c r="N42" i="15" s="1"/>
  <c r="O42" i="18"/>
  <c r="L41" i="15" s="1"/>
  <c r="O41" i="20"/>
  <c r="N40" i="15" s="1"/>
  <c r="O40" i="18"/>
  <c r="L39" i="15" s="1"/>
  <c r="O39" i="20"/>
  <c r="N38" i="15" s="1"/>
  <c r="O38" i="18"/>
  <c r="L37" i="15" s="1"/>
  <c r="O37" i="20"/>
  <c r="N36" i="15" s="1"/>
  <c r="O36" i="18"/>
  <c r="L35" i="15" s="1"/>
  <c r="O35" i="20"/>
  <c r="N34" i="15" s="1"/>
  <c r="O34" i="18"/>
  <c r="L33" i="15" s="1"/>
  <c r="O33" i="20"/>
  <c r="N32" i="15" s="1"/>
  <c r="O32" i="18"/>
  <c r="L31" i="15" s="1"/>
  <c r="O31" i="20"/>
  <c r="N30" i="15" s="1"/>
  <c r="O30" i="18"/>
  <c r="L29" i="15" s="1"/>
  <c r="O29" i="20"/>
  <c r="N28" i="15" s="1"/>
  <c r="O28" i="18"/>
  <c r="L27" i="15" s="1"/>
  <c r="O27" i="20"/>
  <c r="N26" i="15" s="1"/>
  <c r="O26" i="18"/>
  <c r="L25" i="15" s="1"/>
  <c r="D430" i="24" s="1"/>
  <c r="O25" i="20"/>
  <c r="N24" i="15" s="1"/>
  <c r="F408" i="24" s="1"/>
  <c r="O24" i="18"/>
  <c r="L23" i="15" s="1"/>
  <c r="D386" i="24" s="1"/>
  <c r="O23" i="20"/>
  <c r="N22" i="15" s="1"/>
  <c r="F364" i="24" s="1"/>
  <c r="O22" i="18"/>
  <c r="L21" i="15" s="1"/>
  <c r="D342" i="24" s="1"/>
  <c r="O21" i="20"/>
  <c r="N20" i="15" s="1"/>
  <c r="F320" i="24" s="1"/>
  <c r="O20" i="18"/>
  <c r="L19" i="15" s="1"/>
  <c r="D298" i="24" s="1"/>
  <c r="O19" i="20"/>
  <c r="N18" i="15" s="1"/>
  <c r="F276" i="24" s="1"/>
  <c r="O18" i="18"/>
  <c r="L17" i="15" s="1"/>
  <c r="D254" i="24" s="1"/>
  <c r="O101" i="21"/>
  <c r="O100" i="15" s="1"/>
  <c r="O100" i="19"/>
  <c r="M99" i="15" s="1"/>
  <c r="O99" i="21"/>
  <c r="O98" i="15" s="1"/>
  <c r="O99" i="17"/>
  <c r="K98" i="15" s="1"/>
  <c r="O98" i="19"/>
  <c r="M97" i="15" s="1"/>
  <c r="O97" i="21"/>
  <c r="O96" i="15" s="1"/>
  <c r="O97" i="17"/>
  <c r="K96" i="15" s="1"/>
  <c r="O96" i="19"/>
  <c r="M95" i="15" s="1"/>
  <c r="O95" i="17"/>
  <c r="K94" i="15" s="1"/>
  <c r="O94" i="19"/>
  <c r="M93" i="15" s="1"/>
  <c r="O93" i="21"/>
  <c r="O92" i="15" s="1"/>
  <c r="O93" i="17"/>
  <c r="K92" i="15" s="1"/>
  <c r="O92" i="19"/>
  <c r="M91" i="15" s="1"/>
  <c r="O91" i="21"/>
  <c r="O90" i="15" s="1"/>
  <c r="O91" i="17"/>
  <c r="K90" i="15" s="1"/>
  <c r="O90" i="19"/>
  <c r="M89" i="15" s="1"/>
  <c r="O89" i="21"/>
  <c r="O88" i="15" s="1"/>
  <c r="O89" i="17"/>
  <c r="K88" i="15" s="1"/>
  <c r="O88" i="19"/>
  <c r="M87" i="15" s="1"/>
  <c r="O87" i="21"/>
  <c r="O86" i="15" s="1"/>
  <c r="O87" i="17"/>
  <c r="K86" i="15" s="1"/>
  <c r="O86" i="19"/>
  <c r="M85" i="15" s="1"/>
  <c r="O85" i="21"/>
  <c r="O84" i="15" s="1"/>
  <c r="O85" i="17"/>
  <c r="K84" i="15" s="1"/>
  <c r="O84" i="19"/>
  <c r="M83" i="15" s="1"/>
  <c r="O83" i="21"/>
  <c r="O82" i="15" s="1"/>
  <c r="O83" i="17"/>
  <c r="K82" i="15" s="1"/>
  <c r="O82" i="19"/>
  <c r="M81" i="15" s="1"/>
  <c r="O81" i="21"/>
  <c r="O80" i="15" s="1"/>
  <c r="O81" i="17"/>
  <c r="K80" i="15" s="1"/>
  <c r="O80" i="19"/>
  <c r="M79" i="15" s="1"/>
  <c r="O79" i="21"/>
  <c r="O78" i="15" s="1"/>
  <c r="O79" i="17"/>
  <c r="K78" i="15" s="1"/>
  <c r="O78" i="19"/>
  <c r="M77" i="15" s="1"/>
  <c r="O77" i="21"/>
  <c r="O76" i="15" s="1"/>
  <c r="O77" i="17"/>
  <c r="K76" i="15" s="1"/>
  <c r="O76" i="19"/>
  <c r="M75" i="15" s="1"/>
  <c r="O75" i="21"/>
  <c r="O74" i="15" s="1"/>
  <c r="O75" i="17"/>
  <c r="K74" i="15" s="1"/>
  <c r="O74" i="19"/>
  <c r="M73" i="15" s="1"/>
  <c r="O73" i="21"/>
  <c r="O72" i="15" s="1"/>
  <c r="O73" i="17"/>
  <c r="K72" i="15" s="1"/>
  <c r="O72" i="19"/>
  <c r="M71" i="15" s="1"/>
  <c r="O71" i="21"/>
  <c r="O70" i="15" s="1"/>
  <c r="O71" i="17"/>
  <c r="K70" i="15" s="1"/>
  <c r="O70" i="19"/>
  <c r="M69" i="15" s="1"/>
  <c r="O69" i="21"/>
  <c r="O68" i="15" s="1"/>
  <c r="O69" i="17"/>
  <c r="K68" i="15" s="1"/>
  <c r="O68" i="19"/>
  <c r="M67" i="15" s="1"/>
  <c r="O67" i="21"/>
  <c r="O66" i="15" s="1"/>
  <c r="O67" i="17"/>
  <c r="K66" i="15" s="1"/>
  <c r="O66" i="19"/>
  <c r="M65" i="15" s="1"/>
  <c r="O65" i="21"/>
  <c r="O64" i="15" s="1"/>
  <c r="O65" i="17"/>
  <c r="K64" i="15" s="1"/>
  <c r="O64" i="19"/>
  <c r="M63" i="15" s="1"/>
  <c r="O63" i="21"/>
  <c r="O62" i="15" s="1"/>
  <c r="O63" i="17"/>
  <c r="K62" i="15" s="1"/>
  <c r="O62" i="19"/>
  <c r="M61" i="15" s="1"/>
  <c r="O61" i="21"/>
  <c r="O60" i="15" s="1"/>
  <c r="O61" i="17"/>
  <c r="K60" i="15" s="1"/>
  <c r="O60" i="19"/>
  <c r="M59" i="15" s="1"/>
  <c r="O59" i="21"/>
  <c r="O58" i="15" s="1"/>
  <c r="O59" i="17"/>
  <c r="K58" i="15" s="1"/>
  <c r="O58" i="19"/>
  <c r="M57" i="15" s="1"/>
  <c r="O57" i="21"/>
  <c r="O56" i="15" s="1"/>
  <c r="O57" i="17"/>
  <c r="K56" i="15" s="1"/>
  <c r="O56" i="19"/>
  <c r="M55" i="15" s="1"/>
  <c r="O55" i="21"/>
  <c r="O54" i="15" s="1"/>
  <c r="O55" i="17"/>
  <c r="K54" i="15" s="1"/>
  <c r="O54" i="19"/>
  <c r="M53" i="15" s="1"/>
  <c r="O53" i="21"/>
  <c r="O52" i="15" s="1"/>
  <c r="O53" i="17"/>
  <c r="K52" i="15" s="1"/>
  <c r="O52" i="19"/>
  <c r="M51" i="15" s="1"/>
  <c r="O51" i="21"/>
  <c r="O50" i="15" s="1"/>
  <c r="O51" i="17"/>
  <c r="K50" i="15" s="1"/>
  <c r="O50" i="19"/>
  <c r="M49" i="15" s="1"/>
  <c r="O49" i="21"/>
  <c r="O48" i="15" s="1"/>
  <c r="O49" i="17"/>
  <c r="K48" i="15" s="1"/>
  <c r="O48" i="19"/>
  <c r="M47" i="15" s="1"/>
  <c r="O47" i="21"/>
  <c r="O46" i="15" s="1"/>
  <c r="O47" i="17"/>
  <c r="K46" i="15" s="1"/>
  <c r="O46" i="19"/>
  <c r="M45" i="15" s="1"/>
  <c r="O45" i="21"/>
  <c r="O44" i="15" s="1"/>
  <c r="O45" i="17"/>
  <c r="K44" i="15" s="1"/>
  <c r="O44" i="19"/>
  <c r="M43" i="15" s="1"/>
  <c r="O147" i="18"/>
  <c r="L146" i="15" s="1"/>
  <c r="O146" i="20"/>
  <c r="N145" i="15" s="1"/>
  <c r="O145" i="18"/>
  <c r="L144" i="15" s="1"/>
  <c r="O144" i="20"/>
  <c r="N143" i="15" s="1"/>
  <c r="O142" i="20"/>
  <c r="N141" i="15" s="1"/>
  <c r="O141" i="18"/>
  <c r="L140" i="15" s="1"/>
  <c r="O140" i="20"/>
  <c r="N139" i="15" s="1"/>
  <c r="O138" i="20"/>
  <c r="N137" i="15" s="1"/>
  <c r="O137" i="18"/>
  <c r="L136" i="15" s="1"/>
  <c r="O136" i="20"/>
  <c r="N135" i="15" s="1"/>
  <c r="O135" i="18"/>
  <c r="L134" i="15" s="1"/>
  <c r="O134" i="20"/>
  <c r="N133" i="15" s="1"/>
  <c r="O133" i="18"/>
  <c r="L132" i="15" s="1"/>
  <c r="O132" i="20"/>
  <c r="N131" i="15" s="1"/>
  <c r="O131" i="18"/>
  <c r="L130" i="15" s="1"/>
  <c r="O130" i="20"/>
  <c r="N129" i="15" s="1"/>
  <c r="O129" i="18"/>
  <c r="L128" i="15" s="1"/>
  <c r="O128" i="20"/>
  <c r="N127" i="15" s="1"/>
  <c r="O126" i="20"/>
  <c r="N125" i="15" s="1"/>
  <c r="O125" i="18"/>
  <c r="L124" i="15" s="1"/>
  <c r="O124" i="20"/>
  <c r="N123" i="15" s="1"/>
  <c r="O122" i="20"/>
  <c r="N121" i="15" s="1"/>
  <c r="O121" i="18"/>
  <c r="L120" i="15" s="1"/>
  <c r="O120" i="20"/>
  <c r="N119" i="15" s="1"/>
  <c r="O119" i="18"/>
  <c r="L118" i="15" s="1"/>
  <c r="O118" i="20"/>
  <c r="N117" i="15" s="1"/>
  <c r="O117" i="18"/>
  <c r="L116" i="15" s="1"/>
  <c r="O116" i="20"/>
  <c r="N115" i="15" s="1"/>
  <c r="O115" i="18"/>
  <c r="L114" i="15" s="1"/>
  <c r="O114" i="20"/>
  <c r="N113" i="15" s="1"/>
  <c r="O113" i="18"/>
  <c r="L112" i="15" s="1"/>
  <c r="O112" i="20"/>
  <c r="N111" i="15" s="1"/>
  <c r="O110" i="20"/>
  <c r="N109" i="15" s="1"/>
  <c r="O109" i="18"/>
  <c r="L108" i="15" s="1"/>
  <c r="O108" i="20"/>
  <c r="N107" i="15" s="1"/>
  <c r="O106" i="20"/>
  <c r="N105" i="15" s="1"/>
  <c r="O105" i="18"/>
  <c r="L104" i="15" s="1"/>
  <c r="O17" i="20"/>
  <c r="N16" i="15" s="1"/>
  <c r="F232" i="24" s="1"/>
  <c r="O16" i="18"/>
  <c r="L15" i="15" s="1"/>
  <c r="D210" i="24" s="1"/>
  <c r="O15" i="20"/>
  <c r="N14" i="15" s="1"/>
  <c r="F188" i="24" s="1"/>
  <c r="O14" i="18"/>
  <c r="L13" i="15" s="1"/>
  <c r="D166" i="24" s="1"/>
  <c r="O13" i="20"/>
  <c r="N12" i="15" s="1"/>
  <c r="F144" i="24" s="1"/>
  <c r="O12" i="18"/>
  <c r="L11" i="15" s="1"/>
  <c r="D122" i="24" s="1"/>
  <c r="O11" i="20"/>
  <c r="N10" i="15" s="1"/>
  <c r="F100" i="24" s="1"/>
  <c r="O10" i="18"/>
  <c r="L9" i="15" s="1"/>
  <c r="D78" i="24" s="1"/>
  <c r="O9" i="20"/>
  <c r="N8" i="15" s="1"/>
  <c r="F56" i="24" s="1"/>
  <c r="O8" i="18"/>
  <c r="L7" i="15" s="1"/>
  <c r="O43" i="21"/>
  <c r="O42" i="15" s="1"/>
  <c r="O43" i="17"/>
  <c r="K42" i="15" s="1"/>
  <c r="O42" i="19"/>
  <c r="M41" i="15" s="1"/>
  <c r="O41" i="21"/>
  <c r="O40" i="15" s="1"/>
  <c r="O41" i="17"/>
  <c r="K40" i="15" s="1"/>
  <c r="O40" i="19"/>
  <c r="M39" i="15" s="1"/>
  <c r="O39" i="21"/>
  <c r="O38" i="15" s="1"/>
  <c r="O39" i="17"/>
  <c r="K38" i="15" s="1"/>
  <c r="O38" i="19"/>
  <c r="M37" i="15" s="1"/>
  <c r="O37" i="21"/>
  <c r="O36" i="15" s="1"/>
  <c r="O37" i="17"/>
  <c r="K36" i="15" s="1"/>
  <c r="O36" i="19"/>
  <c r="M35" i="15" s="1"/>
  <c r="O35" i="21"/>
  <c r="O34" i="15" s="1"/>
  <c r="O35" i="17"/>
  <c r="K34" i="15" s="1"/>
  <c r="O34" i="19"/>
  <c r="M33" i="15" s="1"/>
  <c r="O33" i="21"/>
  <c r="O32" i="15" s="1"/>
  <c r="O33" i="17"/>
  <c r="K32" i="15" s="1"/>
  <c r="O32" i="19"/>
  <c r="M31" i="15" s="1"/>
  <c r="O31" i="21"/>
  <c r="O30" i="15" s="1"/>
  <c r="O31" i="17"/>
  <c r="K30" i="15" s="1"/>
  <c r="O30" i="19"/>
  <c r="M29" i="15" s="1"/>
  <c r="O29" i="21"/>
  <c r="O28" i="15" s="1"/>
  <c r="O29" i="18"/>
  <c r="L28" i="15" s="1"/>
  <c r="O29" i="17"/>
  <c r="K28" i="15" s="1"/>
  <c r="O28" i="19"/>
  <c r="M27" i="15" s="1"/>
  <c r="O27" i="21"/>
  <c r="O26" i="15" s="1"/>
  <c r="O27" i="18"/>
  <c r="L26" i="15" s="1"/>
  <c r="O27" i="17"/>
  <c r="K26" i="15" s="1"/>
  <c r="O26" i="19"/>
  <c r="M25" i="15" s="1"/>
  <c r="E430" i="24" s="1"/>
  <c r="O25" i="21"/>
  <c r="O24" i="15" s="1"/>
  <c r="G408" i="24" s="1"/>
  <c r="O25" i="17"/>
  <c r="K24" i="15" s="1"/>
  <c r="C408" i="24" s="1"/>
  <c r="O24" i="19"/>
  <c r="M23" i="15" s="1"/>
  <c r="E386" i="24" s="1"/>
  <c r="O23" i="21"/>
  <c r="O22" i="15" s="1"/>
  <c r="G364" i="24" s="1"/>
  <c r="O23" i="17"/>
  <c r="K22" i="15" s="1"/>
  <c r="C364" i="24" s="1"/>
  <c r="O22" i="19"/>
  <c r="M21" i="15" s="1"/>
  <c r="E342" i="24" s="1"/>
  <c r="O21" i="21"/>
  <c r="O20" i="15" s="1"/>
  <c r="G320" i="24" s="1"/>
  <c r="O21" i="17"/>
  <c r="K20" i="15" s="1"/>
  <c r="C320" i="24" s="1"/>
  <c r="O20" i="19"/>
  <c r="M19" i="15" s="1"/>
  <c r="E298" i="24" s="1"/>
  <c r="O19" i="21"/>
  <c r="O18" i="15" s="1"/>
  <c r="G276" i="24" s="1"/>
  <c r="O19" i="17"/>
  <c r="K18" i="15" s="1"/>
  <c r="C276" i="24" s="1"/>
  <c r="O18" i="19"/>
  <c r="M17" i="15" s="1"/>
  <c r="E254" i="24" s="1"/>
  <c r="O17" i="21"/>
  <c r="O16" i="15" s="1"/>
  <c r="G232" i="24" s="1"/>
  <c r="O17" i="17"/>
  <c r="K16" i="15" s="1"/>
  <c r="C232" i="24" s="1"/>
  <c r="O16" i="19"/>
  <c r="M15" i="15" s="1"/>
  <c r="E210" i="24" s="1"/>
  <c r="O15" i="21"/>
  <c r="O14" i="15" s="1"/>
  <c r="G188" i="24" s="1"/>
  <c r="O15" i="17"/>
  <c r="K14" i="15" s="1"/>
  <c r="C188" i="24" s="1"/>
  <c r="O14" i="19"/>
  <c r="M13" i="15" s="1"/>
  <c r="E166" i="24" s="1"/>
  <c r="O13" i="21"/>
  <c r="O12" i="15" s="1"/>
  <c r="G144" i="24" s="1"/>
  <c r="O13" i="17"/>
  <c r="K12" i="15" s="1"/>
  <c r="C144" i="24" s="1"/>
  <c r="O12" i="19"/>
  <c r="M11" i="15" s="1"/>
  <c r="E122" i="24" s="1"/>
  <c r="O11" i="21"/>
  <c r="O10" i="15" s="1"/>
  <c r="G100" i="24" s="1"/>
  <c r="O11" i="17"/>
  <c r="K10" i="15" s="1"/>
  <c r="C100" i="24" s="1"/>
  <c r="O10" i="19"/>
  <c r="M9" i="15" s="1"/>
  <c r="E78" i="24" s="1"/>
  <c r="O9" i="21"/>
  <c r="O8" i="15" s="1"/>
  <c r="G56" i="24" s="1"/>
  <c r="O9" i="17"/>
  <c r="K8" i="15" s="1"/>
  <c r="C56" i="24" s="1"/>
  <c r="O8" i="19"/>
  <c r="M7" i="15" s="1"/>
  <c r="O104" i="20"/>
  <c r="N103" i="15" s="1"/>
  <c r="O103" i="18"/>
  <c r="L102" i="15" s="1"/>
  <c r="O102" i="20"/>
  <c r="N101" i="15" s="1"/>
  <c r="O101" i="18"/>
  <c r="L100" i="15" s="1"/>
  <c r="O100" i="20"/>
  <c r="N99" i="15" s="1"/>
  <c r="O99" i="18"/>
  <c r="L98" i="15" s="1"/>
  <c r="O98" i="20"/>
  <c r="N97" i="15" s="1"/>
  <c r="O97" i="18"/>
  <c r="L96" i="15" s="1"/>
  <c r="O96" i="20"/>
  <c r="N95" i="15" s="1"/>
  <c r="O94" i="20"/>
  <c r="N93" i="15" s="1"/>
  <c r="O93" i="18"/>
  <c r="L92" i="15" s="1"/>
  <c r="O92" i="20"/>
  <c r="N91" i="15" s="1"/>
  <c r="O91" i="18"/>
  <c r="L90" i="15" s="1"/>
  <c r="O90" i="20"/>
  <c r="N89" i="15" s="1"/>
  <c r="O89" i="18"/>
  <c r="L88" i="15" s="1"/>
  <c r="O88" i="20"/>
  <c r="N87" i="15" s="1"/>
  <c r="O87" i="18"/>
  <c r="L86" i="15" s="1"/>
  <c r="O86" i="20"/>
  <c r="N85" i="15" s="1"/>
  <c r="O85" i="18"/>
  <c r="L84" i="15" s="1"/>
  <c r="O84" i="20"/>
  <c r="N83" i="15" s="1"/>
  <c r="O83" i="18"/>
  <c r="L82" i="15" s="1"/>
  <c r="O82" i="20"/>
  <c r="N81" i="15" s="1"/>
  <c r="O81" i="18"/>
  <c r="L80" i="15" s="1"/>
  <c r="O80" i="20"/>
  <c r="N79" i="15" s="1"/>
  <c r="O79" i="18"/>
  <c r="L78" i="15" s="1"/>
  <c r="O78" i="20"/>
  <c r="N77" i="15" s="1"/>
  <c r="O77" i="18"/>
  <c r="L76" i="15" s="1"/>
  <c r="O76" i="20"/>
  <c r="N75" i="15" s="1"/>
  <c r="O75" i="18"/>
  <c r="L74" i="15" s="1"/>
  <c r="O74" i="20"/>
  <c r="N73" i="15" s="1"/>
  <c r="O73" i="18"/>
  <c r="L72" i="15" s="1"/>
  <c r="O72" i="20"/>
  <c r="N71" i="15" s="1"/>
  <c r="O71" i="18"/>
  <c r="L70" i="15" s="1"/>
  <c r="O70" i="20"/>
  <c r="N69" i="15" s="1"/>
  <c r="O69" i="18"/>
  <c r="L68" i="15" s="1"/>
  <c r="O68" i="20"/>
  <c r="N67" i="15" s="1"/>
  <c r="O67" i="18"/>
  <c r="L66" i="15" s="1"/>
  <c r="O66" i="20"/>
  <c r="N65" i="15" s="1"/>
  <c r="O65" i="18"/>
  <c r="L64" i="15" s="1"/>
  <c r="O64" i="20"/>
  <c r="N63" i="15" s="1"/>
  <c r="O63" i="18"/>
  <c r="L62" i="15" s="1"/>
  <c r="O62" i="20"/>
  <c r="N61" i="15" s="1"/>
  <c r="O61" i="18"/>
  <c r="L60" i="15" s="1"/>
  <c r="O60" i="20"/>
  <c r="N59" i="15" s="1"/>
  <c r="O59" i="18"/>
  <c r="L58" i="15" s="1"/>
  <c r="O58" i="20"/>
  <c r="N57" i="15" s="1"/>
  <c r="O57" i="18"/>
  <c r="L56" i="15" s="1"/>
  <c r="O56" i="20"/>
  <c r="N55" i="15" s="1"/>
  <c r="O55" i="18"/>
  <c r="L54" i="15" s="1"/>
  <c r="O54" i="20"/>
  <c r="N53" i="15" s="1"/>
  <c r="O53" i="18"/>
  <c r="L52" i="15" s="1"/>
  <c r="O52" i="20"/>
  <c r="N51" i="15" s="1"/>
  <c r="O51" i="18"/>
  <c r="L50" i="15" s="1"/>
  <c r="O50" i="20"/>
  <c r="N49" i="15" s="1"/>
  <c r="O49" i="18"/>
  <c r="L48" i="15" s="1"/>
  <c r="O48" i="20"/>
  <c r="N47" i="15" s="1"/>
  <c r="O47" i="18"/>
  <c r="L46" i="15" s="1"/>
  <c r="O46" i="20"/>
  <c r="N45" i="15" s="1"/>
  <c r="O45" i="18"/>
  <c r="L44" i="15" s="1"/>
  <c r="O44" i="20"/>
  <c r="N43" i="15" s="1"/>
  <c r="O43" i="18"/>
  <c r="L42" i="15" s="1"/>
  <c r="O42" i="20"/>
  <c r="N41" i="15" s="1"/>
  <c r="O41" i="18"/>
  <c r="L40" i="15" s="1"/>
  <c r="O40" i="20"/>
  <c r="N39" i="15" s="1"/>
  <c r="O39" i="18"/>
  <c r="L38" i="15" s="1"/>
  <c r="O38" i="20"/>
  <c r="N37" i="15" s="1"/>
  <c r="O37" i="18"/>
  <c r="L36" i="15" s="1"/>
  <c r="O36" i="20"/>
  <c r="N35" i="15" s="1"/>
  <c r="O35" i="18"/>
  <c r="L34" i="15" s="1"/>
  <c r="O34" i="20"/>
  <c r="N33" i="15" s="1"/>
  <c r="O33" i="18"/>
  <c r="L32" i="15" s="1"/>
  <c r="O32" i="20"/>
  <c r="N31" i="15" s="1"/>
  <c r="O31" i="18"/>
  <c r="L30" i="15" s="1"/>
  <c r="O30" i="20"/>
  <c r="N29" i="15" s="1"/>
  <c r="O28" i="20"/>
  <c r="N27" i="15" s="1"/>
  <c r="O26" i="20"/>
  <c r="N25" i="15" s="1"/>
  <c r="F430" i="24" s="1"/>
  <c r="O24" i="20"/>
  <c r="N23" i="15" s="1"/>
  <c r="F386" i="24" s="1"/>
  <c r="O22" i="20"/>
  <c r="N21" i="15" s="1"/>
  <c r="F342" i="24" s="1"/>
  <c r="O20" i="20"/>
  <c r="N19" i="15" s="1"/>
  <c r="F298" i="24" s="1"/>
  <c r="O18" i="20"/>
  <c r="N17" i="15" s="1"/>
  <c r="F254" i="24" s="1"/>
  <c r="O16" i="20"/>
  <c r="N15" i="15" s="1"/>
  <c r="F210" i="24" s="1"/>
  <c r="O14" i="20"/>
  <c r="N13" i="15" s="1"/>
  <c r="F166" i="24" s="1"/>
  <c r="O12" i="20"/>
  <c r="N11" i="15" s="1"/>
  <c r="F122" i="24" s="1"/>
  <c r="O10" i="20"/>
  <c r="N9" i="15" s="1"/>
  <c r="F78" i="24" s="1"/>
  <c r="O8" i="20"/>
  <c r="N7" i="15" s="1"/>
  <c r="O8" i="17"/>
  <c r="K7" i="15" s="1"/>
  <c r="O203" i="17"/>
  <c r="K202" i="15" s="1"/>
  <c r="O197" i="17"/>
  <c r="K196" i="15" s="1"/>
  <c r="O195" i="17"/>
  <c r="K194" i="15" s="1"/>
  <c r="O193" i="17"/>
  <c r="K192" i="15" s="1"/>
  <c r="O191" i="17"/>
  <c r="K190" i="15" s="1"/>
  <c r="O189" i="17"/>
  <c r="K188" i="15" s="1"/>
  <c r="O187" i="17"/>
  <c r="K186" i="15" s="1"/>
  <c r="O185" i="17"/>
  <c r="K184" i="15" s="1"/>
  <c r="O183" i="17"/>
  <c r="K182" i="15" s="1"/>
  <c r="O181" i="17"/>
  <c r="K180" i="15" s="1"/>
  <c r="O179" i="17"/>
  <c r="K178" i="15" s="1"/>
  <c r="O177" i="17"/>
  <c r="K176" i="15" s="1"/>
  <c r="O175" i="17"/>
  <c r="K174" i="15" s="1"/>
  <c r="O173" i="17"/>
  <c r="K172" i="15" s="1"/>
  <c r="O171" i="17"/>
  <c r="K170" i="15" s="1"/>
  <c r="O169" i="17"/>
  <c r="K168" i="15" s="1"/>
  <c r="O167" i="17"/>
  <c r="K166" i="15" s="1"/>
  <c r="O165" i="17"/>
  <c r="K164" i="15" s="1"/>
  <c r="O163" i="17"/>
  <c r="K162" i="15" s="1"/>
  <c r="O161" i="17"/>
  <c r="K160" i="15" s="1"/>
  <c r="O159" i="17"/>
  <c r="K158" i="15" s="1"/>
  <c r="O157" i="17"/>
  <c r="K156" i="15" s="1"/>
  <c r="O155" i="17"/>
  <c r="K154" i="15" s="1"/>
  <c r="O153" i="17"/>
  <c r="K152" i="15" s="1"/>
  <c r="O151" i="17"/>
  <c r="K150" i="15" s="1"/>
  <c r="O149" i="17"/>
  <c r="K148" i="15" s="1"/>
  <c r="O147" i="17"/>
  <c r="K146" i="15" s="1"/>
  <c r="O145" i="17"/>
  <c r="K144" i="15" s="1"/>
  <c r="O143" i="17"/>
  <c r="K142" i="15" s="1"/>
  <c r="O141" i="17"/>
  <c r="K140" i="15" s="1"/>
  <c r="O139" i="17"/>
  <c r="K138" i="15" s="1"/>
  <c r="O137" i="17"/>
  <c r="K136" i="15" s="1"/>
  <c r="O135" i="17"/>
  <c r="K134" i="15" s="1"/>
  <c r="O133" i="17"/>
  <c r="K132" i="15" s="1"/>
  <c r="O131" i="17"/>
  <c r="K130" i="15" s="1"/>
  <c r="O127" i="17"/>
  <c r="K126" i="15" s="1"/>
  <c r="O123" i="17"/>
  <c r="K122" i="15" s="1"/>
  <c r="O205" i="17"/>
  <c r="K204" i="15" s="1"/>
  <c r="O201" i="17"/>
  <c r="K200" i="15" s="1"/>
  <c r="O199" i="17"/>
  <c r="K198" i="15" s="1"/>
  <c r="O95" i="21"/>
  <c r="O94" i="15" s="1"/>
  <c r="O100" i="21"/>
  <c r="O99" i="15" s="1"/>
  <c r="O107" i="21"/>
  <c r="O106" i="15" s="1"/>
  <c r="O95" i="20"/>
  <c r="N94" i="15" s="1"/>
  <c r="O103" i="20"/>
  <c r="N102" i="15" s="1"/>
  <c r="O111" i="20"/>
  <c r="N110" i="15" s="1"/>
  <c r="O125" i="20"/>
  <c r="N124" i="15" s="1"/>
  <c r="O121" i="20"/>
  <c r="N120" i="15" s="1"/>
  <c r="O117" i="20"/>
  <c r="N116" i="15" s="1"/>
  <c r="O97" i="20"/>
  <c r="N96" i="15" s="1"/>
  <c r="O105" i="20"/>
  <c r="N104" i="15" s="1"/>
  <c r="O113" i="20"/>
  <c r="N112" i="15" s="1"/>
  <c r="O97" i="19"/>
  <c r="M96" i="15" s="1"/>
  <c r="O109" i="19"/>
  <c r="M108" i="15" s="1"/>
  <c r="O125" i="19"/>
  <c r="M124" i="15" s="1"/>
  <c r="O121" i="19"/>
  <c r="M120" i="15" s="1"/>
  <c r="O99" i="19"/>
  <c r="M98" i="15" s="1"/>
  <c r="O113" i="19"/>
  <c r="M112" i="15" s="1"/>
  <c r="O129" i="19"/>
  <c r="M128" i="15" s="1"/>
  <c r="O100" i="18"/>
  <c r="L99" i="15" s="1"/>
  <c r="O107" i="18"/>
  <c r="L106" i="15" s="1"/>
  <c r="O116" i="18"/>
  <c r="L115" i="15" s="1"/>
  <c r="O123" i="18"/>
  <c r="L122" i="15" s="1"/>
  <c r="O132" i="18"/>
  <c r="L131" i="15" s="1"/>
  <c r="O139" i="18"/>
  <c r="L138" i="15" s="1"/>
  <c r="O148" i="18"/>
  <c r="L147" i="15" s="1"/>
  <c r="O155" i="18"/>
  <c r="L154" i="15" s="1"/>
  <c r="O164" i="18"/>
  <c r="L163" i="15" s="1"/>
  <c r="O95" i="18"/>
  <c r="L94" i="15" s="1"/>
  <c r="O104" i="18"/>
  <c r="L103" i="15" s="1"/>
  <c r="O111" i="18"/>
  <c r="L110" i="15" s="1"/>
  <c r="O120" i="18"/>
  <c r="L119" i="15" s="1"/>
  <c r="O127" i="18"/>
  <c r="L126" i="15" s="1"/>
  <c r="O136" i="18"/>
  <c r="L135" i="15" s="1"/>
  <c r="O143" i="18"/>
  <c r="L142" i="15" s="1"/>
  <c r="O152" i="18"/>
  <c r="L151" i="15" s="1"/>
  <c r="O159" i="18"/>
  <c r="L158" i="15" s="1"/>
  <c r="O168" i="18"/>
  <c r="L167" i="15" s="1"/>
  <c r="O101" i="17"/>
  <c r="K100" i="15" s="1"/>
  <c r="O117" i="17"/>
  <c r="K116" i="15" s="1"/>
  <c r="O125" i="17"/>
  <c r="K124" i="15" s="1"/>
  <c r="O105" i="17"/>
  <c r="K104" i="15" s="1"/>
  <c r="O121" i="17"/>
  <c r="K120" i="15" s="1"/>
  <c r="O114" i="7"/>
  <c r="J113" i="15" s="1"/>
  <c r="O110" i="7"/>
  <c r="J109" i="15" s="1"/>
  <c r="O106" i="7"/>
  <c r="J105" i="15" s="1"/>
  <c r="O102" i="7"/>
  <c r="J101" i="15" s="1"/>
  <c r="O98" i="7"/>
  <c r="J97" i="15" s="1"/>
  <c r="O94" i="7"/>
  <c r="J93" i="15" s="1"/>
  <c r="O90" i="7"/>
  <c r="J89" i="15" s="1"/>
  <c r="O86" i="7"/>
  <c r="J85" i="15" s="1"/>
  <c r="O82" i="7"/>
  <c r="J81" i="15" s="1"/>
  <c r="O78" i="7"/>
  <c r="J77" i="15" s="1"/>
  <c r="O74" i="7"/>
  <c r="J73" i="15" s="1"/>
  <c r="O70" i="7"/>
  <c r="J69" i="15" s="1"/>
  <c r="O66" i="7"/>
  <c r="J65" i="15" s="1"/>
  <c r="O62" i="7"/>
  <c r="J61" i="15" s="1"/>
  <c r="O58" i="7"/>
  <c r="J57" i="15" s="1"/>
  <c r="O54" i="7"/>
  <c r="J53" i="15" s="1"/>
  <c r="O50" i="7"/>
  <c r="J49" i="15" s="1"/>
  <c r="O46" i="7"/>
  <c r="J45" i="15" s="1"/>
  <c r="O42" i="7"/>
  <c r="J41" i="15" s="1"/>
  <c r="O38" i="7"/>
  <c r="J37" i="15" s="1"/>
  <c r="O199" i="7"/>
  <c r="J198" i="15" s="1"/>
  <c r="O195" i="7"/>
  <c r="J194" i="15" s="1"/>
  <c r="O191" i="7"/>
  <c r="J190" i="15" s="1"/>
  <c r="O183" i="7"/>
  <c r="J182" i="15" s="1"/>
  <c r="O179" i="7"/>
  <c r="J178" i="15" s="1"/>
  <c r="O175" i="7"/>
  <c r="J174" i="15" s="1"/>
  <c r="O167" i="7"/>
  <c r="J166" i="15" s="1"/>
  <c r="O163" i="7"/>
  <c r="J162" i="15" s="1"/>
  <c r="O159" i="7"/>
  <c r="J158" i="15" s="1"/>
  <c r="O151" i="7"/>
  <c r="J150" i="15" s="1"/>
  <c r="O147" i="7"/>
  <c r="J146" i="15" s="1"/>
  <c r="O143" i="7"/>
  <c r="J142" i="15" s="1"/>
  <c r="O135" i="7"/>
  <c r="J134" i="15" s="1"/>
  <c r="O131" i="7"/>
  <c r="J130" i="15" s="1"/>
  <c r="O127" i="7"/>
  <c r="J126" i="15" s="1"/>
  <c r="O119" i="7"/>
  <c r="J118" i="15" s="1"/>
  <c r="O115" i="7"/>
  <c r="J114" i="15" s="1"/>
  <c r="O196" i="7"/>
  <c r="J195" i="15" s="1"/>
  <c r="O182" i="7"/>
  <c r="J181" i="15" s="1"/>
  <c r="O180" i="7"/>
  <c r="J179" i="15" s="1"/>
  <c r="O166" i="7"/>
  <c r="J165" i="15" s="1"/>
  <c r="O164" i="7"/>
  <c r="J163" i="15" s="1"/>
  <c r="O150" i="7"/>
  <c r="J149" i="15" s="1"/>
  <c r="O148" i="7"/>
  <c r="J147" i="15" s="1"/>
  <c r="O134" i="7"/>
  <c r="J133" i="15" s="1"/>
  <c r="O132" i="7"/>
  <c r="J131" i="15" s="1"/>
  <c r="O118" i="7"/>
  <c r="J117" i="15" s="1"/>
  <c r="O116" i="7"/>
  <c r="J115" i="15" s="1"/>
  <c r="O34" i="7"/>
  <c r="J33" i="15" s="1"/>
  <c r="O30" i="7"/>
  <c r="J29" i="15" s="1"/>
  <c r="O26" i="7"/>
  <c r="J25" i="15" s="1"/>
  <c r="B430" i="24" s="1"/>
  <c r="O22" i="7"/>
  <c r="J21" i="15" s="1"/>
  <c r="B342" i="24" s="1"/>
  <c r="O18" i="7"/>
  <c r="J17" i="15" s="1"/>
  <c r="B254" i="24" s="1"/>
  <c r="O14" i="7"/>
  <c r="J13" i="15" s="1"/>
  <c r="B166" i="24" s="1"/>
  <c r="O10" i="7"/>
  <c r="J9" i="15" s="1"/>
  <c r="B78" i="24" s="1"/>
  <c r="O198" i="7"/>
  <c r="J197" i="15" s="1"/>
  <c r="O203" i="7"/>
  <c r="J202" i="15" s="1"/>
  <c r="O201" i="7"/>
  <c r="J200" i="15" s="1"/>
  <c r="O193" i="7"/>
  <c r="J192" i="15" s="1"/>
  <c r="O187" i="7"/>
  <c r="J186" i="15" s="1"/>
  <c r="O185" i="7"/>
  <c r="J184" i="15" s="1"/>
  <c r="O177" i="7"/>
  <c r="J176" i="15" s="1"/>
  <c r="O171" i="7"/>
  <c r="J170" i="15" s="1"/>
  <c r="O169" i="7"/>
  <c r="J168" i="15" s="1"/>
  <c r="O161" i="7"/>
  <c r="J160" i="15" s="1"/>
  <c r="O155" i="7"/>
  <c r="J154" i="15" s="1"/>
  <c r="O153" i="7"/>
  <c r="J152" i="15" s="1"/>
  <c r="O145" i="7"/>
  <c r="J144" i="15" s="1"/>
  <c r="O139" i="7"/>
  <c r="J138" i="15" s="1"/>
  <c r="O137" i="7"/>
  <c r="J136" i="15" s="1"/>
  <c r="O129" i="7"/>
  <c r="J128" i="15" s="1"/>
  <c r="O123" i="7"/>
  <c r="J122" i="15" s="1"/>
  <c r="O121" i="7"/>
  <c r="J120" i="15" s="1"/>
  <c r="O111" i="7"/>
  <c r="J110" i="15" s="1"/>
  <c r="O107" i="7"/>
  <c r="J106" i="15" s="1"/>
  <c r="O103" i="7"/>
  <c r="J102" i="15" s="1"/>
  <c r="O99" i="7"/>
  <c r="J98" i="15" s="1"/>
  <c r="O95" i="7"/>
  <c r="J94" i="15" s="1"/>
  <c r="O91" i="7"/>
  <c r="J90" i="15" s="1"/>
  <c r="O87" i="7"/>
  <c r="J86" i="15" s="1"/>
  <c r="O83" i="7"/>
  <c r="J82" i="15" s="1"/>
  <c r="O79" i="7"/>
  <c r="J78" i="15" s="1"/>
  <c r="O75" i="7"/>
  <c r="J74" i="15" s="1"/>
  <c r="O71" i="7"/>
  <c r="J70" i="15" s="1"/>
  <c r="O67" i="7"/>
  <c r="J66" i="15" s="1"/>
  <c r="O63" i="7"/>
  <c r="J62" i="15" s="1"/>
  <c r="O59" i="7"/>
  <c r="J58" i="15" s="1"/>
  <c r="O55" i="7"/>
  <c r="J54" i="15" s="1"/>
  <c r="O51" i="7"/>
  <c r="J50" i="15" s="1"/>
  <c r="O47" i="7"/>
  <c r="J46" i="15" s="1"/>
  <c r="O43" i="7"/>
  <c r="J42" i="15" s="1"/>
  <c r="O39" i="7"/>
  <c r="J38" i="15" s="1"/>
  <c r="O35" i="7"/>
  <c r="J34" i="15" s="1"/>
  <c r="O31" i="7"/>
  <c r="J30" i="15" s="1"/>
  <c r="O27" i="7"/>
  <c r="J26" i="15" s="1"/>
  <c r="O23" i="7"/>
  <c r="J22" i="15" s="1"/>
  <c r="B364" i="24" s="1"/>
  <c r="O19" i="7"/>
  <c r="J18" i="15" s="1"/>
  <c r="B276" i="24" s="1"/>
  <c r="O15" i="7"/>
  <c r="J14" i="15" s="1"/>
  <c r="B188" i="24" s="1"/>
  <c r="O11" i="7"/>
  <c r="J10" i="15" s="1"/>
  <c r="B100" i="24" s="1"/>
  <c r="O205" i="7"/>
  <c r="J204" i="15" s="1"/>
  <c r="O202" i="7"/>
  <c r="J201" i="15" s="1"/>
  <c r="O200" i="7"/>
  <c r="J199" i="15" s="1"/>
  <c r="O189" i="7"/>
  <c r="J188" i="15" s="1"/>
  <c r="O186" i="7"/>
  <c r="J185" i="15" s="1"/>
  <c r="O184" i="7"/>
  <c r="J183" i="15" s="1"/>
  <c r="O173" i="7"/>
  <c r="J172" i="15" s="1"/>
  <c r="O170" i="7"/>
  <c r="J169" i="15" s="1"/>
  <c r="O168" i="7"/>
  <c r="J167" i="15" s="1"/>
  <c r="O157" i="7"/>
  <c r="J156" i="15" s="1"/>
  <c r="O154" i="7"/>
  <c r="J153" i="15" s="1"/>
  <c r="O152" i="7"/>
  <c r="J151" i="15" s="1"/>
  <c r="O141" i="7"/>
  <c r="J140" i="15" s="1"/>
  <c r="O138" i="7"/>
  <c r="J137" i="15" s="1"/>
  <c r="O136" i="7"/>
  <c r="J135" i="15" s="1"/>
  <c r="O125" i="7"/>
  <c r="J124" i="15" s="1"/>
  <c r="O122" i="7"/>
  <c r="J121" i="15" s="1"/>
  <c r="O120" i="7"/>
  <c r="J119" i="15" s="1"/>
  <c r="O113" i="7"/>
  <c r="J112" i="15" s="1"/>
  <c r="O109" i="7"/>
  <c r="J108" i="15" s="1"/>
  <c r="O105" i="7"/>
  <c r="J104" i="15" s="1"/>
  <c r="O101" i="7"/>
  <c r="J100" i="15" s="1"/>
  <c r="O97" i="7"/>
  <c r="J96" i="15" s="1"/>
  <c r="O93" i="7"/>
  <c r="J92" i="15" s="1"/>
  <c r="O89" i="7"/>
  <c r="J88" i="15" s="1"/>
  <c r="O85" i="7"/>
  <c r="J84" i="15" s="1"/>
  <c r="O81" i="7"/>
  <c r="J80" i="15" s="1"/>
  <c r="O77" i="7"/>
  <c r="J76" i="15" s="1"/>
  <c r="O73" i="7"/>
  <c r="J72" i="15" s="1"/>
  <c r="O69" i="7"/>
  <c r="J68" i="15" s="1"/>
  <c r="O65" i="7"/>
  <c r="J64" i="15" s="1"/>
  <c r="O61" i="7"/>
  <c r="J60" i="15" s="1"/>
  <c r="O57" i="7"/>
  <c r="J56" i="15" s="1"/>
  <c r="O53" i="7"/>
  <c r="J52" i="15" s="1"/>
  <c r="O49" i="7"/>
  <c r="J48" i="15" s="1"/>
  <c r="O45" i="7"/>
  <c r="J44" i="15" s="1"/>
  <c r="O41" i="7"/>
  <c r="J40" i="15" s="1"/>
  <c r="O37" i="7"/>
  <c r="J36" i="15" s="1"/>
  <c r="O33" i="7"/>
  <c r="J32" i="15" s="1"/>
  <c r="O29" i="7"/>
  <c r="J28" i="15" s="1"/>
  <c r="O25" i="7"/>
  <c r="J24" i="15" s="1"/>
  <c r="B408" i="24" s="1"/>
  <c r="O21" i="7"/>
  <c r="J20" i="15" s="1"/>
  <c r="B320" i="24" s="1"/>
  <c r="O17" i="7"/>
  <c r="J16" i="15" s="1"/>
  <c r="B232" i="24" s="1"/>
  <c r="O13" i="7"/>
  <c r="J12" i="15" s="1"/>
  <c r="B144" i="24" s="1"/>
  <c r="O9" i="7"/>
  <c r="J8" i="15" s="1"/>
  <c r="B56" i="24" s="1"/>
  <c r="O197" i="7"/>
  <c r="J196" i="15" s="1"/>
  <c r="O194" i="7"/>
  <c r="J193" i="15" s="1"/>
  <c r="O192" i="7"/>
  <c r="J191" i="15" s="1"/>
  <c r="P191" i="15" s="1"/>
  <c r="O181" i="7"/>
  <c r="J180" i="15" s="1"/>
  <c r="O178" i="7"/>
  <c r="J177" i="15" s="1"/>
  <c r="O176" i="7"/>
  <c r="J175" i="15" s="1"/>
  <c r="O165" i="7"/>
  <c r="J164" i="15" s="1"/>
  <c r="O162" i="7"/>
  <c r="J161" i="15" s="1"/>
  <c r="O160" i="7"/>
  <c r="J159" i="15" s="1"/>
  <c r="O149" i="7"/>
  <c r="J148" i="15" s="1"/>
  <c r="O146" i="7"/>
  <c r="J145" i="15" s="1"/>
  <c r="O144" i="7"/>
  <c r="J143" i="15" s="1"/>
  <c r="O133" i="7"/>
  <c r="J132" i="15" s="1"/>
  <c r="O130" i="7"/>
  <c r="J129" i="15" s="1"/>
  <c r="O128" i="7"/>
  <c r="J127" i="15" s="1"/>
  <c r="O117" i="7"/>
  <c r="J116" i="15" s="1"/>
  <c r="O112" i="7"/>
  <c r="J111" i="15" s="1"/>
  <c r="O108" i="7"/>
  <c r="J107" i="15" s="1"/>
  <c r="O104" i="7"/>
  <c r="J103" i="15" s="1"/>
  <c r="O100" i="7"/>
  <c r="J99" i="15" s="1"/>
  <c r="O96" i="7"/>
  <c r="J95" i="15" s="1"/>
  <c r="O92" i="7"/>
  <c r="J91" i="15" s="1"/>
  <c r="O88" i="7"/>
  <c r="J87" i="15" s="1"/>
  <c r="O84" i="7"/>
  <c r="J83" i="15" s="1"/>
  <c r="O80" i="7"/>
  <c r="J79" i="15" s="1"/>
  <c r="O76" i="7"/>
  <c r="J75" i="15" s="1"/>
  <c r="O72" i="7"/>
  <c r="J71" i="15" s="1"/>
  <c r="O68" i="7"/>
  <c r="J67" i="15" s="1"/>
  <c r="O64" i="7"/>
  <c r="J63" i="15" s="1"/>
  <c r="O60" i="7"/>
  <c r="J59" i="15" s="1"/>
  <c r="O56" i="7"/>
  <c r="J55" i="15" s="1"/>
  <c r="O52" i="7"/>
  <c r="J51" i="15" s="1"/>
  <c r="O48" i="7"/>
  <c r="J47" i="15" s="1"/>
  <c r="O44" i="7"/>
  <c r="J43" i="15" s="1"/>
  <c r="O40" i="7"/>
  <c r="J39" i="15" s="1"/>
  <c r="O36" i="7"/>
  <c r="J35" i="15" s="1"/>
  <c r="O32" i="7"/>
  <c r="J31" i="15" s="1"/>
  <c r="O28" i="7"/>
  <c r="J27" i="15" s="1"/>
  <c r="O24" i="7"/>
  <c r="J23" i="15" s="1"/>
  <c r="B386" i="24" s="1"/>
  <c r="O20" i="7"/>
  <c r="J19" i="15" s="1"/>
  <c r="B298" i="24" s="1"/>
  <c r="O16" i="7"/>
  <c r="J15" i="15" s="1"/>
  <c r="B210" i="24" s="1"/>
  <c r="O12" i="7"/>
  <c r="J11" i="15" s="1"/>
  <c r="B122" i="24" s="1"/>
  <c r="O8" i="7"/>
  <c r="J7" i="15" s="1"/>
  <c r="O206" i="7"/>
  <c r="J205" i="15" s="1"/>
  <c r="O204" i="7"/>
  <c r="J203" i="15" s="1"/>
  <c r="O190" i="7"/>
  <c r="J189" i="15" s="1"/>
  <c r="O188" i="7"/>
  <c r="J187" i="15" s="1"/>
  <c r="O174" i="7"/>
  <c r="J173" i="15" s="1"/>
  <c r="O172" i="7"/>
  <c r="J171" i="15" s="1"/>
  <c r="O158" i="7"/>
  <c r="J157" i="15" s="1"/>
  <c r="O156" i="7"/>
  <c r="J155" i="15" s="1"/>
  <c r="O142" i="7"/>
  <c r="J141" i="15" s="1"/>
  <c r="O140" i="7"/>
  <c r="J139" i="15" s="1"/>
  <c r="O126" i="7"/>
  <c r="J125" i="15" s="1"/>
  <c r="O124" i="7"/>
  <c r="J123" i="15" s="1"/>
  <c r="Y4" i="6"/>
  <c r="V4" i="6"/>
  <c r="S4" i="6"/>
  <c r="P4" i="6"/>
  <c r="M4" i="6"/>
  <c r="J4" i="6"/>
  <c r="P203" i="15" l="1"/>
  <c r="P160" i="15"/>
  <c r="P184" i="15"/>
  <c r="AC20" i="1"/>
  <c r="A237" i="25"/>
  <c r="A231" i="25"/>
  <c r="AF20" i="1"/>
  <c r="B243" i="25"/>
  <c r="AE20" i="1"/>
  <c r="I244" i="25"/>
  <c r="AG20" i="1"/>
  <c r="A232" i="25"/>
  <c r="P31" i="15"/>
  <c r="P95" i="15"/>
  <c r="P132" i="15"/>
  <c r="P119" i="15"/>
  <c r="P114" i="15"/>
  <c r="P65" i="15"/>
  <c r="P81" i="15"/>
  <c r="P189" i="15"/>
  <c r="P15" i="15"/>
  <c r="H210" i="24" s="1"/>
  <c r="P20" i="15"/>
  <c r="H320" i="24" s="1"/>
  <c r="P49" i="15"/>
  <c r="P100" i="15"/>
  <c r="P120" i="15"/>
  <c r="P17" i="15"/>
  <c r="H254" i="24" s="1"/>
  <c r="P105" i="15"/>
  <c r="P155" i="15"/>
  <c r="P7" i="15"/>
  <c r="P39" i="15"/>
  <c r="P128" i="15"/>
  <c r="P170" i="15"/>
  <c r="P9" i="15"/>
  <c r="H78" i="24" s="1"/>
  <c r="P25" i="15"/>
  <c r="H430" i="24" s="1"/>
  <c r="P57" i="15"/>
  <c r="P73" i="15"/>
  <c r="P89" i="15"/>
  <c r="P123" i="15"/>
  <c r="P23" i="15"/>
  <c r="H386" i="24" s="1"/>
  <c r="P125" i="15"/>
  <c r="P157" i="15"/>
  <c r="P129" i="15"/>
  <c r="P193" i="15"/>
  <c r="P153" i="15"/>
  <c r="R184" i="15"/>
  <c r="R31" i="15"/>
  <c r="R132" i="15"/>
  <c r="R160" i="15"/>
  <c r="R7" i="15"/>
  <c r="P146" i="15"/>
  <c r="P139" i="15"/>
  <c r="P47" i="15"/>
  <c r="P79" i="15"/>
  <c r="P111" i="15"/>
  <c r="P159" i="15"/>
  <c r="P177" i="15"/>
  <c r="P36" i="15"/>
  <c r="P52" i="15"/>
  <c r="P68" i="15"/>
  <c r="P84" i="15"/>
  <c r="P137" i="15"/>
  <c r="P156" i="15"/>
  <c r="P183" i="15"/>
  <c r="P201" i="15"/>
  <c r="P18" i="15"/>
  <c r="H276" i="24" s="1"/>
  <c r="P34" i="15"/>
  <c r="P50" i="15"/>
  <c r="P66" i="15"/>
  <c r="P82" i="15"/>
  <c r="P98" i="15"/>
  <c r="P138" i="15"/>
  <c r="P202" i="15"/>
  <c r="P33" i="15"/>
  <c r="P133" i="15"/>
  <c r="P165" i="15"/>
  <c r="P134" i="15"/>
  <c r="P158" i="15"/>
  <c r="P178" i="15"/>
  <c r="P198" i="15"/>
  <c r="P97" i="15"/>
  <c r="P113" i="15"/>
  <c r="P171" i="15"/>
  <c r="P63" i="15"/>
  <c r="P141" i="15"/>
  <c r="P173" i="15"/>
  <c r="P143" i="15"/>
  <c r="P161" i="15"/>
  <c r="P122" i="15"/>
  <c r="P197" i="15"/>
  <c r="P179" i="15"/>
  <c r="P187" i="15"/>
  <c r="P55" i="15"/>
  <c r="P71" i="15"/>
  <c r="P87" i="15"/>
  <c r="P103" i="15"/>
  <c r="P127" i="15"/>
  <c r="P145" i="15"/>
  <c r="P164" i="15"/>
  <c r="P12" i="15"/>
  <c r="H144" i="24" s="1"/>
  <c r="P28" i="15"/>
  <c r="P44" i="15"/>
  <c r="P60" i="15"/>
  <c r="P76" i="15"/>
  <c r="P92" i="15"/>
  <c r="P108" i="15"/>
  <c r="P151" i="15"/>
  <c r="P169" i="15"/>
  <c r="P10" i="15"/>
  <c r="H100" i="24" s="1"/>
  <c r="P26" i="15"/>
  <c r="P42" i="15"/>
  <c r="P58" i="15"/>
  <c r="P74" i="15"/>
  <c r="P90" i="15"/>
  <c r="P106" i="15"/>
  <c r="P152" i="15"/>
  <c r="P192" i="15"/>
  <c r="P117" i="15"/>
  <c r="P149" i="15"/>
  <c r="P181" i="15"/>
  <c r="P126" i="15"/>
  <c r="P166" i="15"/>
  <c r="P190" i="15"/>
  <c r="P41" i="15"/>
  <c r="P16" i="15"/>
  <c r="H232" i="24" s="1"/>
  <c r="P32" i="15"/>
  <c r="P46" i="15"/>
  <c r="P62" i="15"/>
  <c r="P78" i="15"/>
  <c r="P8" i="15"/>
  <c r="H56" i="24" s="1"/>
  <c r="P24" i="15"/>
  <c r="H408" i="24" s="1"/>
  <c r="P40" i="15"/>
  <c r="P54" i="15"/>
  <c r="P70" i="15"/>
  <c r="P86" i="15"/>
  <c r="P59" i="15"/>
  <c r="P75" i="15"/>
  <c r="P91" i="15"/>
  <c r="P107" i="15"/>
  <c r="P154" i="15"/>
  <c r="P51" i="15"/>
  <c r="P67" i="15"/>
  <c r="P83" i="15"/>
  <c r="P142" i="15"/>
  <c r="P175" i="15"/>
  <c r="P195" i="15"/>
  <c r="P205" i="15"/>
  <c r="P121" i="15"/>
  <c r="P185" i="15"/>
  <c r="P101" i="15"/>
  <c r="P11" i="15"/>
  <c r="H122" i="24" s="1"/>
  <c r="P27" i="15"/>
  <c r="P43" i="15"/>
  <c r="P199" i="15"/>
  <c r="P200" i="15"/>
  <c r="P150" i="15"/>
  <c r="P174" i="15"/>
  <c r="P194" i="15"/>
  <c r="P19" i="15"/>
  <c r="H298" i="24" s="1"/>
  <c r="P35" i="15"/>
  <c r="P186" i="15"/>
  <c r="P162" i="15"/>
  <c r="P182" i="15"/>
  <c r="P48" i="15"/>
  <c r="P64" i="15"/>
  <c r="P80" i="15"/>
  <c r="P56" i="15"/>
  <c r="P72" i="15"/>
  <c r="P88" i="15"/>
  <c r="P99" i="15"/>
  <c r="P116" i="15"/>
  <c r="P104" i="15"/>
  <c r="P167" i="15"/>
  <c r="P22" i="15"/>
  <c r="H364" i="24" s="1"/>
  <c r="P38" i="15"/>
  <c r="P102" i="15"/>
  <c r="P144" i="15"/>
  <c r="P168" i="15"/>
  <c r="P21" i="15"/>
  <c r="H342" i="24" s="1"/>
  <c r="P115" i="15"/>
  <c r="P147" i="15"/>
  <c r="P118" i="15"/>
  <c r="P37" i="15"/>
  <c r="P53" i="15"/>
  <c r="P69" i="15"/>
  <c r="P85" i="15"/>
  <c r="P96" i="15"/>
  <c r="P112" i="15"/>
  <c r="P135" i="15"/>
  <c r="P14" i="15"/>
  <c r="H188" i="24" s="1"/>
  <c r="P30" i="15"/>
  <c r="P94" i="15"/>
  <c r="P110" i="15"/>
  <c r="P136" i="15"/>
  <c r="P176" i="15"/>
  <c r="P13" i="15"/>
  <c r="H166" i="24" s="1"/>
  <c r="P29" i="15"/>
  <c r="P131" i="15"/>
  <c r="P163" i="15"/>
  <c r="P130" i="15"/>
  <c r="P45" i="15"/>
  <c r="P61" i="15"/>
  <c r="P77" i="15"/>
  <c r="P93" i="15"/>
  <c r="P109" i="15"/>
  <c r="R139" i="15"/>
  <c r="R171" i="15"/>
  <c r="R203" i="15"/>
  <c r="R15" i="15"/>
  <c r="E212" i="24" s="1"/>
  <c r="R95" i="15"/>
  <c r="S95" i="15"/>
  <c r="H1972" i="24" s="1"/>
  <c r="R20" i="15"/>
  <c r="E322" i="24" s="1"/>
  <c r="S52" i="15"/>
  <c r="H1026" i="24" s="1"/>
  <c r="R119" i="15"/>
  <c r="S119" i="15"/>
  <c r="H2500" i="24" s="1"/>
  <c r="S18" i="15"/>
  <c r="H278" i="24" s="1"/>
  <c r="S138" i="15"/>
  <c r="H2918" i="24" s="1"/>
  <c r="R17" i="15"/>
  <c r="E256" i="24" s="1"/>
  <c r="R178" i="15"/>
  <c r="R49" i="15"/>
  <c r="R65" i="15"/>
  <c r="S70" i="15"/>
  <c r="H1422" i="24" s="1"/>
  <c r="R179" i="15"/>
  <c r="R123" i="15"/>
  <c r="S123" i="15"/>
  <c r="H2588" i="24" s="1"/>
  <c r="R39" i="15"/>
  <c r="S103" i="15"/>
  <c r="H2148" i="24" s="1"/>
  <c r="S191" i="15"/>
  <c r="H4084" i="24" s="1"/>
  <c r="R191" i="15"/>
  <c r="S12" i="15"/>
  <c r="H146" i="24" s="1"/>
  <c r="R60" i="15"/>
  <c r="R26" i="15"/>
  <c r="R42" i="15"/>
  <c r="S58" i="15"/>
  <c r="H1158" i="24" s="1"/>
  <c r="R170" i="15"/>
  <c r="S170" i="15"/>
  <c r="H3622" i="24" s="1"/>
  <c r="R25" i="15"/>
  <c r="E432" i="24" s="1"/>
  <c r="S181" i="15"/>
  <c r="H3864" i="24" s="1"/>
  <c r="R190" i="15"/>
  <c r="R41" i="15"/>
  <c r="R89" i="15"/>
  <c r="S89" i="15"/>
  <c r="H1840" i="24" s="1"/>
  <c r="R105" i="15"/>
  <c r="R189" i="15"/>
  <c r="R27" i="15"/>
  <c r="R107" i="15"/>
  <c r="S129" i="15"/>
  <c r="H2720" i="24" s="1"/>
  <c r="R129" i="15"/>
  <c r="S193" i="15"/>
  <c r="H4128" i="24" s="1"/>
  <c r="S46" i="15"/>
  <c r="H894" i="24" s="1"/>
  <c r="R154" i="15"/>
  <c r="S150" i="15"/>
  <c r="H3182" i="24" s="1"/>
  <c r="R9" i="15"/>
  <c r="E80" i="24" s="1"/>
  <c r="R98" i="15"/>
  <c r="R114" i="15"/>
  <c r="S160" i="15"/>
  <c r="H3402" i="24" s="1"/>
  <c r="P204" i="15"/>
  <c r="P140" i="15"/>
  <c r="P148" i="15"/>
  <c r="P172" i="15"/>
  <c r="P180" i="15"/>
  <c r="P188" i="15"/>
  <c r="P196" i="15"/>
  <c r="P124" i="15"/>
  <c r="R106" i="15"/>
  <c r="S156" i="15"/>
  <c r="H3314" i="24" s="1"/>
  <c r="S164" i="15"/>
  <c r="H3490" i="24" s="1"/>
  <c r="S125" i="15"/>
  <c r="H2632" i="24" s="1"/>
  <c r="R100" i="15"/>
  <c r="R104" i="15"/>
  <c r="S155" i="15"/>
  <c r="H3292" i="24" s="1"/>
  <c r="S159" i="15"/>
  <c r="H3380" i="24" s="1"/>
  <c r="S73" i="15"/>
  <c r="H1488" i="24" s="1"/>
  <c r="R73" i="15"/>
  <c r="S81" i="15"/>
  <c r="H1664" i="24" s="1"/>
  <c r="R81" i="15"/>
  <c r="S82" i="15"/>
  <c r="H1686" i="24" s="1"/>
  <c r="R146" i="15"/>
  <c r="R83" i="15"/>
  <c r="S83" i="15"/>
  <c r="H1708" i="24" s="1"/>
  <c r="R79" i="15"/>
  <c r="S79" i="15"/>
  <c r="H1620" i="24" s="1"/>
  <c r="R87" i="15"/>
  <c r="S87" i="15"/>
  <c r="H1796" i="24" s="1"/>
  <c r="R153" i="15"/>
  <c r="S153" i="15"/>
  <c r="H3248" i="24" s="1"/>
  <c r="R157" i="15"/>
  <c r="S157" i="15"/>
  <c r="H3336" i="24" s="1"/>
  <c r="R161" i="15"/>
  <c r="S161" i="15"/>
  <c r="H3424" i="24" s="1"/>
  <c r="R165" i="15"/>
  <c r="S165" i="15"/>
  <c r="H3512" i="24" s="1"/>
  <c r="R151" i="15"/>
  <c r="S151" i="15"/>
  <c r="H3204" i="24" s="1"/>
  <c r="O4" i="15"/>
  <c r="N4" i="15"/>
  <c r="M4" i="15"/>
  <c r="L4" i="15"/>
  <c r="K4" i="15"/>
  <c r="J4" i="15"/>
  <c r="A2" i="7"/>
  <c r="A2" i="6"/>
  <c r="A2" i="15"/>
  <c r="S10" i="15" l="1"/>
  <c r="H102" i="24" s="1"/>
  <c r="S8" i="15"/>
  <c r="H58" i="24" s="1"/>
  <c r="S6" i="15"/>
  <c r="S7" i="15"/>
  <c r="H36" i="24" s="1"/>
  <c r="S9" i="15"/>
  <c r="H80" i="24" s="1"/>
  <c r="S146" i="15"/>
  <c r="H3094" i="24" s="1"/>
  <c r="S182" i="15"/>
  <c r="H3886" i="24" s="1"/>
  <c r="S31" i="15"/>
  <c r="H564" i="24" s="1"/>
  <c r="S132" i="15"/>
  <c r="H2786" i="24" s="1"/>
  <c r="S24" i="15"/>
  <c r="H410" i="24" s="1"/>
  <c r="S84" i="15"/>
  <c r="H1730" i="24" s="1"/>
  <c r="S62" i="15"/>
  <c r="H1246" i="24" s="1"/>
  <c r="R11" i="15"/>
  <c r="E124" i="24" s="1"/>
  <c r="S105" i="15"/>
  <c r="H2192" i="24" s="1"/>
  <c r="S25" i="15"/>
  <c r="H432" i="24" s="1"/>
  <c r="S44" i="15"/>
  <c r="H850" i="24" s="1"/>
  <c r="S145" i="15"/>
  <c r="H3072" i="24" s="1"/>
  <c r="S187" i="15"/>
  <c r="H3996" i="24" s="1"/>
  <c r="S86" i="15"/>
  <c r="H1774" i="24" s="1"/>
  <c r="S65" i="15"/>
  <c r="H1312" i="24" s="1"/>
  <c r="S133" i="15"/>
  <c r="H2808" i="24" s="1"/>
  <c r="S34" i="15"/>
  <c r="H630" i="24" s="1"/>
  <c r="S111" i="15"/>
  <c r="H2324" i="24" s="1"/>
  <c r="S15" i="15"/>
  <c r="H212" i="24" s="1"/>
  <c r="S114" i="15"/>
  <c r="H2390" i="24" s="1"/>
  <c r="S184" i="15"/>
  <c r="H3930" i="24" s="1"/>
  <c r="S120" i="15"/>
  <c r="H2522" i="24" s="1"/>
  <c r="S195" i="15"/>
  <c r="H4172" i="24" s="1"/>
  <c r="S199" i="15"/>
  <c r="H4260" i="24" s="1"/>
  <c r="S189" i="15"/>
  <c r="H4040" i="24" s="1"/>
  <c r="S149" i="15"/>
  <c r="H3160" i="24" s="1"/>
  <c r="S76" i="15"/>
  <c r="H1554" i="24" s="1"/>
  <c r="S39" i="15"/>
  <c r="H740" i="24" s="1"/>
  <c r="S143" i="15"/>
  <c r="H3028" i="24" s="1"/>
  <c r="S49" i="15"/>
  <c r="H960" i="24" s="1"/>
  <c r="S17" i="15"/>
  <c r="H256" i="24" s="1"/>
  <c r="S183" i="15"/>
  <c r="H3908" i="24" s="1"/>
  <c r="S20" i="15"/>
  <c r="H322" i="24" s="1"/>
  <c r="S203" i="15"/>
  <c r="H4348" i="24" s="1"/>
  <c r="S100" i="15"/>
  <c r="H2082" i="24" s="1"/>
  <c r="AG21" i="1"/>
  <c r="A251" i="25"/>
  <c r="AF21" i="1"/>
  <c r="B262" i="25"/>
  <c r="AC21" i="1"/>
  <c r="A250" i="25"/>
  <c r="A256" i="25"/>
  <c r="AE21" i="1"/>
  <c r="I263" i="25"/>
  <c r="S45" i="15"/>
  <c r="H872" i="24" s="1"/>
  <c r="S74" i="15"/>
  <c r="H1510" i="24" s="1"/>
  <c r="R125" i="15"/>
  <c r="R155" i="15"/>
  <c r="S61" i="15"/>
  <c r="H1224" i="24" s="1"/>
  <c r="S130" i="15"/>
  <c r="H2742" i="24" s="1"/>
  <c r="S85" i="15"/>
  <c r="H1752" i="24" s="1"/>
  <c r="S168" i="15"/>
  <c r="H3578" i="24" s="1"/>
  <c r="S99" i="15"/>
  <c r="H2060" i="24" s="1"/>
  <c r="S80" i="15"/>
  <c r="H1642" i="24" s="1"/>
  <c r="S48" i="15"/>
  <c r="H938" i="24" s="1"/>
  <c r="R194" i="15"/>
  <c r="R150" i="15"/>
  <c r="R199" i="15"/>
  <c r="S27" i="15"/>
  <c r="H476" i="24" s="1"/>
  <c r="R195" i="15"/>
  <c r="S154" i="15"/>
  <c r="H3270" i="24" s="1"/>
  <c r="S91" i="15"/>
  <c r="H1884" i="24" s="1"/>
  <c r="S59" i="15"/>
  <c r="H1180" i="24" s="1"/>
  <c r="S40" i="15"/>
  <c r="H762" i="24" s="1"/>
  <c r="R62" i="15"/>
  <c r="S32" i="15"/>
  <c r="H586" i="24" s="1"/>
  <c r="S41" i="15"/>
  <c r="H784" i="24" s="1"/>
  <c r="S166" i="15"/>
  <c r="H3534" i="24" s="1"/>
  <c r="R181" i="15"/>
  <c r="S117" i="15"/>
  <c r="H2456" i="24" s="1"/>
  <c r="S152" i="15"/>
  <c r="H3226" i="24" s="1"/>
  <c r="R58" i="15"/>
  <c r="S26" i="15"/>
  <c r="H454" i="24" s="1"/>
  <c r="R169" i="15"/>
  <c r="S108" i="15"/>
  <c r="H2258" i="24" s="1"/>
  <c r="R76" i="15"/>
  <c r="R44" i="15"/>
  <c r="R12" i="15"/>
  <c r="E146" i="24" s="1"/>
  <c r="R103" i="15"/>
  <c r="R71" i="15"/>
  <c r="R187" i="15"/>
  <c r="R173" i="15"/>
  <c r="R113" i="15"/>
  <c r="S198" i="15"/>
  <c r="H4238" i="24" s="1"/>
  <c r="R158" i="15"/>
  <c r="S33" i="15"/>
  <c r="H608" i="24" s="1"/>
  <c r="R82" i="15"/>
  <c r="S137" i="15"/>
  <c r="H2896" i="24" s="1"/>
  <c r="S68" i="15"/>
  <c r="H1378" i="24" s="1"/>
  <c r="R193" i="15"/>
  <c r="R23" i="15"/>
  <c r="E388" i="24" s="1"/>
  <c r="S57" i="15"/>
  <c r="H1136" i="24" s="1"/>
  <c r="R128" i="15"/>
  <c r="R120" i="15"/>
  <c r="S116" i="15"/>
  <c r="H2434" i="24" s="1"/>
  <c r="S23" i="15"/>
  <c r="H388" i="24" s="1"/>
  <c r="S128" i="15"/>
  <c r="H2698" i="24" s="1"/>
  <c r="R117" i="15"/>
  <c r="S158" i="15"/>
  <c r="H3358" i="24" s="1"/>
  <c r="R57" i="15"/>
  <c r="R137" i="15"/>
  <c r="S173" i="15"/>
  <c r="H3688" i="24" s="1"/>
  <c r="R33" i="15"/>
  <c r="R59" i="15"/>
  <c r="S13" i="15"/>
  <c r="H168" i="24" s="1"/>
  <c r="R72" i="15"/>
  <c r="R77" i="15"/>
  <c r="R163" i="15"/>
  <c r="R176" i="15"/>
  <c r="R30" i="15"/>
  <c r="S96" i="15"/>
  <c r="H1994" i="24" s="1"/>
  <c r="R37" i="15"/>
  <c r="R21" i="15"/>
  <c r="E344" i="24" s="1"/>
  <c r="R38" i="15"/>
  <c r="R116" i="15"/>
  <c r="R56" i="15"/>
  <c r="R182" i="15"/>
  <c r="R19" i="15"/>
  <c r="E300" i="24" s="1"/>
  <c r="R200" i="15"/>
  <c r="S11" i="15"/>
  <c r="H124" i="24" s="1"/>
  <c r="S205" i="15"/>
  <c r="H4392" i="24" s="1"/>
  <c r="S107" i="15"/>
  <c r="H2236" i="24" s="1"/>
  <c r="R86" i="15"/>
  <c r="R24" i="15"/>
  <c r="E410" i="24" s="1"/>
  <c r="R46" i="15"/>
  <c r="S190" i="15"/>
  <c r="H4062" i="24" s="1"/>
  <c r="R149" i="15"/>
  <c r="S106" i="15"/>
  <c r="H2214" i="24" s="1"/>
  <c r="S42" i="15"/>
  <c r="H806" i="24" s="1"/>
  <c r="S60" i="15"/>
  <c r="H1202" i="24" s="1"/>
  <c r="R164" i="15"/>
  <c r="S179" i="15"/>
  <c r="H3820" i="24" s="1"/>
  <c r="R143" i="15"/>
  <c r="S171" i="15"/>
  <c r="H3644" i="24" s="1"/>
  <c r="S178" i="15"/>
  <c r="H3798" i="24" s="1"/>
  <c r="R133" i="15"/>
  <c r="S98" i="15"/>
  <c r="H2038" i="24" s="1"/>
  <c r="R34" i="15"/>
  <c r="R156" i="15"/>
  <c r="R52" i="15"/>
  <c r="R111" i="15"/>
  <c r="R131" i="15"/>
  <c r="S14" i="15"/>
  <c r="H190" i="24" s="1"/>
  <c r="R118" i="15"/>
  <c r="R99" i="15"/>
  <c r="S162" i="15"/>
  <c r="H3446" i="24" s="1"/>
  <c r="R67" i="15"/>
  <c r="R70" i="15"/>
  <c r="R90" i="15"/>
  <c r="S197" i="15"/>
  <c r="H4216" i="24" s="1"/>
  <c r="S113" i="15"/>
  <c r="H2368" i="24" s="1"/>
  <c r="R36" i="15"/>
  <c r="R61" i="15"/>
  <c r="R136" i="15"/>
  <c r="R168" i="15"/>
  <c r="R22" i="15"/>
  <c r="E366" i="24" s="1"/>
  <c r="R80" i="15"/>
  <c r="R101" i="15"/>
  <c r="R32" i="15"/>
  <c r="R91" i="15"/>
  <c r="R85" i="15"/>
  <c r="R197" i="15"/>
  <c r="S90" i="15"/>
  <c r="H1862" i="24" s="1"/>
  <c r="S72" i="15"/>
  <c r="H1466" i="24" s="1"/>
  <c r="S194" i="15"/>
  <c r="H4150" i="24" s="1"/>
  <c r="R14" i="15"/>
  <c r="E190" i="24" s="1"/>
  <c r="R166" i="15"/>
  <c r="R108" i="15"/>
  <c r="R145" i="15"/>
  <c r="S71" i="15"/>
  <c r="H1444" i="24" s="1"/>
  <c r="R18" i="15"/>
  <c r="E278" i="24" s="1"/>
  <c r="S36" i="15"/>
  <c r="H674" i="24" s="1"/>
  <c r="S109" i="15"/>
  <c r="H2280" i="24" s="1"/>
  <c r="R45" i="15"/>
  <c r="S29" i="15"/>
  <c r="H520" i="24" s="1"/>
  <c r="S110" i="15"/>
  <c r="H2302" i="24" s="1"/>
  <c r="R135" i="15"/>
  <c r="S69" i="15"/>
  <c r="H1400" i="24" s="1"/>
  <c r="S147" i="15"/>
  <c r="H3116" i="24" s="1"/>
  <c r="R144" i="15"/>
  <c r="S167" i="15"/>
  <c r="H3556" i="24" s="1"/>
  <c r="R88" i="15"/>
  <c r="R64" i="15"/>
  <c r="S186" i="15"/>
  <c r="H3974" i="24" s="1"/>
  <c r="R174" i="15"/>
  <c r="R43" i="15"/>
  <c r="R185" i="15"/>
  <c r="S175" i="15"/>
  <c r="H3732" i="24" s="1"/>
  <c r="R51" i="15"/>
  <c r="R75" i="15"/>
  <c r="S54" i="15"/>
  <c r="H1070" i="24" s="1"/>
  <c r="S78" i="15"/>
  <c r="H1598" i="24" s="1"/>
  <c r="R16" i="15"/>
  <c r="E234" i="24" s="1"/>
  <c r="S126" i="15"/>
  <c r="H2654" i="24" s="1"/>
  <c r="R192" i="15"/>
  <c r="R74" i="15"/>
  <c r="R92" i="15"/>
  <c r="S28" i="15"/>
  <c r="H498" i="24" s="1"/>
  <c r="S127" i="15"/>
  <c r="H2676" i="24" s="1"/>
  <c r="S55" i="15"/>
  <c r="H1092" i="24" s="1"/>
  <c r="R122" i="15"/>
  <c r="S141" i="15"/>
  <c r="H2984" i="24" s="1"/>
  <c r="S97" i="15"/>
  <c r="H2016" i="24" s="1"/>
  <c r="S134" i="15"/>
  <c r="H2830" i="24" s="1"/>
  <c r="R202" i="15"/>
  <c r="R66" i="15"/>
  <c r="R201" i="15"/>
  <c r="R84" i="15"/>
  <c r="R177" i="15"/>
  <c r="S47" i="15"/>
  <c r="H916" i="24" s="1"/>
  <c r="R93" i="15"/>
  <c r="R130" i="15"/>
  <c r="R94" i="15"/>
  <c r="S112" i="15"/>
  <c r="H2346" i="24" s="1"/>
  <c r="R53" i="15"/>
  <c r="R115" i="15"/>
  <c r="R102" i="15"/>
  <c r="S104" i="15"/>
  <c r="H2170" i="24" s="1"/>
  <c r="R48" i="15"/>
  <c r="R35" i="15"/>
  <c r="R121" i="15"/>
  <c r="S142" i="15"/>
  <c r="H3006" i="24" s="1"/>
  <c r="R40" i="15"/>
  <c r="R152" i="15"/>
  <c r="S169" i="15"/>
  <c r="H3600" i="24" s="1"/>
  <c r="S63" i="15"/>
  <c r="H1268" i="24" s="1"/>
  <c r="R198" i="15"/>
  <c r="R138" i="15"/>
  <c r="S50" i="15"/>
  <c r="H982" i="24" s="1"/>
  <c r="R183" i="15"/>
  <c r="R68" i="15"/>
  <c r="R159" i="15"/>
  <c r="S139" i="15"/>
  <c r="H2940" i="24" s="1"/>
  <c r="R167" i="15"/>
  <c r="S176" i="15"/>
  <c r="H3754" i="24" s="1"/>
  <c r="R28" i="15"/>
  <c r="S77" i="15"/>
  <c r="H1576" i="24" s="1"/>
  <c r="R126" i="15"/>
  <c r="R134" i="15"/>
  <c r="R10" i="15"/>
  <c r="E102" i="24" s="1"/>
  <c r="R8" i="15"/>
  <c r="E58" i="24" s="1"/>
  <c r="S201" i="15"/>
  <c r="H4304" i="24" s="1"/>
  <c r="R54" i="15"/>
  <c r="S177" i="15"/>
  <c r="H3776" i="24" s="1"/>
  <c r="R47" i="15"/>
  <c r="R78" i="15"/>
  <c r="S75" i="15"/>
  <c r="H1532" i="24" s="1"/>
  <c r="R147" i="15"/>
  <c r="S174" i="15"/>
  <c r="H3710" i="24" s="1"/>
  <c r="S16" i="15"/>
  <c r="H234" i="24" s="1"/>
  <c r="R109" i="15"/>
  <c r="R175" i="15"/>
  <c r="S92" i="15"/>
  <c r="H1906" i="24" s="1"/>
  <c r="R55" i="15"/>
  <c r="S122" i="15"/>
  <c r="H2566" i="24" s="1"/>
  <c r="R141" i="15"/>
  <c r="S192" i="15"/>
  <c r="H4106" i="24" s="1"/>
  <c r="S202" i="15"/>
  <c r="H4326" i="24" s="1"/>
  <c r="R127" i="15"/>
  <c r="R97" i="15"/>
  <c r="S66" i="15"/>
  <c r="H1334" i="24" s="1"/>
  <c r="S144" i="15"/>
  <c r="H3050" i="24" s="1"/>
  <c r="S64" i="15"/>
  <c r="H1290" i="24" s="1"/>
  <c r="S43" i="15"/>
  <c r="H828" i="24" s="1"/>
  <c r="S185" i="15"/>
  <c r="H3952" i="24" s="1"/>
  <c r="S51" i="15"/>
  <c r="H1004" i="24" s="1"/>
  <c r="S56" i="15"/>
  <c r="H1114" i="24" s="1"/>
  <c r="S200" i="15"/>
  <c r="H4282" i="24" s="1"/>
  <c r="S21" i="15"/>
  <c r="H344" i="24" s="1"/>
  <c r="S93" i="15"/>
  <c r="H1928" i="24" s="1"/>
  <c r="R13" i="15"/>
  <c r="E168" i="24" s="1"/>
  <c r="S101" i="15"/>
  <c r="H2104" i="24" s="1"/>
  <c r="S35" i="15"/>
  <c r="H652" i="24" s="1"/>
  <c r="R50" i="15"/>
  <c r="S67" i="15"/>
  <c r="H1356" i="24" s="1"/>
  <c r="R63" i="15"/>
  <c r="S131" i="15"/>
  <c r="H2764" i="24" s="1"/>
  <c r="S94" i="15"/>
  <c r="H1950" i="24" s="1"/>
  <c r="R112" i="15"/>
  <c r="R162" i="15"/>
  <c r="S121" i="15"/>
  <c r="H2544" i="24" s="1"/>
  <c r="R142" i="15"/>
  <c r="S53" i="15"/>
  <c r="H1048" i="24" s="1"/>
  <c r="S163" i="15"/>
  <c r="H3468" i="24" s="1"/>
  <c r="R29" i="15"/>
  <c r="R110" i="15"/>
  <c r="R96" i="15"/>
  <c r="R186" i="15"/>
  <c r="R205" i="15"/>
  <c r="S30" i="15"/>
  <c r="H542" i="24" s="1"/>
  <c r="S135" i="15"/>
  <c r="H2852" i="24" s="1"/>
  <c r="S22" i="15"/>
  <c r="H366" i="24" s="1"/>
  <c r="R69" i="15"/>
  <c r="S38" i="15"/>
  <c r="H718" i="24" s="1"/>
  <c r="S37" i="15"/>
  <c r="H696" i="24" s="1"/>
  <c r="S88" i="15"/>
  <c r="H1818" i="24" s="1"/>
  <c r="S19" i="15"/>
  <c r="H300" i="24" s="1"/>
  <c r="S136" i="15"/>
  <c r="H2874" i="24" s="1"/>
  <c r="S115" i="15"/>
  <c r="H2412" i="24" s="1"/>
  <c r="S118" i="15"/>
  <c r="H2478" i="24" s="1"/>
  <c r="S102" i="15"/>
  <c r="H2126" i="24" s="1"/>
  <c r="R196" i="15"/>
  <c r="S196" i="15"/>
  <c r="H4194" i="24" s="1"/>
  <c r="R204" i="15"/>
  <c r="S204" i="15"/>
  <c r="H4370" i="24" s="1"/>
  <c r="R188" i="15"/>
  <c r="S188" i="15"/>
  <c r="H4018" i="24" s="1"/>
  <c r="R140" i="15"/>
  <c r="S140" i="15"/>
  <c r="H2962" i="24" s="1"/>
  <c r="R180" i="15"/>
  <c r="S180" i="15"/>
  <c r="H3842" i="24" s="1"/>
  <c r="R124" i="15"/>
  <c r="S124" i="15"/>
  <c r="H2610" i="24" s="1"/>
  <c r="R172" i="15"/>
  <c r="S172" i="15"/>
  <c r="H3666" i="24" s="1"/>
  <c r="R148" i="15"/>
  <c r="S148" i="15"/>
  <c r="H3138" i="24" s="1"/>
  <c r="G6" i="15"/>
  <c r="P5" i="15"/>
  <c r="AF22" i="1" l="1"/>
  <c r="B281" i="25"/>
  <c r="AE22" i="1"/>
  <c r="I282" i="25"/>
  <c r="AC22" i="1"/>
  <c r="A269" i="25"/>
  <c r="A275" i="25"/>
  <c r="AG22" i="1"/>
  <c r="A270" i="25"/>
  <c r="Q8" i="15"/>
  <c r="B58" i="24" s="1"/>
  <c r="Q7" i="15"/>
  <c r="Q9" i="15"/>
  <c r="B80" i="24" s="1"/>
  <c r="Q10" i="15"/>
  <c r="B102" i="24" s="1"/>
  <c r="Q110" i="15"/>
  <c r="Q98" i="15"/>
  <c r="Q190" i="15"/>
  <c r="Q181" i="15"/>
  <c r="Q162" i="15"/>
  <c r="Q175" i="15"/>
  <c r="Q198" i="15"/>
  <c r="Q189" i="15"/>
  <c r="Q150" i="15"/>
  <c r="Q201" i="15"/>
  <c r="Q204" i="15"/>
  <c r="Q188" i="15"/>
  <c r="Q172" i="15"/>
  <c r="Q139" i="15"/>
  <c r="Q122" i="15"/>
  <c r="Q117" i="15"/>
  <c r="Q116" i="15"/>
  <c r="Q164" i="15"/>
  <c r="Q160" i="15"/>
  <c r="Q156" i="15"/>
  <c r="Q152" i="15"/>
  <c r="Q134" i="15"/>
  <c r="Q125" i="15"/>
  <c r="Q163" i="15"/>
  <c r="Q137" i="15"/>
  <c r="Q88" i="15"/>
  <c r="Q59" i="15"/>
  <c r="Q71" i="15"/>
  <c r="Q18" i="15"/>
  <c r="B278" i="24" s="1"/>
  <c r="Q48" i="15"/>
  <c r="Q114" i="15"/>
  <c r="Q199" i="15"/>
  <c r="Q158" i="15"/>
  <c r="Q194" i="15"/>
  <c r="Q185" i="15"/>
  <c r="Q200" i="15"/>
  <c r="Q184" i="15"/>
  <c r="Q168" i="15"/>
  <c r="Q148" i="15"/>
  <c r="Q142" i="15"/>
  <c r="Q111" i="15"/>
  <c r="Q123" i="15"/>
  <c r="Q107" i="15"/>
  <c r="Q105" i="15"/>
  <c r="Q135" i="15"/>
  <c r="Q159" i="15"/>
  <c r="Q130" i="15"/>
  <c r="Q97" i="15"/>
  <c r="Q132" i="15"/>
  <c r="Q69" i="15"/>
  <c r="Q14" i="15"/>
  <c r="B190" i="24" s="1"/>
  <c r="Q43" i="15"/>
  <c r="Q26" i="15"/>
  <c r="Q17" i="15"/>
  <c r="B256" i="24" s="1"/>
  <c r="Q95" i="15"/>
  <c r="Q80" i="15"/>
  <c r="Q55" i="15"/>
  <c r="Q29" i="15"/>
  <c r="Q66" i="15"/>
  <c r="Q57" i="15"/>
  <c r="Q19" i="15"/>
  <c r="B300" i="24" s="1"/>
  <c r="Q60" i="15"/>
  <c r="Q44" i="15"/>
  <c r="Q28" i="15"/>
  <c r="Q12" i="15"/>
  <c r="B146" i="24" s="1"/>
  <c r="Q113" i="15"/>
  <c r="Q155" i="15"/>
  <c r="Q131" i="15"/>
  <c r="Q15" i="15"/>
  <c r="B212" i="24" s="1"/>
  <c r="Q65" i="15"/>
  <c r="Q38" i="15"/>
  <c r="Q50" i="15"/>
  <c r="Q40" i="15"/>
  <c r="Q102" i="15"/>
  <c r="Q106" i="15"/>
  <c r="Q197" i="15"/>
  <c r="Q179" i="15"/>
  <c r="Q203" i="15"/>
  <c r="Q186" i="15"/>
  <c r="Q177" i="15"/>
  <c r="Q187" i="15"/>
  <c r="Q166" i="15"/>
  <c r="Q195" i="15"/>
  <c r="Q178" i="15"/>
  <c r="Q169" i="15"/>
  <c r="Q196" i="15"/>
  <c r="Q180" i="15"/>
  <c r="Q143" i="15"/>
  <c r="Q126" i="15"/>
  <c r="Q84" i="15"/>
  <c r="Q119" i="15"/>
  <c r="Q112" i="15"/>
  <c r="Q144" i="15"/>
  <c r="Q128" i="15"/>
  <c r="Q62" i="15"/>
  <c r="Q53" i="15"/>
  <c r="Q27" i="15"/>
  <c r="Q33" i="15"/>
  <c r="Q22" i="15"/>
  <c r="B366" i="24" s="1"/>
  <c r="Q13" i="15"/>
  <c r="B168" i="24" s="1"/>
  <c r="Q67" i="15"/>
  <c r="Q45" i="15"/>
  <c r="Q56" i="15"/>
  <c r="Q24" i="15"/>
  <c r="B410" i="24" s="1"/>
  <c r="Q118" i="15"/>
  <c r="Q154" i="15"/>
  <c r="Q170" i="15"/>
  <c r="Q205" i="15"/>
  <c r="Q171" i="15"/>
  <c r="Q192" i="15"/>
  <c r="Q176" i="15"/>
  <c r="Q127" i="15"/>
  <c r="Q129" i="15"/>
  <c r="Q92" i="15"/>
  <c r="Q141" i="15"/>
  <c r="Q103" i="15"/>
  <c r="Q101" i="15"/>
  <c r="Q96" i="15"/>
  <c r="Q140" i="15"/>
  <c r="Q124" i="15"/>
  <c r="Q94" i="15"/>
  <c r="Q90" i="15"/>
  <c r="Q86" i="15"/>
  <c r="Q46" i="15"/>
  <c r="Q41" i="15"/>
  <c r="Q93" i="15"/>
  <c r="Q58" i="15"/>
  <c r="Q49" i="15"/>
  <c r="Q11" i="15"/>
  <c r="B124" i="24" s="1"/>
  <c r="Q72" i="15"/>
  <c r="Q70" i="15"/>
  <c r="Q61" i="15"/>
  <c r="Q39" i="15"/>
  <c r="Q23" i="15"/>
  <c r="B388" i="24" s="1"/>
  <c r="Q51" i="15"/>
  <c r="Q34" i="15"/>
  <c r="Q25" i="15"/>
  <c r="B432" i="24" s="1"/>
  <c r="Q68" i="15"/>
  <c r="Q52" i="15"/>
  <c r="Q36" i="15"/>
  <c r="Q20" i="15"/>
  <c r="B322" i="24" s="1"/>
  <c r="Q108" i="15"/>
  <c r="Q136" i="15"/>
  <c r="Q120" i="15"/>
  <c r="Q47" i="15"/>
  <c r="Q30" i="15"/>
  <c r="Q21" i="15"/>
  <c r="B344" i="24" s="1"/>
  <c r="Q89" i="15"/>
  <c r="Q42" i="15"/>
  <c r="Q37" i="15"/>
  <c r="Q76" i="15"/>
  <c r="Q54" i="15"/>
  <c r="Q35" i="15"/>
  <c r="Q64" i="15"/>
  <c r="Q32" i="15"/>
  <c r="Q16" i="15"/>
  <c r="B234" i="24" s="1"/>
  <c r="Q182" i="15"/>
  <c r="Q100" i="15"/>
  <c r="Q174" i="15"/>
  <c r="Q81" i="15"/>
  <c r="Q146" i="15"/>
  <c r="Q74" i="15"/>
  <c r="Q91" i="15"/>
  <c r="Q165" i="15"/>
  <c r="Q31" i="15"/>
  <c r="Q104" i="15"/>
  <c r="Q193" i="15"/>
  <c r="Q191" i="15"/>
  <c r="Q145" i="15"/>
  <c r="Q73" i="15"/>
  <c r="Q82" i="15"/>
  <c r="Q75" i="15"/>
  <c r="Q78" i="15"/>
  <c r="Q87" i="15"/>
  <c r="Q161" i="15"/>
  <c r="Q173" i="15"/>
  <c r="Q63" i="15"/>
  <c r="Q109" i="15"/>
  <c r="Q183" i="15"/>
  <c r="Q149" i="15"/>
  <c r="Q83" i="15"/>
  <c r="Q157" i="15"/>
  <c r="Q167" i="15"/>
  <c r="Q151" i="15"/>
  <c r="Q121" i="15"/>
  <c r="Q202" i="15"/>
  <c r="Q99" i="15"/>
  <c r="Q133" i="15"/>
  <c r="Q115" i="15"/>
  <c r="Q138" i="15"/>
  <c r="Q147" i="15"/>
  <c r="Q77" i="15"/>
  <c r="Q79" i="15"/>
  <c r="Q85" i="15"/>
  <c r="Q153" i="15"/>
  <c r="Z7" i="6"/>
  <c r="M7" i="21" s="1"/>
  <c r="Y7" i="6"/>
  <c r="L7" i="21" s="1"/>
  <c r="W7" i="6"/>
  <c r="M7" i="20" s="1"/>
  <c r="V7" i="6"/>
  <c r="L7" i="20" s="1"/>
  <c r="T7" i="6"/>
  <c r="M7" i="19" s="1"/>
  <c r="S7" i="6"/>
  <c r="L7" i="19" s="1"/>
  <c r="Q7" i="6"/>
  <c r="M7" i="18" s="1"/>
  <c r="P7" i="6"/>
  <c r="L7" i="18" s="1"/>
  <c r="N7" i="6"/>
  <c r="M7" i="17" s="1"/>
  <c r="M7" i="6"/>
  <c r="L7" i="17" s="1"/>
  <c r="K7" i="6"/>
  <c r="M7" i="7" s="1"/>
  <c r="J7" i="6"/>
  <c r="L7" i="7" s="1"/>
  <c r="G7" i="6"/>
  <c r="E7" i="6"/>
  <c r="A7" i="6"/>
  <c r="D7" i="6"/>
  <c r="AE23" i="1" l="1"/>
  <c r="I301" i="25"/>
  <c r="AG23" i="1"/>
  <c r="A289" i="25"/>
  <c r="AC23" i="1"/>
  <c r="A294" i="25"/>
  <c r="A288" i="25"/>
  <c r="AF23" i="1"/>
  <c r="B300" i="25"/>
  <c r="O7" i="21"/>
  <c r="O6" i="15" s="1"/>
  <c r="G12" i="24" s="1"/>
  <c r="O7" i="17"/>
  <c r="K6" i="15" s="1"/>
  <c r="C12" i="24" s="1"/>
  <c r="O7" i="19"/>
  <c r="M6" i="15" s="1"/>
  <c r="E12" i="24" s="1"/>
  <c r="O7" i="18"/>
  <c r="L6" i="15" s="1"/>
  <c r="D12" i="24" s="1"/>
  <c r="O7" i="20"/>
  <c r="N6" i="15" s="1"/>
  <c r="F12" i="24" s="1"/>
  <c r="O7" i="7"/>
  <c r="J6" i="15" s="1"/>
  <c r="B12" i="24" s="1"/>
  <c r="AG24" i="1" l="1"/>
  <c r="A308" i="25"/>
  <c r="AF24" i="1"/>
  <c r="B319" i="25"/>
  <c r="AC24" i="1"/>
  <c r="A313" i="25"/>
  <c r="A307" i="25"/>
  <c r="AE24" i="1"/>
  <c r="I320" i="25"/>
  <c r="P6" i="15"/>
  <c r="H12" i="24" s="1"/>
  <c r="AC25" i="1" l="1"/>
  <c r="A326" i="25"/>
  <c r="A332" i="25"/>
  <c r="AE25" i="1"/>
  <c r="I339" i="25"/>
  <c r="AF25" i="1"/>
  <c r="B338" i="25"/>
  <c r="AG25" i="1"/>
  <c r="A327" i="25"/>
  <c r="Q6" i="15"/>
  <c r="B14" i="24" s="1"/>
  <c r="H14" i="24"/>
  <c r="R6" i="15"/>
  <c r="E14" i="24" s="1"/>
  <c r="AF26" i="1" l="1"/>
  <c r="B357" i="25"/>
  <c r="AG26" i="1"/>
  <c r="A346" i="25"/>
  <c r="AE26" i="1"/>
  <c r="I358" i="25"/>
  <c r="AC26" i="1"/>
  <c r="A345" i="25"/>
  <c r="A351" i="25"/>
  <c r="AC27" i="1" l="1"/>
  <c r="A370" i="25"/>
  <c r="A364" i="25"/>
  <c r="AG27" i="1"/>
  <c r="A365" i="25"/>
  <c r="AE27" i="1"/>
  <c r="I377" i="25"/>
  <c r="AF27" i="1"/>
  <c r="B376" i="25"/>
  <c r="AE28" i="1" l="1"/>
  <c r="I396" i="25"/>
  <c r="AF28" i="1"/>
  <c r="B395" i="25"/>
  <c r="AG28" i="1"/>
  <c r="A384" i="25"/>
  <c r="AC28" i="1"/>
  <c r="A389" i="25"/>
  <c r="A383" i="25"/>
  <c r="AC29" i="1" l="1"/>
  <c r="A402" i="25"/>
  <c r="A408" i="25"/>
  <c r="AF29" i="1"/>
  <c r="B414" i="25"/>
  <c r="AG29" i="1"/>
  <c r="A403" i="25"/>
  <c r="AE29" i="1"/>
  <c r="I415" i="25"/>
  <c r="AG30" i="1" l="1"/>
  <c r="A422" i="25"/>
  <c r="AE30" i="1"/>
  <c r="I434" i="25"/>
  <c r="AF30" i="1"/>
  <c r="B433" i="25"/>
  <c r="AC30" i="1"/>
  <c r="A421" i="25"/>
  <c r="A427" i="25"/>
  <c r="AC31" i="1" l="1"/>
  <c r="A446" i="25"/>
  <c r="A440" i="25"/>
  <c r="AE31" i="1"/>
  <c r="I453" i="25"/>
  <c r="AF31" i="1"/>
  <c r="B452" i="25"/>
  <c r="AG31" i="1"/>
  <c r="A441" i="25"/>
  <c r="AG32" i="1" l="1"/>
  <c r="A460" i="25"/>
  <c r="AE32" i="1"/>
  <c r="I472" i="25"/>
  <c r="AC32" i="1"/>
  <c r="A465" i="25"/>
  <c r="A459" i="25"/>
  <c r="AF32" i="1"/>
  <c r="B471" i="25"/>
  <c r="AE33" i="1" l="1"/>
  <c r="I491" i="25"/>
  <c r="AF33" i="1"/>
  <c r="B490" i="25"/>
  <c r="AC33" i="1"/>
  <c r="A478" i="25"/>
  <c r="A484" i="25"/>
  <c r="AG33" i="1"/>
  <c r="A479" i="25"/>
  <c r="AF34" i="1" l="1"/>
  <c r="B509" i="25"/>
  <c r="AG34" i="1"/>
  <c r="A498" i="25"/>
  <c r="AC34" i="1"/>
  <c r="A497" i="25"/>
  <c r="A503" i="25"/>
  <c r="AE34" i="1"/>
  <c r="I510" i="25"/>
  <c r="AG35" i="1" l="1"/>
  <c r="A517" i="25"/>
  <c r="AE35" i="1"/>
  <c r="I529" i="25"/>
  <c r="AC35" i="1"/>
  <c r="A522" i="25"/>
  <c r="A516" i="25"/>
  <c r="AF35" i="1"/>
  <c r="B528" i="25"/>
  <c r="AE36" i="1" l="1"/>
  <c r="I548" i="25"/>
  <c r="AF36" i="1"/>
  <c r="B547" i="25"/>
  <c r="AC36" i="1"/>
  <c r="A541" i="25"/>
  <c r="A535" i="25"/>
  <c r="AG36" i="1"/>
  <c r="A536" i="25"/>
  <c r="AF37" i="1" l="1"/>
  <c r="B566" i="25"/>
  <c r="AG37" i="1"/>
  <c r="A555" i="25"/>
  <c r="AC37" i="1"/>
  <c r="A554" i="25"/>
  <c r="A560" i="25"/>
  <c r="AE37" i="1"/>
  <c r="I567" i="25"/>
  <c r="AG38" i="1" l="1"/>
  <c r="A574" i="25"/>
  <c r="AE38" i="1"/>
  <c r="I586" i="25"/>
  <c r="AC38" i="1"/>
  <c r="A573" i="25"/>
  <c r="A579" i="25"/>
  <c r="AF38" i="1"/>
  <c r="B585" i="25"/>
  <c r="AE39" i="1" l="1"/>
  <c r="I605" i="25"/>
  <c r="AF39" i="1"/>
  <c r="B604" i="25"/>
  <c r="AC39" i="1"/>
  <c r="A598" i="25"/>
  <c r="A592" i="25"/>
  <c r="AG39" i="1"/>
  <c r="A593" i="25"/>
  <c r="AF40" i="1" l="1"/>
  <c r="B623" i="25"/>
  <c r="AG40" i="1"/>
  <c r="A612" i="25"/>
  <c r="AC40" i="1"/>
  <c r="A617" i="25"/>
  <c r="A611" i="25"/>
  <c r="AE40" i="1"/>
  <c r="I624" i="25"/>
  <c r="AG41" i="1" l="1"/>
  <c r="A631" i="25"/>
  <c r="AE41" i="1"/>
  <c r="I643" i="25"/>
  <c r="AC41" i="1"/>
  <c r="A630" i="25"/>
  <c r="A636" i="25"/>
  <c r="AF41" i="1"/>
  <c r="B642" i="25"/>
  <c r="AF42" i="1" l="1"/>
  <c r="B661" i="25"/>
  <c r="AE42" i="1"/>
  <c r="I662" i="25"/>
  <c r="AC42" i="1"/>
  <c r="A649" i="25"/>
  <c r="A655" i="25"/>
  <c r="AG42" i="1"/>
  <c r="A650" i="25"/>
  <c r="AE43" i="1" l="1"/>
  <c r="I681" i="25"/>
  <c r="AG43" i="1"/>
  <c r="A669" i="25"/>
  <c r="AC43" i="1"/>
  <c r="A674" i="25"/>
  <c r="A668" i="25"/>
  <c r="AF43" i="1"/>
  <c r="B680" i="25"/>
  <c r="AG44" i="1" l="1"/>
  <c r="A688" i="25"/>
  <c r="AF44" i="1"/>
  <c r="B699" i="25"/>
  <c r="AC44" i="1"/>
  <c r="A693" i="25"/>
  <c r="A687" i="25"/>
  <c r="AE44" i="1"/>
  <c r="I700" i="25"/>
  <c r="AE45" i="1" l="1"/>
  <c r="I719" i="25"/>
  <c r="AF45" i="1"/>
  <c r="B718" i="25"/>
  <c r="AC45" i="1"/>
  <c r="A706" i="25"/>
  <c r="A712" i="25"/>
  <c r="AG45" i="1"/>
  <c r="A707" i="25"/>
  <c r="AG46" i="1" l="1"/>
  <c r="A726" i="25"/>
  <c r="AF46" i="1"/>
  <c r="B737" i="25"/>
  <c r="AC46" i="1"/>
  <c r="A725" i="25"/>
  <c r="A731" i="25"/>
  <c r="AE46" i="1"/>
  <c r="I738" i="25"/>
  <c r="AC47" i="1" l="1"/>
  <c r="A750" i="25"/>
  <c r="A744" i="25"/>
  <c r="AF47" i="1"/>
  <c r="B756" i="25"/>
  <c r="AE47" i="1"/>
  <c r="I757" i="25"/>
  <c r="AG47" i="1"/>
  <c r="A745" i="25"/>
  <c r="AE48" i="1" l="1"/>
  <c r="I776" i="25"/>
  <c r="AF48" i="1"/>
  <c r="B775" i="25"/>
  <c r="AG48" i="1"/>
  <c r="A764" i="25"/>
  <c r="AC48" i="1"/>
  <c r="A769" i="25"/>
  <c r="A763" i="25"/>
  <c r="AC49" i="1" l="1"/>
  <c r="A782" i="25"/>
  <c r="A788" i="25"/>
  <c r="AF49" i="1"/>
  <c r="B794" i="25"/>
  <c r="AG49" i="1"/>
  <c r="A783" i="25"/>
  <c r="AE49" i="1"/>
  <c r="I795" i="25"/>
  <c r="AG50" i="1" l="1"/>
  <c r="A802" i="25"/>
  <c r="AE50" i="1"/>
  <c r="I814" i="25"/>
  <c r="AF50" i="1"/>
  <c r="B813" i="25"/>
  <c r="AC50" i="1"/>
  <c r="A801" i="25"/>
  <c r="A807" i="25"/>
  <c r="AC51" i="1" l="1"/>
  <c r="A826" i="25"/>
  <c r="A820" i="25"/>
  <c r="AF51" i="1"/>
  <c r="B832" i="25"/>
  <c r="AG51" i="1"/>
  <c r="A821" i="25"/>
  <c r="AE51" i="1"/>
  <c r="I833" i="25"/>
  <c r="AG52" i="1" l="1"/>
  <c r="A840" i="25"/>
  <c r="AE52" i="1"/>
  <c r="I852" i="25"/>
  <c r="AF52" i="1"/>
  <c r="B851" i="25"/>
  <c r="AC52" i="1"/>
  <c r="A845" i="25"/>
  <c r="A839" i="25"/>
  <c r="AC53" i="1" l="1"/>
  <c r="A858" i="25"/>
  <c r="A864" i="25"/>
  <c r="AF53" i="1"/>
  <c r="B870" i="25"/>
  <c r="AG53" i="1"/>
  <c r="A859" i="25"/>
  <c r="AE53" i="1"/>
  <c r="I871" i="25"/>
  <c r="AG54" i="1" l="1"/>
  <c r="A878" i="25"/>
  <c r="AE54" i="1"/>
  <c r="I890" i="25"/>
  <c r="AF54" i="1"/>
  <c r="B889" i="25"/>
  <c r="AC54" i="1"/>
  <c r="A877" i="25"/>
  <c r="A883" i="25"/>
  <c r="AC55" i="1" l="1"/>
  <c r="A902" i="25"/>
  <c r="A896" i="25"/>
  <c r="AF55" i="1"/>
  <c r="B908" i="25"/>
  <c r="AG55" i="1"/>
  <c r="A897" i="25"/>
  <c r="AE55" i="1"/>
  <c r="I909" i="25"/>
  <c r="AG56" i="1" l="1"/>
  <c r="A916" i="25"/>
  <c r="AE56" i="1"/>
  <c r="I928" i="25"/>
  <c r="AF56" i="1"/>
  <c r="B927" i="25"/>
  <c r="AC56" i="1"/>
  <c r="A921" i="25"/>
  <c r="A915" i="25"/>
  <c r="AF57" i="1" l="1"/>
  <c r="B946" i="25"/>
  <c r="AG57" i="1"/>
  <c r="A935" i="25"/>
  <c r="AC57" i="1"/>
  <c r="A934" i="25"/>
  <c r="A940" i="25"/>
  <c r="AE57" i="1"/>
  <c r="I947" i="25"/>
  <c r="AE58" i="1" l="1"/>
  <c r="I966" i="25"/>
  <c r="AC58" i="1"/>
  <c r="A953" i="25"/>
  <c r="A959" i="25"/>
  <c r="AF58" i="1"/>
  <c r="B965" i="25"/>
  <c r="AG58" i="1"/>
  <c r="A954" i="25"/>
  <c r="AG59" i="1" l="1"/>
  <c r="A973" i="25"/>
  <c r="AE59" i="1"/>
  <c r="I985" i="25"/>
  <c r="AF59" i="1"/>
  <c r="B984" i="25"/>
  <c r="AC59" i="1"/>
  <c r="A978" i="25"/>
  <c r="A972" i="25"/>
  <c r="AC60" i="1" l="1"/>
  <c r="A997" i="25"/>
  <c r="A991" i="25"/>
  <c r="AF60" i="1"/>
  <c r="B1003" i="25"/>
  <c r="AG60" i="1"/>
  <c r="A992" i="25"/>
  <c r="AE60" i="1"/>
  <c r="I1004" i="25"/>
  <c r="AG61" i="1" l="1"/>
  <c r="A1011" i="25"/>
  <c r="AE61" i="1"/>
  <c r="I1023" i="25"/>
  <c r="AF61" i="1"/>
  <c r="B1022" i="25"/>
  <c r="AC61" i="1"/>
  <c r="A1010" i="25"/>
  <c r="A1016" i="25"/>
  <c r="AF62" i="1" l="1"/>
  <c r="B1041" i="25"/>
  <c r="AG62" i="1"/>
  <c r="A1030" i="25"/>
  <c r="AC62" i="1"/>
  <c r="A1029" i="25"/>
  <c r="A1035" i="25"/>
  <c r="AE62" i="1"/>
  <c r="I1042" i="25"/>
  <c r="AG63" i="1" l="1"/>
  <c r="A1049" i="25"/>
  <c r="AE63" i="1"/>
  <c r="I1061" i="25"/>
  <c r="AC63" i="1"/>
  <c r="A1054" i="25"/>
  <c r="A1048" i="25"/>
  <c r="AF63" i="1"/>
  <c r="B1060" i="25"/>
  <c r="AE64" i="1" l="1"/>
  <c r="I1080" i="25"/>
  <c r="AF64" i="1"/>
  <c r="B1079" i="25"/>
  <c r="AC64" i="1"/>
  <c r="A1073" i="25"/>
  <c r="A1067" i="25"/>
  <c r="AG64" i="1"/>
  <c r="A1068" i="25"/>
  <c r="AF65" i="1" l="1"/>
  <c r="B1098" i="25"/>
  <c r="AG65" i="1"/>
  <c r="A1087" i="25"/>
  <c r="AC65" i="1"/>
  <c r="A1086" i="25"/>
  <c r="A1092" i="25"/>
  <c r="AE65" i="1"/>
  <c r="I1099" i="25"/>
  <c r="AG66" i="1" l="1"/>
  <c r="A1106" i="25"/>
  <c r="AE66" i="1"/>
  <c r="I1118" i="25"/>
  <c r="AC66" i="1"/>
  <c r="A1105" i="25"/>
  <c r="A1111" i="25"/>
  <c r="AF66" i="1"/>
  <c r="B1117" i="25"/>
  <c r="AE67" i="1" l="1"/>
  <c r="I1137" i="25"/>
  <c r="AF67" i="1"/>
  <c r="B1136" i="25"/>
  <c r="AC67" i="1"/>
  <c r="A1130" i="25"/>
  <c r="A1124" i="25"/>
  <c r="AG67" i="1"/>
  <c r="A1125" i="25"/>
  <c r="AF68" i="1" l="1"/>
  <c r="B1155" i="25"/>
  <c r="AG68" i="1"/>
  <c r="A1144" i="25"/>
  <c r="AC68" i="1"/>
  <c r="A1149" i="25"/>
  <c r="A1143" i="25"/>
  <c r="AE68" i="1"/>
  <c r="I1156" i="25"/>
  <c r="AG69" i="1" l="1"/>
  <c r="A1163" i="25"/>
  <c r="AE69" i="1"/>
  <c r="I1175" i="25"/>
  <c r="AC69" i="1"/>
  <c r="A1162" i="25"/>
  <c r="A1168" i="25"/>
  <c r="AF69" i="1"/>
  <c r="B1174" i="25"/>
  <c r="AE70" i="1" l="1"/>
  <c r="I1194" i="25"/>
  <c r="AF70" i="1"/>
  <c r="B1193" i="25"/>
  <c r="AC70" i="1"/>
  <c r="A1181" i="25"/>
  <c r="A1187" i="25"/>
  <c r="AG70" i="1"/>
  <c r="A1182" i="25"/>
  <c r="AF71" i="1" l="1"/>
  <c r="B1212" i="25"/>
  <c r="AG71" i="1"/>
  <c r="A1201" i="25"/>
  <c r="AC71" i="1"/>
  <c r="A1206" i="25"/>
  <c r="A1200" i="25"/>
  <c r="AE71" i="1"/>
  <c r="I1213" i="25"/>
  <c r="AG72" i="1" l="1"/>
  <c r="A1220" i="25"/>
  <c r="AE72" i="1"/>
  <c r="I1232" i="25"/>
  <c r="AC72" i="1"/>
  <c r="A1225" i="25"/>
  <c r="A1219" i="25"/>
  <c r="AF72" i="1"/>
  <c r="B1231" i="25"/>
  <c r="AE73" i="1" l="1"/>
  <c r="I1251" i="25"/>
  <c r="AF73" i="1"/>
  <c r="B1250" i="25"/>
  <c r="AC73" i="1"/>
  <c r="A1238" i="25"/>
  <c r="A1244" i="25"/>
  <c r="AG73" i="1"/>
  <c r="A1239" i="25"/>
  <c r="AF74" i="1" l="1"/>
  <c r="B1269" i="25"/>
  <c r="AG74" i="1"/>
  <c r="A1258" i="25"/>
  <c r="AC74" i="1"/>
  <c r="A1257" i="25"/>
  <c r="A1263" i="25"/>
  <c r="AE74" i="1"/>
  <c r="I1270" i="25"/>
  <c r="AG75" i="1" l="1"/>
  <c r="A1277" i="25"/>
  <c r="AE75" i="1"/>
  <c r="I1289" i="25"/>
  <c r="AC75" i="1"/>
  <c r="A1282" i="25"/>
  <c r="A1276" i="25"/>
  <c r="AF75" i="1"/>
  <c r="B1288" i="25"/>
  <c r="AE76" i="1" l="1"/>
  <c r="I1308" i="25"/>
  <c r="AF76" i="1"/>
  <c r="B1307" i="25"/>
  <c r="AC76" i="1"/>
  <c r="A1301" i="25"/>
  <c r="A1295" i="25"/>
  <c r="AG76" i="1"/>
  <c r="A1296" i="25"/>
  <c r="AF77" i="1" l="1"/>
  <c r="B1326" i="25"/>
  <c r="AG77" i="1"/>
  <c r="A1315" i="25"/>
  <c r="AC77" i="1"/>
  <c r="A1314" i="25"/>
  <c r="A1320" i="25"/>
  <c r="AE77" i="1"/>
  <c r="I1327" i="25"/>
  <c r="AG78" i="1" l="1"/>
  <c r="A1334" i="25"/>
  <c r="AE78" i="1"/>
  <c r="I1346" i="25"/>
  <c r="AC78" i="1"/>
  <c r="A1333" i="25"/>
  <c r="A1339" i="25"/>
  <c r="AF78" i="1"/>
  <c r="B1345" i="25"/>
  <c r="AE79" i="1" l="1"/>
  <c r="I1365" i="25"/>
  <c r="AF79" i="1"/>
  <c r="B1364" i="25"/>
  <c r="AC79" i="1"/>
  <c r="A1358" i="25"/>
  <c r="A1352" i="25"/>
  <c r="AG79" i="1"/>
  <c r="A1353" i="25"/>
  <c r="AF80" i="1" l="1"/>
  <c r="B1383" i="25"/>
  <c r="AG80" i="1"/>
  <c r="A1372" i="25"/>
  <c r="AC80" i="1"/>
  <c r="A1377" i="25"/>
  <c r="A1371" i="25"/>
  <c r="AE80" i="1"/>
  <c r="I1384" i="25"/>
  <c r="AG81" i="1" l="1"/>
  <c r="A1391" i="25"/>
  <c r="AE81" i="1"/>
  <c r="I1403" i="25"/>
  <c r="AC81" i="1"/>
  <c r="A1390" i="25"/>
  <c r="A1396" i="25"/>
  <c r="AF81" i="1"/>
  <c r="B1402" i="25"/>
  <c r="AE82" i="1" l="1"/>
  <c r="I1422" i="25"/>
  <c r="AF82" i="1"/>
  <c r="B1421" i="25"/>
  <c r="AC82" i="1"/>
  <c r="A1409" i="25"/>
  <c r="A1415" i="25"/>
  <c r="AG82" i="1"/>
  <c r="A1410" i="25"/>
  <c r="AF83" i="1" l="1"/>
  <c r="B1440" i="25"/>
  <c r="AG83" i="1"/>
  <c r="A1429" i="25"/>
  <c r="AC83" i="1"/>
  <c r="A1434" i="25"/>
  <c r="A1428" i="25"/>
  <c r="AE83" i="1"/>
  <c r="I1441" i="25"/>
  <c r="AG84" i="1" l="1"/>
  <c r="A1448" i="25"/>
  <c r="AE84" i="1"/>
  <c r="I1460" i="25"/>
  <c r="AC84" i="1"/>
  <c r="A1453" i="25"/>
  <c r="A1447" i="25"/>
  <c r="AF84" i="1"/>
  <c r="B1459" i="25"/>
  <c r="AE85" i="1" l="1"/>
  <c r="I1479" i="25"/>
  <c r="AF85" i="1"/>
  <c r="B1478" i="25"/>
  <c r="AC85" i="1"/>
  <c r="A1466" i="25"/>
  <c r="A1472" i="25"/>
  <c r="AG85" i="1"/>
  <c r="A1467" i="25"/>
  <c r="AF86" i="1" l="1"/>
  <c r="B1497" i="25"/>
  <c r="AG86" i="1"/>
  <c r="A1486" i="25"/>
  <c r="AC86" i="1"/>
  <c r="A1485" i="25"/>
  <c r="A1491" i="25"/>
  <c r="AE86" i="1"/>
  <c r="I1498" i="25"/>
  <c r="AG87" i="1" l="1"/>
  <c r="A1505" i="25"/>
  <c r="AE87" i="1"/>
  <c r="I1517" i="25"/>
  <c r="AC87" i="1"/>
  <c r="A1510" i="25"/>
  <c r="A1504" i="25"/>
  <c r="AF87" i="1"/>
  <c r="B1516" i="25"/>
  <c r="AE88" i="1" l="1"/>
  <c r="I1536" i="25"/>
  <c r="AF88" i="1"/>
  <c r="B1535" i="25"/>
  <c r="AC88" i="1"/>
  <c r="A1529" i="25"/>
  <c r="A1523" i="25"/>
  <c r="AG88" i="1"/>
  <c r="A1524" i="25"/>
  <c r="AF89" i="1" l="1"/>
  <c r="B1554" i="25"/>
  <c r="AG89" i="1"/>
  <c r="A1543" i="25"/>
  <c r="AC89" i="1"/>
  <c r="A1542" i="25"/>
  <c r="A1548" i="25"/>
  <c r="AE89" i="1"/>
  <c r="I1555" i="25"/>
  <c r="AG90" i="1" l="1"/>
  <c r="A1562" i="25"/>
  <c r="AE90" i="1"/>
  <c r="I1574" i="25"/>
  <c r="AC90" i="1"/>
  <c r="A1561" i="25"/>
  <c r="A1567" i="25"/>
  <c r="AF90" i="1"/>
  <c r="B1573" i="25"/>
  <c r="AE91" i="1" l="1"/>
  <c r="I1593" i="25"/>
  <c r="AF91" i="1"/>
  <c r="B1592" i="25"/>
  <c r="AC91" i="1"/>
  <c r="A1586" i="25"/>
  <c r="A1580" i="25"/>
  <c r="AG91" i="1"/>
  <c r="A1581" i="25"/>
  <c r="AF92" i="1" l="1"/>
  <c r="B1611" i="25"/>
  <c r="AG92" i="1"/>
  <c r="A1600" i="25"/>
  <c r="AC92" i="1"/>
  <c r="A1605" i="25"/>
  <c r="A1599" i="25"/>
  <c r="AE92" i="1"/>
  <c r="I1612" i="25"/>
  <c r="AG93" i="1" l="1"/>
  <c r="A1619" i="25"/>
  <c r="AE93" i="1"/>
  <c r="I1631" i="25"/>
  <c r="AC93" i="1"/>
  <c r="A1618" i="25"/>
  <c r="A1624" i="25"/>
  <c r="AF93" i="1"/>
  <c r="B1630" i="25"/>
  <c r="AE94" i="1" l="1"/>
  <c r="I1650" i="25"/>
  <c r="AF94" i="1"/>
  <c r="B1649" i="25"/>
  <c r="AC94" i="1"/>
  <c r="A1637" i="25"/>
  <c r="A1643" i="25"/>
  <c r="AG94" i="1"/>
  <c r="A1638" i="25"/>
  <c r="AF95" i="1" l="1"/>
  <c r="B1668" i="25"/>
  <c r="AG95" i="1"/>
  <c r="A1657" i="25"/>
  <c r="AC95" i="1"/>
  <c r="A1662" i="25"/>
  <c r="A1656" i="25"/>
  <c r="AE95" i="1"/>
  <c r="I1669" i="25"/>
  <c r="AG96" i="1" l="1"/>
  <c r="A1676" i="25"/>
  <c r="AE96" i="1"/>
  <c r="I1688" i="25"/>
  <c r="AC96" i="1"/>
  <c r="A1681" i="25"/>
  <c r="A1675" i="25"/>
  <c r="AF96" i="1"/>
  <c r="B1687" i="25"/>
  <c r="AE97" i="1" l="1"/>
  <c r="I1707" i="25"/>
  <c r="AF97" i="1"/>
  <c r="B1706" i="25"/>
  <c r="AC97" i="1"/>
  <c r="A1694" i="25"/>
  <c r="A1700" i="25"/>
  <c r="AG97" i="1"/>
  <c r="A1695" i="25"/>
  <c r="AF98" i="1" l="1"/>
  <c r="B1725" i="25"/>
  <c r="AG98" i="1"/>
  <c r="A1714" i="25"/>
  <c r="AC98" i="1"/>
  <c r="A1713" i="25"/>
  <c r="A1719" i="25"/>
  <c r="AE98" i="1"/>
  <c r="I1726" i="25"/>
  <c r="AG99" i="1" l="1"/>
  <c r="A1733" i="25"/>
  <c r="AE99" i="1"/>
  <c r="I1745" i="25"/>
  <c r="AC99" i="1"/>
  <c r="A1738" i="25"/>
  <c r="A1732" i="25"/>
  <c r="AF99" i="1"/>
  <c r="B1744" i="25"/>
  <c r="AE100" i="1" l="1"/>
  <c r="I1764" i="25"/>
  <c r="AF100" i="1"/>
  <c r="B1763" i="25"/>
  <c r="AC100" i="1"/>
  <c r="A1757" i="25"/>
  <c r="A1751" i="25"/>
  <c r="AG100" i="1"/>
  <c r="A1752" i="25"/>
  <c r="AF101" i="1" l="1"/>
  <c r="B1782" i="25"/>
  <c r="AG101" i="1"/>
  <c r="A1771" i="25"/>
  <c r="AC101" i="1"/>
  <c r="A1770" i="25"/>
  <c r="A1776" i="25"/>
  <c r="AE101" i="1"/>
  <c r="I1783" i="25"/>
  <c r="AG102" i="1" l="1"/>
  <c r="A1790" i="25"/>
  <c r="AE102" i="1"/>
  <c r="I1802" i="25"/>
  <c r="AC102" i="1"/>
  <c r="A1789" i="25"/>
  <c r="A1795" i="25"/>
  <c r="AF102" i="1"/>
  <c r="B1801" i="25"/>
  <c r="AE103" i="1" l="1"/>
  <c r="I1821" i="25"/>
  <c r="AF103" i="1"/>
  <c r="B1820" i="25"/>
  <c r="AC103" i="1"/>
  <c r="A1814" i="25"/>
  <c r="A1808" i="25"/>
  <c r="AG103" i="1"/>
  <c r="A1809" i="25"/>
  <c r="AF104" i="1" l="1"/>
  <c r="B1839" i="25"/>
  <c r="AG104" i="1"/>
  <c r="A1828" i="25"/>
  <c r="AC104" i="1"/>
  <c r="A1833" i="25"/>
  <c r="A1827" i="25"/>
  <c r="AE104" i="1"/>
  <c r="I1840" i="25"/>
  <c r="AG105" i="1" l="1"/>
  <c r="A1847" i="25"/>
  <c r="AE105" i="1"/>
  <c r="I1859" i="25"/>
  <c r="AC105" i="1"/>
  <c r="A1846" i="25"/>
  <c r="A1852" i="25"/>
  <c r="AF105" i="1"/>
  <c r="B1858" i="25"/>
  <c r="AE106" i="1" l="1"/>
  <c r="I1878" i="25"/>
  <c r="AF106" i="1"/>
  <c r="B1877" i="25"/>
  <c r="AC106" i="1"/>
  <c r="A1865" i="25"/>
  <c r="A1871" i="25"/>
  <c r="AG106" i="1"/>
  <c r="A1866" i="25"/>
  <c r="AF107" i="1" l="1"/>
  <c r="B1896" i="25"/>
  <c r="AG107" i="1"/>
  <c r="A1885" i="25"/>
  <c r="AC107" i="1"/>
  <c r="A1890" i="25"/>
  <c r="A1884" i="25"/>
  <c r="AE107" i="1"/>
  <c r="I1897" i="25"/>
  <c r="AG108" i="1" l="1"/>
  <c r="A1904" i="25"/>
  <c r="AE108" i="1"/>
  <c r="I1916" i="25"/>
  <c r="AC108" i="1"/>
  <c r="A1909" i="25"/>
  <c r="A1903" i="25"/>
  <c r="AF108" i="1"/>
  <c r="B1915" i="25"/>
  <c r="AE109" i="1" l="1"/>
  <c r="I1935" i="25"/>
  <c r="AF109" i="1"/>
  <c r="B1934" i="25"/>
  <c r="AC109" i="1"/>
  <c r="A1922" i="25"/>
  <c r="A1928" i="25"/>
  <c r="AG109" i="1"/>
  <c r="A1923" i="25"/>
  <c r="AF110" i="1" l="1"/>
  <c r="B1953" i="25"/>
  <c r="AG110" i="1"/>
  <c r="A1942" i="25"/>
  <c r="AC110" i="1"/>
  <c r="A1941" i="25"/>
  <c r="A1947" i="25"/>
  <c r="AE110" i="1"/>
  <c r="I1954" i="25"/>
  <c r="AG111" i="1" l="1"/>
  <c r="A1961" i="25"/>
  <c r="AE111" i="1"/>
  <c r="I1973" i="25"/>
  <c r="AC111" i="1"/>
  <c r="A1966" i="25"/>
  <c r="A1960" i="25"/>
  <c r="AF111" i="1"/>
  <c r="B1972" i="25"/>
  <c r="AE112" i="1" l="1"/>
  <c r="I1992" i="25"/>
  <c r="AF112" i="1"/>
  <c r="B1991" i="25"/>
  <c r="AC112" i="1"/>
  <c r="A1985" i="25"/>
  <c r="A1979" i="25"/>
  <c r="AG112" i="1"/>
  <c r="A1980" i="25"/>
  <c r="AF113" i="1" l="1"/>
  <c r="B2010" i="25"/>
  <c r="AG113" i="1"/>
  <c r="A1999" i="25"/>
  <c r="AC113" i="1"/>
  <c r="A1998" i="25"/>
  <c r="A2004" i="25"/>
  <c r="AE113" i="1"/>
  <c r="I2011" i="25"/>
  <c r="AG114" i="1" l="1"/>
  <c r="A2018" i="25"/>
  <c r="AE114" i="1"/>
  <c r="I2030" i="25"/>
  <c r="AC114" i="1"/>
  <c r="A2017" i="25"/>
  <c r="A2023" i="25"/>
  <c r="AF114" i="1"/>
  <c r="B2029" i="25"/>
  <c r="AE115" i="1" l="1"/>
  <c r="I2049" i="25"/>
  <c r="AF115" i="1"/>
  <c r="B2048" i="25"/>
  <c r="AC115" i="1"/>
  <c r="A2042" i="25"/>
  <c r="A2036" i="25"/>
  <c r="AG115" i="1"/>
  <c r="A2037" i="25"/>
  <c r="AF116" i="1" l="1"/>
  <c r="B2067" i="25"/>
  <c r="AG116" i="1"/>
  <c r="A2056" i="25"/>
  <c r="AC116" i="1"/>
  <c r="A2061" i="25"/>
  <c r="A2055" i="25"/>
  <c r="AE116" i="1"/>
  <c r="I2068" i="25"/>
  <c r="AG117" i="1" l="1"/>
  <c r="A2075" i="25"/>
  <c r="AE117" i="1"/>
  <c r="I2087" i="25"/>
  <c r="AC117" i="1"/>
  <c r="A2074" i="25"/>
  <c r="A2080" i="25"/>
  <c r="AF117" i="1"/>
  <c r="B2086" i="25"/>
  <c r="AE118" i="1" l="1"/>
  <c r="I2106" i="25"/>
  <c r="AF118" i="1"/>
  <c r="B2105" i="25"/>
  <c r="AC118" i="1"/>
  <c r="A2093" i="25"/>
  <c r="A2099" i="25"/>
  <c r="AG118" i="1"/>
  <c r="A2094" i="25"/>
  <c r="AF119" i="1" l="1"/>
  <c r="B2124" i="25"/>
  <c r="AG119" i="1"/>
  <c r="A2113" i="25"/>
  <c r="AC119" i="1"/>
  <c r="A2118" i="25"/>
  <c r="A2112" i="25"/>
  <c r="AE119" i="1"/>
  <c r="I2125" i="25"/>
  <c r="AG120" i="1" l="1"/>
  <c r="A2132" i="25"/>
  <c r="AE120" i="1"/>
  <c r="I2144" i="25"/>
  <c r="AC120" i="1"/>
  <c r="A2137" i="25"/>
  <c r="A2131" i="25"/>
  <c r="AF120" i="1"/>
  <c r="B2143" i="25"/>
  <c r="AE121" i="1" l="1"/>
  <c r="I2163" i="25"/>
  <c r="AF121" i="1"/>
  <c r="B2162" i="25"/>
  <c r="AC121" i="1"/>
  <c r="A2150" i="25"/>
  <c r="A2156" i="25"/>
  <c r="AG121" i="1"/>
  <c r="A2151" i="25"/>
  <c r="AF122" i="1" l="1"/>
  <c r="B2181" i="25"/>
  <c r="AG122" i="1"/>
  <c r="A2170" i="25"/>
  <c r="AC122" i="1"/>
  <c r="A2169" i="25"/>
  <c r="A2175" i="25"/>
  <c r="AE122" i="1"/>
  <c r="I2182" i="25"/>
  <c r="AG123" i="1" l="1"/>
  <c r="A2189" i="25"/>
  <c r="AE123" i="1"/>
  <c r="I2201" i="25"/>
  <c r="AC123" i="1"/>
  <c r="A2194" i="25"/>
  <c r="A2188" i="25"/>
  <c r="AF123" i="1"/>
  <c r="B2200" i="25"/>
  <c r="AE124" i="1" l="1"/>
  <c r="I2220" i="25"/>
  <c r="AF124" i="1"/>
  <c r="B2219" i="25"/>
  <c r="AC124" i="1"/>
  <c r="A2213" i="25"/>
  <c r="A2207" i="25"/>
  <c r="AG124" i="1"/>
  <c r="A2208" i="25"/>
  <c r="AF125" i="1" l="1"/>
  <c r="B2238" i="25"/>
  <c r="AG125" i="1"/>
  <c r="A2227" i="25"/>
  <c r="AC125" i="1"/>
  <c r="A2226" i="25"/>
  <c r="A2232" i="25"/>
  <c r="AE125" i="1"/>
  <c r="I2239" i="25"/>
  <c r="AG126" i="1" l="1"/>
  <c r="A2246" i="25"/>
  <c r="AE126" i="1"/>
  <c r="I2258" i="25"/>
  <c r="AC126" i="1"/>
  <c r="A2245" i="25"/>
  <c r="A2251" i="25"/>
  <c r="AF126" i="1"/>
  <c r="B2257" i="25"/>
  <c r="AE127" i="1" l="1"/>
  <c r="I2277" i="25"/>
  <c r="AF127" i="1"/>
  <c r="B2276" i="25"/>
  <c r="AC127" i="1"/>
  <c r="A2270" i="25"/>
  <c r="A2264" i="25"/>
  <c r="AG127" i="1"/>
  <c r="A2265" i="25"/>
  <c r="AF128" i="1" l="1"/>
  <c r="B2295" i="25"/>
  <c r="AG128" i="1"/>
  <c r="A2284" i="25"/>
  <c r="AC128" i="1"/>
  <c r="A2289" i="25"/>
  <c r="A2283" i="25"/>
  <c r="AE128" i="1"/>
  <c r="I2296" i="25"/>
  <c r="AG129" i="1" l="1"/>
  <c r="A2303" i="25"/>
  <c r="AE129" i="1"/>
  <c r="I2315" i="25"/>
  <c r="AC129" i="1"/>
  <c r="A2302" i="25"/>
  <c r="A2308" i="25"/>
  <c r="AF129" i="1"/>
  <c r="B2314" i="25"/>
  <c r="AE130" i="1" l="1"/>
  <c r="I2334" i="25"/>
  <c r="AF130" i="1"/>
  <c r="B2333" i="25"/>
  <c r="AC130" i="1"/>
  <c r="A2321" i="25"/>
  <c r="A2327" i="25"/>
  <c r="AG130" i="1"/>
  <c r="A2322" i="25"/>
  <c r="AF131" i="1" l="1"/>
  <c r="B2352" i="25"/>
  <c r="AG131" i="1"/>
  <c r="A2341" i="25"/>
  <c r="AC131" i="1"/>
  <c r="A2346" i="25"/>
  <c r="A2340" i="25"/>
  <c r="AE131" i="1"/>
  <c r="I2353" i="25"/>
  <c r="AG132" i="1" l="1"/>
  <c r="A2360" i="25"/>
  <c r="AE132" i="1"/>
  <c r="I2372" i="25"/>
  <c r="AC132" i="1"/>
  <c r="A2365" i="25"/>
  <c r="A2359" i="25"/>
  <c r="AF132" i="1"/>
  <c r="B2371" i="25"/>
  <c r="AE133" i="1" l="1"/>
  <c r="I2391" i="25"/>
  <c r="AF133" i="1"/>
  <c r="B2390" i="25"/>
  <c r="AC133" i="1"/>
  <c r="A2378" i="25"/>
  <c r="A2384" i="25"/>
  <c r="AG133" i="1"/>
  <c r="A2379" i="25"/>
  <c r="AF134" i="1" l="1"/>
  <c r="B2409" i="25"/>
  <c r="AG134" i="1"/>
  <c r="A2398" i="25"/>
  <c r="AC134" i="1"/>
  <c r="A2397" i="25"/>
  <c r="A2403" i="25"/>
  <c r="AE134" i="1"/>
  <c r="I2410" i="25"/>
  <c r="AG135" i="1" l="1"/>
  <c r="A2417" i="25"/>
  <c r="AE135" i="1"/>
  <c r="I2429" i="25"/>
  <c r="AC135" i="1"/>
  <c r="A2422" i="25"/>
  <c r="A2416" i="25"/>
  <c r="AF135" i="1"/>
  <c r="B2428" i="25"/>
  <c r="AE136" i="1" l="1"/>
  <c r="I2448" i="25"/>
  <c r="AF136" i="1"/>
  <c r="B2447" i="25"/>
  <c r="AC136" i="1"/>
  <c r="A2441" i="25"/>
  <c r="A2435" i="25"/>
  <c r="AG136" i="1"/>
  <c r="A2436" i="25"/>
  <c r="AF137" i="1" l="1"/>
  <c r="B2466" i="25"/>
  <c r="AG137" i="1"/>
  <c r="A2455" i="25"/>
  <c r="AC137" i="1"/>
  <c r="A2454" i="25"/>
  <c r="A2460" i="25"/>
  <c r="AE137" i="1"/>
  <c r="I2467" i="25"/>
  <c r="AG138" i="1" l="1"/>
  <c r="A2474" i="25"/>
  <c r="AE138" i="1"/>
  <c r="I2486" i="25"/>
  <c r="AC138" i="1"/>
  <c r="A2473" i="25"/>
  <c r="A2479" i="25"/>
  <c r="AF138" i="1"/>
  <c r="B2485" i="25"/>
  <c r="AE139" i="1" l="1"/>
  <c r="I2505" i="25"/>
  <c r="AF139" i="1"/>
  <c r="B2504" i="25"/>
  <c r="AC139" i="1"/>
  <c r="A2498" i="25"/>
  <c r="A2492" i="25"/>
  <c r="AG139" i="1"/>
  <c r="A2493" i="25"/>
  <c r="AF140" i="1" l="1"/>
  <c r="B2523" i="25"/>
  <c r="AG140" i="1"/>
  <c r="A2512" i="25"/>
  <c r="AC140" i="1"/>
  <c r="A2511" i="25"/>
  <c r="A2517" i="25"/>
  <c r="AE140" i="1"/>
  <c r="I2524" i="25"/>
  <c r="AG141" i="1" l="1"/>
  <c r="A2531" i="25"/>
  <c r="AE141" i="1"/>
  <c r="I2543" i="25"/>
  <c r="AC141" i="1"/>
  <c r="A2530" i="25"/>
  <c r="A2536" i="25"/>
  <c r="AF141" i="1"/>
  <c r="B2542" i="25"/>
  <c r="AE142" i="1" l="1"/>
  <c r="I2562" i="25"/>
  <c r="AF142" i="1"/>
  <c r="B2561" i="25"/>
  <c r="AC142" i="1"/>
  <c r="A2555" i="25"/>
  <c r="A2549" i="25"/>
  <c r="AG142" i="1"/>
  <c r="A2550" i="25"/>
  <c r="AF143" i="1" l="1"/>
  <c r="B2580" i="25"/>
  <c r="AG143" i="1"/>
  <c r="A2569" i="25"/>
  <c r="AC143" i="1"/>
  <c r="A2568" i="25"/>
  <c r="A2574" i="25"/>
  <c r="AE143" i="1"/>
  <c r="I2581" i="25"/>
  <c r="AG144" i="1" l="1"/>
  <c r="A2588" i="25"/>
  <c r="AE144" i="1"/>
  <c r="I2600" i="25"/>
  <c r="AC144" i="1"/>
  <c r="A2587" i="25"/>
  <c r="A2593" i="25"/>
  <c r="AF144" i="1"/>
  <c r="B2599" i="25"/>
  <c r="AE145" i="1" l="1"/>
  <c r="I2619" i="25"/>
  <c r="AF145" i="1"/>
  <c r="B2618" i="25"/>
  <c r="AC145" i="1"/>
  <c r="A2612" i="25"/>
  <c r="A2606" i="25"/>
  <c r="AG145" i="1"/>
  <c r="A2607" i="25"/>
  <c r="AF146" i="1" l="1"/>
  <c r="B2637" i="25"/>
  <c r="AG146" i="1"/>
  <c r="A2626" i="25"/>
  <c r="AC146" i="1"/>
  <c r="A2631" i="25"/>
  <c r="A2625" i="25"/>
  <c r="AE146" i="1"/>
  <c r="I2638" i="25"/>
  <c r="AG147" i="1" l="1"/>
  <c r="A2645" i="25"/>
  <c r="AE147" i="1"/>
  <c r="I2657" i="25"/>
  <c r="AC147" i="1"/>
  <c r="A2644" i="25"/>
  <c r="A2650" i="25"/>
  <c r="AF147" i="1"/>
  <c r="B2656" i="25"/>
  <c r="AE148" i="1" l="1"/>
  <c r="I2676" i="25"/>
  <c r="AF148" i="1"/>
  <c r="B2675" i="25"/>
  <c r="AC148" i="1"/>
  <c r="A2663" i="25"/>
  <c r="A2669" i="25"/>
  <c r="AG148" i="1"/>
  <c r="A2664" i="25"/>
  <c r="AF149" i="1" l="1"/>
  <c r="B2694" i="25"/>
  <c r="AG149" i="1"/>
  <c r="A2683" i="25"/>
  <c r="AC149" i="1"/>
  <c r="A2688" i="25"/>
  <c r="A2682" i="25"/>
  <c r="AE149" i="1"/>
  <c r="I2695" i="25"/>
  <c r="AG150" i="1" l="1"/>
  <c r="A2702" i="25"/>
  <c r="AE150" i="1"/>
  <c r="I2714" i="25"/>
  <c r="AC150" i="1"/>
  <c r="A2707" i="25"/>
  <c r="A2701" i="25"/>
  <c r="AF150" i="1"/>
  <c r="B2713" i="25"/>
  <c r="AE151" i="1" l="1"/>
  <c r="I2733" i="25"/>
  <c r="AF151" i="1"/>
  <c r="B2732" i="25"/>
  <c r="AC151" i="1"/>
  <c r="A2720" i="25"/>
  <c r="A2726" i="25"/>
  <c r="AG151" i="1"/>
  <c r="A2721" i="25"/>
  <c r="AF152" i="1" l="1"/>
  <c r="B2751" i="25"/>
  <c r="AG152" i="1"/>
  <c r="A2740" i="25"/>
  <c r="AC152" i="1"/>
  <c r="A2739" i="25"/>
  <c r="A2745" i="25"/>
  <c r="AE152" i="1"/>
  <c r="I2752" i="25"/>
  <c r="AG153" i="1" l="1"/>
  <c r="A2759" i="25"/>
  <c r="AE153" i="1"/>
  <c r="I2771" i="25"/>
  <c r="AC153" i="1"/>
  <c r="A2764" i="25"/>
  <c r="A2758" i="25"/>
  <c r="AF153" i="1"/>
  <c r="B2770" i="25"/>
  <c r="AE154" i="1" l="1"/>
  <c r="I2790" i="25"/>
  <c r="AF154" i="1"/>
  <c r="B2789" i="25"/>
  <c r="AC154" i="1"/>
  <c r="A2783" i="25"/>
  <c r="A2777" i="25"/>
  <c r="AG154" i="1"/>
  <c r="A2778" i="25"/>
  <c r="AF155" i="1" l="1"/>
  <c r="B2808" i="25"/>
  <c r="AG155" i="1"/>
  <c r="A2797" i="25"/>
  <c r="AC155" i="1"/>
  <c r="A2796" i="25"/>
  <c r="A2802" i="25"/>
  <c r="AE155" i="1"/>
  <c r="I2809" i="25"/>
  <c r="AG156" i="1" l="1"/>
  <c r="A2816" i="25"/>
  <c r="AE156" i="1"/>
  <c r="I2828" i="25"/>
  <c r="AC156" i="1"/>
  <c r="A2815" i="25"/>
  <c r="A2821" i="25"/>
  <c r="AF156" i="1"/>
  <c r="B2827" i="25"/>
  <c r="AE157" i="1" l="1"/>
  <c r="I2847" i="25"/>
  <c r="AF157" i="1"/>
  <c r="B2846" i="25"/>
  <c r="AC157" i="1"/>
  <c r="A2840" i="25"/>
  <c r="A2834" i="25"/>
  <c r="AG157" i="1"/>
  <c r="A2835" i="25"/>
  <c r="AF158" i="1" l="1"/>
  <c r="B2865" i="25"/>
  <c r="AG158" i="1"/>
  <c r="A2854" i="25"/>
  <c r="AC158" i="1"/>
  <c r="A2859" i="25"/>
  <c r="A2853" i="25"/>
  <c r="AE158" i="1"/>
  <c r="I2866" i="25"/>
  <c r="AG159" i="1" l="1"/>
  <c r="A2873" i="25"/>
  <c r="AE159" i="1"/>
  <c r="I2885" i="25"/>
  <c r="AC159" i="1"/>
  <c r="A2872" i="25"/>
  <c r="A2878" i="25"/>
  <c r="AF159" i="1"/>
  <c r="B2884" i="25"/>
  <c r="AE160" i="1" l="1"/>
  <c r="I2904" i="25"/>
  <c r="AF160" i="1"/>
  <c r="B2903" i="25"/>
  <c r="AC160" i="1"/>
  <c r="A2891" i="25"/>
  <c r="A2897" i="25"/>
  <c r="AG160" i="1"/>
  <c r="A2892" i="25"/>
  <c r="AF161" i="1" l="1"/>
  <c r="B2922" i="25"/>
  <c r="AG161" i="1"/>
  <c r="A2911" i="25"/>
  <c r="AC161" i="1"/>
  <c r="A2916" i="25"/>
  <c r="A2910" i="25"/>
  <c r="AE161" i="1"/>
  <c r="I2923" i="25"/>
  <c r="AG162" i="1" l="1"/>
  <c r="A2930" i="25"/>
  <c r="AE162" i="1"/>
  <c r="I2942" i="25"/>
  <c r="AC162" i="1"/>
  <c r="A2935" i="25"/>
  <c r="A2929" i="25"/>
  <c r="AF162" i="1"/>
  <c r="B2941" i="25"/>
  <c r="AE163" i="1" l="1"/>
  <c r="I2961" i="25"/>
  <c r="AF163" i="1"/>
  <c r="B2960" i="25"/>
  <c r="AC163" i="1"/>
  <c r="A2948" i="25"/>
  <c r="A2954" i="25"/>
  <c r="AG163" i="1"/>
  <c r="A2949" i="25"/>
  <c r="AF164" i="1" l="1"/>
  <c r="B2979" i="25"/>
  <c r="AG164" i="1"/>
  <c r="A2968" i="25"/>
  <c r="AC164" i="1"/>
  <c r="A2967" i="25"/>
  <c r="A2973" i="25"/>
  <c r="AE164" i="1"/>
  <c r="I2980" i="25"/>
  <c r="AG165" i="1" l="1"/>
  <c r="A2987" i="25"/>
  <c r="AE165" i="1"/>
  <c r="I2999" i="25"/>
  <c r="AC165" i="1"/>
  <c r="A2992" i="25"/>
  <c r="A2986" i="25"/>
  <c r="AF165" i="1"/>
  <c r="B2998" i="25"/>
  <c r="AE166" i="1" l="1"/>
  <c r="I3018" i="25"/>
  <c r="AF166" i="1"/>
  <c r="B3017" i="25"/>
  <c r="AC166" i="1"/>
  <c r="A3011" i="25"/>
  <c r="A3005" i="25"/>
  <c r="AG166" i="1"/>
  <c r="A3006" i="25"/>
  <c r="AF167" i="1" l="1"/>
  <c r="B3036" i="25"/>
  <c r="AG167" i="1"/>
  <c r="A3025" i="25"/>
  <c r="AC167" i="1"/>
  <c r="A3024" i="25"/>
  <c r="A3030" i="25"/>
  <c r="AE167" i="1"/>
  <c r="I3037" i="25"/>
  <c r="AG168" i="1" l="1"/>
  <c r="A3044" i="25"/>
  <c r="AE168" i="1"/>
  <c r="I3056" i="25"/>
  <c r="AC168" i="1"/>
  <c r="A3043" i="25"/>
  <c r="A3049" i="25"/>
  <c r="AF168" i="1"/>
  <c r="B3055" i="25"/>
  <c r="AE169" i="1" l="1"/>
  <c r="I3075" i="25"/>
  <c r="AF169" i="1"/>
  <c r="B3074" i="25"/>
  <c r="AC169" i="1"/>
  <c r="A3068" i="25"/>
  <c r="A3062" i="25"/>
  <c r="AG169" i="1"/>
  <c r="A3063" i="25"/>
  <c r="AF170" i="1" l="1"/>
  <c r="B3093" i="25"/>
  <c r="AG170" i="1"/>
  <c r="A3082" i="25"/>
  <c r="AC170" i="1"/>
  <c r="A3087" i="25"/>
  <c r="A3081" i="25"/>
  <c r="AE170" i="1"/>
  <c r="I3094" i="25"/>
  <c r="AG171" i="1" l="1"/>
  <c r="A3101" i="25"/>
  <c r="AE171" i="1"/>
  <c r="I3113" i="25"/>
  <c r="AC171" i="1"/>
  <c r="A3100" i="25"/>
  <c r="A3106" i="25"/>
  <c r="AF171" i="1"/>
  <c r="B3112" i="25"/>
  <c r="AE172" i="1" l="1"/>
  <c r="I3132" i="25"/>
  <c r="AF172" i="1"/>
  <c r="B3131" i="25"/>
  <c r="AC172" i="1"/>
  <c r="A3119" i="25"/>
  <c r="A3125" i="25"/>
  <c r="AG172" i="1"/>
  <c r="A3120" i="25"/>
  <c r="AF173" i="1" l="1"/>
  <c r="B3150" i="25"/>
  <c r="AG173" i="1"/>
  <c r="A3139" i="25"/>
  <c r="AC173" i="1"/>
  <c r="A3144" i="25"/>
  <c r="A3138" i="25"/>
  <c r="AE173" i="1"/>
  <c r="I3151" i="25"/>
  <c r="AG174" i="1" l="1"/>
  <c r="A3158" i="25"/>
  <c r="AE174" i="1"/>
  <c r="I3170" i="25"/>
  <c r="AC174" i="1"/>
  <c r="A3163" i="25"/>
  <c r="A3157" i="25"/>
  <c r="AF174" i="1"/>
  <c r="B3169" i="25"/>
  <c r="AE175" i="1" l="1"/>
  <c r="I3189" i="25"/>
  <c r="AF175" i="1"/>
  <c r="B3188" i="25"/>
  <c r="AC175" i="1"/>
  <c r="A3176" i="25"/>
  <c r="A3182" i="25"/>
  <c r="AG175" i="1"/>
  <c r="A3177" i="25"/>
  <c r="AF176" i="1" l="1"/>
  <c r="B3207" i="25"/>
  <c r="AG176" i="1"/>
  <c r="A3196" i="25"/>
  <c r="AC176" i="1"/>
  <c r="A3195" i="25"/>
  <c r="A3201" i="25"/>
  <c r="AE176" i="1"/>
  <c r="I3208" i="25"/>
  <c r="AG177" i="1" l="1"/>
  <c r="A3215" i="25"/>
  <c r="AE177" i="1"/>
  <c r="I3227" i="25"/>
  <c r="AC177" i="1"/>
  <c r="A3220" i="25"/>
  <c r="A3214" i="25"/>
  <c r="AF177" i="1"/>
  <c r="B3226" i="25"/>
  <c r="AE178" i="1" l="1"/>
  <c r="I3246" i="25"/>
  <c r="AF178" i="1"/>
  <c r="B3245" i="25"/>
  <c r="AC178" i="1"/>
  <c r="A3239" i="25"/>
  <c r="A3233" i="25"/>
  <c r="AG178" i="1"/>
  <c r="A3234" i="25"/>
  <c r="AF179" i="1" l="1"/>
  <c r="B3264" i="25"/>
  <c r="AG179" i="1"/>
  <c r="A3253" i="25"/>
  <c r="AC179" i="1"/>
  <c r="A3252" i="25"/>
  <c r="A3258" i="25"/>
  <c r="AE179" i="1"/>
  <c r="I3265" i="25"/>
  <c r="AG180" i="1" l="1"/>
  <c r="A3272" i="25"/>
  <c r="AE180" i="1"/>
  <c r="I3284" i="25"/>
  <c r="AC180" i="1"/>
  <c r="A3271" i="25"/>
  <c r="A3277" i="25"/>
  <c r="AF180" i="1"/>
  <c r="B3283" i="25"/>
  <c r="AE181" i="1" l="1"/>
  <c r="I3303" i="25"/>
  <c r="AF181" i="1"/>
  <c r="B3302" i="25"/>
  <c r="AC181" i="1"/>
  <c r="A3296" i="25"/>
  <c r="A3290" i="25"/>
  <c r="AG181" i="1"/>
  <c r="A3291" i="25"/>
  <c r="AF182" i="1" l="1"/>
  <c r="B3321" i="25"/>
  <c r="AG182" i="1"/>
  <c r="A3310" i="25"/>
  <c r="AC182" i="1"/>
  <c r="A3315" i="25"/>
  <c r="A3309" i="25"/>
  <c r="AE182" i="1"/>
  <c r="I3322" i="25"/>
  <c r="AG183" i="1" l="1"/>
  <c r="A3329" i="25"/>
  <c r="AE183" i="1"/>
  <c r="I3341" i="25"/>
  <c r="AC183" i="1"/>
  <c r="A3328" i="25"/>
  <c r="A3334" i="25"/>
  <c r="AF183" i="1"/>
  <c r="B3340" i="25"/>
  <c r="AE184" i="1" l="1"/>
  <c r="I3360" i="25"/>
  <c r="AF184" i="1"/>
  <c r="B3359" i="25"/>
  <c r="AC184" i="1"/>
  <c r="A3347" i="25"/>
  <c r="A3353" i="25"/>
  <c r="AG184" i="1"/>
  <c r="A3348" i="25"/>
  <c r="AF185" i="1" l="1"/>
  <c r="B3378" i="25"/>
  <c r="AG185" i="1"/>
  <c r="A3367" i="25"/>
  <c r="AC185" i="1"/>
  <c r="A3372" i="25"/>
  <c r="A3366" i="25"/>
  <c r="AE185" i="1"/>
  <c r="I3379" i="25"/>
  <c r="AG186" i="1" l="1"/>
  <c r="A3386" i="25"/>
  <c r="AE186" i="1"/>
  <c r="I3398" i="25"/>
  <c r="AC186" i="1"/>
  <c r="A3391" i="25"/>
  <c r="A3385" i="25"/>
  <c r="AF186" i="1"/>
  <c r="B3397" i="25"/>
  <c r="AE187" i="1" l="1"/>
  <c r="I3417" i="25"/>
  <c r="AF187" i="1"/>
  <c r="B3416" i="25"/>
  <c r="AC187" i="1"/>
  <c r="A3404" i="25"/>
  <c r="A3410" i="25"/>
  <c r="AG187" i="1"/>
  <c r="A3405" i="25"/>
  <c r="AF188" i="1" l="1"/>
  <c r="B3435" i="25"/>
  <c r="AG188" i="1"/>
  <c r="A3424" i="25"/>
  <c r="AC188" i="1"/>
  <c r="A3423" i="25"/>
  <c r="A3429" i="25"/>
  <c r="AE188" i="1"/>
  <c r="I3436" i="25"/>
  <c r="AG189" i="1" l="1"/>
  <c r="A3443" i="25"/>
  <c r="AE189" i="1"/>
  <c r="I3455" i="25"/>
  <c r="AC189" i="1"/>
  <c r="A3448" i="25"/>
  <c r="A3442" i="25"/>
  <c r="AF189" i="1"/>
  <c r="B3454" i="25"/>
  <c r="AE190" i="1" l="1"/>
  <c r="I3474" i="25"/>
  <c r="AF190" i="1"/>
  <c r="B3473" i="25"/>
  <c r="AC190" i="1"/>
  <c r="A3467" i="25"/>
  <c r="A3461" i="25"/>
  <c r="AG190" i="1"/>
  <c r="A3462" i="25"/>
  <c r="AF191" i="1" l="1"/>
  <c r="B3492" i="25"/>
  <c r="AG191" i="1"/>
  <c r="A3481" i="25"/>
  <c r="AC191" i="1"/>
  <c r="A3480" i="25"/>
  <c r="A3486" i="25"/>
  <c r="AE191" i="1"/>
  <c r="I3493" i="25"/>
  <c r="AG192" i="1" l="1"/>
  <c r="A3500" i="25"/>
  <c r="AE192" i="1"/>
  <c r="I3512" i="25"/>
  <c r="AC192" i="1"/>
  <c r="A3499" i="25"/>
  <c r="A3505" i="25"/>
  <c r="AF192" i="1"/>
  <c r="B3511" i="25"/>
  <c r="AE193" i="1" l="1"/>
  <c r="I3531" i="25"/>
  <c r="AF193" i="1"/>
  <c r="B3530" i="25"/>
  <c r="AC193" i="1"/>
  <c r="A3524" i="25"/>
  <c r="A3518" i="25"/>
  <c r="AG193" i="1"/>
  <c r="A3519" i="25"/>
  <c r="AF194" i="1" l="1"/>
  <c r="B3549" i="25"/>
  <c r="AG194" i="1"/>
  <c r="A3538" i="25"/>
  <c r="AC194" i="1"/>
  <c r="A3543" i="25"/>
  <c r="A3537" i="25"/>
  <c r="AE194" i="1"/>
  <c r="I3550" i="25"/>
  <c r="AG195" i="1" l="1"/>
  <c r="A3557" i="25"/>
  <c r="AE195" i="1"/>
  <c r="I3569" i="25"/>
  <c r="AC195" i="1"/>
  <c r="A3556" i="25"/>
  <c r="A3562" i="25"/>
  <c r="AF195" i="1"/>
  <c r="B3568" i="25"/>
  <c r="AE196" i="1" l="1"/>
  <c r="I3588" i="25"/>
  <c r="AF196" i="1"/>
  <c r="B3587" i="25"/>
  <c r="AC196" i="1"/>
  <c r="A3575" i="25"/>
  <c r="A3581" i="25"/>
  <c r="AG196" i="1"/>
  <c r="A3576" i="25"/>
  <c r="AF197" i="1" l="1"/>
  <c r="B3606" i="25"/>
  <c r="AG197" i="1"/>
  <c r="A3595" i="25"/>
  <c r="AC197" i="1"/>
  <c r="A3600" i="25"/>
  <c r="A3594" i="25"/>
  <c r="AE197" i="1"/>
  <c r="I3607" i="25"/>
  <c r="AG198" i="1" l="1"/>
  <c r="A3614" i="25"/>
  <c r="AE198" i="1"/>
  <c r="I3626" i="25"/>
  <c r="AC198" i="1"/>
  <c r="A3619" i="25"/>
  <c r="A3613" i="25"/>
  <c r="AF198" i="1"/>
  <c r="B3625" i="25"/>
  <c r="AE199" i="1" l="1"/>
  <c r="I3645" i="25"/>
  <c r="AF199" i="1"/>
  <c r="B3644" i="25"/>
  <c r="AC199" i="1"/>
  <c r="A3632" i="25"/>
  <c r="A3638" i="25"/>
  <c r="AG199" i="1"/>
  <c r="A3633" i="25"/>
  <c r="AF200" i="1" l="1"/>
  <c r="B3663" i="25"/>
  <c r="AG200" i="1"/>
  <c r="A3652" i="25"/>
  <c r="AC200" i="1"/>
  <c r="A3651" i="25"/>
  <c r="A3657" i="25"/>
  <c r="AE200" i="1"/>
  <c r="I3664" i="25"/>
  <c r="AG201" i="1" l="1"/>
  <c r="A3671" i="25"/>
  <c r="AE201" i="1"/>
  <c r="I3683" i="25"/>
  <c r="AC201" i="1"/>
  <c r="A3676" i="25"/>
  <c r="A3670" i="25"/>
  <c r="AF201" i="1"/>
  <c r="B3682" i="25"/>
  <c r="AE202" i="1" l="1"/>
  <c r="I3702" i="25"/>
  <c r="AF202" i="1"/>
  <c r="B3701" i="25"/>
  <c r="AC202" i="1"/>
  <c r="A3695" i="25"/>
  <c r="A3689" i="25"/>
  <c r="AG202" i="1"/>
  <c r="A3690" i="25"/>
  <c r="AF203" i="1" l="1"/>
  <c r="B3720" i="25"/>
  <c r="AG203" i="1"/>
  <c r="A3709" i="25"/>
  <c r="AC203" i="1"/>
  <c r="A3708" i="25"/>
  <c r="A3714" i="25"/>
  <c r="AE203" i="1"/>
  <c r="I3721" i="25"/>
  <c r="AG204" i="1" l="1"/>
  <c r="A3728" i="25"/>
  <c r="AE204" i="1"/>
  <c r="I3740" i="25"/>
  <c r="AC204" i="1"/>
  <c r="A3727" i="25"/>
  <c r="A3733" i="25"/>
  <c r="AF204" i="1"/>
  <c r="B3739" i="25"/>
  <c r="AE205" i="1" l="1"/>
  <c r="I3759" i="25"/>
  <c r="AF205" i="1"/>
  <c r="B3758" i="25"/>
  <c r="AC205" i="1"/>
  <c r="A3752" i="25"/>
  <c r="A3746" i="25"/>
  <c r="AG205" i="1"/>
  <c r="A3747" i="25"/>
  <c r="AF206" i="1" l="1"/>
  <c r="B3796" i="25" s="1"/>
  <c r="B3777" i="25"/>
  <c r="AG206" i="1"/>
  <c r="A3785" i="25" s="1"/>
  <c r="A3766" i="25"/>
  <c r="AC206" i="1"/>
  <c r="A3765" i="25"/>
  <c r="A3771" i="25"/>
  <c r="AE206" i="1"/>
  <c r="I3797" i="25" s="1"/>
  <c r="I3778" i="25"/>
  <c r="A3784" i="25" l="1"/>
  <c r="A3790" i="25"/>
</calcChain>
</file>

<file path=xl/sharedStrings.xml><?xml version="1.0" encoding="utf-8"?>
<sst xmlns="http://schemas.openxmlformats.org/spreadsheetml/2006/main" count="6288" uniqueCount="71">
  <si>
    <t>dk;kZy; jktdh; mPp ek/;fed fo|ky;] :iiqjk ¼dqpkeu flVh½ ukxkSj</t>
  </si>
  <si>
    <t>Ø-la-</t>
  </si>
  <si>
    <t>uke</t>
  </si>
  <si>
    <t>firk dk uke</t>
  </si>
  <si>
    <t>,l-vkj-ua-</t>
  </si>
  <si>
    <t>tUe fnukad</t>
  </si>
  <si>
    <t>fo"k;</t>
  </si>
  <si>
    <t>fgUnh</t>
  </si>
  <si>
    <t>vaxzsth</t>
  </si>
  <si>
    <t>foKku</t>
  </si>
  <si>
    <t>xf.kr</t>
  </si>
  <si>
    <t>lk-foKku</t>
  </si>
  <si>
    <t>laLd`r</t>
  </si>
  <si>
    <t>d{kk&amp;9</t>
  </si>
  <si>
    <t>Test</t>
  </si>
  <si>
    <t>H.ly</t>
  </si>
  <si>
    <t>izR;sd fo"k; gsrq fu?kkZfjr iw.kkZad</t>
  </si>
  <si>
    <t>vdknfed Hkkjkad izfr'kr</t>
  </si>
  <si>
    <t>v)Zokf"kZd ijh{kk ds Hkkjkad</t>
  </si>
  <si>
    <t>rhuksa ij[k ds Hkkjkad</t>
  </si>
  <si>
    <t>lg 'kSf{kd xfrfof/k ,oa l= esa fo|kFkhZ ds lexz izn'kZu gsrq Hkkjkad izfr'kr</t>
  </si>
  <si>
    <t>fo|kFkhZ }kjk vftZr izkIrkad</t>
  </si>
  <si>
    <t>7 =4+5+6</t>
  </si>
  <si>
    <t>loZ ;ksx</t>
  </si>
  <si>
    <t>izfr'kr</t>
  </si>
  <si>
    <t>Js.kh</t>
  </si>
  <si>
    <t>d{kk esa LFkku</t>
  </si>
  <si>
    <r>
      <t xml:space="preserve">eq[; ckrsa &amp; dsoy </t>
    </r>
    <r>
      <rPr>
        <b/>
        <sz val="18"/>
        <color rgb="FFFF0000"/>
        <rFont val="Arial"/>
        <family val="2"/>
      </rPr>
      <t>Original Marks</t>
    </r>
    <r>
      <rPr>
        <b/>
        <sz val="18"/>
        <color rgb="FFFF0000"/>
        <rFont val="Kruti Dev 010"/>
      </rPr>
      <t xml:space="preserve"> okyh</t>
    </r>
    <r>
      <rPr>
        <b/>
        <sz val="18"/>
        <color rgb="FFFF0000"/>
        <rFont val="Arial"/>
        <family val="2"/>
      </rPr>
      <t xml:space="preserve"> Sheet</t>
    </r>
    <r>
      <rPr>
        <b/>
        <sz val="18"/>
        <color rgb="FFFF0000"/>
        <rFont val="Kruti Dev 010"/>
      </rPr>
      <t xml:space="preserve"> esa gh </t>
    </r>
    <r>
      <rPr>
        <b/>
        <sz val="18"/>
        <color rgb="FFFF0000"/>
        <rFont val="Arial"/>
        <family val="2"/>
      </rPr>
      <t>Entry</t>
    </r>
    <r>
      <rPr>
        <b/>
        <sz val="18"/>
        <color rgb="FFFF0000"/>
        <rFont val="Kruti Dev 010"/>
      </rPr>
      <t xml:space="preserve"> djuh gS ckdh fdlh Hkh vU;</t>
    </r>
    <r>
      <rPr>
        <b/>
        <sz val="18"/>
        <color rgb="FFFF0000"/>
        <rFont val="Arial"/>
        <family val="2"/>
      </rPr>
      <t xml:space="preserve"> Sheet</t>
    </r>
    <r>
      <rPr>
        <b/>
        <sz val="18"/>
        <color rgb="FFFF0000"/>
        <rFont val="Kruti Dev 010"/>
      </rPr>
      <t xml:space="preserve"> esa dksbZ </t>
    </r>
    <r>
      <rPr>
        <b/>
        <sz val="18"/>
        <color rgb="FFFF0000"/>
        <rFont val="Arial"/>
        <family val="2"/>
      </rPr>
      <t>Entry</t>
    </r>
    <r>
      <rPr>
        <b/>
        <sz val="18"/>
        <color rgb="FFFF0000"/>
        <rFont val="Kruti Dev 010"/>
      </rPr>
      <t xml:space="preserve"> ugha djuh gS A lHkh</t>
    </r>
    <r>
      <rPr>
        <b/>
        <sz val="18"/>
        <color rgb="FFFF0000"/>
        <rFont val="Arial"/>
        <family val="2"/>
      </rPr>
      <t xml:space="preserve"> Sheets Protected </t>
    </r>
    <r>
      <rPr>
        <b/>
        <sz val="18"/>
        <color rgb="FFFF0000"/>
        <rFont val="Kruti Dev 010"/>
      </rPr>
      <t>gS</t>
    </r>
    <r>
      <rPr>
        <b/>
        <sz val="18"/>
        <color rgb="FFFF0000"/>
        <rFont val="Arial"/>
        <family val="2"/>
      </rPr>
      <t xml:space="preserve"> Sheet</t>
    </r>
    <r>
      <rPr>
        <b/>
        <sz val="18"/>
        <color rgb="FFFF0000"/>
        <rFont val="Kruti Dev 010"/>
      </rPr>
      <t xml:space="preserve"> dks </t>
    </r>
    <r>
      <rPr>
        <b/>
        <sz val="18"/>
        <color rgb="FFFF0000"/>
        <rFont val="Arial"/>
        <family val="2"/>
      </rPr>
      <t>Unprotect</t>
    </r>
    <r>
      <rPr>
        <b/>
        <sz val="18"/>
        <color rgb="FFFF0000"/>
        <rFont val="Kruti Dev 010"/>
      </rPr>
      <t xml:space="preserve"> djus ds fy, </t>
    </r>
    <r>
      <rPr>
        <b/>
        <sz val="18"/>
        <color rgb="FFFF0000"/>
        <rFont val="Arial"/>
        <family val="2"/>
      </rPr>
      <t>Review Tab</t>
    </r>
    <r>
      <rPr>
        <b/>
        <sz val="18"/>
        <color rgb="FFFF0000"/>
        <rFont val="Kruti Dev 010"/>
      </rPr>
      <t xml:space="preserve"> esa tkdj </t>
    </r>
    <r>
      <rPr>
        <b/>
        <sz val="18"/>
        <color rgb="FFFF0000"/>
        <rFont val="Arial"/>
        <family val="2"/>
      </rPr>
      <t>Unprotect</t>
    </r>
    <r>
      <rPr>
        <b/>
        <sz val="18"/>
        <color rgb="FFFF0000"/>
        <rFont val="Kruti Dev 010"/>
      </rPr>
      <t xml:space="preserve"> djsa A</t>
    </r>
  </si>
  <si>
    <t>lg'kSf{kd xfrfof/k ds ekDlZ izR;sd fo"k; esa fu/kkZfjr LFkku Hkjsa A</t>
  </si>
  <si>
    <t>Kruti Dev 010, Arial, Calibri fonts are needed</t>
  </si>
  <si>
    <t>Curr.</t>
  </si>
  <si>
    <t>ekrk dk uke</t>
  </si>
  <si>
    <t>jksy ua-</t>
  </si>
  <si>
    <t>oxZ</t>
  </si>
  <si>
    <r>
      <t xml:space="preserve">fyax </t>
    </r>
    <r>
      <rPr>
        <sz val="12"/>
        <color theme="1"/>
        <rFont val="Arial"/>
        <family val="2"/>
      </rPr>
      <t>(F/M)</t>
    </r>
  </si>
  <si>
    <t>GEN</t>
  </si>
  <si>
    <t>F</t>
  </si>
  <si>
    <t>uke&amp;</t>
  </si>
  <si>
    <t>ekrk dk uke&amp;</t>
  </si>
  <si>
    <t>firk dk uke&amp;</t>
  </si>
  <si>
    <t>tUe fnukad&amp;</t>
  </si>
  <si>
    <t>,l-vkj-ua- &amp;</t>
  </si>
  <si>
    <t>oxZ &amp;</t>
  </si>
  <si>
    <t>iw.kkZad</t>
  </si>
  <si>
    <t>izkIrkad</t>
  </si>
  <si>
    <t>dqy ;ksx</t>
  </si>
  <si>
    <t xml:space="preserve">d{kk esa LFkku </t>
  </si>
  <si>
    <t>vadrkfydk</t>
  </si>
  <si>
    <t>gLrk{kj</t>
  </si>
  <si>
    <t>iz/kkukpk;Z</t>
  </si>
  <si>
    <t>d{kk &amp; 9</t>
  </si>
  <si>
    <t>LdkWyj jftLVj la-</t>
  </si>
  <si>
    <t xml:space="preserve">      ;g izekf.kr fd;k tkrk gS fd </t>
  </si>
  <si>
    <t>¼Nk=@Nk=k dk uke½ iq=@iq=h</t>
  </si>
  <si>
    <t>¼ekrk dk uke½]</t>
  </si>
  <si>
    <t>¼firk dk uke½]</t>
  </si>
  <si>
    <t>tUe frfFk</t>
  </si>
  <si>
    <t>fo|ky; dk uke</t>
  </si>
  <si>
    <t>fnukad</t>
  </si>
  <si>
    <t>¼laLFkkiz/kku ds gLrk{kj e; uke o eksgj½</t>
  </si>
  <si>
    <t>;wMkbZl dksM&amp;</t>
  </si>
  <si>
    <t>jkmekfo] :iiqjk</t>
  </si>
  <si>
    <t>l=% 2019&amp;20</t>
  </si>
  <si>
    <t>dks vkxkeh d{kk 10 ds fy, ØekSUur fd;k tkrk gS A</t>
  </si>
  <si>
    <t xml:space="preserve">      ;g izek.k i= d{kk 9 dh ;ksX;rk@iw.kZrk ,oa vkxkeh d{kk esa izos'k ds fy, oS?k gksxk A</t>
  </si>
  <si>
    <t>bl 'khV dk fuekZ.k vf'ouh dqekj o- v/;kid jkmekfo :iiqjk] tkosn vgen [kku o- v/;kid jkmekfo] vkuUniqjk ,oa vkfnR; tk[kM+ dfu"B fyihd jkmekfo] :iiqjk }kjk fd;k x;k gS A bl ij dk;Z djrs gq, ;fn vkidks dkbZ leL;k vk;s rks esjs eksckbZy ua- 9166023711 ¼vf'ouh dqekj½ ,oa 9828870908 ¼tkosn vgen [kku½ ls lEidZ dj ldrs gS A</t>
  </si>
  <si>
    <t>Ashwini</t>
  </si>
  <si>
    <t>M R Shastri</t>
  </si>
  <si>
    <t>Anita</t>
  </si>
  <si>
    <r>
      <t xml:space="preserve">izek.k i= ,oa ekdZ'khV cukus ds fy, </t>
    </r>
    <r>
      <rPr>
        <b/>
        <sz val="18"/>
        <color rgb="FFFF0000"/>
        <rFont val="Arial"/>
        <family val="2"/>
      </rPr>
      <t>Original Marks</t>
    </r>
    <r>
      <rPr>
        <b/>
        <sz val="18"/>
        <color rgb="FFFF0000"/>
        <rFont val="Kruti Dev 010"/>
      </rPr>
      <t xml:space="preserve"> okyh 'khV esa dkWye </t>
    </r>
    <r>
      <rPr>
        <b/>
        <sz val="18"/>
        <color rgb="FFFF0000"/>
        <rFont val="Arial"/>
        <family val="2"/>
      </rPr>
      <t>Ab to AM</t>
    </r>
    <r>
      <rPr>
        <b/>
        <sz val="18"/>
        <color rgb="FFFF0000"/>
        <rFont val="Kruti Dev 010"/>
      </rPr>
      <t xml:space="preserve"> rd </t>
    </r>
    <r>
      <rPr>
        <b/>
        <sz val="18"/>
        <color rgb="FFFF0000"/>
        <rFont val="Arial"/>
        <family val="2"/>
      </rPr>
      <t>Entry</t>
    </r>
    <r>
      <rPr>
        <b/>
        <sz val="18"/>
        <color rgb="FFFF0000"/>
        <rFont val="Kruti Dev 010"/>
      </rPr>
      <t xml:space="preserve"> djsa A fizUV djus ds fy, isij lkbZt A4 lSV djsa A</t>
    </r>
  </si>
  <si>
    <r>
      <t>ikloMZ &amp;</t>
    </r>
    <r>
      <rPr>
        <b/>
        <sz val="18"/>
        <color rgb="FFFF0000"/>
        <rFont val="Arial"/>
        <family val="2"/>
      </rPr>
      <t xml:space="preserve"> shivira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</si>
</sst>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14009]dd/mm/yy;@"/>
  </numFmts>
  <fonts count="35" x14ac:knownFonts="1">
    <font>
      <sz val="11"/>
      <color theme="1"/>
      <name val="Calibri"/>
      <family val="2"/>
      <scheme val="minor"/>
    </font>
    <font>
      <b/>
      <sz val="16"/>
      <color theme="1"/>
      <name val="Kruti Dev 010"/>
    </font>
    <font>
      <sz val="12"/>
      <color theme="1"/>
      <name val="DevLys 010"/>
    </font>
    <font>
      <b/>
      <sz val="14"/>
      <color theme="1"/>
      <name val="DevLys 010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2"/>
      <color theme="4" tint="-0.249977111117893"/>
      <name val="DevLys 010"/>
    </font>
    <font>
      <b/>
      <sz val="11"/>
      <color rgb="FFC00000"/>
      <name val="Calibri"/>
      <family val="2"/>
      <scheme val="minor"/>
    </font>
    <font>
      <b/>
      <sz val="11"/>
      <color theme="4"/>
      <name val="Calibri"/>
      <family val="2"/>
      <scheme val="minor"/>
    </font>
    <font>
      <b/>
      <sz val="18"/>
      <color rgb="FFFF0000"/>
      <name val="Kruti Dev 010"/>
    </font>
    <font>
      <b/>
      <sz val="18"/>
      <color rgb="FFFF0000"/>
      <name val="Arial"/>
      <family val="2"/>
    </font>
    <font>
      <b/>
      <sz val="20"/>
      <color rgb="FFFF0000"/>
      <name val="Kruti Dev 010"/>
    </font>
    <font>
      <b/>
      <sz val="14"/>
      <color rgb="FFFF0000"/>
      <name val="DevLys 010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6"/>
      <color theme="1"/>
      <name val="DevLys 010"/>
    </font>
    <font>
      <sz val="16"/>
      <color theme="1"/>
      <name val="Calibri"/>
      <family val="2"/>
      <scheme val="minor"/>
    </font>
    <font>
      <sz val="14"/>
      <color theme="1"/>
      <name val="DevLys 010"/>
    </font>
    <font>
      <b/>
      <sz val="16"/>
      <color theme="1"/>
      <name val="DevLys 010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b/>
      <sz val="18"/>
      <color theme="1"/>
      <name val="Kruti Dev 010"/>
    </font>
    <font>
      <b/>
      <sz val="20"/>
      <color theme="1"/>
      <name val="Kruti Dev 010"/>
    </font>
    <font>
      <b/>
      <sz val="14"/>
      <color theme="1"/>
      <name val="Kruti Dev 010"/>
    </font>
    <font>
      <sz val="14"/>
      <color theme="1"/>
      <name val="Kruti Dev 010"/>
    </font>
    <font>
      <b/>
      <sz val="16"/>
      <color theme="1"/>
      <name val="Arial"/>
      <family val="2"/>
    </font>
    <font>
      <sz val="12"/>
      <color theme="1"/>
      <name val="Kruti Dev 010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63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7" fillId="0" borderId="1" xfId="0" applyFont="1" applyBorder="1" applyAlignment="1" applyProtection="1">
      <alignment horizontal="center" vertical="center"/>
    </xf>
    <xf numFmtId="14" fontId="7" fillId="0" borderId="1" xfId="0" applyNumberFormat="1" applyFont="1" applyBorder="1" applyAlignment="1" applyProtection="1">
      <alignment vertical="center"/>
    </xf>
    <xf numFmtId="0" fontId="8" fillId="0" borderId="1" xfId="0" applyFont="1" applyBorder="1" applyAlignment="1" applyProtection="1">
      <alignment horizontal="center" vertical="center"/>
    </xf>
    <xf numFmtId="10" fontId="7" fillId="0" borderId="1" xfId="0" applyNumberFormat="1" applyFont="1" applyBorder="1" applyAlignment="1" applyProtection="1">
      <alignment horizontal="center" vertical="center"/>
    </xf>
    <xf numFmtId="0" fontId="7" fillId="0" borderId="0" xfId="0" applyFont="1"/>
    <xf numFmtId="0" fontId="9" fillId="0" borderId="1" xfId="0" applyFont="1" applyBorder="1" applyAlignment="1" applyProtection="1">
      <alignment horizontal="center" vertical="center"/>
    </xf>
    <xf numFmtId="0" fontId="10" fillId="0" borderId="1" xfId="0" applyFont="1" applyBorder="1" applyAlignment="1" applyProtection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9" fontId="0" fillId="0" borderId="0" xfId="1" applyFont="1"/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3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5" xfId="0" applyFont="1" applyBorder="1" applyAlignment="1">
      <alignment vertical="center"/>
    </xf>
    <xf numFmtId="0" fontId="20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2" fillId="0" borderId="1" xfId="0" applyFont="1" applyBorder="1" applyAlignment="1">
      <alignment horizontal="center" vertical="center"/>
    </xf>
    <xf numFmtId="0" fontId="23" fillId="0" borderId="0" xfId="0" applyFont="1"/>
    <xf numFmtId="0" fontId="24" fillId="0" borderId="0" xfId="0" applyFont="1"/>
    <xf numFmtId="0" fontId="23" fillId="0" borderId="0" xfId="0" applyFont="1" applyAlignment="1"/>
    <xf numFmtId="0" fontId="2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0" xfId="0" applyFont="1"/>
    <xf numFmtId="0" fontId="25" fillId="0" borderId="0" xfId="0" applyFont="1"/>
    <xf numFmtId="0" fontId="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2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6" fillId="0" borderId="13" xfId="0" applyFont="1" applyBorder="1" applyAlignment="1"/>
    <xf numFmtId="0" fontId="24" fillId="0" borderId="0" xfId="0" applyFont="1" applyBorder="1"/>
    <xf numFmtId="0" fontId="23" fillId="0" borderId="0" xfId="0" applyFont="1" applyBorder="1"/>
    <xf numFmtId="0" fontId="23" fillId="0" borderId="13" xfId="0" applyFont="1" applyBorder="1"/>
    <xf numFmtId="0" fontId="0" fillId="0" borderId="0" xfId="0" applyBorder="1"/>
    <xf numFmtId="0" fontId="27" fillId="0" borderId="0" xfId="0" applyFont="1" applyBorder="1"/>
    <xf numFmtId="0" fontId="23" fillId="0" borderId="14" xfId="0" applyFont="1" applyBorder="1"/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23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3" fillId="0" borderId="16" xfId="0" applyFont="1" applyBorder="1" applyAlignment="1">
      <alignment horizontal="center"/>
    </xf>
    <xf numFmtId="0" fontId="24" fillId="0" borderId="13" xfId="0" applyFont="1" applyBorder="1"/>
    <xf numFmtId="0" fontId="24" fillId="0" borderId="14" xfId="0" applyFont="1" applyBorder="1"/>
    <xf numFmtId="0" fontId="23" fillId="0" borderId="13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left" vertical="center"/>
    </xf>
    <xf numFmtId="0" fontId="24" fillId="0" borderId="16" xfId="0" applyFont="1" applyBorder="1" applyAlignment="1">
      <alignment horizontal="center" vertical="center"/>
    </xf>
    <xf numFmtId="0" fontId="0" fillId="0" borderId="13" xfId="0" applyBorder="1"/>
    <xf numFmtId="0" fontId="0" fillId="0" borderId="14" xfId="0" applyBorder="1"/>
    <xf numFmtId="0" fontId="25" fillId="0" borderId="14" xfId="0" applyFont="1" applyBorder="1" applyAlignment="1">
      <alignment horizontal="center" vertical="center"/>
    </xf>
    <xf numFmtId="0" fontId="0" fillId="0" borderId="17" xfId="0" applyBorder="1"/>
    <xf numFmtId="0" fontId="0" fillId="0" borderId="18" xfId="0" applyBorder="1"/>
    <xf numFmtId="0" fontId="25" fillId="0" borderId="19" xfId="0" applyFont="1" applyBorder="1" applyAlignment="1">
      <alignment horizontal="center" vertical="center"/>
    </xf>
    <xf numFmtId="0" fontId="31" fillId="0" borderId="13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2" fillId="0" borderId="14" xfId="0" applyFont="1" applyBorder="1" applyAlignment="1">
      <alignment horizontal="left" vertical="center"/>
    </xf>
    <xf numFmtId="0" fontId="32" fillId="0" borderId="13" xfId="0" applyFont="1" applyBorder="1" applyAlignment="1">
      <alignment horizontal="left" vertical="center"/>
    </xf>
    <xf numFmtId="0" fontId="1" fillId="0" borderId="14" xfId="0" applyFont="1" applyBorder="1" applyAlignment="1"/>
    <xf numFmtId="0" fontId="32" fillId="0" borderId="13" xfId="0" applyFont="1" applyBorder="1"/>
    <xf numFmtId="14" fontId="31" fillId="0" borderId="0" xfId="0" applyNumberFormat="1" applyFont="1" applyBorder="1" applyAlignment="1">
      <alignment horizontal="center" vertical="center"/>
    </xf>
    <xf numFmtId="0" fontId="32" fillId="0" borderId="0" xfId="0" applyFont="1" applyBorder="1"/>
    <xf numFmtId="0" fontId="0" fillId="0" borderId="19" xfId="0" applyBorder="1"/>
    <xf numFmtId="0" fontId="34" fillId="0" borderId="0" xfId="0" applyFont="1" applyBorder="1" applyAlignment="1">
      <alignment horizontal="center" vertical="center"/>
    </xf>
    <xf numFmtId="14" fontId="0" fillId="0" borderId="0" xfId="0" applyNumberFormat="1"/>
    <xf numFmtId="0" fontId="31" fillId="0" borderId="13" xfId="0" applyFont="1" applyBorder="1" applyAlignment="1">
      <alignment vertical="center"/>
    </xf>
    <xf numFmtId="0" fontId="26" fillId="0" borderId="1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7" fillId="0" borderId="1" xfId="0" applyNumberFormat="1" applyFont="1" applyBorder="1" applyAlignment="1" applyProtection="1">
      <alignment vertical="center"/>
    </xf>
    <xf numFmtId="0" fontId="0" fillId="0" borderId="1" xfId="0" applyNumberFormat="1" applyBorder="1"/>
    <xf numFmtId="0" fontId="0" fillId="0" borderId="1" xfId="0" applyNumberForma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0" fontId="25" fillId="0" borderId="1" xfId="0" applyFont="1" applyBorder="1"/>
    <xf numFmtId="0" fontId="19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2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5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7" fillId="0" borderId="0" xfId="0" applyFont="1" applyBorder="1" applyAlignment="1">
      <alignment horizontal="left"/>
    </xf>
    <xf numFmtId="164" fontId="28" fillId="0" borderId="0" xfId="0" applyNumberFormat="1" applyFont="1" applyBorder="1" applyAlignment="1">
      <alignment horizontal="left"/>
    </xf>
    <xf numFmtId="164" fontId="28" fillId="0" borderId="14" xfId="0" applyNumberFormat="1" applyFont="1" applyBorder="1" applyAlignment="1">
      <alignment horizontal="left"/>
    </xf>
    <xf numFmtId="0" fontId="27" fillId="0" borderId="14" xfId="0" applyFont="1" applyBorder="1" applyAlignment="1">
      <alignment horizontal="left"/>
    </xf>
    <xf numFmtId="0" fontId="26" fillId="0" borderId="13" xfId="0" applyFont="1" applyBorder="1" applyAlignment="1">
      <alignment horizontal="center"/>
    </xf>
    <xf numFmtId="0" fontId="26" fillId="0" borderId="0" xfId="0" applyFont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27" fillId="0" borderId="0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4" fontId="1" fillId="0" borderId="0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28" fillId="0" borderId="0" xfId="0" applyNumberFormat="1" applyFont="1" applyBorder="1" applyAlignment="1">
      <alignment horizontal="center" vertical="center"/>
    </xf>
    <xf numFmtId="0" fontId="28" fillId="0" borderId="14" xfId="0" applyNumberFormat="1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/>
    </xf>
    <xf numFmtId="0" fontId="29" fillId="0" borderId="11" xfId="0" applyFont="1" applyBorder="1" applyAlignment="1">
      <alignment horizontal="center" vertical="center"/>
    </xf>
    <xf numFmtId="0" fontId="29" fillId="0" borderId="12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0" fontId="30" fillId="0" borderId="0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3" fillId="0" borderId="0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lf%20Sheet%20new%2011th%20New%20Protected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lf%20Sheet%20new%2011th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struction"/>
      <sheetName val="Original Marks"/>
      <sheetName val="20&amp;50%"/>
      <sheetName val="Hindi Comp"/>
      <sheetName val="Eng Comp"/>
      <sheetName val="Pol.Sci."/>
      <sheetName val="Histry"/>
      <sheetName val="Geography"/>
      <sheetName val="Extra"/>
      <sheetName val="Final Marks"/>
      <sheetName val="Marksheet"/>
      <sheetName val="Praman Patra"/>
    </sheetNames>
    <sheetDataSet>
      <sheetData sheetId="0"/>
      <sheetData sheetId="1">
        <row r="1">
          <cell r="A1" t="str">
            <v>dk;kZy; jktdh; mPp ek/;fed fo|ky;] :iiqjk ¼dqpkeu flVh½ ukxkSj</v>
          </cell>
        </row>
        <row r="2">
          <cell r="A2" t="str">
            <v>d{kk 11</v>
          </cell>
        </row>
        <row r="3">
          <cell r="A3" t="str">
            <v>Ø-la-</v>
          </cell>
          <cell r="B3" t="str">
            <v>,l-vkj-ua-</v>
          </cell>
          <cell r="C3" t="str">
            <v>jksy ua-</v>
          </cell>
          <cell r="D3" t="str">
            <v>uke</v>
          </cell>
          <cell r="E3" t="str">
            <v>firk dk uke</v>
          </cell>
          <cell r="F3" t="str">
            <v>ekrk dk uke</v>
          </cell>
          <cell r="G3" t="str">
            <v>tUe fnukad</v>
          </cell>
          <cell r="H3" t="str">
            <v>oxZ</v>
          </cell>
          <cell r="I3" t="str">
            <v>fyax (F/M)</v>
          </cell>
          <cell r="J3" t="str">
            <v>fo"k;</v>
          </cell>
        </row>
        <row r="4">
          <cell r="J4" t="str">
            <v>fgUnh vfu-</v>
          </cell>
          <cell r="M4" t="str">
            <v>vaxzsth vfu-</v>
          </cell>
          <cell r="P4" t="str">
            <v>jkt-foKku</v>
          </cell>
          <cell r="S4" t="str">
            <v>bfrgkl</v>
          </cell>
          <cell r="V4" t="str">
            <v>Hkwxksy</v>
          </cell>
          <cell r="Y4" t="str">
            <v>vfrfjDr</v>
          </cell>
        </row>
        <row r="5">
          <cell r="J5" t="str">
            <v>H.ly</v>
          </cell>
          <cell r="K5" t="str">
            <v>Test</v>
          </cell>
          <cell r="L5" t="str">
            <v>Curr.</v>
          </cell>
          <cell r="M5" t="str">
            <v>H.ly</v>
          </cell>
          <cell r="N5" t="str">
            <v>Test</v>
          </cell>
          <cell r="O5" t="str">
            <v>Curr.</v>
          </cell>
          <cell r="P5" t="str">
            <v>H.ly</v>
          </cell>
          <cell r="Q5" t="str">
            <v>Test</v>
          </cell>
          <cell r="R5" t="str">
            <v>Curr.</v>
          </cell>
          <cell r="S5" t="str">
            <v>H.ly</v>
          </cell>
          <cell r="T5" t="str">
            <v>Test</v>
          </cell>
          <cell r="U5" t="str">
            <v>Curr.</v>
          </cell>
          <cell r="V5" t="str">
            <v>H.ly</v>
          </cell>
          <cell r="W5" t="str">
            <v>Test</v>
          </cell>
          <cell r="X5" t="str">
            <v>Curr.</v>
          </cell>
          <cell r="Y5" t="str">
            <v>H.ly</v>
          </cell>
          <cell r="Z5" t="str">
            <v>Test</v>
          </cell>
          <cell r="AA5" t="str">
            <v>Curr.</v>
          </cell>
        </row>
        <row r="6">
          <cell r="J6">
            <v>70</v>
          </cell>
          <cell r="K6">
            <v>30</v>
          </cell>
          <cell r="L6">
            <v>30</v>
          </cell>
          <cell r="M6">
            <v>70</v>
          </cell>
          <cell r="N6">
            <v>30</v>
          </cell>
          <cell r="O6">
            <v>30</v>
          </cell>
          <cell r="P6">
            <v>70</v>
          </cell>
          <cell r="Q6">
            <v>30</v>
          </cell>
          <cell r="R6">
            <v>30</v>
          </cell>
          <cell r="S6">
            <v>70</v>
          </cell>
          <cell r="T6">
            <v>30</v>
          </cell>
          <cell r="U6">
            <v>30</v>
          </cell>
          <cell r="V6">
            <v>70</v>
          </cell>
          <cell r="W6">
            <v>30</v>
          </cell>
          <cell r="X6">
            <v>30</v>
          </cell>
          <cell r="Y6">
            <v>70</v>
          </cell>
          <cell r="Z6">
            <v>30</v>
          </cell>
          <cell r="AA6">
            <v>30</v>
          </cell>
        </row>
        <row r="7">
          <cell r="A7">
            <v>1</v>
          </cell>
          <cell r="B7">
            <v>101</v>
          </cell>
          <cell r="C7">
            <v>1101</v>
          </cell>
          <cell r="D7" t="str">
            <v>A</v>
          </cell>
          <cell r="E7" t="str">
            <v>B</v>
          </cell>
          <cell r="F7" t="str">
            <v>C</v>
          </cell>
          <cell r="G7">
            <v>36892</v>
          </cell>
          <cell r="H7" t="str">
            <v>GEN</v>
          </cell>
          <cell r="I7" t="str">
            <v>M</v>
          </cell>
          <cell r="J7">
            <v>30</v>
          </cell>
          <cell r="K7">
            <v>15</v>
          </cell>
          <cell r="L7">
            <v>30</v>
          </cell>
          <cell r="M7">
            <v>40</v>
          </cell>
          <cell r="N7">
            <v>20</v>
          </cell>
          <cell r="O7">
            <v>29</v>
          </cell>
          <cell r="P7">
            <v>50</v>
          </cell>
          <cell r="Q7">
            <v>30</v>
          </cell>
          <cell r="R7">
            <v>28</v>
          </cell>
          <cell r="S7">
            <v>30</v>
          </cell>
          <cell r="T7">
            <v>15</v>
          </cell>
          <cell r="U7">
            <v>27</v>
          </cell>
          <cell r="V7">
            <v>40</v>
          </cell>
          <cell r="W7">
            <v>20</v>
          </cell>
          <cell r="X7">
            <v>26</v>
          </cell>
          <cell r="AB7" t="str">
            <v>dk;kZy; jktdh; mPp ek/;fed fo|ky;] :iiqjk ¼dqpkeu flVh½ ukxkSj</v>
          </cell>
          <cell r="AC7" t="str">
            <v>d{kk 11</v>
          </cell>
          <cell r="AD7" t="str">
            <v>jkmekfo] :iiqjk</v>
          </cell>
          <cell r="AE7">
            <v>8140912304</v>
          </cell>
          <cell r="AF7">
            <v>43966</v>
          </cell>
          <cell r="AG7" t="str">
            <v>l=% 2019&amp;20</v>
          </cell>
        </row>
        <row r="8">
          <cell r="A8">
            <v>2</v>
          </cell>
          <cell r="B8">
            <v>102</v>
          </cell>
          <cell r="C8">
            <v>1102</v>
          </cell>
          <cell r="D8" t="str">
            <v>D</v>
          </cell>
          <cell r="E8" t="str">
            <v>E</v>
          </cell>
          <cell r="F8" t="str">
            <v>F</v>
          </cell>
          <cell r="G8">
            <v>36892</v>
          </cell>
          <cell r="H8" t="str">
            <v>OBC</v>
          </cell>
          <cell r="I8" t="str">
            <v>F</v>
          </cell>
          <cell r="J8">
            <v>40</v>
          </cell>
          <cell r="K8">
            <v>20</v>
          </cell>
          <cell r="L8">
            <v>25</v>
          </cell>
          <cell r="M8">
            <v>36</v>
          </cell>
          <cell r="N8">
            <v>22</v>
          </cell>
          <cell r="O8">
            <v>26</v>
          </cell>
          <cell r="P8">
            <v>54</v>
          </cell>
          <cell r="Q8">
            <v>24</v>
          </cell>
          <cell r="R8">
            <v>27</v>
          </cell>
          <cell r="S8">
            <v>38</v>
          </cell>
          <cell r="T8">
            <v>20</v>
          </cell>
          <cell r="U8">
            <v>28</v>
          </cell>
          <cell r="V8">
            <v>45</v>
          </cell>
          <cell r="W8">
            <v>24</v>
          </cell>
          <cell r="X8">
            <v>29</v>
          </cell>
          <cell r="AB8" t="str">
            <v>dk;kZy; jktdh; mPp ek/;fed fo|ky;] :iiqjk ¼dqpkeu flVh½ ukxkSj</v>
          </cell>
          <cell r="AC8" t="str">
            <v>d{kk 11</v>
          </cell>
          <cell r="AD8" t="str">
            <v>jkmekfo] :iiqjk</v>
          </cell>
          <cell r="AE8">
            <v>8140912304</v>
          </cell>
          <cell r="AF8">
            <v>43966</v>
          </cell>
          <cell r="AG8" t="str">
            <v>l=% 2019&amp;20</v>
          </cell>
        </row>
        <row r="9">
          <cell r="A9">
            <v>3</v>
          </cell>
          <cell r="B9">
            <v>103</v>
          </cell>
          <cell r="C9">
            <v>1103</v>
          </cell>
          <cell r="D9" t="str">
            <v>G</v>
          </cell>
          <cell r="E9" t="str">
            <v>H</v>
          </cell>
          <cell r="F9" t="str">
            <v>I</v>
          </cell>
          <cell r="G9">
            <v>36892</v>
          </cell>
          <cell r="H9" t="str">
            <v>SC</v>
          </cell>
          <cell r="I9" t="str">
            <v>M</v>
          </cell>
          <cell r="J9">
            <v>30</v>
          </cell>
          <cell r="K9">
            <v>15</v>
          </cell>
          <cell r="L9">
            <v>30</v>
          </cell>
          <cell r="M9">
            <v>40</v>
          </cell>
          <cell r="N9">
            <v>20</v>
          </cell>
          <cell r="O9">
            <v>29</v>
          </cell>
          <cell r="P9">
            <v>50</v>
          </cell>
          <cell r="Q9">
            <v>30</v>
          </cell>
          <cell r="R9">
            <v>28</v>
          </cell>
          <cell r="S9">
            <v>30</v>
          </cell>
          <cell r="T9">
            <v>15</v>
          </cell>
          <cell r="U9">
            <v>27</v>
          </cell>
          <cell r="V9">
            <v>40</v>
          </cell>
          <cell r="W9">
            <v>20</v>
          </cell>
          <cell r="X9">
            <v>26</v>
          </cell>
          <cell r="AB9" t="str">
            <v>dk;kZy; jktdh; mPp ek/;fed fo|ky;] :iiqjk ¼dqpkeu flVh½ ukxkSj</v>
          </cell>
          <cell r="AC9" t="str">
            <v>d{kk 11</v>
          </cell>
          <cell r="AD9" t="str">
            <v>jkmekfo] :iiqjk</v>
          </cell>
          <cell r="AE9">
            <v>8140912304</v>
          </cell>
          <cell r="AF9">
            <v>43966</v>
          </cell>
          <cell r="AG9" t="str">
            <v>l=% 2019&amp;20</v>
          </cell>
        </row>
        <row r="10">
          <cell r="A10">
            <v>4</v>
          </cell>
          <cell r="B10">
            <v>104</v>
          </cell>
          <cell r="C10">
            <v>1104</v>
          </cell>
          <cell r="D10" t="str">
            <v>J</v>
          </cell>
          <cell r="E10" t="str">
            <v>K</v>
          </cell>
          <cell r="F10" t="str">
            <v>L</v>
          </cell>
          <cell r="G10">
            <v>36892</v>
          </cell>
          <cell r="H10" t="str">
            <v>ST</v>
          </cell>
          <cell r="I10" t="str">
            <v>F</v>
          </cell>
          <cell r="J10">
            <v>40</v>
          </cell>
          <cell r="K10">
            <v>20</v>
          </cell>
          <cell r="L10">
            <v>25</v>
          </cell>
          <cell r="M10">
            <v>36</v>
          </cell>
          <cell r="N10">
            <v>22</v>
          </cell>
          <cell r="O10">
            <v>26</v>
          </cell>
          <cell r="P10">
            <v>54</v>
          </cell>
          <cell r="Q10">
            <v>24</v>
          </cell>
          <cell r="R10">
            <v>27</v>
          </cell>
          <cell r="S10">
            <v>38</v>
          </cell>
          <cell r="T10">
            <v>20</v>
          </cell>
          <cell r="U10">
            <v>28</v>
          </cell>
          <cell r="V10">
            <v>45</v>
          </cell>
          <cell r="W10">
            <v>24</v>
          </cell>
          <cell r="X10">
            <v>29</v>
          </cell>
          <cell r="AB10" t="str">
            <v>dk;kZy; jktdh; mPp ek/;fed fo|ky;] :iiqjk ¼dqpkeu flVh½ ukxkSj</v>
          </cell>
          <cell r="AC10" t="str">
            <v>d{kk 11</v>
          </cell>
          <cell r="AD10" t="str">
            <v>jkmekfo] :iiqjk</v>
          </cell>
          <cell r="AE10">
            <v>8140912304</v>
          </cell>
          <cell r="AF10">
            <v>43966</v>
          </cell>
          <cell r="AG10" t="str">
            <v>l=% 2019&amp;20</v>
          </cell>
        </row>
        <row r="11">
          <cell r="A11">
            <v>5</v>
          </cell>
          <cell r="B11">
            <v>105</v>
          </cell>
          <cell r="C11">
            <v>1105</v>
          </cell>
          <cell r="D11" t="str">
            <v>M</v>
          </cell>
          <cell r="E11" t="str">
            <v>N</v>
          </cell>
          <cell r="F11" t="str">
            <v>O</v>
          </cell>
          <cell r="H11" t="str">
            <v>GEN</v>
          </cell>
          <cell r="I11" t="str">
            <v>F</v>
          </cell>
          <cell r="AB11" t="str">
            <v>dk;kZy; jktdh; mPp ek/;fed fo|ky;] :iiqjk ¼dqpkeu flVh½ ukxkSj</v>
          </cell>
          <cell r="AC11" t="str">
            <v>d{kk 11</v>
          </cell>
          <cell r="AD11" t="str">
            <v>jkmekfo] :iiqjk</v>
          </cell>
          <cell r="AE11">
            <v>8140912304</v>
          </cell>
          <cell r="AF11">
            <v>43966</v>
          </cell>
          <cell r="AG11" t="str">
            <v>l=% 2019&amp;20</v>
          </cell>
        </row>
        <row r="12">
          <cell r="A12">
            <v>6</v>
          </cell>
          <cell r="B12">
            <v>106</v>
          </cell>
          <cell r="C12">
            <v>1106</v>
          </cell>
          <cell r="AB12" t="str">
            <v>dk;kZy; jktdh; mPp ek/;fed fo|ky;] :iiqjk ¼dqpkeu flVh½ ukxkSj</v>
          </cell>
          <cell r="AC12" t="str">
            <v>d{kk 11</v>
          </cell>
          <cell r="AD12" t="str">
            <v>jkmekfo] :iiqjk</v>
          </cell>
          <cell r="AE12">
            <v>8140912304</v>
          </cell>
          <cell r="AF12">
            <v>43966</v>
          </cell>
          <cell r="AG12" t="str">
            <v>l=% 2019&amp;20</v>
          </cell>
        </row>
        <row r="13">
          <cell r="A13">
            <v>7</v>
          </cell>
          <cell r="B13">
            <v>107</v>
          </cell>
          <cell r="C13">
            <v>1107</v>
          </cell>
          <cell r="AB13" t="str">
            <v>dk;kZy; jktdh; mPp ek/;fed fo|ky;] :iiqjk ¼dqpkeu flVh½ ukxkSj</v>
          </cell>
          <cell r="AC13" t="str">
            <v>d{kk 11</v>
          </cell>
          <cell r="AD13" t="str">
            <v>jkmekfo] :iiqjk</v>
          </cell>
          <cell r="AE13">
            <v>8140912304</v>
          </cell>
          <cell r="AF13">
            <v>43966</v>
          </cell>
          <cell r="AG13" t="str">
            <v>l=% 2019&amp;20</v>
          </cell>
        </row>
        <row r="14">
          <cell r="A14">
            <v>8</v>
          </cell>
          <cell r="B14">
            <v>108</v>
          </cell>
          <cell r="C14">
            <v>1108</v>
          </cell>
          <cell r="AB14" t="str">
            <v>dk;kZy; jktdh; mPp ek/;fed fo|ky;] :iiqjk ¼dqpkeu flVh½ ukxkSj</v>
          </cell>
          <cell r="AC14" t="str">
            <v>d{kk 11</v>
          </cell>
          <cell r="AD14" t="str">
            <v>jkmekfo] :iiqjk</v>
          </cell>
          <cell r="AE14">
            <v>8140912304</v>
          </cell>
          <cell r="AF14">
            <v>43966</v>
          </cell>
          <cell r="AG14" t="str">
            <v>l=% 2019&amp;20</v>
          </cell>
        </row>
        <row r="15">
          <cell r="A15">
            <v>9</v>
          </cell>
          <cell r="B15">
            <v>109</v>
          </cell>
          <cell r="C15">
            <v>1109</v>
          </cell>
          <cell r="AB15" t="str">
            <v>dk;kZy; jktdh; mPp ek/;fed fo|ky;] :iiqjk ¼dqpkeu flVh½ ukxkSj</v>
          </cell>
          <cell r="AC15" t="str">
            <v>d{kk 11</v>
          </cell>
          <cell r="AD15" t="str">
            <v>jkmekfo] :iiqjk</v>
          </cell>
          <cell r="AE15">
            <v>8140912304</v>
          </cell>
          <cell r="AF15">
            <v>43966</v>
          </cell>
          <cell r="AG15" t="str">
            <v>l=% 2019&amp;20</v>
          </cell>
        </row>
        <row r="16">
          <cell r="A16">
            <v>10</v>
          </cell>
          <cell r="B16">
            <v>110</v>
          </cell>
          <cell r="C16">
            <v>1110</v>
          </cell>
          <cell r="AB16" t="str">
            <v>dk;kZy; jktdh; mPp ek/;fed fo|ky;] :iiqjk ¼dqpkeu flVh½ ukxkSj</v>
          </cell>
          <cell r="AC16" t="str">
            <v>d{kk 11</v>
          </cell>
          <cell r="AD16" t="str">
            <v>jkmekfo] :iiqjk</v>
          </cell>
          <cell r="AE16">
            <v>8140912304</v>
          </cell>
          <cell r="AF16">
            <v>43966</v>
          </cell>
          <cell r="AG16" t="str">
            <v>l=% 2019&amp;20</v>
          </cell>
        </row>
        <row r="17">
          <cell r="A17">
            <v>11</v>
          </cell>
          <cell r="B17">
            <v>111</v>
          </cell>
          <cell r="C17">
            <v>1111</v>
          </cell>
          <cell r="AB17" t="str">
            <v>dk;kZy; jktdh; mPp ek/;fed fo|ky;] :iiqjk ¼dqpkeu flVh½ ukxkSj</v>
          </cell>
          <cell r="AC17" t="str">
            <v>d{kk 11</v>
          </cell>
          <cell r="AD17" t="str">
            <v>jkmekfo] :iiqjk</v>
          </cell>
          <cell r="AE17">
            <v>8140912304</v>
          </cell>
          <cell r="AF17">
            <v>43966</v>
          </cell>
          <cell r="AG17" t="str">
            <v>l=% 2019&amp;20</v>
          </cell>
        </row>
        <row r="18">
          <cell r="A18">
            <v>12</v>
          </cell>
          <cell r="B18">
            <v>112</v>
          </cell>
          <cell r="C18">
            <v>1112</v>
          </cell>
          <cell r="AB18" t="str">
            <v>dk;kZy; jktdh; mPp ek/;fed fo|ky;] :iiqjk ¼dqpkeu flVh½ ukxkSj</v>
          </cell>
          <cell r="AC18" t="str">
            <v>d{kk 11</v>
          </cell>
          <cell r="AD18" t="str">
            <v>jkmekfo] :iiqjk</v>
          </cell>
          <cell r="AE18">
            <v>8140912304</v>
          </cell>
          <cell r="AF18">
            <v>43966</v>
          </cell>
          <cell r="AG18" t="str">
            <v>l=% 2019&amp;20</v>
          </cell>
        </row>
        <row r="19">
          <cell r="A19">
            <v>13</v>
          </cell>
          <cell r="B19">
            <v>113</v>
          </cell>
          <cell r="C19">
            <v>1113</v>
          </cell>
          <cell r="AB19" t="str">
            <v>dk;kZy; jktdh; mPp ek/;fed fo|ky;] :iiqjk ¼dqpkeu flVh½ ukxkSj</v>
          </cell>
          <cell r="AC19" t="str">
            <v>d{kk 11</v>
          </cell>
          <cell r="AD19" t="str">
            <v>jkmekfo] :iiqjk</v>
          </cell>
          <cell r="AE19">
            <v>8140912304</v>
          </cell>
          <cell r="AF19">
            <v>43966</v>
          </cell>
          <cell r="AG19" t="str">
            <v>l=% 2019&amp;20</v>
          </cell>
        </row>
        <row r="20">
          <cell r="A20">
            <v>14</v>
          </cell>
          <cell r="B20">
            <v>114</v>
          </cell>
          <cell r="C20">
            <v>1114</v>
          </cell>
          <cell r="AB20" t="str">
            <v>dk;kZy; jktdh; mPp ek/;fed fo|ky;] :iiqjk ¼dqpkeu flVh½ ukxkSj</v>
          </cell>
          <cell r="AC20" t="str">
            <v>d{kk 11</v>
          </cell>
          <cell r="AD20" t="str">
            <v>jkmekfo] :iiqjk</v>
          </cell>
          <cell r="AE20">
            <v>8140912304</v>
          </cell>
          <cell r="AF20">
            <v>43966</v>
          </cell>
          <cell r="AG20" t="str">
            <v>l=% 2019&amp;20</v>
          </cell>
        </row>
        <row r="21">
          <cell r="A21">
            <v>15</v>
          </cell>
          <cell r="B21">
            <v>115</v>
          </cell>
          <cell r="C21">
            <v>1115</v>
          </cell>
          <cell r="AB21" t="str">
            <v>dk;kZy; jktdh; mPp ek/;fed fo|ky;] :iiqjk ¼dqpkeu flVh½ ukxkSj</v>
          </cell>
          <cell r="AC21" t="str">
            <v>d{kk 11</v>
          </cell>
          <cell r="AD21" t="str">
            <v>jkmekfo] :iiqjk</v>
          </cell>
          <cell r="AE21">
            <v>8140912304</v>
          </cell>
          <cell r="AF21">
            <v>43966</v>
          </cell>
          <cell r="AG21" t="str">
            <v>l=% 2019&amp;20</v>
          </cell>
        </row>
        <row r="22">
          <cell r="A22">
            <v>16</v>
          </cell>
          <cell r="B22">
            <v>116</v>
          </cell>
          <cell r="C22">
            <v>1116</v>
          </cell>
          <cell r="AB22" t="str">
            <v>dk;kZy; jktdh; mPp ek/;fed fo|ky;] :iiqjk ¼dqpkeu flVh½ ukxkSj</v>
          </cell>
          <cell r="AC22" t="str">
            <v>d{kk 11</v>
          </cell>
          <cell r="AD22" t="str">
            <v>jkmekfo] :iiqjk</v>
          </cell>
          <cell r="AE22">
            <v>8140912304</v>
          </cell>
          <cell r="AF22">
            <v>43966</v>
          </cell>
          <cell r="AG22" t="str">
            <v>l=% 2019&amp;20</v>
          </cell>
        </row>
        <row r="23">
          <cell r="A23">
            <v>17</v>
          </cell>
          <cell r="B23">
            <v>117</v>
          </cell>
          <cell r="C23">
            <v>1117</v>
          </cell>
          <cell r="AB23" t="str">
            <v>dk;kZy; jktdh; mPp ek/;fed fo|ky;] :iiqjk ¼dqpkeu flVh½ ukxkSj</v>
          </cell>
          <cell r="AC23" t="str">
            <v>d{kk 11</v>
          </cell>
          <cell r="AD23" t="str">
            <v>jkmekfo] :iiqjk</v>
          </cell>
          <cell r="AE23">
            <v>8140912304</v>
          </cell>
          <cell r="AF23">
            <v>43966</v>
          </cell>
          <cell r="AG23" t="str">
            <v>l=% 2019&amp;20</v>
          </cell>
        </row>
        <row r="24">
          <cell r="A24">
            <v>18</v>
          </cell>
          <cell r="B24">
            <v>118</v>
          </cell>
          <cell r="C24">
            <v>1118</v>
          </cell>
          <cell r="AB24" t="str">
            <v>dk;kZy; jktdh; mPp ek/;fed fo|ky;] :iiqjk ¼dqpkeu flVh½ ukxkSj</v>
          </cell>
          <cell r="AC24" t="str">
            <v>d{kk 11</v>
          </cell>
          <cell r="AD24" t="str">
            <v>jkmekfo] :iiqjk</v>
          </cell>
          <cell r="AE24">
            <v>8140912304</v>
          </cell>
          <cell r="AF24">
            <v>43966</v>
          </cell>
          <cell r="AG24" t="str">
            <v>l=% 2019&amp;20</v>
          </cell>
        </row>
        <row r="25">
          <cell r="A25">
            <v>19</v>
          </cell>
          <cell r="B25">
            <v>119</v>
          </cell>
          <cell r="C25">
            <v>1119</v>
          </cell>
          <cell r="AB25" t="str">
            <v>dk;kZy; jktdh; mPp ek/;fed fo|ky;] :iiqjk ¼dqpkeu flVh½ ukxkSj</v>
          </cell>
          <cell r="AC25" t="str">
            <v>d{kk 11</v>
          </cell>
          <cell r="AD25" t="str">
            <v>jkmekfo] :iiqjk</v>
          </cell>
          <cell r="AE25">
            <v>8140912304</v>
          </cell>
          <cell r="AF25">
            <v>43966</v>
          </cell>
          <cell r="AG25" t="str">
            <v>l=% 2019&amp;20</v>
          </cell>
        </row>
        <row r="26">
          <cell r="A26">
            <v>20</v>
          </cell>
          <cell r="B26">
            <v>120</v>
          </cell>
          <cell r="C26">
            <v>1120</v>
          </cell>
          <cell r="AB26" t="str">
            <v>dk;kZy; jktdh; mPp ek/;fed fo|ky;] :iiqjk ¼dqpkeu flVh½ ukxkSj</v>
          </cell>
          <cell r="AC26" t="str">
            <v>d{kk 11</v>
          </cell>
          <cell r="AD26" t="str">
            <v>jkmekfo] :iiqjk</v>
          </cell>
          <cell r="AE26">
            <v>8140912304</v>
          </cell>
          <cell r="AF26">
            <v>43966</v>
          </cell>
          <cell r="AG26" t="str">
            <v>l=% 2019&amp;20</v>
          </cell>
        </row>
        <row r="27">
          <cell r="A27">
            <v>21</v>
          </cell>
          <cell r="B27">
            <v>121</v>
          </cell>
          <cell r="C27">
            <v>1121</v>
          </cell>
          <cell r="AB27" t="str">
            <v>dk;kZy; jktdh; mPp ek/;fed fo|ky;] :iiqjk ¼dqpkeu flVh½ ukxkSj</v>
          </cell>
          <cell r="AC27" t="str">
            <v>d{kk 11</v>
          </cell>
          <cell r="AD27" t="str">
            <v>jkmekfo] :iiqjk</v>
          </cell>
          <cell r="AE27">
            <v>8140912304</v>
          </cell>
          <cell r="AF27">
            <v>43966</v>
          </cell>
          <cell r="AG27" t="str">
            <v>l=% 2019&amp;20</v>
          </cell>
        </row>
        <row r="28">
          <cell r="A28">
            <v>22</v>
          </cell>
          <cell r="B28">
            <v>122</v>
          </cell>
          <cell r="C28">
            <v>1122</v>
          </cell>
          <cell r="AB28" t="str">
            <v>dk;kZy; jktdh; mPp ek/;fed fo|ky;] :iiqjk ¼dqpkeu flVh½ ukxkSj</v>
          </cell>
          <cell r="AC28" t="str">
            <v>d{kk 11</v>
          </cell>
          <cell r="AD28" t="str">
            <v>jkmekfo] :iiqjk</v>
          </cell>
          <cell r="AE28">
            <v>8140912304</v>
          </cell>
          <cell r="AF28">
            <v>43966</v>
          </cell>
          <cell r="AG28" t="str">
            <v>l=% 2019&amp;20</v>
          </cell>
        </row>
        <row r="29">
          <cell r="A29">
            <v>23</v>
          </cell>
          <cell r="B29">
            <v>123</v>
          </cell>
          <cell r="C29">
            <v>1123</v>
          </cell>
          <cell r="AB29" t="str">
            <v>dk;kZy; jktdh; mPp ek/;fed fo|ky;] :iiqjk ¼dqpkeu flVh½ ukxkSj</v>
          </cell>
          <cell r="AC29" t="str">
            <v>d{kk 11</v>
          </cell>
          <cell r="AD29" t="str">
            <v>jkmekfo] :iiqjk</v>
          </cell>
          <cell r="AE29">
            <v>8140912304</v>
          </cell>
          <cell r="AF29">
            <v>43966</v>
          </cell>
          <cell r="AG29" t="str">
            <v>l=% 2019&amp;20</v>
          </cell>
        </row>
        <row r="30">
          <cell r="A30">
            <v>24</v>
          </cell>
          <cell r="B30">
            <v>124</v>
          </cell>
          <cell r="C30">
            <v>1124</v>
          </cell>
          <cell r="AB30" t="str">
            <v>dk;kZy; jktdh; mPp ek/;fed fo|ky;] :iiqjk ¼dqpkeu flVh½ ukxkSj</v>
          </cell>
          <cell r="AC30" t="str">
            <v>d{kk 11</v>
          </cell>
          <cell r="AD30" t="str">
            <v>jkmekfo] :iiqjk</v>
          </cell>
          <cell r="AE30">
            <v>8140912304</v>
          </cell>
          <cell r="AF30">
            <v>43966</v>
          </cell>
          <cell r="AG30" t="str">
            <v>l=% 2019&amp;20</v>
          </cell>
        </row>
        <row r="31">
          <cell r="A31">
            <v>25</v>
          </cell>
          <cell r="B31">
            <v>125</v>
          </cell>
          <cell r="C31">
            <v>1125</v>
          </cell>
          <cell r="AB31" t="str">
            <v>dk;kZy; jktdh; mPp ek/;fed fo|ky;] :iiqjk ¼dqpkeu flVh½ ukxkSj</v>
          </cell>
          <cell r="AC31" t="str">
            <v>d{kk 11</v>
          </cell>
          <cell r="AD31" t="str">
            <v>jkmekfo] :iiqjk</v>
          </cell>
          <cell r="AE31">
            <v>8140912304</v>
          </cell>
          <cell r="AF31">
            <v>43966</v>
          </cell>
          <cell r="AG31" t="str">
            <v>l=% 2019&amp;20</v>
          </cell>
        </row>
        <row r="32">
          <cell r="A32">
            <v>26</v>
          </cell>
          <cell r="B32">
            <v>126</v>
          </cell>
          <cell r="C32">
            <v>1126</v>
          </cell>
          <cell r="AB32" t="str">
            <v>dk;kZy; jktdh; mPp ek/;fed fo|ky;] :iiqjk ¼dqpkeu flVh½ ukxkSj</v>
          </cell>
          <cell r="AC32" t="str">
            <v>d{kk 11</v>
          </cell>
          <cell r="AD32" t="str">
            <v>jkmekfo] :iiqjk</v>
          </cell>
          <cell r="AE32">
            <v>8140912304</v>
          </cell>
          <cell r="AF32">
            <v>43966</v>
          </cell>
          <cell r="AG32" t="str">
            <v>l=% 2019&amp;20</v>
          </cell>
        </row>
        <row r="33">
          <cell r="A33">
            <v>27</v>
          </cell>
          <cell r="B33">
            <v>127</v>
          </cell>
          <cell r="C33">
            <v>1127</v>
          </cell>
          <cell r="AB33" t="str">
            <v>dk;kZy; jktdh; mPp ek/;fed fo|ky;] :iiqjk ¼dqpkeu flVh½ ukxkSj</v>
          </cell>
          <cell r="AC33" t="str">
            <v>d{kk 11</v>
          </cell>
          <cell r="AD33" t="str">
            <v>jkmekfo] :iiqjk</v>
          </cell>
          <cell r="AE33">
            <v>8140912304</v>
          </cell>
          <cell r="AF33">
            <v>43966</v>
          </cell>
          <cell r="AG33" t="str">
            <v>l=% 2019&amp;20</v>
          </cell>
        </row>
        <row r="34">
          <cell r="A34">
            <v>28</v>
          </cell>
          <cell r="B34">
            <v>128</v>
          </cell>
          <cell r="C34">
            <v>1128</v>
          </cell>
          <cell r="AB34" t="str">
            <v>dk;kZy; jktdh; mPp ek/;fed fo|ky;] :iiqjk ¼dqpkeu flVh½ ukxkSj</v>
          </cell>
          <cell r="AC34" t="str">
            <v>d{kk 11</v>
          </cell>
          <cell r="AD34" t="str">
            <v>jkmekfo] :iiqjk</v>
          </cell>
          <cell r="AE34">
            <v>8140912304</v>
          </cell>
          <cell r="AF34">
            <v>43966</v>
          </cell>
          <cell r="AG34" t="str">
            <v>l=% 2019&amp;20</v>
          </cell>
        </row>
        <row r="35">
          <cell r="A35">
            <v>29</v>
          </cell>
          <cell r="B35">
            <v>129</v>
          </cell>
          <cell r="C35">
            <v>1129</v>
          </cell>
          <cell r="AB35" t="str">
            <v>dk;kZy; jktdh; mPp ek/;fed fo|ky;] :iiqjk ¼dqpkeu flVh½ ukxkSj</v>
          </cell>
          <cell r="AC35" t="str">
            <v>d{kk 11</v>
          </cell>
          <cell r="AD35" t="str">
            <v>jkmekfo] :iiqjk</v>
          </cell>
          <cell r="AE35">
            <v>8140912304</v>
          </cell>
          <cell r="AF35">
            <v>43966</v>
          </cell>
          <cell r="AG35" t="str">
            <v>l=% 2019&amp;20</v>
          </cell>
        </row>
        <row r="36">
          <cell r="A36">
            <v>30</v>
          </cell>
          <cell r="B36">
            <v>130</v>
          </cell>
          <cell r="C36">
            <v>1130</v>
          </cell>
          <cell r="AB36" t="str">
            <v>dk;kZy; jktdh; mPp ek/;fed fo|ky;] :iiqjk ¼dqpkeu flVh½ ukxkSj</v>
          </cell>
          <cell r="AC36" t="str">
            <v>d{kk 11</v>
          </cell>
          <cell r="AD36" t="str">
            <v>jkmekfo] :iiqjk</v>
          </cell>
          <cell r="AE36">
            <v>8140912304</v>
          </cell>
          <cell r="AF36">
            <v>43966</v>
          </cell>
          <cell r="AG36" t="str">
            <v>l=% 2019&amp;20</v>
          </cell>
        </row>
        <row r="37">
          <cell r="A37">
            <v>31</v>
          </cell>
          <cell r="B37">
            <v>131</v>
          </cell>
          <cell r="C37">
            <v>1131</v>
          </cell>
          <cell r="AB37" t="str">
            <v>dk;kZy; jktdh; mPp ek/;fed fo|ky;] :iiqjk ¼dqpkeu flVh½ ukxkSj</v>
          </cell>
          <cell r="AC37" t="str">
            <v>d{kk 11</v>
          </cell>
          <cell r="AD37" t="str">
            <v>jkmekfo] :iiqjk</v>
          </cell>
          <cell r="AE37">
            <v>8140912304</v>
          </cell>
          <cell r="AF37">
            <v>43966</v>
          </cell>
          <cell r="AG37" t="str">
            <v>l=% 2019&amp;20</v>
          </cell>
        </row>
        <row r="38">
          <cell r="A38">
            <v>32</v>
          </cell>
          <cell r="B38">
            <v>132</v>
          </cell>
          <cell r="C38">
            <v>1132</v>
          </cell>
          <cell r="AB38" t="str">
            <v>dk;kZy; jktdh; mPp ek/;fed fo|ky;] :iiqjk ¼dqpkeu flVh½ ukxkSj</v>
          </cell>
          <cell r="AC38" t="str">
            <v>d{kk 11</v>
          </cell>
          <cell r="AD38" t="str">
            <v>jkmekfo] :iiqjk</v>
          </cell>
          <cell r="AE38">
            <v>8140912304</v>
          </cell>
          <cell r="AF38">
            <v>43966</v>
          </cell>
          <cell r="AG38" t="str">
            <v>l=% 2019&amp;20</v>
          </cell>
        </row>
        <row r="39">
          <cell r="A39">
            <v>33</v>
          </cell>
          <cell r="B39">
            <v>133</v>
          </cell>
          <cell r="C39">
            <v>1133</v>
          </cell>
          <cell r="AB39" t="str">
            <v>dk;kZy; jktdh; mPp ek/;fed fo|ky;] :iiqjk ¼dqpkeu flVh½ ukxkSj</v>
          </cell>
          <cell r="AC39" t="str">
            <v>d{kk 11</v>
          </cell>
          <cell r="AD39" t="str">
            <v>jkmekfo] :iiqjk</v>
          </cell>
          <cell r="AE39">
            <v>8140912304</v>
          </cell>
          <cell r="AF39">
            <v>43966</v>
          </cell>
          <cell r="AG39" t="str">
            <v>l=% 2019&amp;20</v>
          </cell>
        </row>
        <row r="40">
          <cell r="A40">
            <v>34</v>
          </cell>
          <cell r="B40">
            <v>134</v>
          </cell>
          <cell r="C40">
            <v>1134</v>
          </cell>
          <cell r="AB40" t="str">
            <v>dk;kZy; jktdh; mPp ek/;fed fo|ky;] :iiqjk ¼dqpkeu flVh½ ukxkSj</v>
          </cell>
          <cell r="AC40" t="str">
            <v>d{kk 11</v>
          </cell>
          <cell r="AD40" t="str">
            <v>jkmekfo] :iiqjk</v>
          </cell>
          <cell r="AE40">
            <v>8140912304</v>
          </cell>
          <cell r="AF40">
            <v>43966</v>
          </cell>
          <cell r="AG40" t="str">
            <v>l=% 2019&amp;20</v>
          </cell>
        </row>
        <row r="41">
          <cell r="A41">
            <v>35</v>
          </cell>
          <cell r="B41">
            <v>135</v>
          </cell>
          <cell r="C41">
            <v>1135</v>
          </cell>
          <cell r="AB41" t="str">
            <v>dk;kZy; jktdh; mPp ek/;fed fo|ky;] :iiqjk ¼dqpkeu flVh½ ukxkSj</v>
          </cell>
          <cell r="AC41" t="str">
            <v>d{kk 11</v>
          </cell>
          <cell r="AD41" t="str">
            <v>jkmekfo] :iiqjk</v>
          </cell>
          <cell r="AE41">
            <v>8140912304</v>
          </cell>
          <cell r="AF41">
            <v>43966</v>
          </cell>
          <cell r="AG41" t="str">
            <v>l=% 2019&amp;20</v>
          </cell>
        </row>
        <row r="42">
          <cell r="A42">
            <v>36</v>
          </cell>
          <cell r="B42">
            <v>136</v>
          </cell>
          <cell r="C42">
            <v>1136</v>
          </cell>
          <cell r="AB42" t="str">
            <v>dk;kZy; jktdh; mPp ek/;fed fo|ky;] :iiqjk ¼dqpkeu flVh½ ukxkSj</v>
          </cell>
          <cell r="AC42" t="str">
            <v>d{kk 11</v>
          </cell>
          <cell r="AD42" t="str">
            <v>jkmekfo] :iiqjk</v>
          </cell>
          <cell r="AE42">
            <v>8140912304</v>
          </cell>
          <cell r="AF42">
            <v>43966</v>
          </cell>
          <cell r="AG42" t="str">
            <v>l=% 2019&amp;20</v>
          </cell>
        </row>
        <row r="43">
          <cell r="A43">
            <v>37</v>
          </cell>
          <cell r="B43">
            <v>137</v>
          </cell>
          <cell r="C43">
            <v>1137</v>
          </cell>
          <cell r="AB43" t="str">
            <v>dk;kZy; jktdh; mPp ek/;fed fo|ky;] :iiqjk ¼dqpkeu flVh½ ukxkSj</v>
          </cell>
          <cell r="AC43" t="str">
            <v>d{kk 11</v>
          </cell>
          <cell r="AD43" t="str">
            <v>jkmekfo] :iiqjk</v>
          </cell>
          <cell r="AE43">
            <v>8140912304</v>
          </cell>
          <cell r="AF43">
            <v>43966</v>
          </cell>
          <cell r="AG43" t="str">
            <v>l=% 2019&amp;20</v>
          </cell>
        </row>
        <row r="44">
          <cell r="A44">
            <v>38</v>
          </cell>
          <cell r="B44">
            <v>138</v>
          </cell>
          <cell r="C44">
            <v>1138</v>
          </cell>
          <cell r="AB44" t="str">
            <v>dk;kZy; jktdh; mPp ek/;fed fo|ky;] :iiqjk ¼dqpkeu flVh½ ukxkSj</v>
          </cell>
          <cell r="AC44" t="str">
            <v>d{kk 11</v>
          </cell>
          <cell r="AD44" t="str">
            <v>jkmekfo] :iiqjk</v>
          </cell>
          <cell r="AE44">
            <v>8140912304</v>
          </cell>
          <cell r="AF44">
            <v>43966</v>
          </cell>
          <cell r="AG44" t="str">
            <v>l=% 2019&amp;20</v>
          </cell>
        </row>
        <row r="45">
          <cell r="A45">
            <v>39</v>
          </cell>
          <cell r="B45">
            <v>139</v>
          </cell>
          <cell r="C45">
            <v>1139</v>
          </cell>
          <cell r="AB45" t="str">
            <v>dk;kZy; jktdh; mPp ek/;fed fo|ky;] :iiqjk ¼dqpkeu flVh½ ukxkSj</v>
          </cell>
          <cell r="AC45" t="str">
            <v>d{kk 11</v>
          </cell>
          <cell r="AD45" t="str">
            <v>jkmekfo] :iiqjk</v>
          </cell>
          <cell r="AE45">
            <v>8140912304</v>
          </cell>
          <cell r="AF45">
            <v>43966</v>
          </cell>
          <cell r="AG45" t="str">
            <v>l=% 2019&amp;20</v>
          </cell>
        </row>
        <row r="46">
          <cell r="A46">
            <v>40</v>
          </cell>
          <cell r="B46">
            <v>140</v>
          </cell>
          <cell r="C46">
            <v>1140</v>
          </cell>
          <cell r="AB46" t="str">
            <v>dk;kZy; jktdh; mPp ek/;fed fo|ky;] :iiqjk ¼dqpkeu flVh½ ukxkSj</v>
          </cell>
          <cell r="AC46" t="str">
            <v>d{kk 11</v>
          </cell>
          <cell r="AD46" t="str">
            <v>jkmekfo] :iiqjk</v>
          </cell>
          <cell r="AE46">
            <v>8140912304</v>
          </cell>
          <cell r="AF46">
            <v>43966</v>
          </cell>
          <cell r="AG46" t="str">
            <v>l=% 2019&amp;20</v>
          </cell>
        </row>
        <row r="47">
          <cell r="A47">
            <v>41</v>
          </cell>
          <cell r="B47">
            <v>141</v>
          </cell>
          <cell r="C47">
            <v>1141</v>
          </cell>
          <cell r="AB47" t="str">
            <v>dk;kZy; jktdh; mPp ek/;fed fo|ky;] :iiqjk ¼dqpkeu flVh½ ukxkSj</v>
          </cell>
          <cell r="AC47" t="str">
            <v>d{kk 11</v>
          </cell>
          <cell r="AD47" t="str">
            <v>jkmekfo] :iiqjk</v>
          </cell>
          <cell r="AE47">
            <v>8140912304</v>
          </cell>
          <cell r="AF47">
            <v>43966</v>
          </cell>
          <cell r="AG47" t="str">
            <v>l=% 2019&amp;20</v>
          </cell>
        </row>
        <row r="48">
          <cell r="A48">
            <v>42</v>
          </cell>
          <cell r="B48">
            <v>142</v>
          </cell>
          <cell r="C48">
            <v>1142</v>
          </cell>
          <cell r="AB48" t="str">
            <v>dk;kZy; jktdh; mPp ek/;fed fo|ky;] :iiqjk ¼dqpkeu flVh½ ukxkSj</v>
          </cell>
          <cell r="AC48" t="str">
            <v>d{kk 11</v>
          </cell>
          <cell r="AD48" t="str">
            <v>jkmekfo] :iiqjk</v>
          </cell>
          <cell r="AE48">
            <v>8140912304</v>
          </cell>
          <cell r="AF48">
            <v>43966</v>
          </cell>
          <cell r="AG48" t="str">
            <v>l=% 2019&amp;20</v>
          </cell>
        </row>
        <row r="49">
          <cell r="A49">
            <v>43</v>
          </cell>
          <cell r="B49">
            <v>143</v>
          </cell>
          <cell r="C49">
            <v>1143</v>
          </cell>
          <cell r="AB49" t="str">
            <v>dk;kZy; jktdh; mPp ek/;fed fo|ky;] :iiqjk ¼dqpkeu flVh½ ukxkSj</v>
          </cell>
          <cell r="AC49" t="str">
            <v>d{kk 11</v>
          </cell>
          <cell r="AD49" t="str">
            <v>jkmekfo] :iiqjk</v>
          </cell>
          <cell r="AE49">
            <v>8140912304</v>
          </cell>
          <cell r="AF49">
            <v>43966</v>
          </cell>
          <cell r="AG49" t="str">
            <v>l=% 2019&amp;20</v>
          </cell>
        </row>
        <row r="50">
          <cell r="A50">
            <v>44</v>
          </cell>
          <cell r="B50">
            <v>144</v>
          </cell>
          <cell r="C50">
            <v>1144</v>
          </cell>
          <cell r="AB50" t="str">
            <v>dk;kZy; jktdh; mPp ek/;fed fo|ky;] :iiqjk ¼dqpkeu flVh½ ukxkSj</v>
          </cell>
          <cell r="AC50" t="str">
            <v>d{kk 11</v>
          </cell>
          <cell r="AD50" t="str">
            <v>jkmekfo] :iiqjk</v>
          </cell>
          <cell r="AE50">
            <v>8140912304</v>
          </cell>
          <cell r="AF50">
            <v>43966</v>
          </cell>
          <cell r="AG50" t="str">
            <v>l=% 2019&amp;20</v>
          </cell>
        </row>
        <row r="51">
          <cell r="A51">
            <v>45</v>
          </cell>
          <cell r="B51">
            <v>145</v>
          </cell>
          <cell r="C51">
            <v>1145</v>
          </cell>
          <cell r="AB51" t="str">
            <v>dk;kZy; jktdh; mPp ek/;fed fo|ky;] :iiqjk ¼dqpkeu flVh½ ukxkSj</v>
          </cell>
          <cell r="AC51" t="str">
            <v>d{kk 11</v>
          </cell>
          <cell r="AD51" t="str">
            <v>jkmekfo] :iiqjk</v>
          </cell>
          <cell r="AE51">
            <v>8140912304</v>
          </cell>
          <cell r="AF51">
            <v>43966</v>
          </cell>
          <cell r="AG51" t="str">
            <v>l=% 2019&amp;20</v>
          </cell>
        </row>
        <row r="52">
          <cell r="A52">
            <v>46</v>
          </cell>
          <cell r="B52">
            <v>146</v>
          </cell>
          <cell r="C52">
            <v>1146</v>
          </cell>
          <cell r="AB52" t="str">
            <v>dk;kZy; jktdh; mPp ek/;fed fo|ky;] :iiqjk ¼dqpkeu flVh½ ukxkSj</v>
          </cell>
          <cell r="AC52" t="str">
            <v>d{kk 11</v>
          </cell>
          <cell r="AD52" t="str">
            <v>jkmekfo] :iiqjk</v>
          </cell>
          <cell r="AE52">
            <v>8140912304</v>
          </cell>
          <cell r="AF52">
            <v>43966</v>
          </cell>
          <cell r="AG52" t="str">
            <v>l=% 2019&amp;20</v>
          </cell>
        </row>
        <row r="53">
          <cell r="A53">
            <v>47</v>
          </cell>
          <cell r="B53">
            <v>147</v>
          </cell>
          <cell r="C53">
            <v>1147</v>
          </cell>
          <cell r="AB53" t="str">
            <v>dk;kZy; jktdh; mPp ek/;fed fo|ky;] :iiqjk ¼dqpkeu flVh½ ukxkSj</v>
          </cell>
          <cell r="AC53" t="str">
            <v>d{kk 11</v>
          </cell>
          <cell r="AD53" t="str">
            <v>jkmekfo] :iiqjk</v>
          </cell>
          <cell r="AE53">
            <v>8140912304</v>
          </cell>
          <cell r="AF53">
            <v>43966</v>
          </cell>
          <cell r="AG53" t="str">
            <v>l=% 2019&amp;20</v>
          </cell>
        </row>
        <row r="54">
          <cell r="A54">
            <v>48</v>
          </cell>
          <cell r="B54">
            <v>148</v>
          </cell>
          <cell r="C54">
            <v>1148</v>
          </cell>
          <cell r="AB54" t="str">
            <v>dk;kZy; jktdh; mPp ek/;fed fo|ky;] :iiqjk ¼dqpkeu flVh½ ukxkSj</v>
          </cell>
          <cell r="AC54" t="str">
            <v>d{kk 11</v>
          </cell>
          <cell r="AD54" t="str">
            <v>jkmekfo] :iiqjk</v>
          </cell>
          <cell r="AE54">
            <v>8140912304</v>
          </cell>
          <cell r="AF54">
            <v>43966</v>
          </cell>
          <cell r="AG54" t="str">
            <v>l=% 2019&amp;20</v>
          </cell>
        </row>
        <row r="55">
          <cell r="A55">
            <v>49</v>
          </cell>
          <cell r="B55">
            <v>149</v>
          </cell>
          <cell r="C55">
            <v>1149</v>
          </cell>
          <cell r="AB55" t="str">
            <v>dk;kZy; jktdh; mPp ek/;fed fo|ky;] :iiqjk ¼dqpkeu flVh½ ukxkSj</v>
          </cell>
          <cell r="AC55" t="str">
            <v>d{kk 11</v>
          </cell>
          <cell r="AD55" t="str">
            <v>jkmekfo] :iiqjk</v>
          </cell>
          <cell r="AE55">
            <v>8140912304</v>
          </cell>
          <cell r="AF55">
            <v>43966</v>
          </cell>
          <cell r="AG55" t="str">
            <v>l=% 2019&amp;20</v>
          </cell>
        </row>
        <row r="56">
          <cell r="A56">
            <v>50</v>
          </cell>
          <cell r="B56">
            <v>150</v>
          </cell>
          <cell r="C56">
            <v>1150</v>
          </cell>
          <cell r="AB56" t="str">
            <v>dk;kZy; jktdh; mPp ek/;fed fo|ky;] :iiqjk ¼dqpkeu flVh½ ukxkSj</v>
          </cell>
          <cell r="AC56" t="str">
            <v>d{kk 11</v>
          </cell>
          <cell r="AD56" t="str">
            <v>jkmekfo] :iiqjk</v>
          </cell>
          <cell r="AE56">
            <v>8140912304</v>
          </cell>
          <cell r="AF56">
            <v>43966</v>
          </cell>
          <cell r="AG56" t="str">
            <v>l=% 2019&amp;20</v>
          </cell>
        </row>
        <row r="57">
          <cell r="A57">
            <v>51</v>
          </cell>
          <cell r="B57">
            <v>151</v>
          </cell>
          <cell r="C57">
            <v>1151</v>
          </cell>
          <cell r="AB57" t="str">
            <v>dk;kZy; jktdh; mPp ek/;fed fo|ky;] :iiqjk ¼dqpkeu flVh½ ukxkSj</v>
          </cell>
          <cell r="AC57" t="str">
            <v>d{kk 11</v>
          </cell>
          <cell r="AD57" t="str">
            <v>jkmekfo] :iiqjk</v>
          </cell>
          <cell r="AE57">
            <v>8140912304</v>
          </cell>
          <cell r="AF57">
            <v>43966</v>
          </cell>
          <cell r="AG57" t="str">
            <v>l=% 2019&amp;20</v>
          </cell>
        </row>
        <row r="58">
          <cell r="A58">
            <v>52</v>
          </cell>
          <cell r="B58">
            <v>152</v>
          </cell>
          <cell r="C58">
            <v>1152</v>
          </cell>
          <cell r="AB58" t="str">
            <v>dk;kZy; jktdh; mPp ek/;fed fo|ky;] :iiqjk ¼dqpkeu flVh½ ukxkSj</v>
          </cell>
          <cell r="AC58" t="str">
            <v>d{kk 11</v>
          </cell>
          <cell r="AD58" t="str">
            <v>jkmekfo] :iiqjk</v>
          </cell>
          <cell r="AE58">
            <v>8140912304</v>
          </cell>
          <cell r="AF58">
            <v>43966</v>
          </cell>
          <cell r="AG58" t="str">
            <v>l=% 2019&amp;20</v>
          </cell>
        </row>
        <row r="59">
          <cell r="A59">
            <v>53</v>
          </cell>
          <cell r="B59">
            <v>153</v>
          </cell>
          <cell r="C59">
            <v>1153</v>
          </cell>
          <cell r="AB59" t="str">
            <v>dk;kZy; jktdh; mPp ek/;fed fo|ky;] :iiqjk ¼dqpkeu flVh½ ukxkSj</v>
          </cell>
          <cell r="AC59" t="str">
            <v>d{kk 11</v>
          </cell>
          <cell r="AD59" t="str">
            <v>jkmekfo] :iiqjk</v>
          </cell>
          <cell r="AE59">
            <v>8140912304</v>
          </cell>
          <cell r="AF59">
            <v>43966</v>
          </cell>
          <cell r="AG59" t="str">
            <v>l=% 2019&amp;20</v>
          </cell>
        </row>
        <row r="60">
          <cell r="A60">
            <v>54</v>
          </cell>
          <cell r="B60">
            <v>154</v>
          </cell>
          <cell r="C60">
            <v>1154</v>
          </cell>
          <cell r="AB60" t="str">
            <v>dk;kZy; jktdh; mPp ek/;fed fo|ky;] :iiqjk ¼dqpkeu flVh½ ukxkSj</v>
          </cell>
          <cell r="AC60" t="str">
            <v>d{kk 11</v>
          </cell>
          <cell r="AD60" t="str">
            <v>jkmekfo] :iiqjk</v>
          </cell>
          <cell r="AE60">
            <v>8140912304</v>
          </cell>
          <cell r="AF60">
            <v>43966</v>
          </cell>
          <cell r="AG60" t="str">
            <v>l=% 2019&amp;20</v>
          </cell>
        </row>
        <row r="61">
          <cell r="A61">
            <v>55</v>
          </cell>
          <cell r="B61">
            <v>155</v>
          </cell>
          <cell r="C61">
            <v>1155</v>
          </cell>
          <cell r="AB61" t="str">
            <v>dk;kZy; jktdh; mPp ek/;fed fo|ky;] :iiqjk ¼dqpkeu flVh½ ukxkSj</v>
          </cell>
          <cell r="AC61" t="str">
            <v>d{kk 11</v>
          </cell>
          <cell r="AD61" t="str">
            <v>jkmekfo] :iiqjk</v>
          </cell>
          <cell r="AE61">
            <v>8140912304</v>
          </cell>
          <cell r="AF61">
            <v>43966</v>
          </cell>
          <cell r="AG61" t="str">
            <v>l=% 2019&amp;20</v>
          </cell>
        </row>
        <row r="62">
          <cell r="A62">
            <v>56</v>
          </cell>
          <cell r="B62">
            <v>156</v>
          </cell>
          <cell r="C62">
            <v>1156</v>
          </cell>
          <cell r="AB62" t="str">
            <v>dk;kZy; jktdh; mPp ek/;fed fo|ky;] :iiqjk ¼dqpkeu flVh½ ukxkSj</v>
          </cell>
          <cell r="AC62" t="str">
            <v>d{kk 11</v>
          </cell>
          <cell r="AD62" t="str">
            <v>jkmekfo] :iiqjk</v>
          </cell>
          <cell r="AE62">
            <v>8140912304</v>
          </cell>
          <cell r="AF62">
            <v>43966</v>
          </cell>
          <cell r="AG62" t="str">
            <v>l=% 2019&amp;20</v>
          </cell>
        </row>
        <row r="63">
          <cell r="A63">
            <v>57</v>
          </cell>
          <cell r="B63">
            <v>157</v>
          </cell>
          <cell r="C63">
            <v>1157</v>
          </cell>
          <cell r="AB63" t="str">
            <v>dk;kZy; jktdh; mPp ek/;fed fo|ky;] :iiqjk ¼dqpkeu flVh½ ukxkSj</v>
          </cell>
          <cell r="AC63" t="str">
            <v>d{kk 11</v>
          </cell>
          <cell r="AD63" t="str">
            <v>jkmekfo] :iiqjk</v>
          </cell>
          <cell r="AE63">
            <v>8140912304</v>
          </cell>
          <cell r="AF63">
            <v>43966</v>
          </cell>
          <cell r="AG63" t="str">
            <v>l=% 2019&amp;20</v>
          </cell>
        </row>
        <row r="64">
          <cell r="A64">
            <v>58</v>
          </cell>
          <cell r="B64">
            <v>158</v>
          </cell>
          <cell r="C64">
            <v>1158</v>
          </cell>
          <cell r="AB64" t="str">
            <v>dk;kZy; jktdh; mPp ek/;fed fo|ky;] :iiqjk ¼dqpkeu flVh½ ukxkSj</v>
          </cell>
          <cell r="AC64" t="str">
            <v>d{kk 11</v>
          </cell>
          <cell r="AD64" t="str">
            <v>jkmekfo] :iiqjk</v>
          </cell>
          <cell r="AE64">
            <v>8140912304</v>
          </cell>
          <cell r="AF64">
            <v>43966</v>
          </cell>
          <cell r="AG64" t="str">
            <v>l=% 2019&amp;20</v>
          </cell>
        </row>
        <row r="65">
          <cell r="A65">
            <v>59</v>
          </cell>
          <cell r="B65">
            <v>159</v>
          </cell>
          <cell r="C65">
            <v>1159</v>
          </cell>
          <cell r="AB65" t="str">
            <v>dk;kZy; jktdh; mPp ek/;fed fo|ky;] :iiqjk ¼dqpkeu flVh½ ukxkSj</v>
          </cell>
          <cell r="AC65" t="str">
            <v>d{kk 11</v>
          </cell>
          <cell r="AD65" t="str">
            <v>jkmekfo] :iiqjk</v>
          </cell>
          <cell r="AE65">
            <v>8140912304</v>
          </cell>
          <cell r="AF65">
            <v>43966</v>
          </cell>
          <cell r="AG65" t="str">
            <v>l=% 2019&amp;20</v>
          </cell>
        </row>
        <row r="66">
          <cell r="A66">
            <v>60</v>
          </cell>
          <cell r="B66">
            <v>160</v>
          </cell>
          <cell r="C66">
            <v>1160</v>
          </cell>
          <cell r="AB66" t="str">
            <v>dk;kZy; jktdh; mPp ek/;fed fo|ky;] :iiqjk ¼dqpkeu flVh½ ukxkSj</v>
          </cell>
          <cell r="AC66" t="str">
            <v>d{kk 11</v>
          </cell>
          <cell r="AD66" t="str">
            <v>jkmekfo] :iiqjk</v>
          </cell>
          <cell r="AE66">
            <v>8140912304</v>
          </cell>
          <cell r="AF66">
            <v>43966</v>
          </cell>
          <cell r="AG66" t="str">
            <v>l=% 2019&amp;20</v>
          </cell>
        </row>
        <row r="67">
          <cell r="A67">
            <v>61</v>
          </cell>
          <cell r="B67">
            <v>161</v>
          </cell>
          <cell r="C67">
            <v>1161</v>
          </cell>
          <cell r="AB67" t="str">
            <v>dk;kZy; jktdh; mPp ek/;fed fo|ky;] :iiqjk ¼dqpkeu flVh½ ukxkSj</v>
          </cell>
          <cell r="AC67" t="str">
            <v>d{kk 11</v>
          </cell>
          <cell r="AD67" t="str">
            <v>jkmekfo] :iiqjk</v>
          </cell>
          <cell r="AE67">
            <v>8140912304</v>
          </cell>
          <cell r="AF67">
            <v>43966</v>
          </cell>
          <cell r="AG67" t="str">
            <v>l=% 2019&amp;20</v>
          </cell>
        </row>
        <row r="68">
          <cell r="A68">
            <v>62</v>
          </cell>
          <cell r="B68">
            <v>162</v>
          </cell>
          <cell r="C68">
            <v>1162</v>
          </cell>
          <cell r="AB68" t="str">
            <v>dk;kZy; jktdh; mPp ek/;fed fo|ky;] :iiqjk ¼dqpkeu flVh½ ukxkSj</v>
          </cell>
          <cell r="AC68" t="str">
            <v>d{kk 11</v>
          </cell>
          <cell r="AD68" t="str">
            <v>jkmekfo] :iiqjk</v>
          </cell>
          <cell r="AE68">
            <v>8140912304</v>
          </cell>
          <cell r="AF68">
            <v>43966</v>
          </cell>
          <cell r="AG68" t="str">
            <v>l=% 2019&amp;20</v>
          </cell>
        </row>
        <row r="69">
          <cell r="A69">
            <v>63</v>
          </cell>
          <cell r="B69">
            <v>163</v>
          </cell>
          <cell r="C69">
            <v>1163</v>
          </cell>
          <cell r="AB69" t="str">
            <v>dk;kZy; jktdh; mPp ek/;fed fo|ky;] :iiqjk ¼dqpkeu flVh½ ukxkSj</v>
          </cell>
          <cell r="AC69" t="str">
            <v>d{kk 11</v>
          </cell>
          <cell r="AD69" t="str">
            <v>jkmekfo] :iiqjk</v>
          </cell>
          <cell r="AE69">
            <v>8140912304</v>
          </cell>
          <cell r="AF69">
            <v>43966</v>
          </cell>
          <cell r="AG69" t="str">
            <v>l=% 2019&amp;20</v>
          </cell>
        </row>
        <row r="70">
          <cell r="A70">
            <v>64</v>
          </cell>
          <cell r="B70">
            <v>164</v>
          </cell>
          <cell r="C70">
            <v>1164</v>
          </cell>
          <cell r="AB70" t="str">
            <v>dk;kZy; jktdh; mPp ek/;fed fo|ky;] :iiqjk ¼dqpkeu flVh½ ukxkSj</v>
          </cell>
          <cell r="AC70" t="str">
            <v>d{kk 11</v>
          </cell>
          <cell r="AD70" t="str">
            <v>jkmekfo] :iiqjk</v>
          </cell>
          <cell r="AE70">
            <v>8140912304</v>
          </cell>
          <cell r="AF70">
            <v>43966</v>
          </cell>
          <cell r="AG70" t="str">
            <v>l=% 2019&amp;20</v>
          </cell>
        </row>
        <row r="71">
          <cell r="A71">
            <v>65</v>
          </cell>
          <cell r="B71">
            <v>165</v>
          </cell>
          <cell r="C71">
            <v>1165</v>
          </cell>
          <cell r="AB71" t="str">
            <v>dk;kZy; jktdh; mPp ek/;fed fo|ky;] :iiqjk ¼dqpkeu flVh½ ukxkSj</v>
          </cell>
          <cell r="AC71" t="str">
            <v>d{kk 11</v>
          </cell>
          <cell r="AD71" t="str">
            <v>jkmekfo] :iiqjk</v>
          </cell>
          <cell r="AE71">
            <v>8140912304</v>
          </cell>
          <cell r="AF71">
            <v>43966</v>
          </cell>
          <cell r="AG71" t="str">
            <v>l=% 2019&amp;20</v>
          </cell>
        </row>
        <row r="72">
          <cell r="A72">
            <v>66</v>
          </cell>
          <cell r="B72">
            <v>166</v>
          </cell>
          <cell r="C72">
            <v>1166</v>
          </cell>
          <cell r="AB72" t="str">
            <v>dk;kZy; jktdh; mPp ek/;fed fo|ky;] :iiqjk ¼dqpkeu flVh½ ukxkSj</v>
          </cell>
          <cell r="AC72" t="str">
            <v>d{kk 11</v>
          </cell>
          <cell r="AD72" t="str">
            <v>jkmekfo] :iiqjk</v>
          </cell>
          <cell r="AE72">
            <v>8140912304</v>
          </cell>
          <cell r="AF72">
            <v>43966</v>
          </cell>
          <cell r="AG72" t="str">
            <v>l=% 2019&amp;20</v>
          </cell>
        </row>
        <row r="73">
          <cell r="A73">
            <v>67</v>
          </cell>
          <cell r="B73">
            <v>167</v>
          </cell>
          <cell r="C73">
            <v>1167</v>
          </cell>
          <cell r="AB73" t="str">
            <v>dk;kZy; jktdh; mPp ek/;fed fo|ky;] :iiqjk ¼dqpkeu flVh½ ukxkSj</v>
          </cell>
          <cell r="AC73" t="str">
            <v>d{kk 11</v>
          </cell>
          <cell r="AD73" t="str">
            <v>jkmekfo] :iiqjk</v>
          </cell>
          <cell r="AE73">
            <v>8140912304</v>
          </cell>
          <cell r="AF73">
            <v>43966</v>
          </cell>
          <cell r="AG73" t="str">
            <v>l=% 2019&amp;20</v>
          </cell>
        </row>
        <row r="74">
          <cell r="A74">
            <v>68</v>
          </cell>
          <cell r="B74">
            <v>168</v>
          </cell>
          <cell r="C74">
            <v>1168</v>
          </cell>
          <cell r="AB74" t="str">
            <v>dk;kZy; jktdh; mPp ek/;fed fo|ky;] :iiqjk ¼dqpkeu flVh½ ukxkSj</v>
          </cell>
          <cell r="AC74" t="str">
            <v>d{kk 11</v>
          </cell>
          <cell r="AD74" t="str">
            <v>jkmekfo] :iiqjk</v>
          </cell>
          <cell r="AE74">
            <v>8140912304</v>
          </cell>
          <cell r="AF74">
            <v>43966</v>
          </cell>
          <cell r="AG74" t="str">
            <v>l=% 2019&amp;20</v>
          </cell>
        </row>
        <row r="75">
          <cell r="A75">
            <v>69</v>
          </cell>
          <cell r="B75">
            <v>169</v>
          </cell>
          <cell r="C75">
            <v>1169</v>
          </cell>
          <cell r="AB75" t="str">
            <v>dk;kZy; jktdh; mPp ek/;fed fo|ky;] :iiqjk ¼dqpkeu flVh½ ukxkSj</v>
          </cell>
          <cell r="AC75" t="str">
            <v>d{kk 11</v>
          </cell>
          <cell r="AD75" t="str">
            <v>jkmekfo] :iiqjk</v>
          </cell>
          <cell r="AE75">
            <v>8140912304</v>
          </cell>
          <cell r="AF75">
            <v>43966</v>
          </cell>
          <cell r="AG75" t="str">
            <v>l=% 2019&amp;20</v>
          </cell>
        </row>
        <row r="76">
          <cell r="A76">
            <v>70</v>
          </cell>
          <cell r="B76">
            <v>170</v>
          </cell>
          <cell r="C76">
            <v>1170</v>
          </cell>
          <cell r="AB76" t="str">
            <v>dk;kZy; jktdh; mPp ek/;fed fo|ky;] :iiqjk ¼dqpkeu flVh½ ukxkSj</v>
          </cell>
          <cell r="AC76" t="str">
            <v>d{kk 11</v>
          </cell>
          <cell r="AD76" t="str">
            <v>jkmekfo] :iiqjk</v>
          </cell>
          <cell r="AE76">
            <v>8140912304</v>
          </cell>
          <cell r="AF76">
            <v>43966</v>
          </cell>
          <cell r="AG76" t="str">
            <v>l=% 2019&amp;20</v>
          </cell>
        </row>
        <row r="77">
          <cell r="A77">
            <v>71</v>
          </cell>
          <cell r="B77">
            <v>171</v>
          </cell>
          <cell r="C77">
            <v>1171</v>
          </cell>
          <cell r="AB77" t="str">
            <v>dk;kZy; jktdh; mPp ek/;fed fo|ky;] :iiqjk ¼dqpkeu flVh½ ukxkSj</v>
          </cell>
          <cell r="AC77" t="str">
            <v>d{kk 11</v>
          </cell>
          <cell r="AD77" t="str">
            <v>jkmekfo] :iiqjk</v>
          </cell>
          <cell r="AE77">
            <v>8140912304</v>
          </cell>
          <cell r="AF77">
            <v>43966</v>
          </cell>
          <cell r="AG77" t="str">
            <v>l=% 2019&amp;20</v>
          </cell>
        </row>
        <row r="78">
          <cell r="A78">
            <v>72</v>
          </cell>
          <cell r="B78">
            <v>172</v>
          </cell>
          <cell r="C78">
            <v>1172</v>
          </cell>
          <cell r="AB78" t="str">
            <v>dk;kZy; jktdh; mPp ek/;fed fo|ky;] :iiqjk ¼dqpkeu flVh½ ukxkSj</v>
          </cell>
          <cell r="AC78" t="str">
            <v>d{kk 11</v>
          </cell>
          <cell r="AD78" t="str">
            <v>jkmekfo] :iiqjk</v>
          </cell>
          <cell r="AE78">
            <v>8140912304</v>
          </cell>
          <cell r="AF78">
            <v>43966</v>
          </cell>
          <cell r="AG78" t="str">
            <v>l=% 2019&amp;20</v>
          </cell>
        </row>
        <row r="79">
          <cell r="A79">
            <v>73</v>
          </cell>
          <cell r="B79">
            <v>173</v>
          </cell>
          <cell r="C79">
            <v>1173</v>
          </cell>
          <cell r="AB79" t="str">
            <v>dk;kZy; jktdh; mPp ek/;fed fo|ky;] :iiqjk ¼dqpkeu flVh½ ukxkSj</v>
          </cell>
          <cell r="AC79" t="str">
            <v>d{kk 11</v>
          </cell>
          <cell r="AD79" t="str">
            <v>jkmekfo] :iiqjk</v>
          </cell>
          <cell r="AE79">
            <v>8140912304</v>
          </cell>
          <cell r="AF79">
            <v>43966</v>
          </cell>
          <cell r="AG79" t="str">
            <v>l=% 2019&amp;20</v>
          </cell>
        </row>
        <row r="80">
          <cell r="A80">
            <v>74</v>
          </cell>
          <cell r="B80">
            <v>174</v>
          </cell>
          <cell r="C80">
            <v>1174</v>
          </cell>
          <cell r="AB80" t="str">
            <v>dk;kZy; jktdh; mPp ek/;fed fo|ky;] :iiqjk ¼dqpkeu flVh½ ukxkSj</v>
          </cell>
          <cell r="AC80" t="str">
            <v>d{kk 11</v>
          </cell>
          <cell r="AD80" t="str">
            <v>jkmekfo] :iiqjk</v>
          </cell>
          <cell r="AE80">
            <v>8140912304</v>
          </cell>
          <cell r="AF80">
            <v>43966</v>
          </cell>
          <cell r="AG80" t="str">
            <v>l=% 2019&amp;20</v>
          </cell>
        </row>
        <row r="81">
          <cell r="A81">
            <v>75</v>
          </cell>
          <cell r="B81">
            <v>175</v>
          </cell>
          <cell r="C81">
            <v>1175</v>
          </cell>
          <cell r="AB81" t="str">
            <v>dk;kZy; jktdh; mPp ek/;fed fo|ky;] :iiqjk ¼dqpkeu flVh½ ukxkSj</v>
          </cell>
          <cell r="AC81" t="str">
            <v>d{kk 11</v>
          </cell>
          <cell r="AD81" t="str">
            <v>jkmekfo] :iiqjk</v>
          </cell>
          <cell r="AE81">
            <v>8140912304</v>
          </cell>
          <cell r="AF81">
            <v>43966</v>
          </cell>
          <cell r="AG81" t="str">
            <v>l=% 2019&amp;20</v>
          </cell>
        </row>
        <row r="82">
          <cell r="A82">
            <v>76</v>
          </cell>
          <cell r="B82">
            <v>176</v>
          </cell>
          <cell r="C82">
            <v>1176</v>
          </cell>
          <cell r="AB82" t="str">
            <v>dk;kZy; jktdh; mPp ek/;fed fo|ky;] :iiqjk ¼dqpkeu flVh½ ukxkSj</v>
          </cell>
          <cell r="AC82" t="str">
            <v>d{kk 11</v>
          </cell>
          <cell r="AD82" t="str">
            <v>jkmekfo] :iiqjk</v>
          </cell>
          <cell r="AE82">
            <v>8140912304</v>
          </cell>
          <cell r="AF82">
            <v>43966</v>
          </cell>
          <cell r="AG82" t="str">
            <v>l=% 2019&amp;20</v>
          </cell>
        </row>
        <row r="83">
          <cell r="A83">
            <v>77</v>
          </cell>
          <cell r="B83">
            <v>177</v>
          </cell>
          <cell r="C83">
            <v>1177</v>
          </cell>
          <cell r="AB83" t="str">
            <v>dk;kZy; jktdh; mPp ek/;fed fo|ky;] :iiqjk ¼dqpkeu flVh½ ukxkSj</v>
          </cell>
          <cell r="AC83" t="str">
            <v>d{kk 11</v>
          </cell>
          <cell r="AD83" t="str">
            <v>jkmekfo] :iiqjk</v>
          </cell>
          <cell r="AE83">
            <v>8140912304</v>
          </cell>
          <cell r="AF83">
            <v>43966</v>
          </cell>
          <cell r="AG83" t="str">
            <v>l=% 2019&amp;20</v>
          </cell>
        </row>
        <row r="84">
          <cell r="A84">
            <v>78</v>
          </cell>
          <cell r="B84">
            <v>178</v>
          </cell>
          <cell r="C84">
            <v>1178</v>
          </cell>
          <cell r="AB84" t="str">
            <v>dk;kZy; jktdh; mPp ek/;fed fo|ky;] :iiqjk ¼dqpkeu flVh½ ukxkSj</v>
          </cell>
          <cell r="AC84" t="str">
            <v>d{kk 11</v>
          </cell>
          <cell r="AD84" t="str">
            <v>jkmekfo] :iiqjk</v>
          </cell>
          <cell r="AE84">
            <v>8140912304</v>
          </cell>
          <cell r="AF84">
            <v>43966</v>
          </cell>
          <cell r="AG84" t="str">
            <v>l=% 2019&amp;20</v>
          </cell>
        </row>
        <row r="85">
          <cell r="A85">
            <v>79</v>
          </cell>
          <cell r="B85">
            <v>179</v>
          </cell>
          <cell r="C85">
            <v>1179</v>
          </cell>
          <cell r="AB85" t="str">
            <v>dk;kZy; jktdh; mPp ek/;fed fo|ky;] :iiqjk ¼dqpkeu flVh½ ukxkSj</v>
          </cell>
          <cell r="AC85" t="str">
            <v>d{kk 11</v>
          </cell>
          <cell r="AD85" t="str">
            <v>jkmekfo] :iiqjk</v>
          </cell>
          <cell r="AE85">
            <v>8140912304</v>
          </cell>
          <cell r="AF85">
            <v>43966</v>
          </cell>
          <cell r="AG85" t="str">
            <v>l=% 2019&amp;20</v>
          </cell>
        </row>
        <row r="86">
          <cell r="A86">
            <v>80</v>
          </cell>
          <cell r="B86">
            <v>180</v>
          </cell>
          <cell r="C86">
            <v>1180</v>
          </cell>
          <cell r="AB86" t="str">
            <v>dk;kZy; jktdh; mPp ek/;fed fo|ky;] :iiqjk ¼dqpkeu flVh½ ukxkSj</v>
          </cell>
          <cell r="AC86" t="str">
            <v>d{kk 11</v>
          </cell>
          <cell r="AD86" t="str">
            <v>jkmekfo] :iiqjk</v>
          </cell>
          <cell r="AE86">
            <v>8140912304</v>
          </cell>
          <cell r="AF86">
            <v>43966</v>
          </cell>
          <cell r="AG86" t="str">
            <v>l=% 2019&amp;20</v>
          </cell>
        </row>
        <row r="87">
          <cell r="A87">
            <v>81</v>
          </cell>
          <cell r="B87">
            <v>181</v>
          </cell>
          <cell r="C87">
            <v>1181</v>
          </cell>
          <cell r="AB87" t="str">
            <v>dk;kZy; jktdh; mPp ek/;fed fo|ky;] :iiqjk ¼dqpkeu flVh½ ukxkSj</v>
          </cell>
          <cell r="AC87" t="str">
            <v>d{kk 11</v>
          </cell>
          <cell r="AD87" t="str">
            <v>jkmekfo] :iiqjk</v>
          </cell>
          <cell r="AE87">
            <v>8140912304</v>
          </cell>
          <cell r="AF87">
            <v>43966</v>
          </cell>
          <cell r="AG87" t="str">
            <v>l=% 2019&amp;20</v>
          </cell>
        </row>
        <row r="88">
          <cell r="A88">
            <v>82</v>
          </cell>
          <cell r="B88">
            <v>182</v>
          </cell>
          <cell r="C88">
            <v>1182</v>
          </cell>
          <cell r="AB88" t="str">
            <v>dk;kZy; jktdh; mPp ek/;fed fo|ky;] :iiqjk ¼dqpkeu flVh½ ukxkSj</v>
          </cell>
          <cell r="AC88" t="str">
            <v>d{kk 11</v>
          </cell>
          <cell r="AD88" t="str">
            <v>jkmekfo] :iiqjk</v>
          </cell>
          <cell r="AE88">
            <v>8140912304</v>
          </cell>
          <cell r="AF88">
            <v>43966</v>
          </cell>
          <cell r="AG88" t="str">
            <v>l=% 2019&amp;20</v>
          </cell>
        </row>
        <row r="89">
          <cell r="A89">
            <v>83</v>
          </cell>
          <cell r="B89">
            <v>183</v>
          </cell>
          <cell r="C89">
            <v>1183</v>
          </cell>
          <cell r="AB89" t="str">
            <v>dk;kZy; jktdh; mPp ek/;fed fo|ky;] :iiqjk ¼dqpkeu flVh½ ukxkSj</v>
          </cell>
          <cell r="AC89" t="str">
            <v>d{kk 11</v>
          </cell>
          <cell r="AD89" t="str">
            <v>jkmekfo] :iiqjk</v>
          </cell>
          <cell r="AE89">
            <v>8140912304</v>
          </cell>
          <cell r="AF89">
            <v>43966</v>
          </cell>
          <cell r="AG89" t="str">
            <v>l=% 2019&amp;20</v>
          </cell>
        </row>
        <row r="90">
          <cell r="A90">
            <v>84</v>
          </cell>
          <cell r="B90">
            <v>184</v>
          </cell>
          <cell r="C90">
            <v>1184</v>
          </cell>
          <cell r="AB90" t="str">
            <v>dk;kZy; jktdh; mPp ek/;fed fo|ky;] :iiqjk ¼dqpkeu flVh½ ukxkSj</v>
          </cell>
          <cell r="AC90" t="str">
            <v>d{kk 11</v>
          </cell>
          <cell r="AD90" t="str">
            <v>jkmekfo] :iiqjk</v>
          </cell>
          <cell r="AE90">
            <v>8140912304</v>
          </cell>
          <cell r="AF90">
            <v>43966</v>
          </cell>
          <cell r="AG90" t="str">
            <v>l=% 2019&amp;20</v>
          </cell>
        </row>
        <row r="91">
          <cell r="A91">
            <v>85</v>
          </cell>
          <cell r="B91">
            <v>185</v>
          </cell>
          <cell r="C91">
            <v>1185</v>
          </cell>
          <cell r="AB91" t="str">
            <v>dk;kZy; jktdh; mPp ek/;fed fo|ky;] :iiqjk ¼dqpkeu flVh½ ukxkSj</v>
          </cell>
          <cell r="AC91" t="str">
            <v>d{kk 11</v>
          </cell>
          <cell r="AD91" t="str">
            <v>jkmekfo] :iiqjk</v>
          </cell>
          <cell r="AE91">
            <v>8140912304</v>
          </cell>
          <cell r="AF91">
            <v>43966</v>
          </cell>
          <cell r="AG91" t="str">
            <v>l=% 2019&amp;20</v>
          </cell>
        </row>
        <row r="92">
          <cell r="A92">
            <v>86</v>
          </cell>
          <cell r="B92">
            <v>186</v>
          </cell>
          <cell r="C92">
            <v>1186</v>
          </cell>
          <cell r="AB92" t="str">
            <v>dk;kZy; jktdh; mPp ek/;fed fo|ky;] :iiqjk ¼dqpkeu flVh½ ukxkSj</v>
          </cell>
          <cell r="AC92" t="str">
            <v>d{kk 11</v>
          </cell>
          <cell r="AD92" t="str">
            <v>jkmekfo] :iiqjk</v>
          </cell>
          <cell r="AE92">
            <v>8140912304</v>
          </cell>
          <cell r="AF92">
            <v>43966</v>
          </cell>
          <cell r="AG92" t="str">
            <v>l=% 2019&amp;20</v>
          </cell>
        </row>
        <row r="93">
          <cell r="A93">
            <v>87</v>
          </cell>
          <cell r="B93">
            <v>187</v>
          </cell>
          <cell r="C93">
            <v>1187</v>
          </cell>
          <cell r="AB93" t="str">
            <v>dk;kZy; jktdh; mPp ek/;fed fo|ky;] :iiqjk ¼dqpkeu flVh½ ukxkSj</v>
          </cell>
          <cell r="AC93" t="str">
            <v>d{kk 11</v>
          </cell>
          <cell r="AD93" t="str">
            <v>jkmekfo] :iiqjk</v>
          </cell>
          <cell r="AE93">
            <v>8140912304</v>
          </cell>
          <cell r="AF93">
            <v>43966</v>
          </cell>
          <cell r="AG93" t="str">
            <v>l=% 2019&amp;20</v>
          </cell>
        </row>
        <row r="94">
          <cell r="A94">
            <v>88</v>
          </cell>
          <cell r="B94">
            <v>188</v>
          </cell>
          <cell r="C94">
            <v>1188</v>
          </cell>
          <cell r="AB94" t="str">
            <v>dk;kZy; jktdh; mPp ek/;fed fo|ky;] :iiqjk ¼dqpkeu flVh½ ukxkSj</v>
          </cell>
          <cell r="AC94" t="str">
            <v>d{kk 11</v>
          </cell>
          <cell r="AD94" t="str">
            <v>jkmekfo] :iiqjk</v>
          </cell>
          <cell r="AE94">
            <v>8140912304</v>
          </cell>
          <cell r="AF94">
            <v>43966</v>
          </cell>
          <cell r="AG94" t="str">
            <v>l=% 2019&amp;20</v>
          </cell>
        </row>
        <row r="95">
          <cell r="A95">
            <v>89</v>
          </cell>
          <cell r="B95">
            <v>189</v>
          </cell>
          <cell r="C95">
            <v>1189</v>
          </cell>
          <cell r="AB95" t="str">
            <v>dk;kZy; jktdh; mPp ek/;fed fo|ky;] :iiqjk ¼dqpkeu flVh½ ukxkSj</v>
          </cell>
          <cell r="AC95" t="str">
            <v>d{kk 11</v>
          </cell>
          <cell r="AD95" t="str">
            <v>jkmekfo] :iiqjk</v>
          </cell>
          <cell r="AE95">
            <v>8140912304</v>
          </cell>
          <cell r="AF95">
            <v>43966</v>
          </cell>
          <cell r="AG95" t="str">
            <v>l=% 2019&amp;20</v>
          </cell>
        </row>
        <row r="96">
          <cell r="A96">
            <v>90</v>
          </cell>
          <cell r="B96">
            <v>190</v>
          </cell>
          <cell r="C96">
            <v>1190</v>
          </cell>
          <cell r="AB96" t="str">
            <v>dk;kZy; jktdh; mPp ek/;fed fo|ky;] :iiqjk ¼dqpkeu flVh½ ukxkSj</v>
          </cell>
          <cell r="AC96" t="str">
            <v>d{kk 11</v>
          </cell>
          <cell r="AD96" t="str">
            <v>jkmekfo] :iiqjk</v>
          </cell>
          <cell r="AE96">
            <v>8140912304</v>
          </cell>
          <cell r="AF96">
            <v>43966</v>
          </cell>
          <cell r="AG96" t="str">
            <v>l=% 2019&amp;20</v>
          </cell>
        </row>
        <row r="97">
          <cell r="A97">
            <v>91</v>
          </cell>
          <cell r="B97">
            <v>191</v>
          </cell>
          <cell r="C97">
            <v>1191</v>
          </cell>
          <cell r="AB97" t="str">
            <v>dk;kZy; jktdh; mPp ek/;fed fo|ky;] :iiqjk ¼dqpkeu flVh½ ukxkSj</v>
          </cell>
          <cell r="AC97" t="str">
            <v>d{kk 11</v>
          </cell>
          <cell r="AD97" t="str">
            <v>jkmekfo] :iiqjk</v>
          </cell>
          <cell r="AE97">
            <v>8140912304</v>
          </cell>
          <cell r="AF97">
            <v>43966</v>
          </cell>
          <cell r="AG97" t="str">
            <v>l=% 2019&amp;20</v>
          </cell>
        </row>
        <row r="98">
          <cell r="A98">
            <v>92</v>
          </cell>
          <cell r="B98">
            <v>192</v>
          </cell>
          <cell r="C98">
            <v>1192</v>
          </cell>
          <cell r="AB98" t="str">
            <v>dk;kZy; jktdh; mPp ek/;fed fo|ky;] :iiqjk ¼dqpkeu flVh½ ukxkSj</v>
          </cell>
          <cell r="AC98" t="str">
            <v>d{kk 11</v>
          </cell>
          <cell r="AD98" t="str">
            <v>jkmekfo] :iiqjk</v>
          </cell>
          <cell r="AE98">
            <v>8140912304</v>
          </cell>
          <cell r="AF98">
            <v>43966</v>
          </cell>
          <cell r="AG98" t="str">
            <v>l=% 2019&amp;20</v>
          </cell>
        </row>
        <row r="99">
          <cell r="A99">
            <v>93</v>
          </cell>
          <cell r="B99">
            <v>193</v>
          </cell>
          <cell r="C99">
            <v>1193</v>
          </cell>
          <cell r="AB99" t="str">
            <v>dk;kZy; jktdh; mPp ek/;fed fo|ky;] :iiqjk ¼dqpkeu flVh½ ukxkSj</v>
          </cell>
          <cell r="AC99" t="str">
            <v>d{kk 11</v>
          </cell>
          <cell r="AD99" t="str">
            <v>jkmekfo] :iiqjk</v>
          </cell>
          <cell r="AE99">
            <v>8140912304</v>
          </cell>
          <cell r="AF99">
            <v>43966</v>
          </cell>
          <cell r="AG99" t="str">
            <v>l=% 2019&amp;20</v>
          </cell>
        </row>
        <row r="100">
          <cell r="A100">
            <v>94</v>
          </cell>
          <cell r="B100">
            <v>194</v>
          </cell>
          <cell r="C100">
            <v>1194</v>
          </cell>
          <cell r="AB100" t="str">
            <v>dk;kZy; jktdh; mPp ek/;fed fo|ky;] :iiqjk ¼dqpkeu flVh½ ukxkSj</v>
          </cell>
          <cell r="AC100" t="str">
            <v>d{kk 11</v>
          </cell>
          <cell r="AD100" t="str">
            <v>jkmekfo] :iiqjk</v>
          </cell>
          <cell r="AE100">
            <v>8140912304</v>
          </cell>
          <cell r="AF100">
            <v>43966</v>
          </cell>
          <cell r="AG100" t="str">
            <v>l=% 2019&amp;20</v>
          </cell>
        </row>
        <row r="101">
          <cell r="A101">
            <v>95</v>
          </cell>
          <cell r="B101">
            <v>195</v>
          </cell>
          <cell r="C101">
            <v>1195</v>
          </cell>
          <cell r="AB101" t="str">
            <v>dk;kZy; jktdh; mPp ek/;fed fo|ky;] :iiqjk ¼dqpkeu flVh½ ukxkSj</v>
          </cell>
          <cell r="AC101" t="str">
            <v>d{kk 11</v>
          </cell>
          <cell r="AD101" t="str">
            <v>jkmekfo] :iiqjk</v>
          </cell>
          <cell r="AE101">
            <v>8140912304</v>
          </cell>
          <cell r="AF101">
            <v>43966</v>
          </cell>
          <cell r="AG101" t="str">
            <v>l=% 2019&amp;20</v>
          </cell>
        </row>
        <row r="102">
          <cell r="A102">
            <v>96</v>
          </cell>
          <cell r="B102">
            <v>196</v>
          </cell>
          <cell r="C102">
            <v>1196</v>
          </cell>
          <cell r="AB102" t="str">
            <v>dk;kZy; jktdh; mPp ek/;fed fo|ky;] :iiqjk ¼dqpkeu flVh½ ukxkSj</v>
          </cell>
          <cell r="AC102" t="str">
            <v>d{kk 11</v>
          </cell>
          <cell r="AD102" t="str">
            <v>jkmekfo] :iiqjk</v>
          </cell>
          <cell r="AE102">
            <v>8140912304</v>
          </cell>
          <cell r="AF102">
            <v>43966</v>
          </cell>
          <cell r="AG102" t="str">
            <v>l=% 2019&amp;20</v>
          </cell>
        </row>
        <row r="103">
          <cell r="A103">
            <v>97</v>
          </cell>
          <cell r="B103">
            <v>197</v>
          </cell>
          <cell r="C103">
            <v>1197</v>
          </cell>
          <cell r="AB103" t="str">
            <v>dk;kZy; jktdh; mPp ek/;fed fo|ky;] :iiqjk ¼dqpkeu flVh½ ukxkSj</v>
          </cell>
          <cell r="AC103" t="str">
            <v>d{kk 11</v>
          </cell>
          <cell r="AD103" t="str">
            <v>jkmekfo] :iiqjk</v>
          </cell>
          <cell r="AE103">
            <v>8140912304</v>
          </cell>
          <cell r="AF103">
            <v>43966</v>
          </cell>
          <cell r="AG103" t="str">
            <v>l=% 2019&amp;20</v>
          </cell>
        </row>
        <row r="104">
          <cell r="A104">
            <v>98</v>
          </cell>
          <cell r="B104">
            <v>198</v>
          </cell>
          <cell r="C104">
            <v>1198</v>
          </cell>
          <cell r="AB104" t="str">
            <v>dk;kZy; jktdh; mPp ek/;fed fo|ky;] :iiqjk ¼dqpkeu flVh½ ukxkSj</v>
          </cell>
          <cell r="AC104" t="str">
            <v>d{kk 11</v>
          </cell>
          <cell r="AD104" t="str">
            <v>jkmekfo] :iiqjk</v>
          </cell>
          <cell r="AE104">
            <v>8140912304</v>
          </cell>
          <cell r="AF104">
            <v>43966</v>
          </cell>
          <cell r="AG104" t="str">
            <v>l=% 2019&amp;20</v>
          </cell>
        </row>
        <row r="105">
          <cell r="A105">
            <v>99</v>
          </cell>
          <cell r="B105">
            <v>199</v>
          </cell>
          <cell r="C105">
            <v>1199</v>
          </cell>
          <cell r="AB105" t="str">
            <v>dk;kZy; jktdh; mPp ek/;fed fo|ky;] :iiqjk ¼dqpkeu flVh½ ukxkSj</v>
          </cell>
          <cell r="AC105" t="str">
            <v>d{kk 11</v>
          </cell>
          <cell r="AD105" t="str">
            <v>jkmekfo] :iiqjk</v>
          </cell>
          <cell r="AE105">
            <v>8140912304</v>
          </cell>
          <cell r="AF105">
            <v>43966</v>
          </cell>
          <cell r="AG105" t="str">
            <v>l=% 2019&amp;20</v>
          </cell>
        </row>
        <row r="106">
          <cell r="A106">
            <v>100</v>
          </cell>
          <cell r="B106">
            <v>200</v>
          </cell>
          <cell r="C106">
            <v>1200</v>
          </cell>
          <cell r="AB106" t="str">
            <v>dk;kZy; jktdh; mPp ek/;fed fo|ky;] :iiqjk ¼dqpkeu flVh½ ukxkSj</v>
          </cell>
          <cell r="AC106" t="str">
            <v>d{kk 11</v>
          </cell>
          <cell r="AD106" t="str">
            <v>jkmekfo] :iiqjk</v>
          </cell>
          <cell r="AE106">
            <v>8140912304</v>
          </cell>
          <cell r="AF106">
            <v>43966</v>
          </cell>
          <cell r="AG106" t="str">
            <v>l=% 2019&amp;20</v>
          </cell>
        </row>
        <row r="107">
          <cell r="A107">
            <v>101</v>
          </cell>
          <cell r="B107">
            <v>201</v>
          </cell>
          <cell r="C107">
            <v>1201</v>
          </cell>
          <cell r="AB107" t="str">
            <v>dk;kZy; jktdh; mPp ek/;fed fo|ky;] :iiqjk ¼dqpkeu flVh½ ukxkSj</v>
          </cell>
          <cell r="AC107" t="str">
            <v>d{kk 11</v>
          </cell>
          <cell r="AD107" t="str">
            <v>jkmekfo] :iiqjk</v>
          </cell>
          <cell r="AE107">
            <v>8140912304</v>
          </cell>
          <cell r="AF107">
            <v>43966</v>
          </cell>
          <cell r="AG107" t="str">
            <v>l=% 2019&amp;20</v>
          </cell>
        </row>
        <row r="108">
          <cell r="A108">
            <v>102</v>
          </cell>
          <cell r="B108">
            <v>202</v>
          </cell>
          <cell r="C108">
            <v>1202</v>
          </cell>
          <cell r="AB108" t="str">
            <v>dk;kZy; jktdh; mPp ek/;fed fo|ky;] :iiqjk ¼dqpkeu flVh½ ukxkSj</v>
          </cell>
          <cell r="AC108" t="str">
            <v>d{kk 11</v>
          </cell>
          <cell r="AD108" t="str">
            <v>jkmekfo] :iiqjk</v>
          </cell>
          <cell r="AE108">
            <v>8140912304</v>
          </cell>
          <cell r="AF108">
            <v>43966</v>
          </cell>
          <cell r="AG108" t="str">
            <v>l=% 2019&amp;20</v>
          </cell>
        </row>
        <row r="109">
          <cell r="A109">
            <v>103</v>
          </cell>
          <cell r="B109">
            <v>203</v>
          </cell>
          <cell r="C109">
            <v>1203</v>
          </cell>
          <cell r="AB109" t="str">
            <v>dk;kZy; jktdh; mPp ek/;fed fo|ky;] :iiqjk ¼dqpkeu flVh½ ukxkSj</v>
          </cell>
          <cell r="AC109" t="str">
            <v>d{kk 11</v>
          </cell>
          <cell r="AD109" t="str">
            <v>jkmekfo] :iiqjk</v>
          </cell>
          <cell r="AE109">
            <v>8140912304</v>
          </cell>
          <cell r="AF109">
            <v>43966</v>
          </cell>
          <cell r="AG109" t="str">
            <v>l=% 2019&amp;20</v>
          </cell>
        </row>
        <row r="110">
          <cell r="A110">
            <v>104</v>
          </cell>
          <cell r="B110">
            <v>204</v>
          </cell>
          <cell r="C110">
            <v>1204</v>
          </cell>
          <cell r="AB110" t="str">
            <v>dk;kZy; jktdh; mPp ek/;fed fo|ky;] :iiqjk ¼dqpkeu flVh½ ukxkSj</v>
          </cell>
          <cell r="AC110" t="str">
            <v>d{kk 11</v>
          </cell>
          <cell r="AD110" t="str">
            <v>jkmekfo] :iiqjk</v>
          </cell>
          <cell r="AE110">
            <v>8140912304</v>
          </cell>
          <cell r="AF110">
            <v>43966</v>
          </cell>
          <cell r="AG110" t="str">
            <v>l=% 2019&amp;20</v>
          </cell>
        </row>
        <row r="111">
          <cell r="A111">
            <v>105</v>
          </cell>
          <cell r="B111">
            <v>205</v>
          </cell>
          <cell r="C111">
            <v>1205</v>
          </cell>
          <cell r="AB111" t="str">
            <v>dk;kZy; jktdh; mPp ek/;fed fo|ky;] :iiqjk ¼dqpkeu flVh½ ukxkSj</v>
          </cell>
          <cell r="AC111" t="str">
            <v>d{kk 11</v>
          </cell>
          <cell r="AD111" t="str">
            <v>jkmekfo] :iiqjk</v>
          </cell>
          <cell r="AE111">
            <v>8140912304</v>
          </cell>
          <cell r="AF111">
            <v>43966</v>
          </cell>
          <cell r="AG111" t="str">
            <v>l=% 2019&amp;20</v>
          </cell>
        </row>
        <row r="112">
          <cell r="A112">
            <v>106</v>
          </cell>
          <cell r="B112">
            <v>206</v>
          </cell>
          <cell r="C112">
            <v>1206</v>
          </cell>
          <cell r="AB112" t="str">
            <v>dk;kZy; jktdh; mPp ek/;fed fo|ky;] :iiqjk ¼dqpkeu flVh½ ukxkSj</v>
          </cell>
          <cell r="AC112" t="str">
            <v>d{kk 11</v>
          </cell>
          <cell r="AD112" t="str">
            <v>jkmekfo] :iiqjk</v>
          </cell>
          <cell r="AE112">
            <v>8140912304</v>
          </cell>
          <cell r="AF112">
            <v>43966</v>
          </cell>
          <cell r="AG112" t="str">
            <v>l=% 2019&amp;20</v>
          </cell>
        </row>
        <row r="113">
          <cell r="A113">
            <v>107</v>
          </cell>
          <cell r="B113">
            <v>207</v>
          </cell>
          <cell r="C113">
            <v>1207</v>
          </cell>
          <cell r="AB113" t="str">
            <v>dk;kZy; jktdh; mPp ek/;fed fo|ky;] :iiqjk ¼dqpkeu flVh½ ukxkSj</v>
          </cell>
          <cell r="AC113" t="str">
            <v>d{kk 11</v>
          </cell>
          <cell r="AD113" t="str">
            <v>jkmekfo] :iiqjk</v>
          </cell>
          <cell r="AE113">
            <v>8140912304</v>
          </cell>
          <cell r="AF113">
            <v>43966</v>
          </cell>
          <cell r="AG113" t="str">
            <v>l=% 2019&amp;20</v>
          </cell>
        </row>
        <row r="114">
          <cell r="A114">
            <v>108</v>
          </cell>
          <cell r="B114">
            <v>208</v>
          </cell>
          <cell r="C114">
            <v>1208</v>
          </cell>
          <cell r="AB114" t="str">
            <v>dk;kZy; jktdh; mPp ek/;fed fo|ky;] :iiqjk ¼dqpkeu flVh½ ukxkSj</v>
          </cell>
          <cell r="AC114" t="str">
            <v>d{kk 11</v>
          </cell>
          <cell r="AD114" t="str">
            <v>jkmekfo] :iiqjk</v>
          </cell>
          <cell r="AE114">
            <v>8140912304</v>
          </cell>
          <cell r="AF114">
            <v>43966</v>
          </cell>
          <cell r="AG114" t="str">
            <v>l=% 2019&amp;20</v>
          </cell>
        </row>
        <row r="115">
          <cell r="A115">
            <v>109</v>
          </cell>
          <cell r="B115">
            <v>209</v>
          </cell>
          <cell r="C115">
            <v>1209</v>
          </cell>
          <cell r="AB115" t="str">
            <v>dk;kZy; jktdh; mPp ek/;fed fo|ky;] :iiqjk ¼dqpkeu flVh½ ukxkSj</v>
          </cell>
          <cell r="AC115" t="str">
            <v>d{kk 11</v>
          </cell>
          <cell r="AD115" t="str">
            <v>jkmekfo] :iiqjk</v>
          </cell>
          <cell r="AE115">
            <v>8140912304</v>
          </cell>
          <cell r="AF115">
            <v>43966</v>
          </cell>
          <cell r="AG115" t="str">
            <v>l=% 2019&amp;20</v>
          </cell>
        </row>
        <row r="116">
          <cell r="A116">
            <v>110</v>
          </cell>
          <cell r="B116">
            <v>210</v>
          </cell>
          <cell r="C116">
            <v>1210</v>
          </cell>
          <cell r="AB116" t="str">
            <v>dk;kZy; jktdh; mPp ek/;fed fo|ky;] :iiqjk ¼dqpkeu flVh½ ukxkSj</v>
          </cell>
          <cell r="AC116" t="str">
            <v>d{kk 11</v>
          </cell>
          <cell r="AD116" t="str">
            <v>jkmekfo] :iiqjk</v>
          </cell>
          <cell r="AE116">
            <v>8140912304</v>
          </cell>
          <cell r="AF116">
            <v>43966</v>
          </cell>
          <cell r="AG116" t="str">
            <v>l=% 2019&amp;20</v>
          </cell>
        </row>
        <row r="117">
          <cell r="A117">
            <v>111</v>
          </cell>
          <cell r="B117">
            <v>211</v>
          </cell>
          <cell r="C117">
            <v>1211</v>
          </cell>
          <cell r="AB117" t="str">
            <v>dk;kZy; jktdh; mPp ek/;fed fo|ky;] :iiqjk ¼dqpkeu flVh½ ukxkSj</v>
          </cell>
          <cell r="AC117" t="str">
            <v>d{kk 11</v>
          </cell>
          <cell r="AD117" t="str">
            <v>jkmekfo] :iiqjk</v>
          </cell>
          <cell r="AE117">
            <v>8140912304</v>
          </cell>
          <cell r="AF117">
            <v>43966</v>
          </cell>
          <cell r="AG117" t="str">
            <v>l=% 2019&amp;20</v>
          </cell>
        </row>
        <row r="118">
          <cell r="A118">
            <v>112</v>
          </cell>
          <cell r="B118">
            <v>212</v>
          </cell>
          <cell r="C118">
            <v>1212</v>
          </cell>
          <cell r="AB118" t="str">
            <v>dk;kZy; jktdh; mPp ek/;fed fo|ky;] :iiqjk ¼dqpkeu flVh½ ukxkSj</v>
          </cell>
          <cell r="AC118" t="str">
            <v>d{kk 11</v>
          </cell>
          <cell r="AD118" t="str">
            <v>jkmekfo] :iiqjk</v>
          </cell>
          <cell r="AE118">
            <v>8140912304</v>
          </cell>
          <cell r="AF118">
            <v>43966</v>
          </cell>
          <cell r="AG118" t="str">
            <v>l=% 2019&amp;20</v>
          </cell>
        </row>
        <row r="119">
          <cell r="A119">
            <v>113</v>
          </cell>
          <cell r="B119">
            <v>213</v>
          </cell>
          <cell r="C119">
            <v>1213</v>
          </cell>
          <cell r="AB119" t="str">
            <v>dk;kZy; jktdh; mPp ek/;fed fo|ky;] :iiqjk ¼dqpkeu flVh½ ukxkSj</v>
          </cell>
          <cell r="AC119" t="str">
            <v>d{kk 11</v>
          </cell>
          <cell r="AD119" t="str">
            <v>jkmekfo] :iiqjk</v>
          </cell>
          <cell r="AE119">
            <v>8140912304</v>
          </cell>
          <cell r="AF119">
            <v>43966</v>
          </cell>
          <cell r="AG119" t="str">
            <v>l=% 2019&amp;20</v>
          </cell>
        </row>
        <row r="120">
          <cell r="A120">
            <v>114</v>
          </cell>
          <cell r="B120">
            <v>214</v>
          </cell>
          <cell r="C120">
            <v>1214</v>
          </cell>
          <cell r="AB120" t="str">
            <v>dk;kZy; jktdh; mPp ek/;fed fo|ky;] :iiqjk ¼dqpkeu flVh½ ukxkSj</v>
          </cell>
          <cell r="AC120" t="str">
            <v>d{kk 11</v>
          </cell>
          <cell r="AD120" t="str">
            <v>jkmekfo] :iiqjk</v>
          </cell>
          <cell r="AE120">
            <v>8140912304</v>
          </cell>
          <cell r="AF120">
            <v>43966</v>
          </cell>
          <cell r="AG120" t="str">
            <v>l=% 2019&amp;20</v>
          </cell>
        </row>
        <row r="121">
          <cell r="A121">
            <v>115</v>
          </cell>
          <cell r="B121">
            <v>215</v>
          </cell>
          <cell r="C121">
            <v>1215</v>
          </cell>
          <cell r="AB121" t="str">
            <v>dk;kZy; jktdh; mPp ek/;fed fo|ky;] :iiqjk ¼dqpkeu flVh½ ukxkSj</v>
          </cell>
          <cell r="AC121" t="str">
            <v>d{kk 11</v>
          </cell>
          <cell r="AD121" t="str">
            <v>jkmekfo] :iiqjk</v>
          </cell>
          <cell r="AE121">
            <v>8140912304</v>
          </cell>
          <cell r="AF121">
            <v>43966</v>
          </cell>
          <cell r="AG121" t="str">
            <v>l=% 2019&amp;20</v>
          </cell>
        </row>
        <row r="122">
          <cell r="A122">
            <v>116</v>
          </cell>
          <cell r="B122">
            <v>216</v>
          </cell>
          <cell r="C122">
            <v>1216</v>
          </cell>
          <cell r="AB122" t="str">
            <v>dk;kZy; jktdh; mPp ek/;fed fo|ky;] :iiqjk ¼dqpkeu flVh½ ukxkSj</v>
          </cell>
          <cell r="AC122" t="str">
            <v>d{kk 11</v>
          </cell>
          <cell r="AD122" t="str">
            <v>jkmekfo] :iiqjk</v>
          </cell>
          <cell r="AE122">
            <v>8140912304</v>
          </cell>
          <cell r="AF122">
            <v>43966</v>
          </cell>
          <cell r="AG122" t="str">
            <v>l=% 2019&amp;20</v>
          </cell>
        </row>
        <row r="123">
          <cell r="A123">
            <v>117</v>
          </cell>
          <cell r="B123">
            <v>217</v>
          </cell>
          <cell r="C123">
            <v>1217</v>
          </cell>
          <cell r="AB123" t="str">
            <v>dk;kZy; jktdh; mPp ek/;fed fo|ky;] :iiqjk ¼dqpkeu flVh½ ukxkSj</v>
          </cell>
          <cell r="AC123" t="str">
            <v>d{kk 11</v>
          </cell>
          <cell r="AD123" t="str">
            <v>jkmekfo] :iiqjk</v>
          </cell>
          <cell r="AE123">
            <v>8140912304</v>
          </cell>
          <cell r="AF123">
            <v>43966</v>
          </cell>
          <cell r="AG123" t="str">
            <v>l=% 2019&amp;20</v>
          </cell>
        </row>
        <row r="124">
          <cell r="A124">
            <v>118</v>
          </cell>
          <cell r="B124">
            <v>218</v>
          </cell>
          <cell r="C124">
            <v>1218</v>
          </cell>
          <cell r="AB124" t="str">
            <v>dk;kZy; jktdh; mPp ek/;fed fo|ky;] :iiqjk ¼dqpkeu flVh½ ukxkSj</v>
          </cell>
          <cell r="AC124" t="str">
            <v>d{kk 11</v>
          </cell>
          <cell r="AD124" t="str">
            <v>jkmekfo] :iiqjk</v>
          </cell>
          <cell r="AE124">
            <v>8140912304</v>
          </cell>
          <cell r="AF124">
            <v>43966</v>
          </cell>
          <cell r="AG124" t="str">
            <v>l=% 2019&amp;20</v>
          </cell>
        </row>
        <row r="125">
          <cell r="A125">
            <v>119</v>
          </cell>
          <cell r="B125">
            <v>219</v>
          </cell>
          <cell r="C125">
            <v>1219</v>
          </cell>
          <cell r="AB125" t="str">
            <v>dk;kZy; jktdh; mPp ek/;fed fo|ky;] :iiqjk ¼dqpkeu flVh½ ukxkSj</v>
          </cell>
          <cell r="AC125" t="str">
            <v>d{kk 11</v>
          </cell>
          <cell r="AD125" t="str">
            <v>jkmekfo] :iiqjk</v>
          </cell>
          <cell r="AE125">
            <v>8140912304</v>
          </cell>
          <cell r="AF125">
            <v>43966</v>
          </cell>
          <cell r="AG125" t="str">
            <v>l=% 2019&amp;20</v>
          </cell>
        </row>
        <row r="126">
          <cell r="A126">
            <v>120</v>
          </cell>
          <cell r="B126">
            <v>220</v>
          </cell>
          <cell r="C126">
            <v>1220</v>
          </cell>
          <cell r="AB126" t="str">
            <v>dk;kZy; jktdh; mPp ek/;fed fo|ky;] :iiqjk ¼dqpkeu flVh½ ukxkSj</v>
          </cell>
          <cell r="AC126" t="str">
            <v>d{kk 11</v>
          </cell>
          <cell r="AD126" t="str">
            <v>jkmekfo] :iiqjk</v>
          </cell>
          <cell r="AE126">
            <v>8140912304</v>
          </cell>
          <cell r="AF126">
            <v>43966</v>
          </cell>
          <cell r="AG126" t="str">
            <v>l=% 2019&amp;20</v>
          </cell>
        </row>
        <row r="127">
          <cell r="A127">
            <v>121</v>
          </cell>
          <cell r="B127">
            <v>221</v>
          </cell>
          <cell r="C127">
            <v>1221</v>
          </cell>
          <cell r="AB127" t="str">
            <v>dk;kZy; jktdh; mPp ek/;fed fo|ky;] :iiqjk ¼dqpkeu flVh½ ukxkSj</v>
          </cell>
          <cell r="AC127" t="str">
            <v>d{kk 11</v>
          </cell>
          <cell r="AD127" t="str">
            <v>jkmekfo] :iiqjk</v>
          </cell>
          <cell r="AE127">
            <v>8140912304</v>
          </cell>
          <cell r="AF127">
            <v>43966</v>
          </cell>
          <cell r="AG127" t="str">
            <v>l=% 2019&amp;20</v>
          </cell>
        </row>
        <row r="128">
          <cell r="A128">
            <v>122</v>
          </cell>
          <cell r="B128">
            <v>222</v>
          </cell>
          <cell r="C128">
            <v>1222</v>
          </cell>
          <cell r="AB128" t="str">
            <v>dk;kZy; jktdh; mPp ek/;fed fo|ky;] :iiqjk ¼dqpkeu flVh½ ukxkSj</v>
          </cell>
          <cell r="AC128" t="str">
            <v>d{kk 11</v>
          </cell>
          <cell r="AD128" t="str">
            <v>jkmekfo] :iiqjk</v>
          </cell>
          <cell r="AE128">
            <v>8140912304</v>
          </cell>
          <cell r="AF128">
            <v>43966</v>
          </cell>
          <cell r="AG128" t="str">
            <v>l=% 2019&amp;20</v>
          </cell>
        </row>
        <row r="129">
          <cell r="A129">
            <v>123</v>
          </cell>
          <cell r="B129">
            <v>223</v>
          </cell>
          <cell r="C129">
            <v>1223</v>
          </cell>
          <cell r="AB129" t="str">
            <v>dk;kZy; jktdh; mPp ek/;fed fo|ky;] :iiqjk ¼dqpkeu flVh½ ukxkSj</v>
          </cell>
          <cell r="AC129" t="str">
            <v>d{kk 11</v>
          </cell>
          <cell r="AD129" t="str">
            <v>jkmekfo] :iiqjk</v>
          </cell>
          <cell r="AE129">
            <v>8140912304</v>
          </cell>
          <cell r="AF129">
            <v>43966</v>
          </cell>
          <cell r="AG129" t="str">
            <v>l=% 2019&amp;20</v>
          </cell>
        </row>
        <row r="130">
          <cell r="A130">
            <v>124</v>
          </cell>
          <cell r="B130">
            <v>224</v>
          </cell>
          <cell r="C130">
            <v>1224</v>
          </cell>
          <cell r="AB130" t="str">
            <v>dk;kZy; jktdh; mPp ek/;fed fo|ky;] :iiqjk ¼dqpkeu flVh½ ukxkSj</v>
          </cell>
          <cell r="AC130" t="str">
            <v>d{kk 11</v>
          </cell>
          <cell r="AD130" t="str">
            <v>jkmekfo] :iiqjk</v>
          </cell>
          <cell r="AE130">
            <v>8140912304</v>
          </cell>
          <cell r="AF130">
            <v>43966</v>
          </cell>
          <cell r="AG130" t="str">
            <v>l=% 2019&amp;20</v>
          </cell>
        </row>
        <row r="131">
          <cell r="A131">
            <v>125</v>
          </cell>
          <cell r="B131">
            <v>225</v>
          </cell>
          <cell r="C131">
            <v>1225</v>
          </cell>
          <cell r="AB131" t="str">
            <v>dk;kZy; jktdh; mPp ek/;fed fo|ky;] :iiqjk ¼dqpkeu flVh½ ukxkSj</v>
          </cell>
          <cell r="AC131" t="str">
            <v>d{kk 11</v>
          </cell>
          <cell r="AD131" t="str">
            <v>jkmekfo] :iiqjk</v>
          </cell>
          <cell r="AE131">
            <v>8140912304</v>
          </cell>
          <cell r="AF131">
            <v>43966</v>
          </cell>
          <cell r="AG131" t="str">
            <v>l=% 2019&amp;20</v>
          </cell>
        </row>
        <row r="132">
          <cell r="A132">
            <v>126</v>
          </cell>
          <cell r="B132">
            <v>226</v>
          </cell>
          <cell r="C132">
            <v>1226</v>
          </cell>
          <cell r="AB132" t="str">
            <v>dk;kZy; jktdh; mPp ek/;fed fo|ky;] :iiqjk ¼dqpkeu flVh½ ukxkSj</v>
          </cell>
          <cell r="AC132" t="str">
            <v>d{kk 11</v>
          </cell>
          <cell r="AD132" t="str">
            <v>jkmekfo] :iiqjk</v>
          </cell>
          <cell r="AE132">
            <v>8140912304</v>
          </cell>
          <cell r="AF132">
            <v>43966</v>
          </cell>
          <cell r="AG132" t="str">
            <v>l=% 2019&amp;20</v>
          </cell>
        </row>
        <row r="133">
          <cell r="A133">
            <v>127</v>
          </cell>
          <cell r="B133">
            <v>227</v>
          </cell>
          <cell r="C133">
            <v>1227</v>
          </cell>
          <cell r="AB133" t="str">
            <v>dk;kZy; jktdh; mPp ek/;fed fo|ky;] :iiqjk ¼dqpkeu flVh½ ukxkSj</v>
          </cell>
          <cell r="AC133" t="str">
            <v>d{kk 11</v>
          </cell>
          <cell r="AD133" t="str">
            <v>jkmekfo] :iiqjk</v>
          </cell>
          <cell r="AE133">
            <v>8140912304</v>
          </cell>
          <cell r="AF133">
            <v>43966</v>
          </cell>
          <cell r="AG133" t="str">
            <v>l=% 2019&amp;20</v>
          </cell>
        </row>
        <row r="134">
          <cell r="A134">
            <v>128</v>
          </cell>
          <cell r="B134">
            <v>228</v>
          </cell>
          <cell r="C134">
            <v>1228</v>
          </cell>
          <cell r="AB134" t="str">
            <v>dk;kZy; jktdh; mPp ek/;fed fo|ky;] :iiqjk ¼dqpkeu flVh½ ukxkSj</v>
          </cell>
          <cell r="AC134" t="str">
            <v>d{kk 11</v>
          </cell>
          <cell r="AD134" t="str">
            <v>jkmekfo] :iiqjk</v>
          </cell>
          <cell r="AE134">
            <v>8140912304</v>
          </cell>
          <cell r="AF134">
            <v>43966</v>
          </cell>
          <cell r="AG134" t="str">
            <v>l=% 2019&amp;20</v>
          </cell>
        </row>
        <row r="135">
          <cell r="A135">
            <v>129</v>
          </cell>
          <cell r="B135">
            <v>229</v>
          </cell>
          <cell r="C135">
            <v>1229</v>
          </cell>
          <cell r="AB135" t="str">
            <v>dk;kZy; jktdh; mPp ek/;fed fo|ky;] :iiqjk ¼dqpkeu flVh½ ukxkSj</v>
          </cell>
          <cell r="AC135" t="str">
            <v>d{kk 11</v>
          </cell>
          <cell r="AD135" t="str">
            <v>jkmekfo] :iiqjk</v>
          </cell>
          <cell r="AE135">
            <v>8140912304</v>
          </cell>
          <cell r="AF135">
            <v>43966</v>
          </cell>
          <cell r="AG135" t="str">
            <v>l=% 2019&amp;20</v>
          </cell>
        </row>
        <row r="136">
          <cell r="A136">
            <v>130</v>
          </cell>
          <cell r="B136">
            <v>230</v>
          </cell>
          <cell r="C136">
            <v>1230</v>
          </cell>
          <cell r="AB136" t="str">
            <v>dk;kZy; jktdh; mPp ek/;fed fo|ky;] :iiqjk ¼dqpkeu flVh½ ukxkSj</v>
          </cell>
          <cell r="AC136" t="str">
            <v>d{kk 11</v>
          </cell>
          <cell r="AD136" t="str">
            <v>jkmekfo] :iiqjk</v>
          </cell>
          <cell r="AE136">
            <v>8140912304</v>
          </cell>
          <cell r="AF136">
            <v>43966</v>
          </cell>
          <cell r="AG136" t="str">
            <v>l=% 2019&amp;20</v>
          </cell>
        </row>
        <row r="137">
          <cell r="A137">
            <v>131</v>
          </cell>
          <cell r="B137">
            <v>231</v>
          </cell>
          <cell r="C137">
            <v>1231</v>
          </cell>
          <cell r="AB137" t="str">
            <v>dk;kZy; jktdh; mPp ek/;fed fo|ky;] :iiqjk ¼dqpkeu flVh½ ukxkSj</v>
          </cell>
          <cell r="AC137" t="str">
            <v>d{kk 11</v>
          </cell>
          <cell r="AD137" t="str">
            <v>jkmekfo] :iiqjk</v>
          </cell>
          <cell r="AE137">
            <v>8140912304</v>
          </cell>
          <cell r="AF137">
            <v>43966</v>
          </cell>
          <cell r="AG137" t="str">
            <v>l=% 2019&amp;20</v>
          </cell>
        </row>
        <row r="138">
          <cell r="A138">
            <v>132</v>
          </cell>
          <cell r="B138">
            <v>232</v>
          </cell>
          <cell r="C138">
            <v>1232</v>
          </cell>
          <cell r="AB138" t="str">
            <v>dk;kZy; jktdh; mPp ek/;fed fo|ky;] :iiqjk ¼dqpkeu flVh½ ukxkSj</v>
          </cell>
          <cell r="AC138" t="str">
            <v>d{kk 11</v>
          </cell>
          <cell r="AD138" t="str">
            <v>jkmekfo] :iiqjk</v>
          </cell>
          <cell r="AE138">
            <v>8140912304</v>
          </cell>
          <cell r="AF138">
            <v>43966</v>
          </cell>
          <cell r="AG138" t="str">
            <v>l=% 2019&amp;20</v>
          </cell>
        </row>
        <row r="139">
          <cell r="A139">
            <v>133</v>
          </cell>
          <cell r="B139">
            <v>233</v>
          </cell>
          <cell r="C139">
            <v>1233</v>
          </cell>
          <cell r="AB139" t="str">
            <v>dk;kZy; jktdh; mPp ek/;fed fo|ky;] :iiqjk ¼dqpkeu flVh½ ukxkSj</v>
          </cell>
          <cell r="AC139" t="str">
            <v>d{kk 11</v>
          </cell>
          <cell r="AD139" t="str">
            <v>jkmekfo] :iiqjk</v>
          </cell>
          <cell r="AE139">
            <v>8140912304</v>
          </cell>
          <cell r="AF139">
            <v>43966</v>
          </cell>
          <cell r="AG139" t="str">
            <v>l=% 2019&amp;20</v>
          </cell>
        </row>
        <row r="140">
          <cell r="A140">
            <v>134</v>
          </cell>
          <cell r="B140">
            <v>234</v>
          </cell>
          <cell r="C140">
            <v>1234</v>
          </cell>
          <cell r="AB140" t="str">
            <v>dk;kZy; jktdh; mPp ek/;fed fo|ky;] :iiqjk ¼dqpkeu flVh½ ukxkSj</v>
          </cell>
          <cell r="AC140" t="str">
            <v>d{kk 11</v>
          </cell>
          <cell r="AD140" t="str">
            <v>jkmekfo] :iiqjk</v>
          </cell>
          <cell r="AE140">
            <v>8140912304</v>
          </cell>
          <cell r="AF140">
            <v>43966</v>
          </cell>
          <cell r="AG140" t="str">
            <v>l=% 2019&amp;20</v>
          </cell>
        </row>
        <row r="141">
          <cell r="A141">
            <v>135</v>
          </cell>
          <cell r="B141">
            <v>235</v>
          </cell>
          <cell r="C141">
            <v>1235</v>
          </cell>
          <cell r="AB141" t="str">
            <v>dk;kZy; jktdh; mPp ek/;fed fo|ky;] :iiqjk ¼dqpkeu flVh½ ukxkSj</v>
          </cell>
          <cell r="AC141" t="str">
            <v>d{kk 11</v>
          </cell>
          <cell r="AD141" t="str">
            <v>jkmekfo] :iiqjk</v>
          </cell>
          <cell r="AE141">
            <v>8140912304</v>
          </cell>
          <cell r="AF141">
            <v>43966</v>
          </cell>
          <cell r="AG141" t="str">
            <v>l=% 2019&amp;20</v>
          </cell>
        </row>
        <row r="142">
          <cell r="A142">
            <v>136</v>
          </cell>
          <cell r="B142">
            <v>236</v>
          </cell>
          <cell r="C142">
            <v>1236</v>
          </cell>
          <cell r="AB142" t="str">
            <v>dk;kZy; jktdh; mPp ek/;fed fo|ky;] :iiqjk ¼dqpkeu flVh½ ukxkSj</v>
          </cell>
          <cell r="AC142" t="str">
            <v>d{kk 11</v>
          </cell>
          <cell r="AD142" t="str">
            <v>jkmekfo] :iiqjk</v>
          </cell>
          <cell r="AE142">
            <v>8140912304</v>
          </cell>
          <cell r="AF142">
            <v>43966</v>
          </cell>
          <cell r="AG142" t="str">
            <v>l=% 2019&amp;20</v>
          </cell>
        </row>
        <row r="143">
          <cell r="A143">
            <v>137</v>
          </cell>
          <cell r="B143">
            <v>237</v>
          </cell>
          <cell r="C143">
            <v>1237</v>
          </cell>
          <cell r="AB143" t="str">
            <v>dk;kZy; jktdh; mPp ek/;fed fo|ky;] :iiqjk ¼dqpkeu flVh½ ukxkSj</v>
          </cell>
          <cell r="AC143" t="str">
            <v>d{kk 11</v>
          </cell>
          <cell r="AD143" t="str">
            <v>jkmekfo] :iiqjk</v>
          </cell>
          <cell r="AE143">
            <v>8140912304</v>
          </cell>
          <cell r="AF143">
            <v>43966</v>
          </cell>
          <cell r="AG143" t="str">
            <v>l=% 2019&amp;20</v>
          </cell>
        </row>
        <row r="144">
          <cell r="A144">
            <v>138</v>
          </cell>
          <cell r="B144">
            <v>238</v>
          </cell>
          <cell r="C144">
            <v>1238</v>
          </cell>
          <cell r="AB144" t="str">
            <v>dk;kZy; jktdh; mPp ek/;fed fo|ky;] :iiqjk ¼dqpkeu flVh½ ukxkSj</v>
          </cell>
          <cell r="AC144" t="str">
            <v>d{kk 11</v>
          </cell>
          <cell r="AD144" t="str">
            <v>jkmekfo] :iiqjk</v>
          </cell>
          <cell r="AE144">
            <v>8140912304</v>
          </cell>
          <cell r="AF144">
            <v>43966</v>
          </cell>
          <cell r="AG144" t="str">
            <v>l=% 2019&amp;20</v>
          </cell>
        </row>
        <row r="145">
          <cell r="A145">
            <v>139</v>
          </cell>
          <cell r="B145">
            <v>239</v>
          </cell>
          <cell r="C145">
            <v>1239</v>
          </cell>
          <cell r="AB145" t="str">
            <v>dk;kZy; jktdh; mPp ek/;fed fo|ky;] :iiqjk ¼dqpkeu flVh½ ukxkSj</v>
          </cell>
          <cell r="AC145" t="str">
            <v>d{kk 11</v>
          </cell>
          <cell r="AD145" t="str">
            <v>jkmekfo] :iiqjk</v>
          </cell>
          <cell r="AE145">
            <v>8140912304</v>
          </cell>
          <cell r="AF145">
            <v>43966</v>
          </cell>
          <cell r="AG145" t="str">
            <v>l=% 2019&amp;20</v>
          </cell>
        </row>
        <row r="146">
          <cell r="A146">
            <v>140</v>
          </cell>
          <cell r="B146">
            <v>240</v>
          </cell>
          <cell r="C146">
            <v>1240</v>
          </cell>
          <cell r="AB146" t="str">
            <v>dk;kZy; jktdh; mPp ek/;fed fo|ky;] :iiqjk ¼dqpkeu flVh½ ukxkSj</v>
          </cell>
          <cell r="AC146" t="str">
            <v>d{kk 11</v>
          </cell>
          <cell r="AD146" t="str">
            <v>jkmekfo] :iiqjk</v>
          </cell>
          <cell r="AE146">
            <v>8140912304</v>
          </cell>
          <cell r="AF146">
            <v>43966</v>
          </cell>
          <cell r="AG146" t="str">
            <v>l=% 2019&amp;20</v>
          </cell>
        </row>
        <row r="147">
          <cell r="A147">
            <v>141</v>
          </cell>
          <cell r="B147">
            <v>241</v>
          </cell>
          <cell r="C147">
            <v>1241</v>
          </cell>
          <cell r="AB147" t="str">
            <v>dk;kZy; jktdh; mPp ek/;fed fo|ky;] :iiqjk ¼dqpkeu flVh½ ukxkSj</v>
          </cell>
          <cell r="AC147" t="str">
            <v>d{kk 11</v>
          </cell>
          <cell r="AD147" t="str">
            <v>jkmekfo] :iiqjk</v>
          </cell>
          <cell r="AE147">
            <v>8140912304</v>
          </cell>
          <cell r="AF147">
            <v>43966</v>
          </cell>
          <cell r="AG147" t="str">
            <v>l=% 2019&amp;20</v>
          </cell>
        </row>
        <row r="148">
          <cell r="A148">
            <v>142</v>
          </cell>
          <cell r="B148">
            <v>242</v>
          </cell>
          <cell r="C148">
            <v>1242</v>
          </cell>
          <cell r="AB148" t="str">
            <v>dk;kZy; jktdh; mPp ek/;fed fo|ky;] :iiqjk ¼dqpkeu flVh½ ukxkSj</v>
          </cell>
          <cell r="AC148" t="str">
            <v>d{kk 11</v>
          </cell>
          <cell r="AD148" t="str">
            <v>jkmekfo] :iiqjk</v>
          </cell>
          <cell r="AE148">
            <v>8140912304</v>
          </cell>
          <cell r="AF148">
            <v>43966</v>
          </cell>
          <cell r="AG148" t="str">
            <v>l=% 2019&amp;20</v>
          </cell>
        </row>
        <row r="149">
          <cell r="A149">
            <v>143</v>
          </cell>
          <cell r="B149">
            <v>243</v>
          </cell>
          <cell r="C149">
            <v>1243</v>
          </cell>
          <cell r="AB149" t="str">
            <v>dk;kZy; jktdh; mPp ek/;fed fo|ky;] :iiqjk ¼dqpkeu flVh½ ukxkSj</v>
          </cell>
          <cell r="AC149" t="str">
            <v>d{kk 11</v>
          </cell>
          <cell r="AD149" t="str">
            <v>jkmekfo] :iiqjk</v>
          </cell>
          <cell r="AE149">
            <v>8140912304</v>
          </cell>
          <cell r="AF149">
            <v>43966</v>
          </cell>
          <cell r="AG149" t="str">
            <v>l=% 2019&amp;20</v>
          </cell>
        </row>
        <row r="150">
          <cell r="A150">
            <v>144</v>
          </cell>
          <cell r="B150">
            <v>244</v>
          </cell>
          <cell r="C150">
            <v>1244</v>
          </cell>
          <cell r="AB150" t="str">
            <v>dk;kZy; jktdh; mPp ek/;fed fo|ky;] :iiqjk ¼dqpkeu flVh½ ukxkSj</v>
          </cell>
          <cell r="AC150" t="str">
            <v>d{kk 11</v>
          </cell>
          <cell r="AD150" t="str">
            <v>jkmekfo] :iiqjk</v>
          </cell>
          <cell r="AE150">
            <v>8140912304</v>
          </cell>
          <cell r="AF150">
            <v>43966</v>
          </cell>
          <cell r="AG150" t="str">
            <v>l=% 2019&amp;20</v>
          </cell>
        </row>
        <row r="151">
          <cell r="A151">
            <v>145</v>
          </cell>
          <cell r="B151">
            <v>245</v>
          </cell>
          <cell r="C151">
            <v>1245</v>
          </cell>
          <cell r="AB151" t="str">
            <v>dk;kZy; jktdh; mPp ek/;fed fo|ky;] :iiqjk ¼dqpkeu flVh½ ukxkSj</v>
          </cell>
          <cell r="AC151" t="str">
            <v>d{kk 11</v>
          </cell>
          <cell r="AD151" t="str">
            <v>jkmekfo] :iiqjk</v>
          </cell>
          <cell r="AE151">
            <v>8140912304</v>
          </cell>
          <cell r="AF151">
            <v>43966</v>
          </cell>
          <cell r="AG151" t="str">
            <v>l=% 2019&amp;20</v>
          </cell>
        </row>
        <row r="152">
          <cell r="A152">
            <v>146</v>
          </cell>
          <cell r="B152">
            <v>246</v>
          </cell>
          <cell r="C152">
            <v>1246</v>
          </cell>
          <cell r="AB152" t="str">
            <v>dk;kZy; jktdh; mPp ek/;fed fo|ky;] :iiqjk ¼dqpkeu flVh½ ukxkSj</v>
          </cell>
          <cell r="AC152" t="str">
            <v>d{kk 11</v>
          </cell>
          <cell r="AD152" t="str">
            <v>jkmekfo] :iiqjk</v>
          </cell>
          <cell r="AE152">
            <v>8140912304</v>
          </cell>
          <cell r="AF152">
            <v>43966</v>
          </cell>
          <cell r="AG152" t="str">
            <v>l=% 2019&amp;20</v>
          </cell>
        </row>
        <row r="153">
          <cell r="A153">
            <v>147</v>
          </cell>
          <cell r="B153">
            <v>247</v>
          </cell>
          <cell r="C153">
            <v>1247</v>
          </cell>
          <cell r="AB153" t="str">
            <v>dk;kZy; jktdh; mPp ek/;fed fo|ky;] :iiqjk ¼dqpkeu flVh½ ukxkSj</v>
          </cell>
          <cell r="AC153" t="str">
            <v>d{kk 11</v>
          </cell>
          <cell r="AD153" t="str">
            <v>jkmekfo] :iiqjk</v>
          </cell>
          <cell r="AE153">
            <v>8140912304</v>
          </cell>
          <cell r="AF153">
            <v>43966</v>
          </cell>
          <cell r="AG153" t="str">
            <v>l=% 2019&amp;20</v>
          </cell>
        </row>
        <row r="154">
          <cell r="A154">
            <v>148</v>
          </cell>
          <cell r="B154">
            <v>248</v>
          </cell>
          <cell r="C154">
            <v>1248</v>
          </cell>
          <cell r="AB154" t="str">
            <v>dk;kZy; jktdh; mPp ek/;fed fo|ky;] :iiqjk ¼dqpkeu flVh½ ukxkSj</v>
          </cell>
          <cell r="AC154" t="str">
            <v>d{kk 11</v>
          </cell>
          <cell r="AD154" t="str">
            <v>jkmekfo] :iiqjk</v>
          </cell>
          <cell r="AE154">
            <v>8140912304</v>
          </cell>
          <cell r="AF154">
            <v>43966</v>
          </cell>
          <cell r="AG154" t="str">
            <v>l=% 2019&amp;20</v>
          </cell>
        </row>
        <row r="155">
          <cell r="A155">
            <v>149</v>
          </cell>
          <cell r="B155">
            <v>249</v>
          </cell>
          <cell r="C155">
            <v>1249</v>
          </cell>
          <cell r="AB155" t="str">
            <v>dk;kZy; jktdh; mPp ek/;fed fo|ky;] :iiqjk ¼dqpkeu flVh½ ukxkSj</v>
          </cell>
          <cell r="AC155" t="str">
            <v>d{kk 11</v>
          </cell>
          <cell r="AD155" t="str">
            <v>jkmekfo] :iiqjk</v>
          </cell>
          <cell r="AE155">
            <v>8140912304</v>
          </cell>
          <cell r="AF155">
            <v>43966</v>
          </cell>
          <cell r="AG155" t="str">
            <v>l=% 2019&amp;20</v>
          </cell>
        </row>
        <row r="156">
          <cell r="A156">
            <v>150</v>
          </cell>
          <cell r="B156">
            <v>250</v>
          </cell>
          <cell r="C156">
            <v>1250</v>
          </cell>
          <cell r="AB156" t="str">
            <v>dk;kZy; jktdh; mPp ek/;fed fo|ky;] :iiqjk ¼dqpkeu flVh½ ukxkSj</v>
          </cell>
          <cell r="AC156" t="str">
            <v>d{kk 11</v>
          </cell>
          <cell r="AD156" t="str">
            <v>jkmekfo] :iiqjk</v>
          </cell>
          <cell r="AE156">
            <v>8140912304</v>
          </cell>
          <cell r="AF156">
            <v>43966</v>
          </cell>
          <cell r="AG156" t="str">
            <v>l=% 2019&amp;20</v>
          </cell>
        </row>
        <row r="157">
          <cell r="A157">
            <v>151</v>
          </cell>
          <cell r="B157">
            <v>251</v>
          </cell>
          <cell r="C157">
            <v>1251</v>
          </cell>
          <cell r="AB157" t="str">
            <v>dk;kZy; jktdh; mPp ek/;fed fo|ky;] :iiqjk ¼dqpkeu flVh½ ukxkSj</v>
          </cell>
          <cell r="AC157" t="str">
            <v>d{kk 11</v>
          </cell>
          <cell r="AD157" t="str">
            <v>jkmekfo] :iiqjk</v>
          </cell>
          <cell r="AE157">
            <v>8140912304</v>
          </cell>
          <cell r="AF157">
            <v>43966</v>
          </cell>
          <cell r="AG157" t="str">
            <v>l=% 2019&amp;20</v>
          </cell>
        </row>
        <row r="158">
          <cell r="A158">
            <v>152</v>
          </cell>
          <cell r="B158">
            <v>252</v>
          </cell>
          <cell r="C158">
            <v>1252</v>
          </cell>
          <cell r="AB158" t="str">
            <v>dk;kZy; jktdh; mPp ek/;fed fo|ky;] :iiqjk ¼dqpkeu flVh½ ukxkSj</v>
          </cell>
          <cell r="AC158" t="str">
            <v>d{kk 11</v>
          </cell>
          <cell r="AD158" t="str">
            <v>jkmekfo] :iiqjk</v>
          </cell>
          <cell r="AE158">
            <v>8140912304</v>
          </cell>
          <cell r="AF158">
            <v>43966</v>
          </cell>
          <cell r="AG158" t="str">
            <v>l=% 2019&amp;20</v>
          </cell>
        </row>
        <row r="159">
          <cell r="A159">
            <v>153</v>
          </cell>
          <cell r="B159">
            <v>253</v>
          </cell>
          <cell r="C159">
            <v>1253</v>
          </cell>
          <cell r="AB159" t="str">
            <v>dk;kZy; jktdh; mPp ek/;fed fo|ky;] :iiqjk ¼dqpkeu flVh½ ukxkSj</v>
          </cell>
          <cell r="AC159" t="str">
            <v>d{kk 11</v>
          </cell>
          <cell r="AD159" t="str">
            <v>jkmekfo] :iiqjk</v>
          </cell>
          <cell r="AE159">
            <v>8140912304</v>
          </cell>
          <cell r="AF159">
            <v>43966</v>
          </cell>
          <cell r="AG159" t="str">
            <v>l=% 2019&amp;20</v>
          </cell>
        </row>
        <row r="160">
          <cell r="A160">
            <v>154</v>
          </cell>
          <cell r="B160">
            <v>254</v>
          </cell>
          <cell r="C160">
            <v>1254</v>
          </cell>
          <cell r="AB160" t="str">
            <v>dk;kZy; jktdh; mPp ek/;fed fo|ky;] :iiqjk ¼dqpkeu flVh½ ukxkSj</v>
          </cell>
          <cell r="AC160" t="str">
            <v>d{kk 11</v>
          </cell>
          <cell r="AD160" t="str">
            <v>jkmekfo] :iiqjk</v>
          </cell>
          <cell r="AE160">
            <v>8140912304</v>
          </cell>
          <cell r="AF160">
            <v>43966</v>
          </cell>
          <cell r="AG160" t="str">
            <v>l=% 2019&amp;20</v>
          </cell>
        </row>
        <row r="161">
          <cell r="A161">
            <v>155</v>
          </cell>
          <cell r="B161">
            <v>255</v>
          </cell>
          <cell r="C161">
            <v>1255</v>
          </cell>
          <cell r="AB161" t="str">
            <v>dk;kZy; jktdh; mPp ek/;fed fo|ky;] :iiqjk ¼dqpkeu flVh½ ukxkSj</v>
          </cell>
          <cell r="AC161" t="str">
            <v>d{kk 11</v>
          </cell>
          <cell r="AD161" t="str">
            <v>jkmekfo] :iiqjk</v>
          </cell>
          <cell r="AE161">
            <v>8140912304</v>
          </cell>
          <cell r="AF161">
            <v>43966</v>
          </cell>
          <cell r="AG161" t="str">
            <v>l=% 2019&amp;20</v>
          </cell>
        </row>
        <row r="162">
          <cell r="A162">
            <v>156</v>
          </cell>
          <cell r="B162">
            <v>256</v>
          </cell>
          <cell r="C162">
            <v>1256</v>
          </cell>
          <cell r="AB162" t="str">
            <v>dk;kZy; jktdh; mPp ek/;fed fo|ky;] :iiqjk ¼dqpkeu flVh½ ukxkSj</v>
          </cell>
          <cell r="AC162" t="str">
            <v>d{kk 11</v>
          </cell>
          <cell r="AD162" t="str">
            <v>jkmekfo] :iiqjk</v>
          </cell>
          <cell r="AE162">
            <v>8140912304</v>
          </cell>
          <cell r="AF162">
            <v>43966</v>
          </cell>
          <cell r="AG162" t="str">
            <v>l=% 2019&amp;20</v>
          </cell>
        </row>
        <row r="163">
          <cell r="A163">
            <v>157</v>
          </cell>
          <cell r="B163">
            <v>257</v>
          </cell>
          <cell r="C163">
            <v>1257</v>
          </cell>
          <cell r="AB163" t="str">
            <v>dk;kZy; jktdh; mPp ek/;fed fo|ky;] :iiqjk ¼dqpkeu flVh½ ukxkSj</v>
          </cell>
          <cell r="AC163" t="str">
            <v>d{kk 11</v>
          </cell>
          <cell r="AD163" t="str">
            <v>jkmekfo] :iiqjk</v>
          </cell>
          <cell r="AE163">
            <v>8140912304</v>
          </cell>
          <cell r="AF163">
            <v>43966</v>
          </cell>
          <cell r="AG163" t="str">
            <v>l=% 2019&amp;20</v>
          </cell>
        </row>
        <row r="164">
          <cell r="A164">
            <v>158</v>
          </cell>
          <cell r="B164">
            <v>258</v>
          </cell>
          <cell r="C164">
            <v>1258</v>
          </cell>
          <cell r="AB164" t="str">
            <v>dk;kZy; jktdh; mPp ek/;fed fo|ky;] :iiqjk ¼dqpkeu flVh½ ukxkSj</v>
          </cell>
          <cell r="AC164" t="str">
            <v>d{kk 11</v>
          </cell>
          <cell r="AD164" t="str">
            <v>jkmekfo] :iiqjk</v>
          </cell>
          <cell r="AE164">
            <v>8140912304</v>
          </cell>
          <cell r="AF164">
            <v>43966</v>
          </cell>
          <cell r="AG164" t="str">
            <v>l=% 2019&amp;20</v>
          </cell>
        </row>
        <row r="165">
          <cell r="A165">
            <v>159</v>
          </cell>
          <cell r="B165">
            <v>259</v>
          </cell>
          <cell r="C165">
            <v>1259</v>
          </cell>
          <cell r="AB165" t="str">
            <v>dk;kZy; jktdh; mPp ek/;fed fo|ky;] :iiqjk ¼dqpkeu flVh½ ukxkSj</v>
          </cell>
          <cell r="AC165" t="str">
            <v>d{kk 11</v>
          </cell>
          <cell r="AD165" t="str">
            <v>jkmekfo] :iiqjk</v>
          </cell>
          <cell r="AE165">
            <v>8140912304</v>
          </cell>
          <cell r="AF165">
            <v>43966</v>
          </cell>
          <cell r="AG165" t="str">
            <v>l=% 2019&amp;20</v>
          </cell>
        </row>
        <row r="166">
          <cell r="A166">
            <v>160</v>
          </cell>
          <cell r="B166">
            <v>260</v>
          </cell>
          <cell r="C166">
            <v>1260</v>
          </cell>
          <cell r="AB166" t="str">
            <v>dk;kZy; jktdh; mPp ek/;fed fo|ky;] :iiqjk ¼dqpkeu flVh½ ukxkSj</v>
          </cell>
          <cell r="AC166" t="str">
            <v>d{kk 11</v>
          </cell>
          <cell r="AD166" t="str">
            <v>jkmekfo] :iiqjk</v>
          </cell>
          <cell r="AE166">
            <v>8140912304</v>
          </cell>
          <cell r="AF166">
            <v>43966</v>
          </cell>
          <cell r="AG166" t="str">
            <v>l=% 2019&amp;20</v>
          </cell>
        </row>
        <row r="167">
          <cell r="A167">
            <v>161</v>
          </cell>
          <cell r="B167">
            <v>261</v>
          </cell>
          <cell r="C167">
            <v>1261</v>
          </cell>
          <cell r="AB167" t="str">
            <v>dk;kZy; jktdh; mPp ek/;fed fo|ky;] :iiqjk ¼dqpkeu flVh½ ukxkSj</v>
          </cell>
          <cell r="AC167" t="str">
            <v>d{kk 11</v>
          </cell>
          <cell r="AD167" t="str">
            <v>jkmekfo] :iiqjk</v>
          </cell>
          <cell r="AE167">
            <v>8140912304</v>
          </cell>
          <cell r="AF167">
            <v>43966</v>
          </cell>
          <cell r="AG167" t="str">
            <v>l=% 2019&amp;20</v>
          </cell>
        </row>
        <row r="168">
          <cell r="A168">
            <v>162</v>
          </cell>
          <cell r="B168">
            <v>262</v>
          </cell>
          <cell r="C168">
            <v>1262</v>
          </cell>
          <cell r="AB168" t="str">
            <v>dk;kZy; jktdh; mPp ek/;fed fo|ky;] :iiqjk ¼dqpkeu flVh½ ukxkSj</v>
          </cell>
          <cell r="AC168" t="str">
            <v>d{kk 11</v>
          </cell>
          <cell r="AD168" t="str">
            <v>jkmekfo] :iiqjk</v>
          </cell>
          <cell r="AE168">
            <v>8140912304</v>
          </cell>
          <cell r="AF168">
            <v>43966</v>
          </cell>
          <cell r="AG168" t="str">
            <v>l=% 2019&amp;20</v>
          </cell>
        </row>
        <row r="169">
          <cell r="A169">
            <v>163</v>
          </cell>
          <cell r="B169">
            <v>263</v>
          </cell>
          <cell r="C169">
            <v>1263</v>
          </cell>
          <cell r="AB169" t="str">
            <v>dk;kZy; jktdh; mPp ek/;fed fo|ky;] :iiqjk ¼dqpkeu flVh½ ukxkSj</v>
          </cell>
          <cell r="AC169" t="str">
            <v>d{kk 11</v>
          </cell>
          <cell r="AD169" t="str">
            <v>jkmekfo] :iiqjk</v>
          </cell>
          <cell r="AE169">
            <v>8140912304</v>
          </cell>
          <cell r="AF169">
            <v>43966</v>
          </cell>
          <cell r="AG169" t="str">
            <v>l=% 2019&amp;20</v>
          </cell>
        </row>
        <row r="170">
          <cell r="A170">
            <v>164</v>
          </cell>
          <cell r="B170">
            <v>264</v>
          </cell>
          <cell r="C170">
            <v>1264</v>
          </cell>
          <cell r="AB170" t="str">
            <v>dk;kZy; jktdh; mPp ek/;fed fo|ky;] :iiqjk ¼dqpkeu flVh½ ukxkSj</v>
          </cell>
          <cell r="AC170" t="str">
            <v>d{kk 11</v>
          </cell>
          <cell r="AD170" t="str">
            <v>jkmekfo] :iiqjk</v>
          </cell>
          <cell r="AE170">
            <v>8140912304</v>
          </cell>
          <cell r="AF170">
            <v>43966</v>
          </cell>
          <cell r="AG170" t="str">
            <v>l=% 2019&amp;20</v>
          </cell>
        </row>
        <row r="171">
          <cell r="A171">
            <v>165</v>
          </cell>
          <cell r="B171">
            <v>265</v>
          </cell>
          <cell r="C171">
            <v>1265</v>
          </cell>
          <cell r="AB171" t="str">
            <v>dk;kZy; jktdh; mPp ek/;fed fo|ky;] :iiqjk ¼dqpkeu flVh½ ukxkSj</v>
          </cell>
          <cell r="AC171" t="str">
            <v>d{kk 11</v>
          </cell>
          <cell r="AD171" t="str">
            <v>jkmekfo] :iiqjk</v>
          </cell>
          <cell r="AE171">
            <v>8140912304</v>
          </cell>
          <cell r="AF171">
            <v>43966</v>
          </cell>
          <cell r="AG171" t="str">
            <v>l=% 2019&amp;20</v>
          </cell>
        </row>
        <row r="172">
          <cell r="A172">
            <v>166</v>
          </cell>
          <cell r="B172">
            <v>266</v>
          </cell>
          <cell r="C172">
            <v>1266</v>
          </cell>
          <cell r="AB172" t="str">
            <v>dk;kZy; jktdh; mPp ek/;fed fo|ky;] :iiqjk ¼dqpkeu flVh½ ukxkSj</v>
          </cell>
          <cell r="AC172" t="str">
            <v>d{kk 11</v>
          </cell>
          <cell r="AD172" t="str">
            <v>jkmekfo] :iiqjk</v>
          </cell>
          <cell r="AE172">
            <v>8140912304</v>
          </cell>
          <cell r="AF172">
            <v>43966</v>
          </cell>
          <cell r="AG172" t="str">
            <v>l=% 2019&amp;20</v>
          </cell>
        </row>
        <row r="173">
          <cell r="A173">
            <v>167</v>
          </cell>
          <cell r="B173">
            <v>267</v>
          </cell>
          <cell r="C173">
            <v>1267</v>
          </cell>
          <cell r="AB173" t="str">
            <v>dk;kZy; jktdh; mPp ek/;fed fo|ky;] :iiqjk ¼dqpkeu flVh½ ukxkSj</v>
          </cell>
          <cell r="AC173" t="str">
            <v>d{kk 11</v>
          </cell>
          <cell r="AD173" t="str">
            <v>jkmekfo] :iiqjk</v>
          </cell>
          <cell r="AE173">
            <v>8140912304</v>
          </cell>
          <cell r="AF173">
            <v>43966</v>
          </cell>
          <cell r="AG173" t="str">
            <v>l=% 2019&amp;20</v>
          </cell>
        </row>
        <row r="174">
          <cell r="A174">
            <v>168</v>
          </cell>
          <cell r="B174">
            <v>268</v>
          </cell>
          <cell r="C174">
            <v>1268</v>
          </cell>
          <cell r="AB174" t="str">
            <v>dk;kZy; jktdh; mPp ek/;fed fo|ky;] :iiqjk ¼dqpkeu flVh½ ukxkSj</v>
          </cell>
          <cell r="AC174" t="str">
            <v>d{kk 11</v>
          </cell>
          <cell r="AD174" t="str">
            <v>jkmekfo] :iiqjk</v>
          </cell>
          <cell r="AE174">
            <v>8140912304</v>
          </cell>
          <cell r="AF174">
            <v>43966</v>
          </cell>
          <cell r="AG174" t="str">
            <v>l=% 2019&amp;20</v>
          </cell>
        </row>
        <row r="175">
          <cell r="A175">
            <v>169</v>
          </cell>
          <cell r="B175">
            <v>269</v>
          </cell>
          <cell r="C175">
            <v>1269</v>
          </cell>
          <cell r="AB175" t="str">
            <v>dk;kZy; jktdh; mPp ek/;fed fo|ky;] :iiqjk ¼dqpkeu flVh½ ukxkSj</v>
          </cell>
          <cell r="AC175" t="str">
            <v>d{kk 11</v>
          </cell>
          <cell r="AD175" t="str">
            <v>jkmekfo] :iiqjk</v>
          </cell>
          <cell r="AE175">
            <v>8140912304</v>
          </cell>
          <cell r="AF175">
            <v>43966</v>
          </cell>
          <cell r="AG175" t="str">
            <v>l=% 2019&amp;20</v>
          </cell>
        </row>
        <row r="176">
          <cell r="A176">
            <v>170</v>
          </cell>
          <cell r="B176">
            <v>270</v>
          </cell>
          <cell r="C176">
            <v>1270</v>
          </cell>
          <cell r="AB176" t="str">
            <v>dk;kZy; jktdh; mPp ek/;fed fo|ky;] :iiqjk ¼dqpkeu flVh½ ukxkSj</v>
          </cell>
          <cell r="AC176" t="str">
            <v>d{kk 11</v>
          </cell>
          <cell r="AD176" t="str">
            <v>jkmekfo] :iiqjk</v>
          </cell>
          <cell r="AE176">
            <v>8140912304</v>
          </cell>
          <cell r="AF176">
            <v>43966</v>
          </cell>
          <cell r="AG176" t="str">
            <v>l=% 2019&amp;20</v>
          </cell>
        </row>
        <row r="177">
          <cell r="A177">
            <v>171</v>
          </cell>
          <cell r="B177">
            <v>271</v>
          </cell>
          <cell r="C177">
            <v>1271</v>
          </cell>
          <cell r="AB177" t="str">
            <v>dk;kZy; jktdh; mPp ek/;fed fo|ky;] :iiqjk ¼dqpkeu flVh½ ukxkSj</v>
          </cell>
          <cell r="AC177" t="str">
            <v>d{kk 11</v>
          </cell>
          <cell r="AD177" t="str">
            <v>jkmekfo] :iiqjk</v>
          </cell>
          <cell r="AE177">
            <v>8140912304</v>
          </cell>
          <cell r="AF177">
            <v>43966</v>
          </cell>
          <cell r="AG177" t="str">
            <v>l=% 2019&amp;20</v>
          </cell>
        </row>
        <row r="178">
          <cell r="A178">
            <v>172</v>
          </cell>
          <cell r="B178">
            <v>272</v>
          </cell>
          <cell r="C178">
            <v>1272</v>
          </cell>
          <cell r="AB178" t="str">
            <v>dk;kZy; jktdh; mPp ek/;fed fo|ky;] :iiqjk ¼dqpkeu flVh½ ukxkSj</v>
          </cell>
          <cell r="AC178" t="str">
            <v>d{kk 11</v>
          </cell>
          <cell r="AD178" t="str">
            <v>jkmekfo] :iiqjk</v>
          </cell>
          <cell r="AE178">
            <v>8140912304</v>
          </cell>
          <cell r="AF178">
            <v>43966</v>
          </cell>
          <cell r="AG178" t="str">
            <v>l=% 2019&amp;20</v>
          </cell>
        </row>
        <row r="179">
          <cell r="A179">
            <v>173</v>
          </cell>
          <cell r="B179">
            <v>273</v>
          </cell>
          <cell r="C179">
            <v>1273</v>
          </cell>
          <cell r="AB179" t="str">
            <v>dk;kZy; jktdh; mPp ek/;fed fo|ky;] :iiqjk ¼dqpkeu flVh½ ukxkSj</v>
          </cell>
          <cell r="AC179" t="str">
            <v>d{kk 11</v>
          </cell>
          <cell r="AD179" t="str">
            <v>jkmekfo] :iiqjk</v>
          </cell>
          <cell r="AE179">
            <v>8140912304</v>
          </cell>
          <cell r="AF179">
            <v>43966</v>
          </cell>
          <cell r="AG179" t="str">
            <v>l=% 2019&amp;20</v>
          </cell>
        </row>
        <row r="180">
          <cell r="A180">
            <v>174</v>
          </cell>
          <cell r="B180">
            <v>274</v>
          </cell>
          <cell r="C180">
            <v>1274</v>
          </cell>
          <cell r="AB180" t="str">
            <v>dk;kZy; jktdh; mPp ek/;fed fo|ky;] :iiqjk ¼dqpkeu flVh½ ukxkSj</v>
          </cell>
          <cell r="AC180" t="str">
            <v>d{kk 11</v>
          </cell>
          <cell r="AD180" t="str">
            <v>jkmekfo] :iiqjk</v>
          </cell>
          <cell r="AE180">
            <v>8140912304</v>
          </cell>
          <cell r="AF180">
            <v>43966</v>
          </cell>
          <cell r="AG180" t="str">
            <v>l=% 2019&amp;20</v>
          </cell>
        </row>
        <row r="181">
          <cell r="A181">
            <v>175</v>
          </cell>
          <cell r="B181">
            <v>275</v>
          </cell>
          <cell r="C181">
            <v>1275</v>
          </cell>
          <cell r="AB181" t="str">
            <v>dk;kZy; jktdh; mPp ek/;fed fo|ky;] :iiqjk ¼dqpkeu flVh½ ukxkSj</v>
          </cell>
          <cell r="AC181" t="str">
            <v>d{kk 11</v>
          </cell>
          <cell r="AD181" t="str">
            <v>jkmekfo] :iiqjk</v>
          </cell>
          <cell r="AE181">
            <v>8140912304</v>
          </cell>
          <cell r="AF181">
            <v>43966</v>
          </cell>
          <cell r="AG181" t="str">
            <v>l=% 2019&amp;20</v>
          </cell>
        </row>
        <row r="182">
          <cell r="A182">
            <v>176</v>
          </cell>
          <cell r="B182">
            <v>276</v>
          </cell>
          <cell r="C182">
            <v>1276</v>
          </cell>
          <cell r="AB182" t="str">
            <v>dk;kZy; jktdh; mPp ek/;fed fo|ky;] :iiqjk ¼dqpkeu flVh½ ukxkSj</v>
          </cell>
          <cell r="AC182" t="str">
            <v>d{kk 11</v>
          </cell>
          <cell r="AD182" t="str">
            <v>jkmekfo] :iiqjk</v>
          </cell>
          <cell r="AE182">
            <v>8140912304</v>
          </cell>
          <cell r="AF182">
            <v>43966</v>
          </cell>
          <cell r="AG182" t="str">
            <v>l=% 2019&amp;20</v>
          </cell>
        </row>
        <row r="183">
          <cell r="A183">
            <v>177</v>
          </cell>
          <cell r="B183">
            <v>277</v>
          </cell>
          <cell r="C183">
            <v>1277</v>
          </cell>
          <cell r="AB183" t="str">
            <v>dk;kZy; jktdh; mPp ek/;fed fo|ky;] :iiqjk ¼dqpkeu flVh½ ukxkSj</v>
          </cell>
          <cell r="AC183" t="str">
            <v>d{kk 11</v>
          </cell>
          <cell r="AD183" t="str">
            <v>jkmekfo] :iiqjk</v>
          </cell>
          <cell r="AE183">
            <v>8140912304</v>
          </cell>
          <cell r="AF183">
            <v>43966</v>
          </cell>
          <cell r="AG183" t="str">
            <v>l=% 2019&amp;20</v>
          </cell>
        </row>
        <row r="184">
          <cell r="A184">
            <v>178</v>
          </cell>
          <cell r="B184">
            <v>278</v>
          </cell>
          <cell r="C184">
            <v>1278</v>
          </cell>
          <cell r="AB184" t="str">
            <v>dk;kZy; jktdh; mPp ek/;fed fo|ky;] :iiqjk ¼dqpkeu flVh½ ukxkSj</v>
          </cell>
          <cell r="AC184" t="str">
            <v>d{kk 11</v>
          </cell>
          <cell r="AD184" t="str">
            <v>jkmekfo] :iiqjk</v>
          </cell>
          <cell r="AE184">
            <v>8140912304</v>
          </cell>
          <cell r="AF184">
            <v>43966</v>
          </cell>
          <cell r="AG184" t="str">
            <v>l=% 2019&amp;20</v>
          </cell>
        </row>
        <row r="185">
          <cell r="A185">
            <v>179</v>
          </cell>
          <cell r="B185">
            <v>279</v>
          </cell>
          <cell r="C185">
            <v>1279</v>
          </cell>
          <cell r="AB185" t="str">
            <v>dk;kZy; jktdh; mPp ek/;fed fo|ky;] :iiqjk ¼dqpkeu flVh½ ukxkSj</v>
          </cell>
          <cell r="AC185" t="str">
            <v>d{kk 11</v>
          </cell>
          <cell r="AD185" t="str">
            <v>jkmekfo] :iiqjk</v>
          </cell>
          <cell r="AE185">
            <v>8140912304</v>
          </cell>
          <cell r="AF185">
            <v>43966</v>
          </cell>
          <cell r="AG185" t="str">
            <v>l=% 2019&amp;20</v>
          </cell>
        </row>
        <row r="186">
          <cell r="A186">
            <v>180</v>
          </cell>
          <cell r="B186">
            <v>280</v>
          </cell>
          <cell r="C186">
            <v>1280</v>
          </cell>
          <cell r="AB186" t="str">
            <v>dk;kZy; jktdh; mPp ek/;fed fo|ky;] :iiqjk ¼dqpkeu flVh½ ukxkSj</v>
          </cell>
          <cell r="AC186" t="str">
            <v>d{kk 11</v>
          </cell>
          <cell r="AD186" t="str">
            <v>jkmekfo] :iiqjk</v>
          </cell>
          <cell r="AE186">
            <v>8140912304</v>
          </cell>
          <cell r="AF186">
            <v>43966</v>
          </cell>
          <cell r="AG186" t="str">
            <v>l=% 2019&amp;20</v>
          </cell>
        </row>
        <row r="187">
          <cell r="A187">
            <v>181</v>
          </cell>
          <cell r="B187">
            <v>281</v>
          </cell>
          <cell r="C187">
            <v>1281</v>
          </cell>
          <cell r="AB187" t="str">
            <v>dk;kZy; jktdh; mPp ek/;fed fo|ky;] :iiqjk ¼dqpkeu flVh½ ukxkSj</v>
          </cell>
          <cell r="AC187" t="str">
            <v>d{kk 11</v>
          </cell>
          <cell r="AD187" t="str">
            <v>jkmekfo] :iiqjk</v>
          </cell>
          <cell r="AE187">
            <v>8140912304</v>
          </cell>
          <cell r="AF187">
            <v>43966</v>
          </cell>
          <cell r="AG187" t="str">
            <v>l=% 2019&amp;20</v>
          </cell>
        </row>
        <row r="188">
          <cell r="A188">
            <v>182</v>
          </cell>
          <cell r="B188">
            <v>282</v>
          </cell>
          <cell r="C188">
            <v>1282</v>
          </cell>
          <cell r="AB188" t="str">
            <v>dk;kZy; jktdh; mPp ek/;fed fo|ky;] :iiqjk ¼dqpkeu flVh½ ukxkSj</v>
          </cell>
          <cell r="AC188" t="str">
            <v>d{kk 11</v>
          </cell>
          <cell r="AD188" t="str">
            <v>jkmekfo] :iiqjk</v>
          </cell>
          <cell r="AE188">
            <v>8140912304</v>
          </cell>
          <cell r="AF188">
            <v>43966</v>
          </cell>
          <cell r="AG188" t="str">
            <v>l=% 2019&amp;20</v>
          </cell>
        </row>
        <row r="189">
          <cell r="A189">
            <v>183</v>
          </cell>
          <cell r="B189">
            <v>283</v>
          </cell>
          <cell r="C189">
            <v>1283</v>
          </cell>
          <cell r="AB189" t="str">
            <v>dk;kZy; jktdh; mPp ek/;fed fo|ky;] :iiqjk ¼dqpkeu flVh½ ukxkSj</v>
          </cell>
          <cell r="AC189" t="str">
            <v>d{kk 11</v>
          </cell>
          <cell r="AD189" t="str">
            <v>jkmekfo] :iiqjk</v>
          </cell>
          <cell r="AE189">
            <v>8140912304</v>
          </cell>
          <cell r="AF189">
            <v>43966</v>
          </cell>
          <cell r="AG189" t="str">
            <v>l=% 2019&amp;20</v>
          </cell>
        </row>
        <row r="190">
          <cell r="A190">
            <v>184</v>
          </cell>
          <cell r="B190">
            <v>284</v>
          </cell>
          <cell r="C190">
            <v>1284</v>
          </cell>
          <cell r="AB190" t="str">
            <v>dk;kZy; jktdh; mPp ek/;fed fo|ky;] :iiqjk ¼dqpkeu flVh½ ukxkSj</v>
          </cell>
          <cell r="AC190" t="str">
            <v>d{kk 11</v>
          </cell>
          <cell r="AD190" t="str">
            <v>jkmekfo] :iiqjk</v>
          </cell>
          <cell r="AE190">
            <v>8140912304</v>
          </cell>
          <cell r="AF190">
            <v>43966</v>
          </cell>
          <cell r="AG190" t="str">
            <v>l=% 2019&amp;20</v>
          </cell>
        </row>
        <row r="191">
          <cell r="A191">
            <v>185</v>
          </cell>
          <cell r="B191">
            <v>285</v>
          </cell>
          <cell r="C191">
            <v>1285</v>
          </cell>
          <cell r="AB191" t="str">
            <v>dk;kZy; jktdh; mPp ek/;fed fo|ky;] :iiqjk ¼dqpkeu flVh½ ukxkSj</v>
          </cell>
          <cell r="AC191" t="str">
            <v>d{kk 11</v>
          </cell>
          <cell r="AD191" t="str">
            <v>jkmekfo] :iiqjk</v>
          </cell>
          <cell r="AE191">
            <v>8140912304</v>
          </cell>
          <cell r="AF191">
            <v>43966</v>
          </cell>
          <cell r="AG191" t="str">
            <v>l=% 2019&amp;20</v>
          </cell>
        </row>
        <row r="192">
          <cell r="A192">
            <v>186</v>
          </cell>
          <cell r="B192">
            <v>286</v>
          </cell>
          <cell r="C192">
            <v>1286</v>
          </cell>
          <cell r="AB192" t="str">
            <v>dk;kZy; jktdh; mPp ek/;fed fo|ky;] :iiqjk ¼dqpkeu flVh½ ukxkSj</v>
          </cell>
          <cell r="AC192" t="str">
            <v>d{kk 11</v>
          </cell>
          <cell r="AD192" t="str">
            <v>jkmekfo] :iiqjk</v>
          </cell>
          <cell r="AE192">
            <v>8140912304</v>
          </cell>
          <cell r="AF192">
            <v>43966</v>
          </cell>
          <cell r="AG192" t="str">
            <v>l=% 2019&amp;20</v>
          </cell>
        </row>
        <row r="193">
          <cell r="A193">
            <v>187</v>
          </cell>
          <cell r="B193">
            <v>287</v>
          </cell>
          <cell r="C193">
            <v>1287</v>
          </cell>
          <cell r="AB193" t="str">
            <v>dk;kZy; jktdh; mPp ek/;fed fo|ky;] :iiqjk ¼dqpkeu flVh½ ukxkSj</v>
          </cell>
          <cell r="AC193" t="str">
            <v>d{kk 11</v>
          </cell>
          <cell r="AD193" t="str">
            <v>jkmekfo] :iiqjk</v>
          </cell>
          <cell r="AE193">
            <v>8140912304</v>
          </cell>
          <cell r="AF193">
            <v>43966</v>
          </cell>
          <cell r="AG193" t="str">
            <v>l=% 2019&amp;20</v>
          </cell>
        </row>
        <row r="194">
          <cell r="A194">
            <v>188</v>
          </cell>
          <cell r="B194">
            <v>288</v>
          </cell>
          <cell r="C194">
            <v>1288</v>
          </cell>
          <cell r="AB194" t="str">
            <v>dk;kZy; jktdh; mPp ek/;fed fo|ky;] :iiqjk ¼dqpkeu flVh½ ukxkSj</v>
          </cell>
          <cell r="AC194" t="str">
            <v>d{kk 11</v>
          </cell>
          <cell r="AD194" t="str">
            <v>jkmekfo] :iiqjk</v>
          </cell>
          <cell r="AE194">
            <v>8140912304</v>
          </cell>
          <cell r="AF194">
            <v>43966</v>
          </cell>
          <cell r="AG194" t="str">
            <v>l=% 2019&amp;20</v>
          </cell>
        </row>
        <row r="195">
          <cell r="A195">
            <v>189</v>
          </cell>
          <cell r="B195">
            <v>289</v>
          </cell>
          <cell r="C195">
            <v>1289</v>
          </cell>
          <cell r="AB195" t="str">
            <v>dk;kZy; jktdh; mPp ek/;fed fo|ky;] :iiqjk ¼dqpkeu flVh½ ukxkSj</v>
          </cell>
          <cell r="AC195" t="str">
            <v>d{kk 11</v>
          </cell>
          <cell r="AD195" t="str">
            <v>jkmekfo] :iiqjk</v>
          </cell>
          <cell r="AE195">
            <v>8140912304</v>
          </cell>
          <cell r="AF195">
            <v>43966</v>
          </cell>
          <cell r="AG195" t="str">
            <v>l=% 2019&amp;20</v>
          </cell>
        </row>
        <row r="196">
          <cell r="A196">
            <v>190</v>
          </cell>
          <cell r="B196">
            <v>290</v>
          </cell>
          <cell r="C196">
            <v>1290</v>
          </cell>
          <cell r="AB196" t="str">
            <v>dk;kZy; jktdh; mPp ek/;fed fo|ky;] :iiqjk ¼dqpkeu flVh½ ukxkSj</v>
          </cell>
          <cell r="AC196" t="str">
            <v>d{kk 11</v>
          </cell>
          <cell r="AD196" t="str">
            <v>jkmekfo] :iiqjk</v>
          </cell>
          <cell r="AE196">
            <v>8140912304</v>
          </cell>
          <cell r="AF196">
            <v>43966</v>
          </cell>
          <cell r="AG196" t="str">
            <v>l=% 2019&amp;20</v>
          </cell>
        </row>
        <row r="197">
          <cell r="A197">
            <v>191</v>
          </cell>
          <cell r="B197">
            <v>291</v>
          </cell>
          <cell r="C197">
            <v>1291</v>
          </cell>
          <cell r="AB197" t="str">
            <v>dk;kZy; jktdh; mPp ek/;fed fo|ky;] :iiqjk ¼dqpkeu flVh½ ukxkSj</v>
          </cell>
          <cell r="AC197" t="str">
            <v>d{kk 11</v>
          </cell>
          <cell r="AD197" t="str">
            <v>jkmekfo] :iiqjk</v>
          </cell>
          <cell r="AE197">
            <v>8140912304</v>
          </cell>
          <cell r="AF197">
            <v>43966</v>
          </cell>
          <cell r="AG197" t="str">
            <v>l=% 2019&amp;20</v>
          </cell>
        </row>
        <row r="198">
          <cell r="A198">
            <v>192</v>
          </cell>
          <cell r="B198">
            <v>292</v>
          </cell>
          <cell r="C198">
            <v>1292</v>
          </cell>
          <cell r="AB198" t="str">
            <v>dk;kZy; jktdh; mPp ek/;fed fo|ky;] :iiqjk ¼dqpkeu flVh½ ukxkSj</v>
          </cell>
          <cell r="AC198" t="str">
            <v>d{kk 11</v>
          </cell>
          <cell r="AD198" t="str">
            <v>jkmekfo] :iiqjk</v>
          </cell>
          <cell r="AE198">
            <v>8140912304</v>
          </cell>
          <cell r="AF198">
            <v>43966</v>
          </cell>
          <cell r="AG198" t="str">
            <v>l=% 2019&amp;20</v>
          </cell>
        </row>
        <row r="199">
          <cell r="A199">
            <v>193</v>
          </cell>
          <cell r="B199">
            <v>293</v>
          </cell>
          <cell r="C199">
            <v>1293</v>
          </cell>
          <cell r="AB199" t="str">
            <v>dk;kZy; jktdh; mPp ek/;fed fo|ky;] :iiqjk ¼dqpkeu flVh½ ukxkSj</v>
          </cell>
          <cell r="AC199" t="str">
            <v>d{kk 11</v>
          </cell>
          <cell r="AD199" t="str">
            <v>jkmekfo] :iiqjk</v>
          </cell>
          <cell r="AE199">
            <v>8140912304</v>
          </cell>
          <cell r="AF199">
            <v>43966</v>
          </cell>
          <cell r="AG199" t="str">
            <v>l=% 2019&amp;20</v>
          </cell>
        </row>
        <row r="200">
          <cell r="A200">
            <v>194</v>
          </cell>
          <cell r="B200">
            <v>294</v>
          </cell>
          <cell r="C200">
            <v>1294</v>
          </cell>
          <cell r="AB200" t="str">
            <v>dk;kZy; jktdh; mPp ek/;fed fo|ky;] :iiqjk ¼dqpkeu flVh½ ukxkSj</v>
          </cell>
          <cell r="AC200" t="str">
            <v>d{kk 11</v>
          </cell>
          <cell r="AD200" t="str">
            <v>jkmekfo] :iiqjk</v>
          </cell>
          <cell r="AE200">
            <v>8140912304</v>
          </cell>
          <cell r="AF200">
            <v>43966</v>
          </cell>
          <cell r="AG200" t="str">
            <v>l=% 2019&amp;20</v>
          </cell>
        </row>
        <row r="201">
          <cell r="A201">
            <v>195</v>
          </cell>
          <cell r="B201">
            <v>295</v>
          </cell>
          <cell r="C201">
            <v>1295</v>
          </cell>
          <cell r="AB201" t="str">
            <v>dk;kZy; jktdh; mPp ek/;fed fo|ky;] :iiqjk ¼dqpkeu flVh½ ukxkSj</v>
          </cell>
          <cell r="AC201" t="str">
            <v>d{kk 11</v>
          </cell>
          <cell r="AD201" t="str">
            <v>jkmekfo] :iiqjk</v>
          </cell>
          <cell r="AE201">
            <v>8140912304</v>
          </cell>
          <cell r="AF201">
            <v>43966</v>
          </cell>
          <cell r="AG201" t="str">
            <v>l=% 2019&amp;20</v>
          </cell>
        </row>
        <row r="202">
          <cell r="A202">
            <v>196</v>
          </cell>
          <cell r="B202">
            <v>296</v>
          </cell>
          <cell r="C202">
            <v>1296</v>
          </cell>
          <cell r="AB202" t="str">
            <v>dk;kZy; jktdh; mPp ek/;fed fo|ky;] :iiqjk ¼dqpkeu flVh½ ukxkSj</v>
          </cell>
          <cell r="AC202" t="str">
            <v>d{kk 11</v>
          </cell>
          <cell r="AD202" t="str">
            <v>jkmekfo] :iiqjk</v>
          </cell>
          <cell r="AE202">
            <v>8140912304</v>
          </cell>
          <cell r="AF202">
            <v>43966</v>
          </cell>
          <cell r="AG202" t="str">
            <v>l=% 2019&amp;20</v>
          </cell>
        </row>
        <row r="203">
          <cell r="A203">
            <v>197</v>
          </cell>
          <cell r="B203">
            <v>297</v>
          </cell>
          <cell r="C203">
            <v>1297</v>
          </cell>
          <cell r="AB203" t="str">
            <v>dk;kZy; jktdh; mPp ek/;fed fo|ky;] :iiqjk ¼dqpkeu flVh½ ukxkSj</v>
          </cell>
          <cell r="AC203" t="str">
            <v>d{kk 11</v>
          </cell>
          <cell r="AD203" t="str">
            <v>jkmekfo] :iiqjk</v>
          </cell>
          <cell r="AE203">
            <v>8140912304</v>
          </cell>
          <cell r="AF203">
            <v>43966</v>
          </cell>
          <cell r="AG203" t="str">
            <v>l=% 2019&amp;20</v>
          </cell>
        </row>
        <row r="204">
          <cell r="A204">
            <v>198</v>
          </cell>
          <cell r="B204">
            <v>298</v>
          </cell>
          <cell r="C204">
            <v>1298</v>
          </cell>
          <cell r="AB204" t="str">
            <v>dk;kZy; jktdh; mPp ek/;fed fo|ky;] :iiqjk ¼dqpkeu flVh½ ukxkSj</v>
          </cell>
          <cell r="AC204" t="str">
            <v>d{kk 11</v>
          </cell>
          <cell r="AD204" t="str">
            <v>jkmekfo] :iiqjk</v>
          </cell>
          <cell r="AE204">
            <v>8140912304</v>
          </cell>
          <cell r="AF204">
            <v>43966</v>
          </cell>
          <cell r="AG204" t="str">
            <v>l=% 2019&amp;20</v>
          </cell>
        </row>
        <row r="205">
          <cell r="A205">
            <v>199</v>
          </cell>
          <cell r="B205">
            <v>299</v>
          </cell>
          <cell r="C205">
            <v>1299</v>
          </cell>
          <cell r="AB205" t="str">
            <v>dk;kZy; jktdh; mPp ek/;fed fo|ky;] :iiqjk ¼dqpkeu flVh½ ukxkSj</v>
          </cell>
          <cell r="AC205" t="str">
            <v>d{kk 11</v>
          </cell>
          <cell r="AD205" t="str">
            <v>jkmekfo] :iiqjk</v>
          </cell>
          <cell r="AE205">
            <v>8140912304</v>
          </cell>
          <cell r="AF205">
            <v>43966</v>
          </cell>
          <cell r="AG205" t="str">
            <v>l=% 2019&amp;20</v>
          </cell>
        </row>
        <row r="206">
          <cell r="A206">
            <v>200</v>
          </cell>
          <cell r="B206">
            <v>300</v>
          </cell>
          <cell r="C206">
            <v>1300</v>
          </cell>
          <cell r="AB206" t="str">
            <v>dk;kZy; jktdh; mPp ek/;fed fo|ky;] :iiqjk ¼dqpkeu flVh½ ukxkSj</v>
          </cell>
          <cell r="AC206" t="str">
            <v>d{kk 11</v>
          </cell>
          <cell r="AD206" t="str">
            <v>jkmekfo] :iiqjk</v>
          </cell>
          <cell r="AE206">
            <v>8140912304</v>
          </cell>
          <cell r="AF206">
            <v>43966</v>
          </cell>
          <cell r="AG206" t="str">
            <v>l=% 2019&amp;20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1">
          <cell r="A1" t="str">
            <v>dk;kZy; jktdh; mPp ek/;fed fo|ky;] :iiqjk ¼dqpkeu flVh½ ukxkSj</v>
          </cell>
        </row>
        <row r="2">
          <cell r="A2" t="str">
            <v>d{kk 11</v>
          </cell>
        </row>
        <row r="3">
          <cell r="A3" t="str">
            <v>Ø-la-</v>
          </cell>
          <cell r="B3" t="str">
            <v>,l-vkj-ua-</v>
          </cell>
          <cell r="C3" t="str">
            <v>jksy ua-</v>
          </cell>
          <cell r="D3" t="str">
            <v>uke</v>
          </cell>
          <cell r="E3" t="str">
            <v>firk dk uke</v>
          </cell>
          <cell r="F3" t="str">
            <v>ekrk dk uke</v>
          </cell>
          <cell r="G3" t="str">
            <v>tUe fnukad</v>
          </cell>
          <cell r="H3" t="str">
            <v>oxZ</v>
          </cell>
          <cell r="I3" t="str">
            <v>fyax (F/M)</v>
          </cell>
          <cell r="J3" t="str">
            <v>fo"k;</v>
          </cell>
          <cell r="P3" t="str">
            <v>loZ ;ksx</v>
          </cell>
          <cell r="Q3" t="str">
            <v>izfr'kr</v>
          </cell>
          <cell r="R3" t="str">
            <v>Js.kh</v>
          </cell>
          <cell r="S3" t="str">
            <v>d{kk esa LFkku</v>
          </cell>
        </row>
        <row r="4">
          <cell r="J4" t="str">
            <v>fgUnh vfu-</v>
          </cell>
          <cell r="K4" t="str">
            <v>vaxzsth vfu-</v>
          </cell>
          <cell r="L4" t="str">
            <v>jkt-foKku</v>
          </cell>
          <cell r="M4" t="str">
            <v>bfrgkl</v>
          </cell>
          <cell r="N4" t="str">
            <v>Hkwxksy</v>
          </cell>
          <cell r="O4" t="str">
            <v>vfrfjDr</v>
          </cell>
        </row>
        <row r="5">
          <cell r="J5">
            <v>100</v>
          </cell>
          <cell r="K5">
            <v>100</v>
          </cell>
          <cell r="L5">
            <v>100</v>
          </cell>
          <cell r="M5">
            <v>100</v>
          </cell>
          <cell r="N5">
            <v>100</v>
          </cell>
          <cell r="P5">
            <v>500</v>
          </cell>
        </row>
        <row r="6">
          <cell r="A6">
            <v>1</v>
          </cell>
          <cell r="B6">
            <v>101</v>
          </cell>
          <cell r="C6">
            <v>1101</v>
          </cell>
          <cell r="D6" t="str">
            <v>A</v>
          </cell>
          <cell r="E6" t="str">
            <v>B</v>
          </cell>
          <cell r="F6" t="str">
            <v>C</v>
          </cell>
          <cell r="G6">
            <v>36892</v>
          </cell>
          <cell r="H6" t="str">
            <v>GEN</v>
          </cell>
          <cell r="I6" t="str">
            <v>M</v>
          </cell>
          <cell r="J6">
            <v>62</v>
          </cell>
          <cell r="K6">
            <v>72</v>
          </cell>
          <cell r="L6">
            <v>84</v>
          </cell>
          <cell r="M6">
            <v>59</v>
          </cell>
          <cell r="N6">
            <v>69</v>
          </cell>
          <cell r="O6">
            <v>0</v>
          </cell>
          <cell r="P6">
            <v>346</v>
          </cell>
          <cell r="Q6">
            <v>0.69199999999999995</v>
          </cell>
          <cell r="R6" t="str">
            <v>II</v>
          </cell>
          <cell r="S6">
            <v>3</v>
          </cell>
        </row>
        <row r="7">
          <cell r="A7">
            <v>2</v>
          </cell>
          <cell r="B7">
            <v>102</v>
          </cell>
          <cell r="C7">
            <v>1102</v>
          </cell>
          <cell r="D7" t="str">
            <v>D</v>
          </cell>
          <cell r="E7" t="str">
            <v>E</v>
          </cell>
          <cell r="F7" t="str">
            <v>F</v>
          </cell>
          <cell r="G7">
            <v>36892</v>
          </cell>
          <cell r="H7" t="str">
            <v>OBC</v>
          </cell>
          <cell r="I7" t="str">
            <v>F</v>
          </cell>
          <cell r="J7">
            <v>68</v>
          </cell>
          <cell r="K7">
            <v>67</v>
          </cell>
          <cell r="L7">
            <v>82</v>
          </cell>
          <cell r="M7">
            <v>70</v>
          </cell>
          <cell r="N7">
            <v>78</v>
          </cell>
          <cell r="O7">
            <v>0</v>
          </cell>
          <cell r="P7">
            <v>365</v>
          </cell>
          <cell r="Q7">
            <v>0.73</v>
          </cell>
          <cell r="R7" t="str">
            <v>I</v>
          </cell>
          <cell r="S7">
            <v>1</v>
          </cell>
        </row>
        <row r="8">
          <cell r="A8">
            <v>3</v>
          </cell>
          <cell r="B8">
            <v>103</v>
          </cell>
          <cell r="C8">
            <v>1103</v>
          </cell>
          <cell r="D8" t="str">
            <v>G</v>
          </cell>
          <cell r="E8" t="str">
            <v>H</v>
          </cell>
          <cell r="F8" t="str">
            <v>I</v>
          </cell>
          <cell r="G8">
            <v>36892</v>
          </cell>
          <cell r="H8" t="str">
            <v>SC</v>
          </cell>
          <cell r="I8" t="str">
            <v>M</v>
          </cell>
          <cell r="J8">
            <v>62</v>
          </cell>
          <cell r="K8">
            <v>72</v>
          </cell>
          <cell r="L8">
            <v>84</v>
          </cell>
          <cell r="M8">
            <v>59</v>
          </cell>
          <cell r="N8">
            <v>69</v>
          </cell>
          <cell r="O8">
            <v>0</v>
          </cell>
          <cell r="P8">
            <v>346</v>
          </cell>
          <cell r="Q8">
            <v>0.69199999999999995</v>
          </cell>
          <cell r="R8" t="str">
            <v>II</v>
          </cell>
          <cell r="S8">
            <v>3</v>
          </cell>
        </row>
        <row r="9">
          <cell r="A9">
            <v>4</v>
          </cell>
          <cell r="B9">
            <v>104</v>
          </cell>
          <cell r="C9">
            <v>1104</v>
          </cell>
          <cell r="D9" t="str">
            <v>J</v>
          </cell>
          <cell r="E9" t="str">
            <v>K</v>
          </cell>
          <cell r="F9" t="str">
            <v>L</v>
          </cell>
          <cell r="G9">
            <v>36892</v>
          </cell>
          <cell r="H9" t="str">
            <v>ST</v>
          </cell>
          <cell r="I9" t="str">
            <v>F</v>
          </cell>
          <cell r="J9">
            <v>68</v>
          </cell>
          <cell r="K9">
            <v>67</v>
          </cell>
          <cell r="L9">
            <v>82</v>
          </cell>
          <cell r="M9">
            <v>70</v>
          </cell>
          <cell r="N9">
            <v>78</v>
          </cell>
          <cell r="O9">
            <v>0</v>
          </cell>
          <cell r="P9">
            <v>365</v>
          </cell>
          <cell r="Q9">
            <v>0.73</v>
          </cell>
          <cell r="R9" t="str">
            <v>I</v>
          </cell>
          <cell r="S9">
            <v>1</v>
          </cell>
        </row>
        <row r="10">
          <cell r="A10">
            <v>5</v>
          </cell>
          <cell r="B10">
            <v>105</v>
          </cell>
          <cell r="C10">
            <v>1105</v>
          </cell>
          <cell r="D10" t="str">
            <v>M</v>
          </cell>
          <cell r="E10" t="str">
            <v>N</v>
          </cell>
          <cell r="F10" t="str">
            <v>O</v>
          </cell>
          <cell r="G10">
            <v>0</v>
          </cell>
          <cell r="H10" t="str">
            <v>GEN</v>
          </cell>
          <cell r="I10" t="str">
            <v>F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 t="str">
            <v>***</v>
          </cell>
          <cell r="S10" t="str">
            <v/>
          </cell>
        </row>
        <row r="11">
          <cell r="A11">
            <v>6</v>
          </cell>
          <cell r="B11">
            <v>106</v>
          </cell>
          <cell r="C11">
            <v>1106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 t="str">
            <v>***</v>
          </cell>
          <cell r="S11" t="str">
            <v/>
          </cell>
        </row>
        <row r="12">
          <cell r="A12">
            <v>7</v>
          </cell>
          <cell r="B12">
            <v>107</v>
          </cell>
          <cell r="C12">
            <v>1107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 t="str">
            <v>***</v>
          </cell>
          <cell r="S12" t="str">
            <v/>
          </cell>
        </row>
        <row r="13">
          <cell r="A13">
            <v>8</v>
          </cell>
          <cell r="B13">
            <v>108</v>
          </cell>
          <cell r="C13">
            <v>1108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 t="str">
            <v>***</v>
          </cell>
          <cell r="S13" t="str">
            <v/>
          </cell>
        </row>
        <row r="14">
          <cell r="A14">
            <v>9</v>
          </cell>
          <cell r="B14">
            <v>109</v>
          </cell>
          <cell r="C14">
            <v>1109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 t="str">
            <v>***</v>
          </cell>
          <cell r="S14" t="str">
            <v/>
          </cell>
        </row>
        <row r="15">
          <cell r="A15">
            <v>10</v>
          </cell>
          <cell r="B15">
            <v>110</v>
          </cell>
          <cell r="C15">
            <v>1110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 t="str">
            <v>***</v>
          </cell>
          <cell r="S15" t="str">
            <v/>
          </cell>
        </row>
        <row r="16">
          <cell r="A16">
            <v>11</v>
          </cell>
          <cell r="B16">
            <v>111</v>
          </cell>
          <cell r="C16">
            <v>1111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 t="str">
            <v>***</v>
          </cell>
          <cell r="S16" t="str">
            <v/>
          </cell>
        </row>
        <row r="17">
          <cell r="A17">
            <v>12</v>
          </cell>
          <cell r="B17">
            <v>112</v>
          </cell>
          <cell r="C17">
            <v>1112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 t="str">
            <v>***</v>
          </cell>
          <cell r="S17" t="str">
            <v/>
          </cell>
        </row>
        <row r="18">
          <cell r="A18">
            <v>13</v>
          </cell>
          <cell r="B18">
            <v>113</v>
          </cell>
          <cell r="C18">
            <v>1113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 t="str">
            <v>***</v>
          </cell>
          <cell r="S18" t="str">
            <v/>
          </cell>
        </row>
        <row r="19">
          <cell r="A19">
            <v>14</v>
          </cell>
          <cell r="B19">
            <v>114</v>
          </cell>
          <cell r="C19">
            <v>1114</v>
          </cell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 t="str">
            <v>***</v>
          </cell>
          <cell r="S19" t="str">
            <v/>
          </cell>
        </row>
        <row r="20">
          <cell r="A20">
            <v>15</v>
          </cell>
          <cell r="B20">
            <v>115</v>
          </cell>
          <cell r="C20">
            <v>1115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 t="str">
            <v>***</v>
          </cell>
          <cell r="S20" t="str">
            <v/>
          </cell>
        </row>
        <row r="21">
          <cell r="A21">
            <v>16</v>
          </cell>
          <cell r="B21">
            <v>116</v>
          </cell>
          <cell r="C21">
            <v>1116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 t="str">
            <v>***</v>
          </cell>
          <cell r="S21" t="str">
            <v/>
          </cell>
        </row>
        <row r="22">
          <cell r="A22">
            <v>17</v>
          </cell>
          <cell r="B22">
            <v>117</v>
          </cell>
          <cell r="C22">
            <v>1117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 t="str">
            <v>***</v>
          </cell>
          <cell r="S22" t="str">
            <v/>
          </cell>
        </row>
        <row r="23">
          <cell r="A23">
            <v>18</v>
          </cell>
          <cell r="B23">
            <v>118</v>
          </cell>
          <cell r="C23">
            <v>1118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 t="str">
            <v>***</v>
          </cell>
          <cell r="S23" t="str">
            <v/>
          </cell>
        </row>
        <row r="24">
          <cell r="A24">
            <v>19</v>
          </cell>
          <cell r="B24">
            <v>119</v>
          </cell>
          <cell r="C24">
            <v>1119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 t="str">
            <v>***</v>
          </cell>
          <cell r="S24" t="str">
            <v/>
          </cell>
        </row>
        <row r="25">
          <cell r="A25">
            <v>20</v>
          </cell>
          <cell r="B25">
            <v>120</v>
          </cell>
          <cell r="C25">
            <v>1120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 t="str">
            <v>***</v>
          </cell>
          <cell r="S25" t="str">
            <v/>
          </cell>
        </row>
        <row r="26">
          <cell r="A26">
            <v>21</v>
          </cell>
          <cell r="B26">
            <v>121</v>
          </cell>
          <cell r="C26">
            <v>1121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 t="str">
            <v>***</v>
          </cell>
          <cell r="S26" t="str">
            <v/>
          </cell>
        </row>
        <row r="27">
          <cell r="A27">
            <v>22</v>
          </cell>
          <cell r="B27">
            <v>122</v>
          </cell>
          <cell r="C27">
            <v>1122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 t="str">
            <v>***</v>
          </cell>
          <cell r="S27" t="str">
            <v/>
          </cell>
        </row>
        <row r="28">
          <cell r="A28">
            <v>23</v>
          </cell>
          <cell r="B28">
            <v>123</v>
          </cell>
          <cell r="C28">
            <v>1123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 t="str">
            <v>***</v>
          </cell>
          <cell r="S28" t="str">
            <v/>
          </cell>
        </row>
        <row r="29">
          <cell r="A29">
            <v>24</v>
          </cell>
          <cell r="B29">
            <v>124</v>
          </cell>
          <cell r="C29">
            <v>1124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 t="str">
            <v>***</v>
          </cell>
          <cell r="S29" t="str">
            <v/>
          </cell>
        </row>
        <row r="30">
          <cell r="A30">
            <v>25</v>
          </cell>
          <cell r="B30">
            <v>125</v>
          </cell>
          <cell r="C30">
            <v>1125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 t="str">
            <v>***</v>
          </cell>
          <cell r="S30" t="str">
            <v/>
          </cell>
        </row>
        <row r="31">
          <cell r="A31">
            <v>26</v>
          </cell>
          <cell r="B31">
            <v>126</v>
          </cell>
          <cell r="C31">
            <v>1126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 t="str">
            <v>***</v>
          </cell>
          <cell r="S31" t="str">
            <v/>
          </cell>
        </row>
        <row r="32">
          <cell r="A32">
            <v>27</v>
          </cell>
          <cell r="B32">
            <v>127</v>
          </cell>
          <cell r="C32">
            <v>1127</v>
          </cell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 t="str">
            <v>***</v>
          </cell>
          <cell r="S32" t="str">
            <v/>
          </cell>
        </row>
        <row r="33">
          <cell r="A33">
            <v>28</v>
          </cell>
          <cell r="B33">
            <v>128</v>
          </cell>
          <cell r="C33">
            <v>1128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str">
            <v>***</v>
          </cell>
          <cell r="S33" t="str">
            <v/>
          </cell>
        </row>
        <row r="34">
          <cell r="A34">
            <v>29</v>
          </cell>
          <cell r="B34">
            <v>129</v>
          </cell>
          <cell r="C34">
            <v>1129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 t="str">
            <v>***</v>
          </cell>
          <cell r="S34" t="str">
            <v/>
          </cell>
        </row>
        <row r="35">
          <cell r="A35">
            <v>30</v>
          </cell>
          <cell r="B35">
            <v>130</v>
          </cell>
          <cell r="C35">
            <v>1130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 t="str">
            <v>***</v>
          </cell>
          <cell r="S35" t="str">
            <v/>
          </cell>
        </row>
        <row r="36">
          <cell r="A36">
            <v>31</v>
          </cell>
          <cell r="B36">
            <v>131</v>
          </cell>
          <cell r="C36">
            <v>1131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 t="str">
            <v>***</v>
          </cell>
          <cell r="S36" t="str">
            <v/>
          </cell>
        </row>
        <row r="37">
          <cell r="A37">
            <v>32</v>
          </cell>
          <cell r="B37">
            <v>132</v>
          </cell>
          <cell r="C37">
            <v>1132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 t="str">
            <v>***</v>
          </cell>
          <cell r="S37" t="str">
            <v/>
          </cell>
        </row>
        <row r="38">
          <cell r="A38">
            <v>33</v>
          </cell>
          <cell r="B38">
            <v>133</v>
          </cell>
          <cell r="C38">
            <v>1133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 t="str">
            <v>***</v>
          </cell>
          <cell r="S38" t="str">
            <v/>
          </cell>
        </row>
        <row r="39">
          <cell r="A39">
            <v>34</v>
          </cell>
          <cell r="B39">
            <v>134</v>
          </cell>
          <cell r="C39">
            <v>1134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 t="str">
            <v>***</v>
          </cell>
          <cell r="S39" t="str">
            <v/>
          </cell>
        </row>
        <row r="40">
          <cell r="A40">
            <v>35</v>
          </cell>
          <cell r="B40">
            <v>135</v>
          </cell>
          <cell r="C40">
            <v>1135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 t="str">
            <v>***</v>
          </cell>
          <cell r="S40" t="str">
            <v/>
          </cell>
        </row>
        <row r="41">
          <cell r="A41">
            <v>36</v>
          </cell>
          <cell r="B41">
            <v>136</v>
          </cell>
          <cell r="C41">
            <v>1136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>***</v>
          </cell>
          <cell r="S41" t="str">
            <v/>
          </cell>
        </row>
        <row r="42">
          <cell r="A42">
            <v>37</v>
          </cell>
          <cell r="B42">
            <v>137</v>
          </cell>
          <cell r="C42">
            <v>1137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 t="str">
            <v>***</v>
          </cell>
          <cell r="S42" t="str">
            <v/>
          </cell>
        </row>
        <row r="43">
          <cell r="A43">
            <v>38</v>
          </cell>
          <cell r="B43">
            <v>138</v>
          </cell>
          <cell r="C43">
            <v>1138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>***</v>
          </cell>
          <cell r="S43" t="str">
            <v/>
          </cell>
        </row>
        <row r="44">
          <cell r="A44">
            <v>39</v>
          </cell>
          <cell r="B44">
            <v>139</v>
          </cell>
          <cell r="C44">
            <v>1139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 t="str">
            <v>***</v>
          </cell>
          <cell r="S44" t="str">
            <v/>
          </cell>
        </row>
        <row r="45">
          <cell r="A45">
            <v>40</v>
          </cell>
          <cell r="B45">
            <v>140</v>
          </cell>
          <cell r="C45">
            <v>1140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 t="str">
            <v>***</v>
          </cell>
          <cell r="S45" t="str">
            <v/>
          </cell>
        </row>
        <row r="46">
          <cell r="A46">
            <v>41</v>
          </cell>
          <cell r="B46">
            <v>141</v>
          </cell>
          <cell r="C46">
            <v>1141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>***</v>
          </cell>
          <cell r="S46" t="str">
            <v/>
          </cell>
        </row>
        <row r="47">
          <cell r="A47">
            <v>42</v>
          </cell>
          <cell r="B47">
            <v>142</v>
          </cell>
          <cell r="C47">
            <v>1142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 t="str">
            <v>***</v>
          </cell>
          <cell r="S47" t="str">
            <v/>
          </cell>
        </row>
        <row r="48">
          <cell r="A48">
            <v>43</v>
          </cell>
          <cell r="B48">
            <v>143</v>
          </cell>
          <cell r="C48">
            <v>1143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>***</v>
          </cell>
          <cell r="S48" t="str">
            <v/>
          </cell>
        </row>
        <row r="49">
          <cell r="A49">
            <v>44</v>
          </cell>
          <cell r="B49">
            <v>144</v>
          </cell>
          <cell r="C49">
            <v>1144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>***</v>
          </cell>
          <cell r="S49" t="str">
            <v/>
          </cell>
        </row>
        <row r="50">
          <cell r="A50">
            <v>45</v>
          </cell>
          <cell r="B50">
            <v>145</v>
          </cell>
          <cell r="C50">
            <v>1145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 t="str">
            <v>***</v>
          </cell>
          <cell r="S50" t="str">
            <v/>
          </cell>
        </row>
        <row r="51">
          <cell r="A51">
            <v>46</v>
          </cell>
          <cell r="B51">
            <v>146</v>
          </cell>
          <cell r="C51">
            <v>1146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 t="str">
            <v>***</v>
          </cell>
          <cell r="S51" t="str">
            <v/>
          </cell>
        </row>
        <row r="52">
          <cell r="A52">
            <v>47</v>
          </cell>
          <cell r="B52">
            <v>147</v>
          </cell>
          <cell r="C52">
            <v>1147</v>
          </cell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 t="str">
            <v>***</v>
          </cell>
          <cell r="S52" t="str">
            <v/>
          </cell>
        </row>
        <row r="53">
          <cell r="A53">
            <v>48</v>
          </cell>
          <cell r="B53">
            <v>148</v>
          </cell>
          <cell r="C53">
            <v>1148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 t="str">
            <v>***</v>
          </cell>
          <cell r="S53" t="str">
            <v/>
          </cell>
        </row>
        <row r="54">
          <cell r="A54">
            <v>49</v>
          </cell>
          <cell r="B54">
            <v>149</v>
          </cell>
          <cell r="C54">
            <v>1149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 t="str">
            <v>***</v>
          </cell>
          <cell r="S54" t="str">
            <v/>
          </cell>
        </row>
        <row r="55">
          <cell r="A55">
            <v>50</v>
          </cell>
          <cell r="B55">
            <v>150</v>
          </cell>
          <cell r="C55">
            <v>1150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 t="str">
            <v>***</v>
          </cell>
          <cell r="S55" t="str">
            <v/>
          </cell>
        </row>
        <row r="56">
          <cell r="A56">
            <v>51</v>
          </cell>
          <cell r="B56">
            <v>151</v>
          </cell>
          <cell r="C56">
            <v>1151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 t="str">
            <v>***</v>
          </cell>
          <cell r="S56" t="str">
            <v/>
          </cell>
        </row>
        <row r="57">
          <cell r="A57">
            <v>52</v>
          </cell>
          <cell r="B57">
            <v>152</v>
          </cell>
          <cell r="C57">
            <v>1152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 t="str">
            <v>***</v>
          </cell>
          <cell r="S57" t="str">
            <v/>
          </cell>
        </row>
        <row r="58">
          <cell r="A58">
            <v>53</v>
          </cell>
          <cell r="B58">
            <v>153</v>
          </cell>
          <cell r="C58">
            <v>1153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 t="str">
            <v>***</v>
          </cell>
          <cell r="S58" t="str">
            <v/>
          </cell>
        </row>
        <row r="59">
          <cell r="A59">
            <v>54</v>
          </cell>
          <cell r="B59">
            <v>154</v>
          </cell>
          <cell r="C59">
            <v>1154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 t="str">
            <v>***</v>
          </cell>
          <cell r="S59" t="str">
            <v/>
          </cell>
        </row>
        <row r="60">
          <cell r="A60">
            <v>55</v>
          </cell>
          <cell r="B60">
            <v>155</v>
          </cell>
          <cell r="C60">
            <v>1155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 t="str">
            <v>***</v>
          </cell>
          <cell r="S60" t="str">
            <v/>
          </cell>
        </row>
        <row r="61">
          <cell r="A61">
            <v>56</v>
          </cell>
          <cell r="B61">
            <v>156</v>
          </cell>
          <cell r="C61">
            <v>1156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 t="str">
            <v>***</v>
          </cell>
          <cell r="S61" t="str">
            <v/>
          </cell>
        </row>
        <row r="62">
          <cell r="A62">
            <v>57</v>
          </cell>
          <cell r="B62">
            <v>157</v>
          </cell>
          <cell r="C62">
            <v>1157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 t="str">
            <v>***</v>
          </cell>
          <cell r="S62" t="str">
            <v/>
          </cell>
        </row>
        <row r="63">
          <cell r="A63">
            <v>58</v>
          </cell>
          <cell r="B63">
            <v>158</v>
          </cell>
          <cell r="C63">
            <v>1158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 t="str">
            <v>***</v>
          </cell>
          <cell r="S63" t="str">
            <v/>
          </cell>
        </row>
        <row r="64">
          <cell r="A64">
            <v>59</v>
          </cell>
          <cell r="B64">
            <v>159</v>
          </cell>
          <cell r="C64">
            <v>1159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 t="str">
            <v>***</v>
          </cell>
          <cell r="S64" t="str">
            <v/>
          </cell>
        </row>
        <row r="65">
          <cell r="A65">
            <v>60</v>
          </cell>
          <cell r="B65">
            <v>160</v>
          </cell>
          <cell r="C65">
            <v>1160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 t="str">
            <v>***</v>
          </cell>
          <cell r="S65" t="str">
            <v/>
          </cell>
        </row>
        <row r="66">
          <cell r="A66">
            <v>61</v>
          </cell>
          <cell r="B66">
            <v>161</v>
          </cell>
          <cell r="C66">
            <v>1161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str">
            <v>***</v>
          </cell>
          <cell r="S66" t="str">
            <v/>
          </cell>
        </row>
        <row r="67">
          <cell r="A67">
            <v>62</v>
          </cell>
          <cell r="B67">
            <v>162</v>
          </cell>
          <cell r="C67">
            <v>1162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 t="str">
            <v>***</v>
          </cell>
          <cell r="S67" t="str">
            <v/>
          </cell>
        </row>
        <row r="68">
          <cell r="A68">
            <v>63</v>
          </cell>
          <cell r="B68">
            <v>163</v>
          </cell>
          <cell r="C68">
            <v>1163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 t="str">
            <v>***</v>
          </cell>
          <cell r="S68" t="str">
            <v/>
          </cell>
        </row>
        <row r="69">
          <cell r="A69">
            <v>64</v>
          </cell>
          <cell r="B69">
            <v>164</v>
          </cell>
          <cell r="C69">
            <v>1164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 t="str">
            <v>***</v>
          </cell>
          <cell r="S69" t="str">
            <v/>
          </cell>
        </row>
        <row r="70">
          <cell r="A70">
            <v>65</v>
          </cell>
          <cell r="B70">
            <v>165</v>
          </cell>
          <cell r="C70">
            <v>1165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 t="str">
            <v>***</v>
          </cell>
          <cell r="S70" t="str">
            <v/>
          </cell>
        </row>
        <row r="71">
          <cell r="A71">
            <v>66</v>
          </cell>
          <cell r="B71">
            <v>166</v>
          </cell>
          <cell r="C71">
            <v>1166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 t="str">
            <v>***</v>
          </cell>
          <cell r="S71" t="str">
            <v/>
          </cell>
        </row>
        <row r="72">
          <cell r="A72">
            <v>67</v>
          </cell>
          <cell r="B72">
            <v>167</v>
          </cell>
          <cell r="C72">
            <v>1167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 t="str">
            <v>***</v>
          </cell>
          <cell r="S72" t="str">
            <v/>
          </cell>
        </row>
        <row r="73">
          <cell r="A73">
            <v>68</v>
          </cell>
          <cell r="B73">
            <v>168</v>
          </cell>
          <cell r="C73">
            <v>1168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 t="str">
            <v>***</v>
          </cell>
          <cell r="S73" t="str">
            <v/>
          </cell>
        </row>
        <row r="74">
          <cell r="A74">
            <v>69</v>
          </cell>
          <cell r="B74">
            <v>169</v>
          </cell>
          <cell r="C74">
            <v>1169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 t="str">
            <v>***</v>
          </cell>
          <cell r="S74" t="str">
            <v/>
          </cell>
        </row>
        <row r="75">
          <cell r="A75">
            <v>70</v>
          </cell>
          <cell r="B75">
            <v>170</v>
          </cell>
          <cell r="C75">
            <v>1170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 t="str">
            <v>***</v>
          </cell>
          <cell r="S75" t="str">
            <v/>
          </cell>
        </row>
        <row r="76">
          <cell r="A76">
            <v>71</v>
          </cell>
          <cell r="B76">
            <v>171</v>
          </cell>
          <cell r="C76">
            <v>1171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 t="str">
            <v>***</v>
          </cell>
          <cell r="S76" t="str">
            <v/>
          </cell>
        </row>
        <row r="77">
          <cell r="A77">
            <v>72</v>
          </cell>
          <cell r="B77">
            <v>172</v>
          </cell>
          <cell r="C77">
            <v>1172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 t="str">
            <v>***</v>
          </cell>
          <cell r="S77" t="str">
            <v/>
          </cell>
        </row>
        <row r="78">
          <cell r="A78">
            <v>73</v>
          </cell>
          <cell r="B78">
            <v>173</v>
          </cell>
          <cell r="C78">
            <v>1173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 t="str">
            <v>***</v>
          </cell>
          <cell r="S78" t="str">
            <v/>
          </cell>
        </row>
        <row r="79">
          <cell r="A79">
            <v>74</v>
          </cell>
          <cell r="B79">
            <v>174</v>
          </cell>
          <cell r="C79">
            <v>1174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 t="str">
            <v>***</v>
          </cell>
          <cell r="S79" t="str">
            <v/>
          </cell>
        </row>
        <row r="80">
          <cell r="A80">
            <v>75</v>
          </cell>
          <cell r="B80">
            <v>175</v>
          </cell>
          <cell r="C80">
            <v>1175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 t="str">
            <v>***</v>
          </cell>
          <cell r="S80" t="str">
            <v/>
          </cell>
        </row>
        <row r="81">
          <cell r="A81">
            <v>76</v>
          </cell>
          <cell r="B81">
            <v>176</v>
          </cell>
          <cell r="C81">
            <v>1176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 t="str">
            <v>***</v>
          </cell>
          <cell r="S81" t="str">
            <v/>
          </cell>
        </row>
        <row r="82">
          <cell r="A82">
            <v>77</v>
          </cell>
          <cell r="B82">
            <v>177</v>
          </cell>
          <cell r="C82">
            <v>1177</v>
          </cell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 t="str">
            <v>***</v>
          </cell>
          <cell r="S82" t="str">
            <v/>
          </cell>
        </row>
        <row r="83">
          <cell r="A83">
            <v>78</v>
          </cell>
          <cell r="B83">
            <v>178</v>
          </cell>
          <cell r="C83">
            <v>1178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 t="str">
            <v>***</v>
          </cell>
          <cell r="S83" t="str">
            <v/>
          </cell>
        </row>
        <row r="84">
          <cell r="A84">
            <v>79</v>
          </cell>
          <cell r="B84">
            <v>179</v>
          </cell>
          <cell r="C84">
            <v>1179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 t="str">
            <v>***</v>
          </cell>
          <cell r="S84" t="str">
            <v/>
          </cell>
        </row>
        <row r="85">
          <cell r="A85">
            <v>80</v>
          </cell>
          <cell r="B85">
            <v>180</v>
          </cell>
          <cell r="C85">
            <v>1180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 t="str">
            <v>***</v>
          </cell>
          <cell r="S85" t="str">
            <v/>
          </cell>
        </row>
        <row r="86">
          <cell r="A86">
            <v>81</v>
          </cell>
          <cell r="B86">
            <v>181</v>
          </cell>
          <cell r="C86">
            <v>1181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 t="str">
            <v>***</v>
          </cell>
          <cell r="S86" t="str">
            <v/>
          </cell>
        </row>
        <row r="87">
          <cell r="A87">
            <v>82</v>
          </cell>
          <cell r="B87">
            <v>182</v>
          </cell>
          <cell r="C87">
            <v>1182</v>
          </cell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 t="str">
            <v>***</v>
          </cell>
          <cell r="S87" t="str">
            <v/>
          </cell>
        </row>
        <row r="88">
          <cell r="A88">
            <v>83</v>
          </cell>
          <cell r="B88">
            <v>183</v>
          </cell>
          <cell r="C88">
            <v>1183</v>
          </cell>
          <cell r="D88">
            <v>0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 t="str">
            <v>***</v>
          </cell>
          <cell r="S88" t="str">
            <v/>
          </cell>
        </row>
        <row r="89">
          <cell r="A89">
            <v>84</v>
          </cell>
          <cell r="B89">
            <v>184</v>
          </cell>
          <cell r="C89">
            <v>1184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 t="str">
            <v>***</v>
          </cell>
          <cell r="S89" t="str">
            <v/>
          </cell>
        </row>
        <row r="90">
          <cell r="A90">
            <v>85</v>
          </cell>
          <cell r="B90">
            <v>185</v>
          </cell>
          <cell r="C90">
            <v>1185</v>
          </cell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 t="str">
            <v>***</v>
          </cell>
          <cell r="S90" t="str">
            <v/>
          </cell>
        </row>
        <row r="91">
          <cell r="A91">
            <v>86</v>
          </cell>
          <cell r="B91">
            <v>186</v>
          </cell>
          <cell r="C91">
            <v>1186</v>
          </cell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>***</v>
          </cell>
          <cell r="S91" t="str">
            <v/>
          </cell>
        </row>
        <row r="92">
          <cell r="A92">
            <v>87</v>
          </cell>
          <cell r="B92">
            <v>187</v>
          </cell>
          <cell r="C92">
            <v>1187</v>
          </cell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 t="str">
            <v>***</v>
          </cell>
          <cell r="S92" t="str">
            <v/>
          </cell>
        </row>
        <row r="93">
          <cell r="A93">
            <v>88</v>
          </cell>
          <cell r="B93">
            <v>188</v>
          </cell>
          <cell r="C93">
            <v>1188</v>
          </cell>
          <cell r="D93">
            <v>0</v>
          </cell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 t="str">
            <v>***</v>
          </cell>
          <cell r="S93" t="str">
            <v/>
          </cell>
        </row>
        <row r="94">
          <cell r="A94">
            <v>89</v>
          </cell>
          <cell r="B94">
            <v>189</v>
          </cell>
          <cell r="C94">
            <v>1189</v>
          </cell>
          <cell r="D94">
            <v>0</v>
          </cell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 t="str">
            <v>***</v>
          </cell>
          <cell r="S94" t="str">
            <v/>
          </cell>
        </row>
        <row r="95">
          <cell r="A95">
            <v>90</v>
          </cell>
          <cell r="B95">
            <v>190</v>
          </cell>
          <cell r="C95">
            <v>1190</v>
          </cell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 t="str">
            <v>***</v>
          </cell>
          <cell r="S95" t="str">
            <v/>
          </cell>
        </row>
        <row r="96">
          <cell r="A96">
            <v>91</v>
          </cell>
          <cell r="B96">
            <v>191</v>
          </cell>
          <cell r="C96">
            <v>1191</v>
          </cell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 t="str">
            <v>***</v>
          </cell>
          <cell r="S96" t="str">
            <v/>
          </cell>
        </row>
        <row r="97">
          <cell r="A97">
            <v>92</v>
          </cell>
          <cell r="B97">
            <v>192</v>
          </cell>
          <cell r="C97">
            <v>1192</v>
          </cell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 t="str">
            <v>***</v>
          </cell>
          <cell r="S97" t="str">
            <v/>
          </cell>
        </row>
        <row r="98">
          <cell r="A98">
            <v>93</v>
          </cell>
          <cell r="B98">
            <v>193</v>
          </cell>
          <cell r="C98">
            <v>1193</v>
          </cell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 t="str">
            <v>***</v>
          </cell>
          <cell r="S98" t="str">
            <v/>
          </cell>
        </row>
        <row r="99">
          <cell r="A99">
            <v>94</v>
          </cell>
          <cell r="B99">
            <v>194</v>
          </cell>
          <cell r="C99">
            <v>1194</v>
          </cell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 t="str">
            <v>***</v>
          </cell>
          <cell r="S99" t="str">
            <v/>
          </cell>
        </row>
        <row r="100">
          <cell r="A100">
            <v>95</v>
          </cell>
          <cell r="B100">
            <v>195</v>
          </cell>
          <cell r="C100">
            <v>1195</v>
          </cell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 t="str">
            <v>***</v>
          </cell>
          <cell r="S100" t="str">
            <v/>
          </cell>
        </row>
        <row r="101">
          <cell r="A101">
            <v>96</v>
          </cell>
          <cell r="B101">
            <v>196</v>
          </cell>
          <cell r="C101">
            <v>1196</v>
          </cell>
          <cell r="D101">
            <v>0</v>
          </cell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 t="str">
            <v>***</v>
          </cell>
          <cell r="S101" t="str">
            <v/>
          </cell>
        </row>
        <row r="102">
          <cell r="A102">
            <v>97</v>
          </cell>
          <cell r="B102">
            <v>197</v>
          </cell>
          <cell r="C102">
            <v>1197</v>
          </cell>
          <cell r="D102">
            <v>0</v>
          </cell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 t="str">
            <v>***</v>
          </cell>
          <cell r="S102" t="str">
            <v/>
          </cell>
        </row>
        <row r="103">
          <cell r="A103">
            <v>98</v>
          </cell>
          <cell r="B103">
            <v>198</v>
          </cell>
          <cell r="C103">
            <v>1198</v>
          </cell>
          <cell r="D103">
            <v>0</v>
          </cell>
          <cell r="E103">
            <v>0</v>
          </cell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 t="str">
            <v>***</v>
          </cell>
          <cell r="S103" t="str">
            <v/>
          </cell>
        </row>
        <row r="104">
          <cell r="A104">
            <v>99</v>
          </cell>
          <cell r="B104">
            <v>199</v>
          </cell>
          <cell r="C104">
            <v>1199</v>
          </cell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 t="str">
            <v>***</v>
          </cell>
          <cell r="S104" t="str">
            <v/>
          </cell>
        </row>
        <row r="105">
          <cell r="A105">
            <v>100</v>
          </cell>
          <cell r="B105">
            <v>200</v>
          </cell>
          <cell r="C105">
            <v>1200</v>
          </cell>
          <cell r="D105">
            <v>0</v>
          </cell>
          <cell r="E105">
            <v>0</v>
          </cell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 t="str">
            <v>***</v>
          </cell>
          <cell r="S105" t="str">
            <v/>
          </cell>
        </row>
        <row r="106">
          <cell r="A106">
            <v>101</v>
          </cell>
          <cell r="B106">
            <v>201</v>
          </cell>
          <cell r="C106">
            <v>1201</v>
          </cell>
          <cell r="D106">
            <v>0</v>
          </cell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 t="str">
            <v>***</v>
          </cell>
          <cell r="S106" t="str">
            <v/>
          </cell>
        </row>
        <row r="107">
          <cell r="A107">
            <v>102</v>
          </cell>
          <cell r="B107">
            <v>202</v>
          </cell>
          <cell r="C107">
            <v>1202</v>
          </cell>
          <cell r="D107">
            <v>0</v>
          </cell>
          <cell r="E107">
            <v>0</v>
          </cell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 t="str">
            <v>***</v>
          </cell>
          <cell r="S107" t="str">
            <v/>
          </cell>
        </row>
        <row r="108">
          <cell r="A108">
            <v>103</v>
          </cell>
          <cell r="B108">
            <v>203</v>
          </cell>
          <cell r="C108">
            <v>1203</v>
          </cell>
          <cell r="D108">
            <v>0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 t="str">
            <v>***</v>
          </cell>
          <cell r="S108" t="str">
            <v/>
          </cell>
        </row>
        <row r="109">
          <cell r="A109">
            <v>104</v>
          </cell>
          <cell r="B109">
            <v>204</v>
          </cell>
          <cell r="C109">
            <v>1204</v>
          </cell>
          <cell r="D109">
            <v>0</v>
          </cell>
          <cell r="E109">
            <v>0</v>
          </cell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 t="str">
            <v>***</v>
          </cell>
          <cell r="S109" t="str">
            <v/>
          </cell>
        </row>
        <row r="110">
          <cell r="A110">
            <v>105</v>
          </cell>
          <cell r="B110">
            <v>205</v>
          </cell>
          <cell r="C110">
            <v>1205</v>
          </cell>
          <cell r="D110">
            <v>0</v>
          </cell>
          <cell r="E110">
            <v>0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 t="str">
            <v>***</v>
          </cell>
          <cell r="S110" t="str">
            <v/>
          </cell>
        </row>
        <row r="111">
          <cell r="A111">
            <v>106</v>
          </cell>
          <cell r="B111">
            <v>206</v>
          </cell>
          <cell r="C111">
            <v>1206</v>
          </cell>
          <cell r="D111">
            <v>0</v>
          </cell>
          <cell r="E111">
            <v>0</v>
          </cell>
          <cell r="F111">
            <v>0</v>
          </cell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 t="str">
            <v>***</v>
          </cell>
          <cell r="S111" t="str">
            <v/>
          </cell>
        </row>
        <row r="112">
          <cell r="A112">
            <v>107</v>
          </cell>
          <cell r="B112">
            <v>207</v>
          </cell>
          <cell r="C112">
            <v>1207</v>
          </cell>
          <cell r="D112">
            <v>0</v>
          </cell>
          <cell r="E112">
            <v>0</v>
          </cell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 t="str">
            <v>***</v>
          </cell>
          <cell r="S112" t="str">
            <v/>
          </cell>
        </row>
        <row r="113">
          <cell r="A113">
            <v>108</v>
          </cell>
          <cell r="B113">
            <v>208</v>
          </cell>
          <cell r="C113">
            <v>1208</v>
          </cell>
          <cell r="D113">
            <v>0</v>
          </cell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 t="str">
            <v>***</v>
          </cell>
          <cell r="S113" t="str">
            <v/>
          </cell>
        </row>
        <row r="114">
          <cell r="A114">
            <v>109</v>
          </cell>
          <cell r="B114">
            <v>209</v>
          </cell>
          <cell r="C114">
            <v>1209</v>
          </cell>
          <cell r="D114">
            <v>0</v>
          </cell>
          <cell r="E114">
            <v>0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 t="str">
            <v>***</v>
          </cell>
          <cell r="S114" t="str">
            <v/>
          </cell>
        </row>
        <row r="115">
          <cell r="A115">
            <v>110</v>
          </cell>
          <cell r="B115">
            <v>210</v>
          </cell>
          <cell r="C115">
            <v>1210</v>
          </cell>
          <cell r="D115">
            <v>0</v>
          </cell>
          <cell r="E115">
            <v>0</v>
          </cell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 t="str">
            <v>***</v>
          </cell>
          <cell r="S115" t="str">
            <v/>
          </cell>
        </row>
        <row r="116">
          <cell r="A116">
            <v>111</v>
          </cell>
          <cell r="B116">
            <v>211</v>
          </cell>
          <cell r="C116">
            <v>1211</v>
          </cell>
          <cell r="D116">
            <v>0</v>
          </cell>
          <cell r="E116">
            <v>0</v>
          </cell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 t="str">
            <v>***</v>
          </cell>
          <cell r="S116" t="str">
            <v/>
          </cell>
        </row>
        <row r="117">
          <cell r="A117">
            <v>112</v>
          </cell>
          <cell r="B117">
            <v>212</v>
          </cell>
          <cell r="C117">
            <v>1212</v>
          </cell>
          <cell r="D117">
            <v>0</v>
          </cell>
          <cell r="E117">
            <v>0</v>
          </cell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 t="str">
            <v>***</v>
          </cell>
          <cell r="S117" t="str">
            <v/>
          </cell>
        </row>
        <row r="118">
          <cell r="A118">
            <v>113</v>
          </cell>
          <cell r="B118">
            <v>213</v>
          </cell>
          <cell r="C118">
            <v>1213</v>
          </cell>
          <cell r="D118">
            <v>0</v>
          </cell>
          <cell r="E118">
            <v>0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 t="str">
            <v>***</v>
          </cell>
          <cell r="S118" t="str">
            <v/>
          </cell>
        </row>
        <row r="119">
          <cell r="A119">
            <v>114</v>
          </cell>
          <cell r="B119">
            <v>214</v>
          </cell>
          <cell r="C119">
            <v>1214</v>
          </cell>
          <cell r="D119">
            <v>0</v>
          </cell>
          <cell r="E119">
            <v>0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 t="str">
            <v>***</v>
          </cell>
          <cell r="S119" t="str">
            <v/>
          </cell>
        </row>
        <row r="120">
          <cell r="A120">
            <v>115</v>
          </cell>
          <cell r="B120">
            <v>215</v>
          </cell>
          <cell r="C120">
            <v>1215</v>
          </cell>
          <cell r="D120">
            <v>0</v>
          </cell>
          <cell r="E120">
            <v>0</v>
          </cell>
          <cell r="F120">
            <v>0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 t="str">
            <v>***</v>
          </cell>
          <cell r="S120" t="str">
            <v/>
          </cell>
        </row>
        <row r="121">
          <cell r="A121">
            <v>116</v>
          </cell>
          <cell r="B121">
            <v>216</v>
          </cell>
          <cell r="C121">
            <v>1216</v>
          </cell>
          <cell r="D121">
            <v>0</v>
          </cell>
          <cell r="E121">
            <v>0</v>
          </cell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 t="str">
            <v>***</v>
          </cell>
          <cell r="S121" t="str">
            <v/>
          </cell>
        </row>
        <row r="122">
          <cell r="A122">
            <v>117</v>
          </cell>
          <cell r="B122">
            <v>217</v>
          </cell>
          <cell r="C122">
            <v>1217</v>
          </cell>
          <cell r="D122">
            <v>0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 t="str">
            <v>***</v>
          </cell>
          <cell r="S122" t="str">
            <v/>
          </cell>
        </row>
        <row r="123">
          <cell r="A123">
            <v>118</v>
          </cell>
          <cell r="B123">
            <v>218</v>
          </cell>
          <cell r="C123">
            <v>1218</v>
          </cell>
          <cell r="D123">
            <v>0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 t="str">
            <v>***</v>
          </cell>
          <cell r="S123" t="str">
            <v/>
          </cell>
        </row>
        <row r="124">
          <cell r="A124">
            <v>119</v>
          </cell>
          <cell r="B124">
            <v>219</v>
          </cell>
          <cell r="C124">
            <v>1219</v>
          </cell>
          <cell r="D124">
            <v>0</v>
          </cell>
          <cell r="E124">
            <v>0</v>
          </cell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 t="str">
            <v>***</v>
          </cell>
          <cell r="S124" t="str">
            <v/>
          </cell>
        </row>
        <row r="125">
          <cell r="A125">
            <v>120</v>
          </cell>
          <cell r="B125">
            <v>220</v>
          </cell>
          <cell r="C125">
            <v>1220</v>
          </cell>
          <cell r="D125">
            <v>0</v>
          </cell>
          <cell r="E125">
            <v>0</v>
          </cell>
          <cell r="F125">
            <v>0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 t="str">
            <v>***</v>
          </cell>
          <cell r="S125" t="str">
            <v/>
          </cell>
        </row>
        <row r="126">
          <cell r="A126">
            <v>121</v>
          </cell>
          <cell r="B126">
            <v>221</v>
          </cell>
          <cell r="C126">
            <v>1221</v>
          </cell>
          <cell r="D126">
            <v>0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 t="str">
            <v>***</v>
          </cell>
          <cell r="S126" t="str">
            <v/>
          </cell>
        </row>
        <row r="127">
          <cell r="A127">
            <v>122</v>
          </cell>
          <cell r="B127">
            <v>222</v>
          </cell>
          <cell r="C127">
            <v>1222</v>
          </cell>
          <cell r="D127">
            <v>0</v>
          </cell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 t="str">
            <v>***</v>
          </cell>
          <cell r="S127" t="str">
            <v/>
          </cell>
        </row>
        <row r="128">
          <cell r="A128">
            <v>123</v>
          </cell>
          <cell r="B128">
            <v>223</v>
          </cell>
          <cell r="C128">
            <v>1223</v>
          </cell>
          <cell r="D128">
            <v>0</v>
          </cell>
          <cell r="E128">
            <v>0</v>
          </cell>
          <cell r="F128">
            <v>0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 t="str">
            <v>***</v>
          </cell>
          <cell r="S128" t="str">
            <v/>
          </cell>
        </row>
        <row r="129">
          <cell r="A129">
            <v>124</v>
          </cell>
          <cell r="B129">
            <v>224</v>
          </cell>
          <cell r="C129">
            <v>1224</v>
          </cell>
          <cell r="D129">
            <v>0</v>
          </cell>
          <cell r="E129">
            <v>0</v>
          </cell>
          <cell r="F129">
            <v>0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 t="str">
            <v>***</v>
          </cell>
          <cell r="S129" t="str">
            <v/>
          </cell>
        </row>
        <row r="130">
          <cell r="A130">
            <v>125</v>
          </cell>
          <cell r="B130">
            <v>225</v>
          </cell>
          <cell r="C130">
            <v>1225</v>
          </cell>
          <cell r="D130">
            <v>0</v>
          </cell>
          <cell r="E130">
            <v>0</v>
          </cell>
          <cell r="F130">
            <v>0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 t="str">
            <v>***</v>
          </cell>
          <cell r="S130" t="str">
            <v/>
          </cell>
        </row>
        <row r="131">
          <cell r="A131">
            <v>126</v>
          </cell>
          <cell r="B131">
            <v>226</v>
          </cell>
          <cell r="C131">
            <v>1226</v>
          </cell>
          <cell r="D131">
            <v>0</v>
          </cell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 t="str">
            <v>***</v>
          </cell>
          <cell r="S131" t="str">
            <v/>
          </cell>
        </row>
        <row r="132">
          <cell r="A132">
            <v>127</v>
          </cell>
          <cell r="B132">
            <v>227</v>
          </cell>
          <cell r="C132">
            <v>1227</v>
          </cell>
          <cell r="D132">
            <v>0</v>
          </cell>
          <cell r="E132">
            <v>0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 t="str">
            <v>***</v>
          </cell>
          <cell r="S132" t="str">
            <v/>
          </cell>
        </row>
        <row r="133">
          <cell r="A133">
            <v>128</v>
          </cell>
          <cell r="B133">
            <v>228</v>
          </cell>
          <cell r="C133">
            <v>1228</v>
          </cell>
          <cell r="D133">
            <v>0</v>
          </cell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 t="str">
            <v>***</v>
          </cell>
          <cell r="S133" t="str">
            <v/>
          </cell>
        </row>
        <row r="134">
          <cell r="A134">
            <v>129</v>
          </cell>
          <cell r="B134">
            <v>229</v>
          </cell>
          <cell r="C134">
            <v>1229</v>
          </cell>
          <cell r="D134">
            <v>0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 t="str">
            <v>***</v>
          </cell>
          <cell r="S134" t="str">
            <v/>
          </cell>
        </row>
        <row r="135">
          <cell r="A135">
            <v>130</v>
          </cell>
          <cell r="B135">
            <v>230</v>
          </cell>
          <cell r="C135">
            <v>1230</v>
          </cell>
          <cell r="D135">
            <v>0</v>
          </cell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 t="str">
            <v>***</v>
          </cell>
          <cell r="S135" t="str">
            <v/>
          </cell>
        </row>
        <row r="136">
          <cell r="A136">
            <v>131</v>
          </cell>
          <cell r="B136">
            <v>231</v>
          </cell>
          <cell r="C136">
            <v>1231</v>
          </cell>
          <cell r="D136">
            <v>0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 t="str">
            <v>***</v>
          </cell>
          <cell r="S136" t="str">
            <v/>
          </cell>
        </row>
        <row r="137">
          <cell r="A137">
            <v>132</v>
          </cell>
          <cell r="B137">
            <v>232</v>
          </cell>
          <cell r="C137">
            <v>1232</v>
          </cell>
          <cell r="D137">
            <v>0</v>
          </cell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>***</v>
          </cell>
          <cell r="S137" t="str">
            <v/>
          </cell>
        </row>
        <row r="138">
          <cell r="A138">
            <v>133</v>
          </cell>
          <cell r="B138">
            <v>233</v>
          </cell>
          <cell r="C138">
            <v>1233</v>
          </cell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 t="str">
            <v>***</v>
          </cell>
          <cell r="S138" t="str">
            <v/>
          </cell>
        </row>
        <row r="139">
          <cell r="A139">
            <v>134</v>
          </cell>
          <cell r="B139">
            <v>234</v>
          </cell>
          <cell r="C139">
            <v>1234</v>
          </cell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 t="str">
            <v>***</v>
          </cell>
          <cell r="S139" t="str">
            <v/>
          </cell>
        </row>
        <row r="140">
          <cell r="A140">
            <v>135</v>
          </cell>
          <cell r="B140">
            <v>235</v>
          </cell>
          <cell r="C140">
            <v>1235</v>
          </cell>
          <cell r="D140">
            <v>0</v>
          </cell>
          <cell r="E140">
            <v>0</v>
          </cell>
          <cell r="F140">
            <v>0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 t="str">
            <v>***</v>
          </cell>
          <cell r="S140" t="str">
            <v/>
          </cell>
        </row>
        <row r="141">
          <cell r="A141">
            <v>136</v>
          </cell>
          <cell r="B141">
            <v>236</v>
          </cell>
          <cell r="C141">
            <v>1236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 t="str">
            <v>***</v>
          </cell>
          <cell r="S141" t="str">
            <v/>
          </cell>
        </row>
        <row r="142">
          <cell r="A142">
            <v>137</v>
          </cell>
          <cell r="B142">
            <v>237</v>
          </cell>
          <cell r="C142">
            <v>1237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 t="str">
            <v>***</v>
          </cell>
          <cell r="S142" t="str">
            <v/>
          </cell>
        </row>
        <row r="143">
          <cell r="A143">
            <v>138</v>
          </cell>
          <cell r="B143">
            <v>238</v>
          </cell>
          <cell r="C143">
            <v>1238</v>
          </cell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 t="str">
            <v>***</v>
          </cell>
          <cell r="S143" t="str">
            <v/>
          </cell>
        </row>
        <row r="144">
          <cell r="A144">
            <v>139</v>
          </cell>
          <cell r="B144">
            <v>239</v>
          </cell>
          <cell r="C144">
            <v>1239</v>
          </cell>
          <cell r="D144">
            <v>0</v>
          </cell>
          <cell r="E144">
            <v>0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 t="str">
            <v>***</v>
          </cell>
          <cell r="S144" t="str">
            <v/>
          </cell>
        </row>
        <row r="145">
          <cell r="A145">
            <v>140</v>
          </cell>
          <cell r="B145">
            <v>240</v>
          </cell>
          <cell r="C145">
            <v>1240</v>
          </cell>
          <cell r="D145">
            <v>0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 t="str">
            <v>***</v>
          </cell>
          <cell r="S145" t="str">
            <v/>
          </cell>
        </row>
        <row r="146">
          <cell r="A146">
            <v>141</v>
          </cell>
          <cell r="B146">
            <v>241</v>
          </cell>
          <cell r="C146">
            <v>1241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>***</v>
          </cell>
          <cell r="S146" t="str">
            <v/>
          </cell>
        </row>
        <row r="147">
          <cell r="A147">
            <v>142</v>
          </cell>
          <cell r="B147">
            <v>242</v>
          </cell>
          <cell r="C147">
            <v>1242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>***</v>
          </cell>
          <cell r="S147" t="str">
            <v/>
          </cell>
        </row>
        <row r="148">
          <cell r="A148">
            <v>143</v>
          </cell>
          <cell r="B148">
            <v>243</v>
          </cell>
          <cell r="C148">
            <v>1243</v>
          </cell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 t="str">
            <v>***</v>
          </cell>
          <cell r="S148" t="str">
            <v/>
          </cell>
        </row>
        <row r="149">
          <cell r="A149">
            <v>144</v>
          </cell>
          <cell r="B149">
            <v>244</v>
          </cell>
          <cell r="C149">
            <v>1244</v>
          </cell>
          <cell r="D149">
            <v>0</v>
          </cell>
          <cell r="E149">
            <v>0</v>
          </cell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 t="str">
            <v>***</v>
          </cell>
          <cell r="S149" t="str">
            <v/>
          </cell>
        </row>
        <row r="150">
          <cell r="A150">
            <v>145</v>
          </cell>
          <cell r="B150">
            <v>245</v>
          </cell>
          <cell r="C150">
            <v>1245</v>
          </cell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>***</v>
          </cell>
          <cell r="S150" t="str">
            <v/>
          </cell>
        </row>
        <row r="151">
          <cell r="A151">
            <v>146</v>
          </cell>
          <cell r="B151">
            <v>246</v>
          </cell>
          <cell r="C151">
            <v>1246</v>
          </cell>
          <cell r="D151">
            <v>0</v>
          </cell>
          <cell r="E151">
            <v>0</v>
          </cell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 t="str">
            <v>***</v>
          </cell>
          <cell r="S151" t="str">
            <v/>
          </cell>
        </row>
        <row r="152">
          <cell r="A152">
            <v>147</v>
          </cell>
          <cell r="B152">
            <v>247</v>
          </cell>
          <cell r="C152">
            <v>1247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 t="str">
            <v>***</v>
          </cell>
          <cell r="S152" t="str">
            <v/>
          </cell>
        </row>
        <row r="153">
          <cell r="A153">
            <v>148</v>
          </cell>
          <cell r="B153">
            <v>248</v>
          </cell>
          <cell r="C153">
            <v>1248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 t="str">
            <v>***</v>
          </cell>
          <cell r="S153" t="str">
            <v/>
          </cell>
        </row>
        <row r="154">
          <cell r="A154">
            <v>149</v>
          </cell>
          <cell r="B154">
            <v>249</v>
          </cell>
          <cell r="C154">
            <v>1249</v>
          </cell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 t="str">
            <v>***</v>
          </cell>
          <cell r="S154" t="str">
            <v/>
          </cell>
        </row>
        <row r="155">
          <cell r="A155">
            <v>150</v>
          </cell>
          <cell r="B155">
            <v>250</v>
          </cell>
          <cell r="C155">
            <v>1250</v>
          </cell>
          <cell r="D155">
            <v>0</v>
          </cell>
          <cell r="E155">
            <v>0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 t="str">
            <v>***</v>
          </cell>
          <cell r="S155" t="str">
            <v/>
          </cell>
        </row>
        <row r="156">
          <cell r="A156">
            <v>151</v>
          </cell>
          <cell r="B156">
            <v>251</v>
          </cell>
          <cell r="C156">
            <v>1251</v>
          </cell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 t="str">
            <v>***</v>
          </cell>
          <cell r="S156" t="str">
            <v/>
          </cell>
        </row>
        <row r="157">
          <cell r="A157">
            <v>152</v>
          </cell>
          <cell r="B157">
            <v>252</v>
          </cell>
          <cell r="C157">
            <v>1252</v>
          </cell>
          <cell r="D157">
            <v>0</v>
          </cell>
          <cell r="E157">
            <v>0</v>
          </cell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 t="str">
            <v>***</v>
          </cell>
          <cell r="S157" t="str">
            <v/>
          </cell>
        </row>
        <row r="158">
          <cell r="A158">
            <v>153</v>
          </cell>
          <cell r="B158">
            <v>253</v>
          </cell>
          <cell r="C158">
            <v>1253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 t="str">
            <v>***</v>
          </cell>
          <cell r="S158" t="str">
            <v/>
          </cell>
        </row>
        <row r="159">
          <cell r="A159">
            <v>154</v>
          </cell>
          <cell r="B159">
            <v>254</v>
          </cell>
          <cell r="C159">
            <v>1254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 t="str">
            <v>***</v>
          </cell>
          <cell r="S159" t="str">
            <v/>
          </cell>
        </row>
        <row r="160">
          <cell r="A160">
            <v>155</v>
          </cell>
          <cell r="B160">
            <v>255</v>
          </cell>
          <cell r="C160">
            <v>1255</v>
          </cell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 t="str">
            <v>***</v>
          </cell>
          <cell r="S160" t="str">
            <v/>
          </cell>
        </row>
        <row r="161">
          <cell r="A161">
            <v>156</v>
          </cell>
          <cell r="B161">
            <v>256</v>
          </cell>
          <cell r="C161">
            <v>1256</v>
          </cell>
          <cell r="D161">
            <v>0</v>
          </cell>
          <cell r="E161">
            <v>0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 t="str">
            <v>***</v>
          </cell>
          <cell r="S161" t="str">
            <v/>
          </cell>
        </row>
        <row r="162">
          <cell r="A162">
            <v>157</v>
          </cell>
          <cell r="B162">
            <v>257</v>
          </cell>
          <cell r="C162">
            <v>1257</v>
          </cell>
          <cell r="D162">
            <v>0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 t="str">
            <v>***</v>
          </cell>
          <cell r="S162" t="str">
            <v/>
          </cell>
        </row>
        <row r="163">
          <cell r="A163">
            <v>158</v>
          </cell>
          <cell r="B163">
            <v>258</v>
          </cell>
          <cell r="C163">
            <v>1258</v>
          </cell>
          <cell r="D163">
            <v>0</v>
          </cell>
          <cell r="E163">
            <v>0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 t="str">
            <v>***</v>
          </cell>
          <cell r="S163" t="str">
            <v/>
          </cell>
        </row>
        <row r="164">
          <cell r="A164">
            <v>159</v>
          </cell>
          <cell r="B164">
            <v>259</v>
          </cell>
          <cell r="C164">
            <v>1259</v>
          </cell>
          <cell r="D164">
            <v>0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 t="str">
            <v>***</v>
          </cell>
          <cell r="S164" t="str">
            <v/>
          </cell>
        </row>
        <row r="165">
          <cell r="A165">
            <v>160</v>
          </cell>
          <cell r="B165">
            <v>260</v>
          </cell>
          <cell r="C165">
            <v>1260</v>
          </cell>
          <cell r="D165">
            <v>0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 t="str">
            <v>***</v>
          </cell>
          <cell r="S165" t="str">
            <v/>
          </cell>
        </row>
        <row r="166">
          <cell r="A166">
            <v>161</v>
          </cell>
          <cell r="B166">
            <v>261</v>
          </cell>
          <cell r="C166">
            <v>1261</v>
          </cell>
          <cell r="D166">
            <v>0</v>
          </cell>
          <cell r="E166">
            <v>0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 t="str">
            <v>***</v>
          </cell>
          <cell r="S166" t="str">
            <v/>
          </cell>
        </row>
        <row r="167">
          <cell r="A167">
            <v>162</v>
          </cell>
          <cell r="B167">
            <v>262</v>
          </cell>
          <cell r="C167">
            <v>1262</v>
          </cell>
          <cell r="D167">
            <v>0</v>
          </cell>
          <cell r="E167">
            <v>0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 t="str">
            <v>***</v>
          </cell>
          <cell r="S167" t="str">
            <v/>
          </cell>
        </row>
        <row r="168">
          <cell r="A168">
            <v>163</v>
          </cell>
          <cell r="B168">
            <v>263</v>
          </cell>
          <cell r="C168">
            <v>1263</v>
          </cell>
          <cell r="D168">
            <v>0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 t="str">
            <v>***</v>
          </cell>
          <cell r="S168" t="str">
            <v/>
          </cell>
        </row>
        <row r="169">
          <cell r="A169">
            <v>164</v>
          </cell>
          <cell r="B169">
            <v>264</v>
          </cell>
          <cell r="C169">
            <v>1264</v>
          </cell>
          <cell r="D169">
            <v>0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 t="str">
            <v>***</v>
          </cell>
          <cell r="S169" t="str">
            <v/>
          </cell>
        </row>
        <row r="170">
          <cell r="A170">
            <v>165</v>
          </cell>
          <cell r="B170">
            <v>265</v>
          </cell>
          <cell r="C170">
            <v>1265</v>
          </cell>
          <cell r="D170">
            <v>0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 t="str">
            <v>***</v>
          </cell>
          <cell r="S170" t="str">
            <v/>
          </cell>
        </row>
        <row r="171">
          <cell r="A171">
            <v>166</v>
          </cell>
          <cell r="B171">
            <v>266</v>
          </cell>
          <cell r="C171">
            <v>1266</v>
          </cell>
          <cell r="D171">
            <v>0</v>
          </cell>
          <cell r="E171">
            <v>0</v>
          </cell>
          <cell r="F171">
            <v>0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 t="str">
            <v>***</v>
          </cell>
          <cell r="S171" t="str">
            <v/>
          </cell>
        </row>
        <row r="172">
          <cell r="A172">
            <v>167</v>
          </cell>
          <cell r="B172">
            <v>267</v>
          </cell>
          <cell r="C172">
            <v>1267</v>
          </cell>
          <cell r="D172">
            <v>0</v>
          </cell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 t="str">
            <v>***</v>
          </cell>
          <cell r="S172" t="str">
            <v/>
          </cell>
        </row>
        <row r="173">
          <cell r="A173">
            <v>168</v>
          </cell>
          <cell r="B173">
            <v>268</v>
          </cell>
          <cell r="C173">
            <v>1268</v>
          </cell>
          <cell r="D173">
            <v>0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 t="str">
            <v>***</v>
          </cell>
          <cell r="S173" t="str">
            <v/>
          </cell>
        </row>
        <row r="174">
          <cell r="A174">
            <v>169</v>
          </cell>
          <cell r="B174">
            <v>269</v>
          </cell>
          <cell r="C174">
            <v>1269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 t="str">
            <v>***</v>
          </cell>
          <cell r="S174" t="str">
            <v/>
          </cell>
        </row>
        <row r="175">
          <cell r="A175">
            <v>170</v>
          </cell>
          <cell r="B175">
            <v>270</v>
          </cell>
          <cell r="C175">
            <v>1270</v>
          </cell>
          <cell r="D175">
            <v>0</v>
          </cell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 t="str">
            <v>***</v>
          </cell>
          <cell r="S175" t="str">
            <v/>
          </cell>
        </row>
        <row r="176">
          <cell r="A176">
            <v>171</v>
          </cell>
          <cell r="B176">
            <v>271</v>
          </cell>
          <cell r="C176">
            <v>1271</v>
          </cell>
          <cell r="D176">
            <v>0</v>
          </cell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 t="str">
            <v>***</v>
          </cell>
          <cell r="S176" t="str">
            <v/>
          </cell>
        </row>
        <row r="177">
          <cell r="A177">
            <v>172</v>
          </cell>
          <cell r="B177">
            <v>272</v>
          </cell>
          <cell r="C177">
            <v>1272</v>
          </cell>
          <cell r="D177">
            <v>0</v>
          </cell>
          <cell r="E177">
            <v>0</v>
          </cell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 t="str">
            <v>***</v>
          </cell>
          <cell r="S177" t="str">
            <v/>
          </cell>
        </row>
        <row r="178">
          <cell r="A178">
            <v>173</v>
          </cell>
          <cell r="B178">
            <v>273</v>
          </cell>
          <cell r="C178">
            <v>1273</v>
          </cell>
          <cell r="D178">
            <v>0</v>
          </cell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 t="str">
            <v>***</v>
          </cell>
          <cell r="S178" t="str">
            <v/>
          </cell>
        </row>
        <row r="179">
          <cell r="A179">
            <v>174</v>
          </cell>
          <cell r="B179">
            <v>274</v>
          </cell>
          <cell r="C179">
            <v>1274</v>
          </cell>
          <cell r="D179">
            <v>0</v>
          </cell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 t="str">
            <v>***</v>
          </cell>
          <cell r="S179" t="str">
            <v/>
          </cell>
        </row>
        <row r="180">
          <cell r="A180">
            <v>175</v>
          </cell>
          <cell r="B180">
            <v>275</v>
          </cell>
          <cell r="C180">
            <v>1275</v>
          </cell>
          <cell r="D180">
            <v>0</v>
          </cell>
          <cell r="E180">
            <v>0</v>
          </cell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 t="str">
            <v>***</v>
          </cell>
          <cell r="S180" t="str">
            <v/>
          </cell>
        </row>
        <row r="181">
          <cell r="A181">
            <v>176</v>
          </cell>
          <cell r="B181">
            <v>276</v>
          </cell>
          <cell r="C181">
            <v>1276</v>
          </cell>
          <cell r="D181">
            <v>0</v>
          </cell>
          <cell r="E181">
            <v>0</v>
          </cell>
          <cell r="F181">
            <v>0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 t="str">
            <v>***</v>
          </cell>
          <cell r="S181" t="str">
            <v/>
          </cell>
        </row>
        <row r="182">
          <cell r="A182">
            <v>177</v>
          </cell>
          <cell r="B182">
            <v>277</v>
          </cell>
          <cell r="C182">
            <v>1277</v>
          </cell>
          <cell r="D182">
            <v>0</v>
          </cell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 t="str">
            <v>***</v>
          </cell>
          <cell r="S182" t="str">
            <v/>
          </cell>
        </row>
        <row r="183">
          <cell r="A183">
            <v>178</v>
          </cell>
          <cell r="B183">
            <v>278</v>
          </cell>
          <cell r="C183">
            <v>1278</v>
          </cell>
          <cell r="D183">
            <v>0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 t="str">
            <v>***</v>
          </cell>
          <cell r="S183" t="str">
            <v/>
          </cell>
        </row>
        <row r="184">
          <cell r="A184">
            <v>179</v>
          </cell>
          <cell r="B184">
            <v>279</v>
          </cell>
          <cell r="C184">
            <v>1279</v>
          </cell>
          <cell r="D184">
            <v>0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 t="str">
            <v>***</v>
          </cell>
          <cell r="S184" t="str">
            <v/>
          </cell>
        </row>
        <row r="185">
          <cell r="A185">
            <v>180</v>
          </cell>
          <cell r="B185">
            <v>280</v>
          </cell>
          <cell r="C185">
            <v>1280</v>
          </cell>
          <cell r="D185">
            <v>0</v>
          </cell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 t="str">
            <v>***</v>
          </cell>
          <cell r="S185" t="str">
            <v/>
          </cell>
        </row>
        <row r="186">
          <cell r="A186">
            <v>181</v>
          </cell>
          <cell r="B186">
            <v>281</v>
          </cell>
          <cell r="C186">
            <v>1281</v>
          </cell>
          <cell r="D186">
            <v>0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 t="str">
            <v>***</v>
          </cell>
          <cell r="S186" t="str">
            <v/>
          </cell>
        </row>
        <row r="187">
          <cell r="A187">
            <v>182</v>
          </cell>
          <cell r="B187">
            <v>282</v>
          </cell>
          <cell r="C187">
            <v>1282</v>
          </cell>
          <cell r="D187">
            <v>0</v>
          </cell>
          <cell r="E187">
            <v>0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 t="str">
            <v>***</v>
          </cell>
          <cell r="S187" t="str">
            <v/>
          </cell>
        </row>
        <row r="188">
          <cell r="A188">
            <v>183</v>
          </cell>
          <cell r="B188">
            <v>283</v>
          </cell>
          <cell r="C188">
            <v>1283</v>
          </cell>
          <cell r="D188">
            <v>0</v>
          </cell>
          <cell r="E188">
            <v>0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 t="str">
            <v>***</v>
          </cell>
          <cell r="S188" t="str">
            <v/>
          </cell>
        </row>
        <row r="189">
          <cell r="A189">
            <v>184</v>
          </cell>
          <cell r="B189">
            <v>284</v>
          </cell>
          <cell r="C189">
            <v>1284</v>
          </cell>
          <cell r="D189">
            <v>0</v>
          </cell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 t="str">
            <v>***</v>
          </cell>
          <cell r="S189" t="str">
            <v/>
          </cell>
        </row>
        <row r="190">
          <cell r="A190">
            <v>185</v>
          </cell>
          <cell r="B190">
            <v>285</v>
          </cell>
          <cell r="C190">
            <v>1285</v>
          </cell>
          <cell r="D190">
            <v>0</v>
          </cell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 t="str">
            <v>***</v>
          </cell>
          <cell r="S190" t="str">
            <v/>
          </cell>
        </row>
        <row r="191">
          <cell r="A191">
            <v>186</v>
          </cell>
          <cell r="B191">
            <v>286</v>
          </cell>
          <cell r="C191">
            <v>1286</v>
          </cell>
          <cell r="D191">
            <v>0</v>
          </cell>
          <cell r="E191">
            <v>0</v>
          </cell>
          <cell r="F191">
            <v>0</v>
          </cell>
          <cell r="G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 t="str">
            <v>***</v>
          </cell>
          <cell r="S191" t="str">
            <v/>
          </cell>
        </row>
        <row r="192">
          <cell r="A192">
            <v>187</v>
          </cell>
          <cell r="B192">
            <v>287</v>
          </cell>
          <cell r="C192">
            <v>1287</v>
          </cell>
          <cell r="D192">
            <v>0</v>
          </cell>
          <cell r="E192">
            <v>0</v>
          </cell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 t="str">
            <v>***</v>
          </cell>
          <cell r="S192" t="str">
            <v/>
          </cell>
        </row>
        <row r="193">
          <cell r="A193">
            <v>188</v>
          </cell>
          <cell r="B193">
            <v>288</v>
          </cell>
          <cell r="C193">
            <v>1288</v>
          </cell>
          <cell r="D193">
            <v>0</v>
          </cell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 t="str">
            <v>***</v>
          </cell>
          <cell r="S193" t="str">
            <v/>
          </cell>
        </row>
        <row r="194">
          <cell r="A194">
            <v>189</v>
          </cell>
          <cell r="B194">
            <v>289</v>
          </cell>
          <cell r="C194">
            <v>1289</v>
          </cell>
          <cell r="D194">
            <v>0</v>
          </cell>
          <cell r="E194">
            <v>0</v>
          </cell>
          <cell r="F194">
            <v>0</v>
          </cell>
          <cell r="G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 t="str">
            <v>***</v>
          </cell>
          <cell r="S194" t="str">
            <v/>
          </cell>
        </row>
        <row r="195">
          <cell r="A195">
            <v>190</v>
          </cell>
          <cell r="B195">
            <v>290</v>
          </cell>
          <cell r="C195">
            <v>1290</v>
          </cell>
          <cell r="D195">
            <v>0</v>
          </cell>
          <cell r="E195">
            <v>0</v>
          </cell>
          <cell r="F195">
            <v>0</v>
          </cell>
          <cell r="G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 t="str">
            <v>***</v>
          </cell>
          <cell r="S195" t="str">
            <v/>
          </cell>
        </row>
        <row r="196">
          <cell r="A196">
            <v>191</v>
          </cell>
          <cell r="B196">
            <v>291</v>
          </cell>
          <cell r="C196">
            <v>1291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 t="str">
            <v>***</v>
          </cell>
          <cell r="S196" t="str">
            <v/>
          </cell>
        </row>
        <row r="197">
          <cell r="A197">
            <v>192</v>
          </cell>
          <cell r="B197">
            <v>292</v>
          </cell>
          <cell r="C197">
            <v>1292</v>
          </cell>
          <cell r="D197">
            <v>0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 t="str">
            <v>***</v>
          </cell>
          <cell r="S197" t="str">
            <v/>
          </cell>
        </row>
        <row r="198">
          <cell r="A198">
            <v>193</v>
          </cell>
          <cell r="B198">
            <v>293</v>
          </cell>
          <cell r="C198">
            <v>1293</v>
          </cell>
          <cell r="D198">
            <v>0</v>
          </cell>
          <cell r="E198">
            <v>0</v>
          </cell>
          <cell r="F198">
            <v>0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 t="str">
            <v>***</v>
          </cell>
          <cell r="S198" t="str">
            <v/>
          </cell>
        </row>
        <row r="199">
          <cell r="A199">
            <v>194</v>
          </cell>
          <cell r="B199">
            <v>294</v>
          </cell>
          <cell r="C199">
            <v>1294</v>
          </cell>
          <cell r="D199">
            <v>0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 t="str">
            <v>***</v>
          </cell>
          <cell r="S199" t="str">
            <v/>
          </cell>
        </row>
        <row r="200">
          <cell r="A200">
            <v>195</v>
          </cell>
          <cell r="B200">
            <v>295</v>
          </cell>
          <cell r="C200">
            <v>1295</v>
          </cell>
          <cell r="D200">
            <v>0</v>
          </cell>
          <cell r="E200">
            <v>0</v>
          </cell>
          <cell r="F200">
            <v>0</v>
          </cell>
          <cell r="G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 t="str">
            <v>***</v>
          </cell>
          <cell r="S200" t="str">
            <v/>
          </cell>
        </row>
        <row r="201">
          <cell r="A201">
            <v>196</v>
          </cell>
          <cell r="B201">
            <v>296</v>
          </cell>
          <cell r="C201">
            <v>1296</v>
          </cell>
          <cell r="D201">
            <v>0</v>
          </cell>
          <cell r="E201">
            <v>0</v>
          </cell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 t="str">
            <v>***</v>
          </cell>
          <cell r="S201" t="str">
            <v/>
          </cell>
        </row>
        <row r="202">
          <cell r="A202">
            <v>197</v>
          </cell>
          <cell r="B202">
            <v>297</v>
          </cell>
          <cell r="C202">
            <v>1297</v>
          </cell>
          <cell r="D202">
            <v>0</v>
          </cell>
          <cell r="E202">
            <v>0</v>
          </cell>
          <cell r="F202">
            <v>0</v>
          </cell>
          <cell r="G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 t="str">
            <v>***</v>
          </cell>
          <cell r="S202" t="str">
            <v/>
          </cell>
        </row>
        <row r="203">
          <cell r="A203">
            <v>198</v>
          </cell>
          <cell r="B203">
            <v>298</v>
          </cell>
          <cell r="C203">
            <v>1298</v>
          </cell>
          <cell r="D203">
            <v>0</v>
          </cell>
          <cell r="E203">
            <v>0</v>
          </cell>
          <cell r="F203">
            <v>0</v>
          </cell>
          <cell r="G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 t="str">
            <v>***</v>
          </cell>
          <cell r="S203" t="str">
            <v/>
          </cell>
        </row>
        <row r="204">
          <cell r="A204">
            <v>199</v>
          </cell>
          <cell r="B204">
            <v>299</v>
          </cell>
          <cell r="C204">
            <v>1299</v>
          </cell>
          <cell r="D204">
            <v>0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 t="str">
            <v>***</v>
          </cell>
          <cell r="S204" t="str">
            <v/>
          </cell>
        </row>
        <row r="205">
          <cell r="A205">
            <v>200</v>
          </cell>
          <cell r="B205">
            <v>300</v>
          </cell>
          <cell r="C205">
            <v>1300</v>
          </cell>
          <cell r="D205">
            <v>0</v>
          </cell>
          <cell r="E205">
            <v>0</v>
          </cell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 t="str">
            <v>***</v>
          </cell>
          <cell r="S205" t="str">
            <v/>
          </cell>
        </row>
      </sheetData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Original Marks"/>
      <sheetName val="20&amp;50%"/>
      <sheetName val="Hindi Comp."/>
      <sheetName val="Eng Comp."/>
      <sheetName val="Pol.Sci."/>
      <sheetName val="Histry"/>
      <sheetName val="Geography"/>
      <sheetName val="extra"/>
      <sheetName val="Final Marks"/>
      <sheetName val="Sheet2"/>
    </sheetNames>
    <sheetDataSet>
      <sheetData sheetId="0"/>
      <sheetData sheetId="1">
        <row r="1">
          <cell r="A1" t="str">
            <v>jktdh; mPp ek/;fed fo|ky;] :iiqjk ¼dqpkeu flVh½ ukxkSj</v>
          </cell>
          <cell r="Y1">
            <v>0</v>
          </cell>
        </row>
        <row r="4">
          <cell r="J4" t="str">
            <v>fgUnh vfu-</v>
          </cell>
          <cell r="M4" t="str">
            <v>vaxzsth vfu-</v>
          </cell>
          <cell r="P4" t="str">
            <v>jkt-foKku</v>
          </cell>
          <cell r="S4" t="str">
            <v>bfrgkl</v>
          </cell>
          <cell r="V4" t="str">
            <v>Hkwxksy</v>
          </cell>
          <cell r="Y4" t="str">
            <v>vfrfjDr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85" zoomScaleNormal="85" workbookViewId="0">
      <selection activeCell="K5" sqref="K5"/>
    </sheetView>
  </sheetViews>
  <sheetFormatPr defaultRowHeight="15" x14ac:dyDescent="0.25"/>
  <sheetData>
    <row r="1" spans="1:10" ht="166.5" customHeight="1" x14ac:dyDescent="0.25">
      <c r="A1" s="103" t="s">
        <v>65</v>
      </c>
      <c r="B1" s="103"/>
      <c r="C1" s="103"/>
      <c r="D1" s="103"/>
      <c r="E1" s="103"/>
      <c r="F1" s="103"/>
      <c r="G1" s="103"/>
      <c r="H1" s="103"/>
      <c r="I1" s="103"/>
      <c r="J1" s="103"/>
    </row>
    <row r="3" spans="1:10" ht="128.25" customHeight="1" x14ac:dyDescent="0.25">
      <c r="A3" s="104" t="s">
        <v>27</v>
      </c>
      <c r="B3" s="104"/>
      <c r="C3" s="104"/>
      <c r="D3" s="104"/>
      <c r="E3" s="104"/>
      <c r="F3" s="104"/>
      <c r="G3" s="104"/>
      <c r="H3" s="104"/>
      <c r="I3" s="104"/>
      <c r="J3" s="104"/>
    </row>
    <row r="4" spans="1:10" ht="37.5" customHeight="1" x14ac:dyDescent="0.25">
      <c r="A4" s="104" t="s">
        <v>70</v>
      </c>
      <c r="B4" s="104"/>
      <c r="C4" s="104"/>
      <c r="D4" s="104"/>
      <c r="E4" s="104"/>
      <c r="F4" s="104"/>
      <c r="G4" s="104"/>
      <c r="H4" s="104"/>
      <c r="I4" s="104"/>
      <c r="J4" s="104"/>
    </row>
    <row r="5" spans="1:10" ht="106.5" customHeight="1" x14ac:dyDescent="0.25">
      <c r="A5" s="104" t="s">
        <v>69</v>
      </c>
      <c r="B5" s="104"/>
      <c r="C5" s="104"/>
      <c r="D5" s="104"/>
      <c r="E5" s="104"/>
      <c r="F5" s="104"/>
      <c r="G5" s="104"/>
      <c r="H5" s="104"/>
      <c r="I5" s="104"/>
      <c r="J5" s="104"/>
    </row>
    <row r="6" spans="1:10" ht="41.25" customHeight="1" x14ac:dyDescent="0.25">
      <c r="A6" s="104" t="s">
        <v>28</v>
      </c>
      <c r="B6" s="104"/>
      <c r="C6" s="104"/>
      <c r="D6" s="104"/>
      <c r="E6" s="104"/>
      <c r="F6" s="104"/>
      <c r="G6" s="104"/>
      <c r="H6" s="104"/>
      <c r="I6" s="104"/>
      <c r="J6" s="104"/>
    </row>
    <row r="8" spans="1:10" ht="23.25" x14ac:dyDescent="0.25">
      <c r="A8" s="105" t="s">
        <v>29</v>
      </c>
      <c r="B8" s="104"/>
      <c r="C8" s="104"/>
      <c r="D8" s="104"/>
      <c r="E8" s="104"/>
      <c r="F8" s="104"/>
      <c r="G8" s="104"/>
      <c r="H8" s="104"/>
      <c r="I8" s="104"/>
      <c r="J8" s="104"/>
    </row>
  </sheetData>
  <mergeCells count="6">
    <mergeCell ref="A1:J1"/>
    <mergeCell ref="A3:J3"/>
    <mergeCell ref="A6:J6"/>
    <mergeCell ref="A8:J8"/>
    <mergeCell ref="A5:J5"/>
    <mergeCell ref="A4:J4"/>
  </mergeCells>
  <pageMargins left="0.25" right="0.25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05"/>
  <sheetViews>
    <sheetView view="pageBreakPreview" zoomScale="85" zoomScaleNormal="115" zoomScaleSheetLayoutView="85" workbookViewId="0">
      <pane xSplit="8" ySplit="14" topLeftCell="I15" activePane="bottomRight" state="frozen"/>
      <selection pane="topRight" activeCell="I1" sqref="I1"/>
      <selection pane="bottomLeft" activeCell="A15" sqref="A15"/>
      <selection pane="bottomRight" activeCell="S6" sqref="S6"/>
    </sheetView>
  </sheetViews>
  <sheetFormatPr defaultRowHeight="15" x14ac:dyDescent="0.25"/>
  <cols>
    <col min="1" max="1" width="5.7109375" style="9" customWidth="1"/>
    <col min="2" max="3" width="5.7109375" style="8" customWidth="1"/>
    <col min="4" max="6" width="15.7109375" style="8" customWidth="1"/>
    <col min="7" max="7" width="10.7109375" style="9" customWidth="1"/>
    <col min="8" max="9" width="5.7109375" customWidth="1"/>
    <col min="10" max="10" width="7.7109375" style="9" customWidth="1"/>
    <col min="11" max="15" width="5.7109375" style="9" customWidth="1"/>
    <col min="16" max="16" width="9.140625" style="10" customWidth="1"/>
    <col min="17" max="17" width="9" style="9" customWidth="1"/>
    <col min="18" max="18" width="7.85546875" style="9" customWidth="1"/>
    <col min="19" max="19" width="9" style="9" customWidth="1"/>
  </cols>
  <sheetData>
    <row r="1" spans="1:20" ht="20.25" x14ac:dyDescent="0.25">
      <c r="A1" s="124" t="str">
        <f>'Original Marks'!A1:AA1</f>
        <v>dk;kZy; jktdh; mPp ek/;fed fo|ky;] :iiqjk ¼dqpkeu flVh½ ukxkSj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</row>
    <row r="2" spans="1:20" ht="18.75" x14ac:dyDescent="0.3">
      <c r="A2" s="107" t="str">
        <f>'Original Marks'!A2:Z2</f>
        <v>d{kk&amp;9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</row>
    <row r="3" spans="1:20" ht="15.75" customHeight="1" x14ac:dyDescent="0.25">
      <c r="A3" s="129" t="s">
        <v>1</v>
      </c>
      <c r="B3" s="133" t="s">
        <v>4</v>
      </c>
      <c r="C3" s="133" t="s">
        <v>32</v>
      </c>
      <c r="D3" s="133" t="s">
        <v>2</v>
      </c>
      <c r="E3" s="129" t="s">
        <v>3</v>
      </c>
      <c r="F3" s="129" t="s">
        <v>31</v>
      </c>
      <c r="G3" s="129" t="s">
        <v>5</v>
      </c>
      <c r="H3" s="111" t="s">
        <v>33</v>
      </c>
      <c r="I3" s="108" t="s">
        <v>34</v>
      </c>
      <c r="J3" s="132" t="s">
        <v>6</v>
      </c>
      <c r="K3" s="132"/>
      <c r="L3" s="132"/>
      <c r="M3" s="132"/>
      <c r="N3" s="132"/>
      <c r="O3" s="132"/>
      <c r="P3" s="125" t="s">
        <v>23</v>
      </c>
      <c r="Q3" s="127" t="s">
        <v>24</v>
      </c>
      <c r="R3" s="127" t="s">
        <v>25</v>
      </c>
      <c r="S3" s="128" t="s">
        <v>26</v>
      </c>
    </row>
    <row r="4" spans="1:20" ht="15.75" customHeight="1" x14ac:dyDescent="0.25">
      <c r="A4" s="130"/>
      <c r="B4" s="134"/>
      <c r="C4" s="134"/>
      <c r="D4" s="134"/>
      <c r="E4" s="130"/>
      <c r="F4" s="130"/>
      <c r="G4" s="130"/>
      <c r="H4" s="112"/>
      <c r="I4" s="109"/>
      <c r="J4" s="11" t="str">
        <f>'Original Marks'!J4</f>
        <v>fgUnh</v>
      </c>
      <c r="K4" s="11" t="str">
        <f>'Original Marks'!M4</f>
        <v>vaxzsth</v>
      </c>
      <c r="L4" s="11" t="str">
        <f>'Original Marks'!P4</f>
        <v>foKku</v>
      </c>
      <c r="M4" s="11" t="str">
        <f>'Original Marks'!S4</f>
        <v>xf.kr</v>
      </c>
      <c r="N4" s="11" t="str">
        <f>'Original Marks'!V4</f>
        <v>lk-foKku</v>
      </c>
      <c r="O4" s="11" t="str">
        <f>'Original Marks'!Y4</f>
        <v>laLd`r</v>
      </c>
      <c r="P4" s="126"/>
      <c r="Q4" s="127"/>
      <c r="R4" s="127"/>
      <c r="S4" s="128"/>
    </row>
    <row r="5" spans="1:20" ht="15" customHeight="1" x14ac:dyDescent="0.25">
      <c r="A5" s="131"/>
      <c r="B5" s="135"/>
      <c r="C5" s="135"/>
      <c r="D5" s="135"/>
      <c r="E5" s="131"/>
      <c r="F5" s="131"/>
      <c r="G5" s="130"/>
      <c r="H5" s="112"/>
      <c r="I5" s="109"/>
      <c r="J5" s="17">
        <v>100</v>
      </c>
      <c r="K5" s="17">
        <v>100</v>
      </c>
      <c r="L5" s="17">
        <v>100</v>
      </c>
      <c r="M5" s="17">
        <v>100</v>
      </c>
      <c r="N5" s="17">
        <v>100</v>
      </c>
      <c r="O5" s="17">
        <v>100</v>
      </c>
      <c r="P5" s="18">
        <f>SUM(J5:O5)</f>
        <v>600</v>
      </c>
      <c r="Q5" s="127"/>
      <c r="R5" s="127"/>
      <c r="S5" s="128"/>
      <c r="T5" s="23"/>
    </row>
    <row r="6" spans="1:20" s="16" customFormat="1" ht="15" customHeight="1" x14ac:dyDescent="0.25">
      <c r="A6" s="12">
        <f>'Original Marks'!A7</f>
        <v>1</v>
      </c>
      <c r="B6" s="12">
        <f>'Original Marks'!B7</f>
        <v>101</v>
      </c>
      <c r="C6" s="12">
        <f>'Original Marks'!C7</f>
        <v>901</v>
      </c>
      <c r="D6" s="12" t="str">
        <f>'Original Marks'!D7</f>
        <v>Ashwini</v>
      </c>
      <c r="E6" s="12" t="str">
        <f>'Original Marks'!E7</f>
        <v>M R Shastri</v>
      </c>
      <c r="F6" s="12" t="str">
        <f>'Original Marks'!F7</f>
        <v>Anita</v>
      </c>
      <c r="G6" s="13">
        <f>'Original Marks'!G7</f>
        <v>32179</v>
      </c>
      <c r="H6" s="98" t="str">
        <f>'Original Marks'!H7</f>
        <v>GEN</v>
      </c>
      <c r="I6" s="98" t="str">
        <f>'Original Marks'!I7</f>
        <v>F</v>
      </c>
      <c r="J6" s="12">
        <f>Hindi!O7</f>
        <v>62</v>
      </c>
      <c r="K6" s="12">
        <f>Eng!O7</f>
        <v>72</v>
      </c>
      <c r="L6" s="12">
        <f>Sci.!O7</f>
        <v>84</v>
      </c>
      <c r="M6" s="12">
        <f>Maths!O7</f>
        <v>59</v>
      </c>
      <c r="N6" s="12">
        <f>So.Sci.!O7</f>
        <v>69</v>
      </c>
      <c r="O6" s="12">
        <f>Sanskrit!O7</f>
        <v>81</v>
      </c>
      <c r="P6" s="14">
        <f>SUM(J6:O6)</f>
        <v>427</v>
      </c>
      <c r="Q6" s="15">
        <f t="shared" ref="Q6:Q11" si="0">P6/pr</f>
        <v>0.71166666666666667</v>
      </c>
      <c r="R6" s="12" t="str">
        <f>IF(P6&gt;=360,"I",IF(P6&gt;=288,"II",IF(P6&gt;=216,"III",IF(P6&gt;0,"Promoted",IF(OR(P6=0,P6=""),"***")))))</f>
        <v>I</v>
      </c>
      <c r="S6" s="12">
        <f t="shared" ref="S6:S37" si="1">IF(P6=0,"",RANK(P6,GT,0))</f>
        <v>20</v>
      </c>
      <c r="T6" s="23"/>
    </row>
    <row r="7" spans="1:20" s="16" customFormat="1" x14ac:dyDescent="0.25">
      <c r="A7" s="12">
        <f>'Original Marks'!A8</f>
        <v>2</v>
      </c>
      <c r="B7" s="12">
        <f>'Original Marks'!B8</f>
        <v>102</v>
      </c>
      <c r="C7" s="12">
        <f>'Original Marks'!C8</f>
        <v>902</v>
      </c>
      <c r="D7" s="12" t="str">
        <f>'Original Marks'!D8</f>
        <v>Ashwini</v>
      </c>
      <c r="E7" s="12" t="str">
        <f>'Original Marks'!E8</f>
        <v>M R Shastri</v>
      </c>
      <c r="F7" s="12" t="str">
        <f>'Original Marks'!F8</f>
        <v>Anita</v>
      </c>
      <c r="G7" s="13">
        <f>'Original Marks'!G8</f>
        <v>32179</v>
      </c>
      <c r="H7" s="98" t="str">
        <f>'Original Marks'!H8</f>
        <v>GEN</v>
      </c>
      <c r="I7" s="98" t="str">
        <f>'Original Marks'!I8</f>
        <v>F</v>
      </c>
      <c r="J7" s="12">
        <f>Hindi!O8</f>
        <v>68</v>
      </c>
      <c r="K7" s="12">
        <f>Eng!O8</f>
        <v>67</v>
      </c>
      <c r="L7" s="12">
        <f>Sci.!O8</f>
        <v>82</v>
      </c>
      <c r="M7" s="12">
        <f>Maths!O8</f>
        <v>70</v>
      </c>
      <c r="N7" s="12">
        <f>So.Sci.!O8</f>
        <v>78</v>
      </c>
      <c r="O7" s="12">
        <f>Sanskrit!O8</f>
        <v>82</v>
      </c>
      <c r="P7" s="14">
        <f t="shared" ref="P7:P11" si="2">SUM(J7:O7)</f>
        <v>447</v>
      </c>
      <c r="Q7" s="15">
        <f t="shared" si="0"/>
        <v>0.745</v>
      </c>
      <c r="R7" s="12" t="str">
        <f t="shared" ref="R7:R11" si="3">IF(P7&gt;=360,"I",IF(P7&gt;=288,"II",IF(P7&gt;=216,"III",IF(P7&gt;0,"Promoted",IF(OR(P7=0,P7=""),"***")))))</f>
        <v>I</v>
      </c>
      <c r="S7" s="12">
        <f t="shared" si="1"/>
        <v>1</v>
      </c>
    </row>
    <row r="8" spans="1:20" s="16" customFormat="1" x14ac:dyDescent="0.25">
      <c r="A8" s="12">
        <f>'Original Marks'!A9</f>
        <v>3</v>
      </c>
      <c r="B8" s="12">
        <f>'Original Marks'!B9</f>
        <v>103</v>
      </c>
      <c r="C8" s="12">
        <f>'Original Marks'!C9</f>
        <v>903</v>
      </c>
      <c r="D8" s="12" t="str">
        <f>'Original Marks'!D9</f>
        <v>Ashwini</v>
      </c>
      <c r="E8" s="12" t="str">
        <f>'Original Marks'!E9</f>
        <v>M R Shastri</v>
      </c>
      <c r="F8" s="12" t="str">
        <f>'Original Marks'!F9</f>
        <v>Anita</v>
      </c>
      <c r="G8" s="13">
        <f>'Original Marks'!G9</f>
        <v>32179</v>
      </c>
      <c r="H8" s="98" t="str">
        <f>'Original Marks'!H9</f>
        <v>GEN</v>
      </c>
      <c r="I8" s="98" t="str">
        <f>'Original Marks'!I9</f>
        <v>F</v>
      </c>
      <c r="J8" s="12">
        <f>Hindi!O9</f>
        <v>68</v>
      </c>
      <c r="K8" s="12">
        <f>Eng!O9</f>
        <v>67</v>
      </c>
      <c r="L8" s="12">
        <f>Sci.!O9</f>
        <v>82</v>
      </c>
      <c r="M8" s="12">
        <f>Maths!O9</f>
        <v>70</v>
      </c>
      <c r="N8" s="12">
        <f>So.Sci.!O9</f>
        <v>78</v>
      </c>
      <c r="O8" s="12">
        <f>Sanskrit!O9</f>
        <v>82</v>
      </c>
      <c r="P8" s="14">
        <f t="shared" si="2"/>
        <v>447</v>
      </c>
      <c r="Q8" s="15">
        <f t="shared" si="0"/>
        <v>0.745</v>
      </c>
      <c r="R8" s="12" t="str">
        <f t="shared" si="3"/>
        <v>I</v>
      </c>
      <c r="S8" s="12">
        <f t="shared" si="1"/>
        <v>1</v>
      </c>
    </row>
    <row r="9" spans="1:20" s="16" customFormat="1" x14ac:dyDescent="0.25">
      <c r="A9" s="12">
        <f>'Original Marks'!A10</f>
        <v>4</v>
      </c>
      <c r="B9" s="12">
        <f>'Original Marks'!B10</f>
        <v>104</v>
      </c>
      <c r="C9" s="12">
        <f>'Original Marks'!C10</f>
        <v>904</v>
      </c>
      <c r="D9" s="12" t="str">
        <f>'Original Marks'!D10</f>
        <v>Ashwini</v>
      </c>
      <c r="E9" s="12" t="str">
        <f>'Original Marks'!E10</f>
        <v>M R Shastri</v>
      </c>
      <c r="F9" s="12" t="str">
        <f>'Original Marks'!F10</f>
        <v>Anita</v>
      </c>
      <c r="G9" s="13">
        <f>'Original Marks'!G10</f>
        <v>32179</v>
      </c>
      <c r="H9" s="98" t="str">
        <f>'Original Marks'!H10</f>
        <v>GEN</v>
      </c>
      <c r="I9" s="98" t="str">
        <f>'Original Marks'!I10</f>
        <v>F</v>
      </c>
      <c r="J9" s="12">
        <f>Hindi!O10</f>
        <v>68</v>
      </c>
      <c r="K9" s="12">
        <f>Eng!O10</f>
        <v>67</v>
      </c>
      <c r="L9" s="12">
        <f>Sci.!O10</f>
        <v>82</v>
      </c>
      <c r="M9" s="12">
        <f>Maths!O10</f>
        <v>70</v>
      </c>
      <c r="N9" s="12">
        <f>So.Sci.!O10</f>
        <v>78</v>
      </c>
      <c r="O9" s="12">
        <f>Sanskrit!O10</f>
        <v>82</v>
      </c>
      <c r="P9" s="14">
        <f t="shared" si="2"/>
        <v>447</v>
      </c>
      <c r="Q9" s="15">
        <f t="shared" si="0"/>
        <v>0.745</v>
      </c>
      <c r="R9" s="12" t="str">
        <f t="shared" si="3"/>
        <v>I</v>
      </c>
      <c r="S9" s="12">
        <f t="shared" si="1"/>
        <v>1</v>
      </c>
    </row>
    <row r="10" spans="1:20" s="16" customFormat="1" x14ac:dyDescent="0.25">
      <c r="A10" s="12">
        <f>'Original Marks'!A11</f>
        <v>5</v>
      </c>
      <c r="B10" s="12">
        <f>'Original Marks'!B11</f>
        <v>105</v>
      </c>
      <c r="C10" s="12">
        <f>'Original Marks'!C11</f>
        <v>905</v>
      </c>
      <c r="D10" s="12" t="str">
        <f>'Original Marks'!D11</f>
        <v>Ashwini</v>
      </c>
      <c r="E10" s="12" t="str">
        <f>'Original Marks'!E11</f>
        <v>M R Shastri</v>
      </c>
      <c r="F10" s="12" t="str">
        <f>'Original Marks'!F11</f>
        <v>Anita</v>
      </c>
      <c r="G10" s="13">
        <f>'Original Marks'!G11</f>
        <v>32179</v>
      </c>
      <c r="H10" s="98" t="str">
        <f>'Original Marks'!H11</f>
        <v>GEN</v>
      </c>
      <c r="I10" s="98" t="str">
        <f>'Original Marks'!I11</f>
        <v>F</v>
      </c>
      <c r="J10" s="12">
        <f>Hindi!O11</f>
        <v>68</v>
      </c>
      <c r="K10" s="12">
        <f>Eng!O11</f>
        <v>67</v>
      </c>
      <c r="L10" s="12">
        <f>Sci.!O11</f>
        <v>82</v>
      </c>
      <c r="M10" s="12">
        <f>Maths!O11</f>
        <v>70</v>
      </c>
      <c r="N10" s="12">
        <f>So.Sci.!O11</f>
        <v>78</v>
      </c>
      <c r="O10" s="12">
        <f>Sanskrit!O11</f>
        <v>82</v>
      </c>
      <c r="P10" s="14">
        <f t="shared" si="2"/>
        <v>447</v>
      </c>
      <c r="Q10" s="15">
        <f t="shared" si="0"/>
        <v>0.745</v>
      </c>
      <c r="R10" s="12" t="str">
        <f t="shared" si="3"/>
        <v>I</v>
      </c>
      <c r="S10" s="12">
        <f t="shared" si="1"/>
        <v>1</v>
      </c>
    </row>
    <row r="11" spans="1:20" s="16" customFormat="1" x14ac:dyDescent="0.25">
      <c r="A11" s="12">
        <f>'Original Marks'!A12</f>
        <v>6</v>
      </c>
      <c r="B11" s="12">
        <f>'Original Marks'!B12</f>
        <v>106</v>
      </c>
      <c r="C11" s="12">
        <f>'Original Marks'!C12</f>
        <v>906</v>
      </c>
      <c r="D11" s="12" t="str">
        <f>'Original Marks'!D12</f>
        <v>Ashwini</v>
      </c>
      <c r="E11" s="12" t="str">
        <f>'Original Marks'!E12</f>
        <v>M R Shastri</v>
      </c>
      <c r="F11" s="12" t="str">
        <f>'Original Marks'!F12</f>
        <v>Anita</v>
      </c>
      <c r="G11" s="13">
        <f>'Original Marks'!G12</f>
        <v>32179</v>
      </c>
      <c r="H11" s="98" t="str">
        <f>'Original Marks'!H12</f>
        <v>GEN</v>
      </c>
      <c r="I11" s="98" t="str">
        <f>'Original Marks'!I12</f>
        <v>F</v>
      </c>
      <c r="J11" s="12">
        <f>Hindi!O12</f>
        <v>68</v>
      </c>
      <c r="K11" s="12">
        <f>Eng!O12</f>
        <v>67</v>
      </c>
      <c r="L11" s="12">
        <f>Sci.!O12</f>
        <v>82</v>
      </c>
      <c r="M11" s="12">
        <f>Maths!O12</f>
        <v>70</v>
      </c>
      <c r="N11" s="12">
        <f>So.Sci.!O12</f>
        <v>78</v>
      </c>
      <c r="O11" s="12">
        <f>Sanskrit!O12</f>
        <v>82</v>
      </c>
      <c r="P11" s="14">
        <f t="shared" si="2"/>
        <v>447</v>
      </c>
      <c r="Q11" s="15">
        <f t="shared" si="0"/>
        <v>0.745</v>
      </c>
      <c r="R11" s="12" t="str">
        <f t="shared" si="3"/>
        <v>I</v>
      </c>
      <c r="S11" s="12">
        <f t="shared" si="1"/>
        <v>1</v>
      </c>
    </row>
    <row r="12" spans="1:20" s="16" customFormat="1" x14ac:dyDescent="0.25">
      <c r="A12" s="12">
        <f>'Original Marks'!A13</f>
        <v>7</v>
      </c>
      <c r="B12" s="12">
        <f>'Original Marks'!B13</f>
        <v>107</v>
      </c>
      <c r="C12" s="12">
        <f>'Original Marks'!C13</f>
        <v>907</v>
      </c>
      <c r="D12" s="12" t="str">
        <f>'Original Marks'!D13</f>
        <v>Ashwini</v>
      </c>
      <c r="E12" s="12" t="str">
        <f>'Original Marks'!E13</f>
        <v>M R Shastri</v>
      </c>
      <c r="F12" s="12" t="str">
        <f>'Original Marks'!F13</f>
        <v>Anita</v>
      </c>
      <c r="G12" s="13">
        <f>'Original Marks'!G13</f>
        <v>32179</v>
      </c>
      <c r="H12" s="98" t="str">
        <f>'Original Marks'!H13</f>
        <v>GEN</v>
      </c>
      <c r="I12" s="98" t="str">
        <f>'Original Marks'!I13</f>
        <v>F</v>
      </c>
      <c r="J12" s="12">
        <f>Hindi!O13</f>
        <v>68</v>
      </c>
      <c r="K12" s="12">
        <f>Eng!O13</f>
        <v>67</v>
      </c>
      <c r="L12" s="12">
        <f>Sci.!O13</f>
        <v>82</v>
      </c>
      <c r="M12" s="12">
        <f>Maths!O13</f>
        <v>70</v>
      </c>
      <c r="N12" s="12">
        <f>So.Sci.!O13</f>
        <v>78</v>
      </c>
      <c r="O12" s="12">
        <f>Sanskrit!O13</f>
        <v>82</v>
      </c>
      <c r="P12" s="14">
        <f t="shared" ref="P12:P75" si="4">SUM(J12:O12)</f>
        <v>447</v>
      </c>
      <c r="Q12" s="15">
        <f t="shared" ref="Q12:Q75" si="5">P12/pr</f>
        <v>0.745</v>
      </c>
      <c r="R12" s="12" t="str">
        <f t="shared" ref="R12:R75" si="6">IF(P12&gt;=360,"I",IF(P12&gt;=288,"II",IF(P12&gt;=216,"III",IF(P12&gt;0,"Promoted",IF(OR(P12=0,P12=""),"***")))))</f>
        <v>I</v>
      </c>
      <c r="S12" s="12">
        <f t="shared" si="1"/>
        <v>1</v>
      </c>
    </row>
    <row r="13" spans="1:20" s="16" customFormat="1" x14ac:dyDescent="0.25">
      <c r="A13" s="12">
        <f>'Original Marks'!A14</f>
        <v>8</v>
      </c>
      <c r="B13" s="12">
        <f>'Original Marks'!B14</f>
        <v>108</v>
      </c>
      <c r="C13" s="12">
        <f>'Original Marks'!C14</f>
        <v>908</v>
      </c>
      <c r="D13" s="12" t="str">
        <f>'Original Marks'!D14</f>
        <v>Ashwini</v>
      </c>
      <c r="E13" s="12" t="str">
        <f>'Original Marks'!E14</f>
        <v>M R Shastri</v>
      </c>
      <c r="F13" s="12" t="str">
        <f>'Original Marks'!F14</f>
        <v>Anita</v>
      </c>
      <c r="G13" s="13">
        <f>'Original Marks'!G14</f>
        <v>32179</v>
      </c>
      <c r="H13" s="98" t="str">
        <f>'Original Marks'!H14</f>
        <v>GEN</v>
      </c>
      <c r="I13" s="98" t="str">
        <f>'Original Marks'!I14</f>
        <v>F</v>
      </c>
      <c r="J13" s="12">
        <f>Hindi!O14</f>
        <v>68</v>
      </c>
      <c r="K13" s="12">
        <f>Eng!O14</f>
        <v>67</v>
      </c>
      <c r="L13" s="12">
        <f>Sci.!O14</f>
        <v>82</v>
      </c>
      <c r="M13" s="12">
        <f>Maths!O14</f>
        <v>70</v>
      </c>
      <c r="N13" s="12">
        <f>So.Sci.!O14</f>
        <v>78</v>
      </c>
      <c r="O13" s="12">
        <f>Sanskrit!O14</f>
        <v>82</v>
      </c>
      <c r="P13" s="14">
        <f t="shared" si="4"/>
        <v>447</v>
      </c>
      <c r="Q13" s="15">
        <f t="shared" si="5"/>
        <v>0.745</v>
      </c>
      <c r="R13" s="12" t="str">
        <f t="shared" si="6"/>
        <v>I</v>
      </c>
      <c r="S13" s="12">
        <f t="shared" si="1"/>
        <v>1</v>
      </c>
    </row>
    <row r="14" spans="1:20" s="16" customFormat="1" x14ac:dyDescent="0.25">
      <c r="A14" s="12">
        <f>'Original Marks'!A15</f>
        <v>9</v>
      </c>
      <c r="B14" s="12">
        <f>'Original Marks'!B15</f>
        <v>109</v>
      </c>
      <c r="C14" s="12">
        <f>'Original Marks'!C15</f>
        <v>909</v>
      </c>
      <c r="D14" s="12" t="str">
        <f>'Original Marks'!D15</f>
        <v>Ashwini</v>
      </c>
      <c r="E14" s="12" t="str">
        <f>'Original Marks'!E15</f>
        <v>M R Shastri</v>
      </c>
      <c r="F14" s="12" t="str">
        <f>'Original Marks'!F15</f>
        <v>Anita</v>
      </c>
      <c r="G14" s="13">
        <f>'Original Marks'!G15</f>
        <v>32179</v>
      </c>
      <c r="H14" s="98" t="str">
        <f>'Original Marks'!H15</f>
        <v>GEN</v>
      </c>
      <c r="I14" s="98" t="str">
        <f>'Original Marks'!I15</f>
        <v>F</v>
      </c>
      <c r="J14" s="12">
        <f>Hindi!O15</f>
        <v>68</v>
      </c>
      <c r="K14" s="12">
        <f>Eng!O15</f>
        <v>67</v>
      </c>
      <c r="L14" s="12">
        <f>Sci.!O15</f>
        <v>82</v>
      </c>
      <c r="M14" s="12">
        <f>Maths!O15</f>
        <v>70</v>
      </c>
      <c r="N14" s="12">
        <f>So.Sci.!O15</f>
        <v>78</v>
      </c>
      <c r="O14" s="12">
        <f>Sanskrit!O15</f>
        <v>82</v>
      </c>
      <c r="P14" s="14">
        <f t="shared" si="4"/>
        <v>447</v>
      </c>
      <c r="Q14" s="15">
        <f t="shared" si="5"/>
        <v>0.745</v>
      </c>
      <c r="R14" s="12" t="str">
        <f t="shared" si="6"/>
        <v>I</v>
      </c>
      <c r="S14" s="12">
        <f t="shared" si="1"/>
        <v>1</v>
      </c>
    </row>
    <row r="15" spans="1:20" s="16" customFormat="1" x14ac:dyDescent="0.25">
      <c r="A15" s="12">
        <f>'Original Marks'!A16</f>
        <v>10</v>
      </c>
      <c r="B15" s="12">
        <f>'Original Marks'!B16</f>
        <v>110</v>
      </c>
      <c r="C15" s="12">
        <f>'Original Marks'!C16</f>
        <v>910</v>
      </c>
      <c r="D15" s="12" t="str">
        <f>'Original Marks'!D16</f>
        <v>Ashwini</v>
      </c>
      <c r="E15" s="12" t="str">
        <f>'Original Marks'!E16</f>
        <v>M R Shastri</v>
      </c>
      <c r="F15" s="12" t="str">
        <f>'Original Marks'!F16</f>
        <v>Anita</v>
      </c>
      <c r="G15" s="13">
        <f>'Original Marks'!G16</f>
        <v>32179</v>
      </c>
      <c r="H15" s="98" t="str">
        <f>'Original Marks'!H16</f>
        <v>GEN</v>
      </c>
      <c r="I15" s="98" t="str">
        <f>'Original Marks'!I16</f>
        <v>F</v>
      </c>
      <c r="J15" s="12">
        <f>Hindi!O16</f>
        <v>68</v>
      </c>
      <c r="K15" s="12">
        <f>Eng!O16</f>
        <v>67</v>
      </c>
      <c r="L15" s="12">
        <f>Sci.!O16</f>
        <v>82</v>
      </c>
      <c r="M15" s="12">
        <f>Maths!O16</f>
        <v>70</v>
      </c>
      <c r="N15" s="12">
        <f>So.Sci.!O16</f>
        <v>78</v>
      </c>
      <c r="O15" s="12">
        <f>Sanskrit!O16</f>
        <v>82</v>
      </c>
      <c r="P15" s="14">
        <f t="shared" si="4"/>
        <v>447</v>
      </c>
      <c r="Q15" s="15">
        <f t="shared" si="5"/>
        <v>0.745</v>
      </c>
      <c r="R15" s="12" t="str">
        <f t="shared" si="6"/>
        <v>I</v>
      </c>
      <c r="S15" s="12">
        <f t="shared" si="1"/>
        <v>1</v>
      </c>
    </row>
    <row r="16" spans="1:20" s="16" customFormat="1" x14ac:dyDescent="0.25">
      <c r="A16" s="12">
        <f>'Original Marks'!A17</f>
        <v>11</v>
      </c>
      <c r="B16" s="12">
        <f>'Original Marks'!B17</f>
        <v>111</v>
      </c>
      <c r="C16" s="12">
        <f>'Original Marks'!C17</f>
        <v>911</v>
      </c>
      <c r="D16" s="12" t="str">
        <f>'Original Marks'!D17</f>
        <v>Ashwini</v>
      </c>
      <c r="E16" s="12" t="str">
        <f>'Original Marks'!E17</f>
        <v>M R Shastri</v>
      </c>
      <c r="F16" s="12" t="str">
        <f>'Original Marks'!F17</f>
        <v>Anita</v>
      </c>
      <c r="G16" s="13">
        <f>'Original Marks'!G17</f>
        <v>32179</v>
      </c>
      <c r="H16" s="98" t="str">
        <f>'Original Marks'!H17</f>
        <v>GEN</v>
      </c>
      <c r="I16" s="98" t="str">
        <f>'Original Marks'!I17</f>
        <v>F</v>
      </c>
      <c r="J16" s="12">
        <f>Hindi!O17</f>
        <v>68</v>
      </c>
      <c r="K16" s="12">
        <f>Eng!O17</f>
        <v>67</v>
      </c>
      <c r="L16" s="12">
        <f>Sci.!O17</f>
        <v>82</v>
      </c>
      <c r="M16" s="12">
        <f>Maths!O17</f>
        <v>70</v>
      </c>
      <c r="N16" s="12">
        <f>So.Sci.!O17</f>
        <v>78</v>
      </c>
      <c r="O16" s="12">
        <f>Sanskrit!O17</f>
        <v>82</v>
      </c>
      <c r="P16" s="14">
        <f t="shared" si="4"/>
        <v>447</v>
      </c>
      <c r="Q16" s="15">
        <f t="shared" si="5"/>
        <v>0.745</v>
      </c>
      <c r="R16" s="12" t="str">
        <f t="shared" si="6"/>
        <v>I</v>
      </c>
      <c r="S16" s="12">
        <f t="shared" si="1"/>
        <v>1</v>
      </c>
    </row>
    <row r="17" spans="1:19" s="16" customFormat="1" x14ac:dyDescent="0.25">
      <c r="A17" s="12">
        <f>'Original Marks'!A18</f>
        <v>12</v>
      </c>
      <c r="B17" s="12">
        <f>'Original Marks'!B18</f>
        <v>112</v>
      </c>
      <c r="C17" s="12">
        <f>'Original Marks'!C18</f>
        <v>912</v>
      </c>
      <c r="D17" s="12" t="str">
        <f>'Original Marks'!D18</f>
        <v>Ashwini</v>
      </c>
      <c r="E17" s="12" t="str">
        <f>'Original Marks'!E18</f>
        <v>M R Shastri</v>
      </c>
      <c r="F17" s="12" t="str">
        <f>'Original Marks'!F18</f>
        <v>Anita</v>
      </c>
      <c r="G17" s="13">
        <f>'Original Marks'!G18</f>
        <v>32179</v>
      </c>
      <c r="H17" s="98" t="str">
        <f>'Original Marks'!H18</f>
        <v>GEN</v>
      </c>
      <c r="I17" s="98" t="str">
        <f>'Original Marks'!I18</f>
        <v>F</v>
      </c>
      <c r="J17" s="12">
        <f>Hindi!O18</f>
        <v>68</v>
      </c>
      <c r="K17" s="12">
        <f>Eng!O18</f>
        <v>67</v>
      </c>
      <c r="L17" s="12">
        <f>Sci.!O18</f>
        <v>82</v>
      </c>
      <c r="M17" s="12">
        <f>Maths!O18</f>
        <v>70</v>
      </c>
      <c r="N17" s="12">
        <f>So.Sci.!O18</f>
        <v>78</v>
      </c>
      <c r="O17" s="12">
        <f>Sanskrit!O18</f>
        <v>82</v>
      </c>
      <c r="P17" s="14">
        <f t="shared" si="4"/>
        <v>447</v>
      </c>
      <c r="Q17" s="15">
        <f t="shared" si="5"/>
        <v>0.745</v>
      </c>
      <c r="R17" s="12" t="str">
        <f t="shared" si="6"/>
        <v>I</v>
      </c>
      <c r="S17" s="12">
        <f t="shared" si="1"/>
        <v>1</v>
      </c>
    </row>
    <row r="18" spans="1:19" s="16" customFormat="1" x14ac:dyDescent="0.25">
      <c r="A18" s="12">
        <f>'Original Marks'!A19</f>
        <v>13</v>
      </c>
      <c r="B18" s="12">
        <f>'Original Marks'!B19</f>
        <v>113</v>
      </c>
      <c r="C18" s="12">
        <f>'Original Marks'!C19</f>
        <v>913</v>
      </c>
      <c r="D18" s="12" t="str">
        <f>'Original Marks'!D19</f>
        <v>Ashwini</v>
      </c>
      <c r="E18" s="12" t="str">
        <f>'Original Marks'!E19</f>
        <v>M R Shastri</v>
      </c>
      <c r="F18" s="12" t="str">
        <f>'Original Marks'!F19</f>
        <v>Anita</v>
      </c>
      <c r="G18" s="13">
        <f>'Original Marks'!G19</f>
        <v>32179</v>
      </c>
      <c r="H18" s="98" t="str">
        <f>'Original Marks'!H19</f>
        <v>GEN</v>
      </c>
      <c r="I18" s="98" t="str">
        <f>'Original Marks'!I19</f>
        <v>F</v>
      </c>
      <c r="J18" s="12">
        <f>Hindi!O19</f>
        <v>68</v>
      </c>
      <c r="K18" s="12">
        <f>Eng!O19</f>
        <v>67</v>
      </c>
      <c r="L18" s="12">
        <f>Sci.!O19</f>
        <v>82</v>
      </c>
      <c r="M18" s="12">
        <f>Maths!O19</f>
        <v>70</v>
      </c>
      <c r="N18" s="12">
        <f>So.Sci.!O19</f>
        <v>78</v>
      </c>
      <c r="O18" s="12">
        <f>Sanskrit!O19</f>
        <v>82</v>
      </c>
      <c r="P18" s="14">
        <f t="shared" si="4"/>
        <v>447</v>
      </c>
      <c r="Q18" s="15">
        <f t="shared" si="5"/>
        <v>0.745</v>
      </c>
      <c r="R18" s="12" t="str">
        <f t="shared" si="6"/>
        <v>I</v>
      </c>
      <c r="S18" s="12">
        <f t="shared" si="1"/>
        <v>1</v>
      </c>
    </row>
    <row r="19" spans="1:19" s="16" customFormat="1" x14ac:dyDescent="0.25">
      <c r="A19" s="12">
        <f>'Original Marks'!A20</f>
        <v>14</v>
      </c>
      <c r="B19" s="12">
        <f>'Original Marks'!B20</f>
        <v>114</v>
      </c>
      <c r="C19" s="12">
        <f>'Original Marks'!C20</f>
        <v>914</v>
      </c>
      <c r="D19" s="12" t="str">
        <f>'Original Marks'!D20</f>
        <v>Ashwini</v>
      </c>
      <c r="E19" s="12" t="str">
        <f>'Original Marks'!E20</f>
        <v>M R Shastri</v>
      </c>
      <c r="F19" s="12" t="str">
        <f>'Original Marks'!F20</f>
        <v>Anita</v>
      </c>
      <c r="G19" s="13">
        <f>'Original Marks'!G20</f>
        <v>32179</v>
      </c>
      <c r="H19" s="98" t="str">
        <f>'Original Marks'!H20</f>
        <v>GEN</v>
      </c>
      <c r="I19" s="98" t="str">
        <f>'Original Marks'!I20</f>
        <v>F</v>
      </c>
      <c r="J19" s="12">
        <f>Hindi!O20</f>
        <v>68</v>
      </c>
      <c r="K19" s="12">
        <f>Eng!O20</f>
        <v>67</v>
      </c>
      <c r="L19" s="12">
        <f>Sci.!O20</f>
        <v>82</v>
      </c>
      <c r="M19" s="12">
        <f>Maths!O20</f>
        <v>70</v>
      </c>
      <c r="N19" s="12">
        <f>So.Sci.!O20</f>
        <v>78</v>
      </c>
      <c r="O19" s="12">
        <f>Sanskrit!O20</f>
        <v>82</v>
      </c>
      <c r="P19" s="14">
        <f t="shared" si="4"/>
        <v>447</v>
      </c>
      <c r="Q19" s="15">
        <f t="shared" si="5"/>
        <v>0.745</v>
      </c>
      <c r="R19" s="12" t="str">
        <f t="shared" si="6"/>
        <v>I</v>
      </c>
      <c r="S19" s="12">
        <f t="shared" si="1"/>
        <v>1</v>
      </c>
    </row>
    <row r="20" spans="1:19" s="16" customFormat="1" x14ac:dyDescent="0.25">
      <c r="A20" s="12">
        <f>'Original Marks'!A21</f>
        <v>15</v>
      </c>
      <c r="B20" s="12">
        <f>'Original Marks'!B21</f>
        <v>115</v>
      </c>
      <c r="C20" s="12">
        <f>'Original Marks'!C21</f>
        <v>915</v>
      </c>
      <c r="D20" s="12" t="str">
        <f>'Original Marks'!D21</f>
        <v>Ashwini</v>
      </c>
      <c r="E20" s="12" t="str">
        <f>'Original Marks'!E21</f>
        <v>M R Shastri</v>
      </c>
      <c r="F20" s="12" t="str">
        <f>'Original Marks'!F21</f>
        <v>Anita</v>
      </c>
      <c r="G20" s="13">
        <f>'Original Marks'!G21</f>
        <v>32179</v>
      </c>
      <c r="H20" s="98" t="str">
        <f>'Original Marks'!H21</f>
        <v>GEN</v>
      </c>
      <c r="I20" s="98" t="str">
        <f>'Original Marks'!I21</f>
        <v>F</v>
      </c>
      <c r="J20" s="12">
        <f>Hindi!O21</f>
        <v>68</v>
      </c>
      <c r="K20" s="12">
        <f>Eng!O21</f>
        <v>67</v>
      </c>
      <c r="L20" s="12">
        <f>Sci.!O21</f>
        <v>82</v>
      </c>
      <c r="M20" s="12">
        <f>Maths!O21</f>
        <v>70</v>
      </c>
      <c r="N20" s="12">
        <f>So.Sci.!O21</f>
        <v>78</v>
      </c>
      <c r="O20" s="12">
        <f>Sanskrit!O21</f>
        <v>82</v>
      </c>
      <c r="P20" s="14">
        <f t="shared" si="4"/>
        <v>447</v>
      </c>
      <c r="Q20" s="15">
        <f t="shared" si="5"/>
        <v>0.745</v>
      </c>
      <c r="R20" s="12" t="str">
        <f t="shared" si="6"/>
        <v>I</v>
      </c>
      <c r="S20" s="12">
        <f t="shared" si="1"/>
        <v>1</v>
      </c>
    </row>
    <row r="21" spans="1:19" s="16" customFormat="1" x14ac:dyDescent="0.25">
      <c r="A21" s="12">
        <f>'Original Marks'!A22</f>
        <v>16</v>
      </c>
      <c r="B21" s="12">
        <f>'Original Marks'!B22</f>
        <v>116</v>
      </c>
      <c r="C21" s="12">
        <f>'Original Marks'!C22</f>
        <v>916</v>
      </c>
      <c r="D21" s="12" t="str">
        <f>'Original Marks'!D22</f>
        <v>Ashwini</v>
      </c>
      <c r="E21" s="12" t="str">
        <f>'Original Marks'!E22</f>
        <v>M R Shastri</v>
      </c>
      <c r="F21" s="12" t="str">
        <f>'Original Marks'!F22</f>
        <v>Anita</v>
      </c>
      <c r="G21" s="13">
        <f>'Original Marks'!G22</f>
        <v>32179</v>
      </c>
      <c r="H21" s="98" t="str">
        <f>'Original Marks'!H22</f>
        <v>GEN</v>
      </c>
      <c r="I21" s="98" t="str">
        <f>'Original Marks'!I22</f>
        <v>F</v>
      </c>
      <c r="J21" s="12">
        <f>Hindi!O22</f>
        <v>68</v>
      </c>
      <c r="K21" s="12">
        <f>Eng!O22</f>
        <v>67</v>
      </c>
      <c r="L21" s="12">
        <f>Sci.!O22</f>
        <v>82</v>
      </c>
      <c r="M21" s="12">
        <f>Maths!O22</f>
        <v>70</v>
      </c>
      <c r="N21" s="12">
        <f>So.Sci.!O22</f>
        <v>78</v>
      </c>
      <c r="O21" s="12">
        <f>Sanskrit!O22</f>
        <v>82</v>
      </c>
      <c r="P21" s="14">
        <f t="shared" si="4"/>
        <v>447</v>
      </c>
      <c r="Q21" s="15">
        <f t="shared" si="5"/>
        <v>0.745</v>
      </c>
      <c r="R21" s="12" t="str">
        <f t="shared" si="6"/>
        <v>I</v>
      </c>
      <c r="S21" s="12">
        <f t="shared" si="1"/>
        <v>1</v>
      </c>
    </row>
    <row r="22" spans="1:19" s="16" customFormat="1" x14ac:dyDescent="0.25">
      <c r="A22" s="12">
        <f>'Original Marks'!A23</f>
        <v>17</v>
      </c>
      <c r="B22" s="12">
        <f>'Original Marks'!B23</f>
        <v>117</v>
      </c>
      <c r="C22" s="12">
        <f>'Original Marks'!C23</f>
        <v>917</v>
      </c>
      <c r="D22" s="12" t="str">
        <f>'Original Marks'!D23</f>
        <v>Ashwini</v>
      </c>
      <c r="E22" s="12" t="str">
        <f>'Original Marks'!E23</f>
        <v>M R Shastri</v>
      </c>
      <c r="F22" s="12" t="str">
        <f>'Original Marks'!F23</f>
        <v>Anita</v>
      </c>
      <c r="G22" s="13">
        <f>'Original Marks'!G23</f>
        <v>32179</v>
      </c>
      <c r="H22" s="98" t="str">
        <f>'Original Marks'!H23</f>
        <v>GEN</v>
      </c>
      <c r="I22" s="98" t="str">
        <f>'Original Marks'!I23</f>
        <v>F</v>
      </c>
      <c r="J22" s="12">
        <f>Hindi!O23</f>
        <v>68</v>
      </c>
      <c r="K22" s="12">
        <f>Eng!O23</f>
        <v>67</v>
      </c>
      <c r="L22" s="12">
        <f>Sci.!O23</f>
        <v>82</v>
      </c>
      <c r="M22" s="12">
        <f>Maths!O23</f>
        <v>70</v>
      </c>
      <c r="N22" s="12">
        <f>So.Sci.!O23</f>
        <v>78</v>
      </c>
      <c r="O22" s="12">
        <f>Sanskrit!O23</f>
        <v>82</v>
      </c>
      <c r="P22" s="14">
        <f t="shared" si="4"/>
        <v>447</v>
      </c>
      <c r="Q22" s="15">
        <f t="shared" si="5"/>
        <v>0.745</v>
      </c>
      <c r="R22" s="12" t="str">
        <f t="shared" si="6"/>
        <v>I</v>
      </c>
      <c r="S22" s="12">
        <f t="shared" si="1"/>
        <v>1</v>
      </c>
    </row>
    <row r="23" spans="1:19" s="16" customFormat="1" x14ac:dyDescent="0.25">
      <c r="A23" s="12">
        <f>'Original Marks'!A24</f>
        <v>18</v>
      </c>
      <c r="B23" s="12">
        <f>'Original Marks'!B24</f>
        <v>118</v>
      </c>
      <c r="C23" s="12">
        <f>'Original Marks'!C24</f>
        <v>918</v>
      </c>
      <c r="D23" s="12" t="str">
        <f>'Original Marks'!D24</f>
        <v>Ashwini</v>
      </c>
      <c r="E23" s="12" t="str">
        <f>'Original Marks'!E24</f>
        <v>M R Shastri</v>
      </c>
      <c r="F23" s="12" t="str">
        <f>'Original Marks'!F24</f>
        <v>Anita</v>
      </c>
      <c r="G23" s="13">
        <f>'Original Marks'!G24</f>
        <v>32179</v>
      </c>
      <c r="H23" s="98" t="str">
        <f>'Original Marks'!H24</f>
        <v>GEN</v>
      </c>
      <c r="I23" s="98" t="str">
        <f>'Original Marks'!I24</f>
        <v>F</v>
      </c>
      <c r="J23" s="12">
        <f>Hindi!O24</f>
        <v>68</v>
      </c>
      <c r="K23" s="12">
        <f>Eng!O24</f>
        <v>67</v>
      </c>
      <c r="L23" s="12">
        <f>Sci.!O24</f>
        <v>82</v>
      </c>
      <c r="M23" s="12">
        <f>Maths!O24</f>
        <v>70</v>
      </c>
      <c r="N23" s="12">
        <f>So.Sci.!O24</f>
        <v>78</v>
      </c>
      <c r="O23" s="12">
        <f>Sanskrit!O24</f>
        <v>82</v>
      </c>
      <c r="P23" s="14">
        <f t="shared" si="4"/>
        <v>447</v>
      </c>
      <c r="Q23" s="15">
        <f t="shared" si="5"/>
        <v>0.745</v>
      </c>
      <c r="R23" s="12" t="str">
        <f t="shared" si="6"/>
        <v>I</v>
      </c>
      <c r="S23" s="12">
        <f t="shared" si="1"/>
        <v>1</v>
      </c>
    </row>
    <row r="24" spans="1:19" s="16" customFormat="1" x14ac:dyDescent="0.25">
      <c r="A24" s="12">
        <f>'Original Marks'!A25</f>
        <v>19</v>
      </c>
      <c r="B24" s="12">
        <f>'Original Marks'!B25</f>
        <v>119</v>
      </c>
      <c r="C24" s="12">
        <f>'Original Marks'!C25</f>
        <v>919</v>
      </c>
      <c r="D24" s="12" t="str">
        <f>'Original Marks'!D25</f>
        <v>Ashwini</v>
      </c>
      <c r="E24" s="12" t="str">
        <f>'Original Marks'!E25</f>
        <v>M R Shastri</v>
      </c>
      <c r="F24" s="12" t="str">
        <f>'Original Marks'!F25</f>
        <v>Anita</v>
      </c>
      <c r="G24" s="13">
        <f>'Original Marks'!G25</f>
        <v>32179</v>
      </c>
      <c r="H24" s="98" t="str">
        <f>'Original Marks'!H25</f>
        <v>GEN</v>
      </c>
      <c r="I24" s="98" t="str">
        <f>'Original Marks'!I25</f>
        <v>F</v>
      </c>
      <c r="J24" s="12">
        <f>Hindi!O25</f>
        <v>68</v>
      </c>
      <c r="K24" s="12">
        <f>Eng!O25</f>
        <v>67</v>
      </c>
      <c r="L24" s="12">
        <f>Sci.!O25</f>
        <v>82</v>
      </c>
      <c r="M24" s="12">
        <f>Maths!O25</f>
        <v>70</v>
      </c>
      <c r="N24" s="12">
        <f>So.Sci.!O25</f>
        <v>78</v>
      </c>
      <c r="O24" s="12">
        <f>Sanskrit!O25</f>
        <v>82</v>
      </c>
      <c r="P24" s="14">
        <f t="shared" si="4"/>
        <v>447</v>
      </c>
      <c r="Q24" s="15">
        <f t="shared" si="5"/>
        <v>0.745</v>
      </c>
      <c r="R24" s="12" t="str">
        <f t="shared" si="6"/>
        <v>I</v>
      </c>
      <c r="S24" s="12">
        <f t="shared" si="1"/>
        <v>1</v>
      </c>
    </row>
    <row r="25" spans="1:19" s="16" customFormat="1" x14ac:dyDescent="0.25">
      <c r="A25" s="12">
        <f>'Original Marks'!A26</f>
        <v>20</v>
      </c>
      <c r="B25" s="12">
        <f>'Original Marks'!B26</f>
        <v>120</v>
      </c>
      <c r="C25" s="12">
        <f>'Original Marks'!C26</f>
        <v>920</v>
      </c>
      <c r="D25" s="12" t="str">
        <f>'Original Marks'!D26</f>
        <v>Ashwini</v>
      </c>
      <c r="E25" s="12" t="str">
        <f>'Original Marks'!E26</f>
        <v>M R Shastri</v>
      </c>
      <c r="F25" s="12" t="str">
        <f>'Original Marks'!F26</f>
        <v>Anita</v>
      </c>
      <c r="G25" s="13">
        <f>'Original Marks'!G26</f>
        <v>32179</v>
      </c>
      <c r="H25" s="98" t="str">
        <f>'Original Marks'!H26</f>
        <v>GEN</v>
      </c>
      <c r="I25" s="98" t="str">
        <f>'Original Marks'!I26</f>
        <v>F</v>
      </c>
      <c r="J25" s="12">
        <f>Hindi!O26</f>
        <v>68</v>
      </c>
      <c r="K25" s="12">
        <f>Eng!O26</f>
        <v>67</v>
      </c>
      <c r="L25" s="12">
        <f>Sci.!O26</f>
        <v>82</v>
      </c>
      <c r="M25" s="12">
        <f>Maths!O26</f>
        <v>70</v>
      </c>
      <c r="N25" s="12">
        <f>So.Sci.!O26</f>
        <v>78</v>
      </c>
      <c r="O25" s="12">
        <f>Sanskrit!O26</f>
        <v>82</v>
      </c>
      <c r="P25" s="14">
        <f t="shared" si="4"/>
        <v>447</v>
      </c>
      <c r="Q25" s="15">
        <f t="shared" si="5"/>
        <v>0.745</v>
      </c>
      <c r="R25" s="12" t="str">
        <f t="shared" si="6"/>
        <v>I</v>
      </c>
      <c r="S25" s="12">
        <f t="shared" si="1"/>
        <v>1</v>
      </c>
    </row>
    <row r="26" spans="1:19" s="16" customFormat="1" x14ac:dyDescent="0.25">
      <c r="A26" s="12">
        <f>'Original Marks'!A27</f>
        <v>21</v>
      </c>
      <c r="B26" s="12">
        <f>'Original Marks'!B27</f>
        <v>121</v>
      </c>
      <c r="C26" s="12">
        <f>'Original Marks'!C27</f>
        <v>921</v>
      </c>
      <c r="D26" s="12">
        <f>'Original Marks'!D27</f>
        <v>0</v>
      </c>
      <c r="E26" s="12">
        <f>'Original Marks'!E27</f>
        <v>0</v>
      </c>
      <c r="F26" s="12">
        <f>'Original Marks'!F27</f>
        <v>0</v>
      </c>
      <c r="G26" s="13">
        <f>'Original Marks'!G27</f>
        <v>0</v>
      </c>
      <c r="H26" s="98">
        <f>'Original Marks'!H27</f>
        <v>0</v>
      </c>
      <c r="I26" s="98">
        <f>'Original Marks'!I27</f>
        <v>0</v>
      </c>
      <c r="J26" s="12">
        <f>Hindi!O27</f>
        <v>0</v>
      </c>
      <c r="K26" s="12">
        <f>Eng!O27</f>
        <v>0</v>
      </c>
      <c r="L26" s="12">
        <f>Sci.!O27</f>
        <v>0</v>
      </c>
      <c r="M26" s="12">
        <f>Maths!O27</f>
        <v>0</v>
      </c>
      <c r="N26" s="12">
        <f>So.Sci.!O27</f>
        <v>0</v>
      </c>
      <c r="O26" s="12">
        <f>Sanskrit!O27</f>
        <v>0</v>
      </c>
      <c r="P26" s="14">
        <f t="shared" si="4"/>
        <v>0</v>
      </c>
      <c r="Q26" s="15">
        <f t="shared" si="5"/>
        <v>0</v>
      </c>
      <c r="R26" s="12" t="str">
        <f t="shared" si="6"/>
        <v>***</v>
      </c>
      <c r="S26" s="12" t="str">
        <f t="shared" si="1"/>
        <v/>
      </c>
    </row>
    <row r="27" spans="1:19" s="16" customFormat="1" x14ac:dyDescent="0.25">
      <c r="A27" s="12">
        <f>'Original Marks'!A28</f>
        <v>22</v>
      </c>
      <c r="B27" s="12">
        <f>'Original Marks'!B28</f>
        <v>122</v>
      </c>
      <c r="C27" s="12">
        <f>'Original Marks'!C28</f>
        <v>922</v>
      </c>
      <c r="D27" s="12">
        <f>'Original Marks'!D28</f>
        <v>0</v>
      </c>
      <c r="E27" s="12">
        <f>'Original Marks'!E28</f>
        <v>0</v>
      </c>
      <c r="F27" s="12">
        <f>'Original Marks'!F28</f>
        <v>0</v>
      </c>
      <c r="G27" s="13">
        <f>'Original Marks'!G28</f>
        <v>0</v>
      </c>
      <c r="H27" s="98">
        <f>'Original Marks'!H28</f>
        <v>0</v>
      </c>
      <c r="I27" s="98">
        <f>'Original Marks'!I28</f>
        <v>0</v>
      </c>
      <c r="J27" s="12">
        <f>Hindi!O28</f>
        <v>0</v>
      </c>
      <c r="K27" s="12">
        <f>Eng!O28</f>
        <v>0</v>
      </c>
      <c r="L27" s="12">
        <f>Sci.!O28</f>
        <v>0</v>
      </c>
      <c r="M27" s="12">
        <f>Maths!O28</f>
        <v>0</v>
      </c>
      <c r="N27" s="12">
        <f>So.Sci.!O28</f>
        <v>0</v>
      </c>
      <c r="O27" s="12">
        <f>Sanskrit!O28</f>
        <v>0</v>
      </c>
      <c r="P27" s="14">
        <f t="shared" si="4"/>
        <v>0</v>
      </c>
      <c r="Q27" s="15">
        <f t="shared" si="5"/>
        <v>0</v>
      </c>
      <c r="R27" s="12" t="str">
        <f t="shared" si="6"/>
        <v>***</v>
      </c>
      <c r="S27" s="12" t="str">
        <f t="shared" si="1"/>
        <v/>
      </c>
    </row>
    <row r="28" spans="1:19" s="16" customFormat="1" x14ac:dyDescent="0.25">
      <c r="A28" s="12">
        <f>'Original Marks'!A29</f>
        <v>23</v>
      </c>
      <c r="B28" s="12">
        <f>'Original Marks'!B29</f>
        <v>123</v>
      </c>
      <c r="C28" s="12">
        <f>'Original Marks'!C29</f>
        <v>923</v>
      </c>
      <c r="D28" s="12">
        <f>'Original Marks'!D29</f>
        <v>0</v>
      </c>
      <c r="E28" s="12">
        <f>'Original Marks'!E29</f>
        <v>0</v>
      </c>
      <c r="F28" s="12">
        <f>'Original Marks'!F29</f>
        <v>0</v>
      </c>
      <c r="G28" s="13">
        <f>'Original Marks'!G29</f>
        <v>0</v>
      </c>
      <c r="H28" s="98">
        <f>'Original Marks'!H29</f>
        <v>0</v>
      </c>
      <c r="I28" s="98">
        <f>'Original Marks'!I29</f>
        <v>0</v>
      </c>
      <c r="J28" s="12">
        <f>Hindi!O29</f>
        <v>0</v>
      </c>
      <c r="K28" s="12">
        <f>Eng!O29</f>
        <v>0</v>
      </c>
      <c r="L28" s="12">
        <f>Sci.!O29</f>
        <v>0</v>
      </c>
      <c r="M28" s="12">
        <f>Maths!O29</f>
        <v>0</v>
      </c>
      <c r="N28" s="12">
        <f>So.Sci.!O29</f>
        <v>0</v>
      </c>
      <c r="O28" s="12">
        <f>Sanskrit!O29</f>
        <v>0</v>
      </c>
      <c r="P28" s="14">
        <f t="shared" si="4"/>
        <v>0</v>
      </c>
      <c r="Q28" s="15">
        <f t="shared" si="5"/>
        <v>0</v>
      </c>
      <c r="R28" s="12" t="str">
        <f t="shared" si="6"/>
        <v>***</v>
      </c>
      <c r="S28" s="12" t="str">
        <f t="shared" si="1"/>
        <v/>
      </c>
    </row>
    <row r="29" spans="1:19" s="16" customFormat="1" x14ac:dyDescent="0.25">
      <c r="A29" s="12">
        <f>'Original Marks'!A30</f>
        <v>24</v>
      </c>
      <c r="B29" s="12">
        <f>'Original Marks'!B30</f>
        <v>124</v>
      </c>
      <c r="C29" s="12">
        <f>'Original Marks'!C30</f>
        <v>924</v>
      </c>
      <c r="D29" s="12">
        <f>'Original Marks'!D30</f>
        <v>0</v>
      </c>
      <c r="E29" s="12">
        <f>'Original Marks'!E30</f>
        <v>0</v>
      </c>
      <c r="F29" s="12">
        <f>'Original Marks'!F30</f>
        <v>0</v>
      </c>
      <c r="G29" s="13">
        <f>'Original Marks'!G30</f>
        <v>0</v>
      </c>
      <c r="H29" s="98">
        <f>'Original Marks'!H30</f>
        <v>0</v>
      </c>
      <c r="I29" s="98">
        <f>'Original Marks'!I30</f>
        <v>0</v>
      </c>
      <c r="J29" s="12">
        <f>Hindi!O30</f>
        <v>0</v>
      </c>
      <c r="K29" s="12">
        <f>Eng!O30</f>
        <v>0</v>
      </c>
      <c r="L29" s="12">
        <f>Sci.!O30</f>
        <v>0</v>
      </c>
      <c r="M29" s="12">
        <f>Maths!O30</f>
        <v>0</v>
      </c>
      <c r="N29" s="12">
        <f>So.Sci.!O30</f>
        <v>0</v>
      </c>
      <c r="O29" s="12">
        <f>Sanskrit!O30</f>
        <v>0</v>
      </c>
      <c r="P29" s="14">
        <f t="shared" si="4"/>
        <v>0</v>
      </c>
      <c r="Q29" s="15">
        <f t="shared" si="5"/>
        <v>0</v>
      </c>
      <c r="R29" s="12" t="str">
        <f t="shared" si="6"/>
        <v>***</v>
      </c>
      <c r="S29" s="12" t="str">
        <f t="shared" si="1"/>
        <v/>
      </c>
    </row>
    <row r="30" spans="1:19" s="16" customFormat="1" x14ac:dyDescent="0.25">
      <c r="A30" s="12">
        <f>'Original Marks'!A31</f>
        <v>25</v>
      </c>
      <c r="B30" s="12">
        <f>'Original Marks'!B31</f>
        <v>125</v>
      </c>
      <c r="C30" s="12">
        <f>'Original Marks'!C31</f>
        <v>925</v>
      </c>
      <c r="D30" s="12">
        <f>'Original Marks'!D31</f>
        <v>0</v>
      </c>
      <c r="E30" s="12">
        <f>'Original Marks'!E31</f>
        <v>0</v>
      </c>
      <c r="F30" s="12">
        <f>'Original Marks'!F31</f>
        <v>0</v>
      </c>
      <c r="G30" s="13">
        <f>'Original Marks'!G31</f>
        <v>0</v>
      </c>
      <c r="H30" s="98">
        <f>'Original Marks'!H31</f>
        <v>0</v>
      </c>
      <c r="I30" s="98">
        <f>'Original Marks'!I31</f>
        <v>0</v>
      </c>
      <c r="J30" s="12">
        <f>Hindi!O31</f>
        <v>0</v>
      </c>
      <c r="K30" s="12">
        <f>Eng!O31</f>
        <v>0</v>
      </c>
      <c r="L30" s="12">
        <f>Sci.!O31</f>
        <v>0</v>
      </c>
      <c r="M30" s="12">
        <f>Maths!O31</f>
        <v>0</v>
      </c>
      <c r="N30" s="12">
        <f>So.Sci.!O31</f>
        <v>0</v>
      </c>
      <c r="O30" s="12">
        <f>Sanskrit!O31</f>
        <v>0</v>
      </c>
      <c r="P30" s="14">
        <f t="shared" si="4"/>
        <v>0</v>
      </c>
      <c r="Q30" s="15">
        <f t="shared" si="5"/>
        <v>0</v>
      </c>
      <c r="R30" s="12" t="str">
        <f t="shared" si="6"/>
        <v>***</v>
      </c>
      <c r="S30" s="12" t="str">
        <f t="shared" si="1"/>
        <v/>
      </c>
    </row>
    <row r="31" spans="1:19" s="16" customFormat="1" x14ac:dyDescent="0.25">
      <c r="A31" s="12">
        <f>'Original Marks'!A32</f>
        <v>26</v>
      </c>
      <c r="B31" s="12">
        <f>'Original Marks'!B32</f>
        <v>126</v>
      </c>
      <c r="C31" s="12">
        <f>'Original Marks'!C32</f>
        <v>926</v>
      </c>
      <c r="D31" s="12">
        <f>'Original Marks'!D32</f>
        <v>0</v>
      </c>
      <c r="E31" s="12">
        <f>'Original Marks'!E32</f>
        <v>0</v>
      </c>
      <c r="F31" s="12">
        <f>'Original Marks'!F32</f>
        <v>0</v>
      </c>
      <c r="G31" s="13">
        <f>'Original Marks'!G32</f>
        <v>0</v>
      </c>
      <c r="H31" s="98">
        <f>'Original Marks'!H32</f>
        <v>0</v>
      </c>
      <c r="I31" s="98">
        <f>'Original Marks'!I32</f>
        <v>0</v>
      </c>
      <c r="J31" s="12">
        <f>Hindi!O32</f>
        <v>0</v>
      </c>
      <c r="K31" s="12">
        <f>Eng!O32</f>
        <v>0</v>
      </c>
      <c r="L31" s="12">
        <f>Sci.!O32</f>
        <v>0</v>
      </c>
      <c r="M31" s="12">
        <f>Maths!O32</f>
        <v>0</v>
      </c>
      <c r="N31" s="12">
        <f>So.Sci.!O32</f>
        <v>0</v>
      </c>
      <c r="O31" s="12">
        <f>Sanskrit!O32</f>
        <v>0</v>
      </c>
      <c r="P31" s="14">
        <f t="shared" si="4"/>
        <v>0</v>
      </c>
      <c r="Q31" s="15">
        <f t="shared" si="5"/>
        <v>0</v>
      </c>
      <c r="R31" s="12" t="str">
        <f t="shared" si="6"/>
        <v>***</v>
      </c>
      <c r="S31" s="12" t="str">
        <f t="shared" si="1"/>
        <v/>
      </c>
    </row>
    <row r="32" spans="1:19" s="16" customFormat="1" x14ac:dyDescent="0.25">
      <c r="A32" s="12">
        <f>'Original Marks'!A33</f>
        <v>27</v>
      </c>
      <c r="B32" s="12">
        <f>'Original Marks'!B33</f>
        <v>127</v>
      </c>
      <c r="C32" s="12">
        <f>'Original Marks'!C33</f>
        <v>927</v>
      </c>
      <c r="D32" s="12">
        <f>'Original Marks'!D33</f>
        <v>0</v>
      </c>
      <c r="E32" s="12">
        <f>'Original Marks'!E33</f>
        <v>0</v>
      </c>
      <c r="F32" s="12">
        <f>'Original Marks'!F33</f>
        <v>0</v>
      </c>
      <c r="G32" s="13">
        <f>'Original Marks'!G33</f>
        <v>0</v>
      </c>
      <c r="H32" s="98">
        <f>'Original Marks'!H33</f>
        <v>0</v>
      </c>
      <c r="I32" s="98">
        <f>'Original Marks'!I33</f>
        <v>0</v>
      </c>
      <c r="J32" s="12">
        <f>Hindi!O33</f>
        <v>0</v>
      </c>
      <c r="K32" s="12">
        <f>Eng!O33</f>
        <v>0</v>
      </c>
      <c r="L32" s="12">
        <f>Sci.!O33</f>
        <v>0</v>
      </c>
      <c r="M32" s="12">
        <f>Maths!O33</f>
        <v>0</v>
      </c>
      <c r="N32" s="12">
        <f>So.Sci.!O33</f>
        <v>0</v>
      </c>
      <c r="O32" s="12">
        <f>Sanskrit!O33</f>
        <v>0</v>
      </c>
      <c r="P32" s="14">
        <f t="shared" si="4"/>
        <v>0</v>
      </c>
      <c r="Q32" s="15">
        <f t="shared" si="5"/>
        <v>0</v>
      </c>
      <c r="R32" s="12" t="str">
        <f t="shared" si="6"/>
        <v>***</v>
      </c>
      <c r="S32" s="12" t="str">
        <f t="shared" si="1"/>
        <v/>
      </c>
    </row>
    <row r="33" spans="1:19" s="16" customFormat="1" x14ac:dyDescent="0.25">
      <c r="A33" s="12">
        <f>'Original Marks'!A34</f>
        <v>28</v>
      </c>
      <c r="B33" s="12">
        <f>'Original Marks'!B34</f>
        <v>128</v>
      </c>
      <c r="C33" s="12">
        <f>'Original Marks'!C34</f>
        <v>928</v>
      </c>
      <c r="D33" s="12">
        <f>'Original Marks'!D34</f>
        <v>0</v>
      </c>
      <c r="E33" s="12">
        <f>'Original Marks'!E34</f>
        <v>0</v>
      </c>
      <c r="F33" s="12">
        <f>'Original Marks'!F34</f>
        <v>0</v>
      </c>
      <c r="G33" s="13">
        <f>'Original Marks'!G34</f>
        <v>0</v>
      </c>
      <c r="H33" s="98">
        <f>'Original Marks'!H34</f>
        <v>0</v>
      </c>
      <c r="I33" s="98">
        <f>'Original Marks'!I34</f>
        <v>0</v>
      </c>
      <c r="J33" s="12">
        <f>Hindi!O34</f>
        <v>0</v>
      </c>
      <c r="K33" s="12">
        <f>Eng!O34</f>
        <v>0</v>
      </c>
      <c r="L33" s="12">
        <f>Sci.!O34</f>
        <v>0</v>
      </c>
      <c r="M33" s="12">
        <f>Maths!O34</f>
        <v>0</v>
      </c>
      <c r="N33" s="12">
        <f>So.Sci.!O34</f>
        <v>0</v>
      </c>
      <c r="O33" s="12">
        <f>Sanskrit!O34</f>
        <v>0</v>
      </c>
      <c r="P33" s="14">
        <f t="shared" si="4"/>
        <v>0</v>
      </c>
      <c r="Q33" s="15">
        <f t="shared" si="5"/>
        <v>0</v>
      </c>
      <c r="R33" s="12" t="str">
        <f t="shared" si="6"/>
        <v>***</v>
      </c>
      <c r="S33" s="12" t="str">
        <f t="shared" si="1"/>
        <v/>
      </c>
    </row>
    <row r="34" spans="1:19" s="16" customFormat="1" x14ac:dyDescent="0.25">
      <c r="A34" s="12">
        <f>'Original Marks'!A35</f>
        <v>29</v>
      </c>
      <c r="B34" s="12">
        <f>'Original Marks'!B35</f>
        <v>129</v>
      </c>
      <c r="C34" s="12">
        <f>'Original Marks'!C35</f>
        <v>929</v>
      </c>
      <c r="D34" s="12">
        <f>'Original Marks'!D35</f>
        <v>0</v>
      </c>
      <c r="E34" s="12">
        <f>'Original Marks'!E35</f>
        <v>0</v>
      </c>
      <c r="F34" s="12">
        <f>'Original Marks'!F35</f>
        <v>0</v>
      </c>
      <c r="G34" s="13">
        <f>'Original Marks'!G35</f>
        <v>0</v>
      </c>
      <c r="H34" s="98">
        <f>'Original Marks'!H35</f>
        <v>0</v>
      </c>
      <c r="I34" s="98">
        <f>'Original Marks'!I35</f>
        <v>0</v>
      </c>
      <c r="J34" s="12">
        <f>Hindi!O35</f>
        <v>0</v>
      </c>
      <c r="K34" s="12">
        <f>Eng!O35</f>
        <v>0</v>
      </c>
      <c r="L34" s="12">
        <f>Sci.!O35</f>
        <v>0</v>
      </c>
      <c r="M34" s="12">
        <f>Maths!O35</f>
        <v>0</v>
      </c>
      <c r="N34" s="12">
        <f>So.Sci.!O35</f>
        <v>0</v>
      </c>
      <c r="O34" s="12">
        <f>Sanskrit!O35</f>
        <v>0</v>
      </c>
      <c r="P34" s="14">
        <f t="shared" si="4"/>
        <v>0</v>
      </c>
      <c r="Q34" s="15">
        <f t="shared" si="5"/>
        <v>0</v>
      </c>
      <c r="R34" s="12" t="str">
        <f t="shared" si="6"/>
        <v>***</v>
      </c>
      <c r="S34" s="12" t="str">
        <f t="shared" si="1"/>
        <v/>
      </c>
    </row>
    <row r="35" spans="1:19" s="16" customFormat="1" x14ac:dyDescent="0.25">
      <c r="A35" s="12">
        <f>'Original Marks'!A36</f>
        <v>30</v>
      </c>
      <c r="B35" s="12">
        <f>'Original Marks'!B36</f>
        <v>130</v>
      </c>
      <c r="C35" s="12">
        <f>'Original Marks'!C36</f>
        <v>930</v>
      </c>
      <c r="D35" s="12">
        <f>'Original Marks'!D36</f>
        <v>0</v>
      </c>
      <c r="E35" s="12">
        <f>'Original Marks'!E36</f>
        <v>0</v>
      </c>
      <c r="F35" s="12">
        <f>'Original Marks'!F36</f>
        <v>0</v>
      </c>
      <c r="G35" s="13">
        <f>'Original Marks'!G36</f>
        <v>0</v>
      </c>
      <c r="H35" s="98">
        <f>'Original Marks'!H36</f>
        <v>0</v>
      </c>
      <c r="I35" s="98">
        <f>'Original Marks'!I36</f>
        <v>0</v>
      </c>
      <c r="J35" s="12">
        <f>Hindi!O36</f>
        <v>0</v>
      </c>
      <c r="K35" s="12">
        <f>Eng!O36</f>
        <v>0</v>
      </c>
      <c r="L35" s="12">
        <f>Sci.!O36</f>
        <v>0</v>
      </c>
      <c r="M35" s="12">
        <f>Maths!O36</f>
        <v>0</v>
      </c>
      <c r="N35" s="12">
        <f>So.Sci.!O36</f>
        <v>0</v>
      </c>
      <c r="O35" s="12">
        <f>Sanskrit!O36</f>
        <v>0</v>
      </c>
      <c r="P35" s="14">
        <f t="shared" si="4"/>
        <v>0</v>
      </c>
      <c r="Q35" s="15">
        <f t="shared" si="5"/>
        <v>0</v>
      </c>
      <c r="R35" s="12" t="str">
        <f t="shared" si="6"/>
        <v>***</v>
      </c>
      <c r="S35" s="12" t="str">
        <f t="shared" si="1"/>
        <v/>
      </c>
    </row>
    <row r="36" spans="1:19" s="16" customFormat="1" x14ac:dyDescent="0.25">
      <c r="A36" s="12">
        <f>'Original Marks'!A37</f>
        <v>31</v>
      </c>
      <c r="B36" s="12">
        <f>'Original Marks'!B37</f>
        <v>131</v>
      </c>
      <c r="C36" s="12">
        <f>'Original Marks'!C37</f>
        <v>931</v>
      </c>
      <c r="D36" s="12">
        <f>'Original Marks'!D37</f>
        <v>0</v>
      </c>
      <c r="E36" s="12">
        <f>'Original Marks'!E37</f>
        <v>0</v>
      </c>
      <c r="F36" s="12">
        <f>'Original Marks'!F37</f>
        <v>0</v>
      </c>
      <c r="G36" s="13">
        <f>'Original Marks'!G37</f>
        <v>0</v>
      </c>
      <c r="H36" s="98">
        <f>'Original Marks'!H37</f>
        <v>0</v>
      </c>
      <c r="I36" s="98">
        <f>'Original Marks'!I37</f>
        <v>0</v>
      </c>
      <c r="J36" s="12">
        <f>Hindi!O37</f>
        <v>0</v>
      </c>
      <c r="K36" s="12">
        <f>Eng!O37</f>
        <v>0</v>
      </c>
      <c r="L36" s="12">
        <f>Sci.!O37</f>
        <v>0</v>
      </c>
      <c r="M36" s="12">
        <f>Maths!O37</f>
        <v>0</v>
      </c>
      <c r="N36" s="12">
        <f>So.Sci.!O37</f>
        <v>0</v>
      </c>
      <c r="O36" s="12">
        <f>Sanskrit!O37</f>
        <v>0</v>
      </c>
      <c r="P36" s="14">
        <f t="shared" si="4"/>
        <v>0</v>
      </c>
      <c r="Q36" s="15">
        <f t="shared" si="5"/>
        <v>0</v>
      </c>
      <c r="R36" s="12" t="str">
        <f t="shared" si="6"/>
        <v>***</v>
      </c>
      <c r="S36" s="12" t="str">
        <f t="shared" si="1"/>
        <v/>
      </c>
    </row>
    <row r="37" spans="1:19" s="16" customFormat="1" x14ac:dyDescent="0.25">
      <c r="A37" s="12">
        <f>'Original Marks'!A38</f>
        <v>32</v>
      </c>
      <c r="B37" s="12">
        <f>'Original Marks'!B38</f>
        <v>132</v>
      </c>
      <c r="C37" s="12">
        <f>'Original Marks'!C38</f>
        <v>932</v>
      </c>
      <c r="D37" s="12">
        <f>'Original Marks'!D38</f>
        <v>0</v>
      </c>
      <c r="E37" s="12">
        <f>'Original Marks'!E38</f>
        <v>0</v>
      </c>
      <c r="F37" s="12">
        <f>'Original Marks'!F38</f>
        <v>0</v>
      </c>
      <c r="G37" s="13">
        <f>'Original Marks'!G38</f>
        <v>0</v>
      </c>
      <c r="H37" s="98">
        <f>'Original Marks'!H38</f>
        <v>0</v>
      </c>
      <c r="I37" s="98">
        <f>'Original Marks'!I38</f>
        <v>0</v>
      </c>
      <c r="J37" s="12">
        <f>Hindi!O38</f>
        <v>0</v>
      </c>
      <c r="K37" s="12">
        <f>Eng!O38</f>
        <v>0</v>
      </c>
      <c r="L37" s="12">
        <f>Sci.!O38</f>
        <v>0</v>
      </c>
      <c r="M37" s="12">
        <f>Maths!O38</f>
        <v>0</v>
      </c>
      <c r="N37" s="12">
        <f>So.Sci.!O38</f>
        <v>0</v>
      </c>
      <c r="O37" s="12">
        <f>Sanskrit!O38</f>
        <v>0</v>
      </c>
      <c r="P37" s="14">
        <f t="shared" si="4"/>
        <v>0</v>
      </c>
      <c r="Q37" s="15">
        <f t="shared" si="5"/>
        <v>0</v>
      </c>
      <c r="R37" s="12" t="str">
        <f t="shared" si="6"/>
        <v>***</v>
      </c>
      <c r="S37" s="12" t="str">
        <f t="shared" si="1"/>
        <v/>
      </c>
    </row>
    <row r="38" spans="1:19" s="16" customFormat="1" x14ac:dyDescent="0.25">
      <c r="A38" s="12">
        <f>'Original Marks'!A39</f>
        <v>33</v>
      </c>
      <c r="B38" s="12">
        <f>'Original Marks'!B39</f>
        <v>133</v>
      </c>
      <c r="C38" s="12">
        <f>'Original Marks'!C39</f>
        <v>933</v>
      </c>
      <c r="D38" s="12">
        <f>'Original Marks'!D39</f>
        <v>0</v>
      </c>
      <c r="E38" s="12">
        <f>'Original Marks'!E39</f>
        <v>0</v>
      </c>
      <c r="F38" s="12">
        <f>'Original Marks'!F39</f>
        <v>0</v>
      </c>
      <c r="G38" s="13">
        <f>'Original Marks'!G39</f>
        <v>0</v>
      </c>
      <c r="H38" s="98">
        <f>'Original Marks'!H39</f>
        <v>0</v>
      </c>
      <c r="I38" s="98">
        <f>'Original Marks'!I39</f>
        <v>0</v>
      </c>
      <c r="J38" s="12">
        <f>Hindi!O39</f>
        <v>0</v>
      </c>
      <c r="K38" s="12">
        <f>Eng!O39</f>
        <v>0</v>
      </c>
      <c r="L38" s="12">
        <f>Sci.!O39</f>
        <v>0</v>
      </c>
      <c r="M38" s="12">
        <f>Maths!O39</f>
        <v>0</v>
      </c>
      <c r="N38" s="12">
        <f>So.Sci.!O39</f>
        <v>0</v>
      </c>
      <c r="O38" s="12">
        <f>Sanskrit!O39</f>
        <v>0</v>
      </c>
      <c r="P38" s="14">
        <f t="shared" si="4"/>
        <v>0</v>
      </c>
      <c r="Q38" s="15">
        <f t="shared" si="5"/>
        <v>0</v>
      </c>
      <c r="R38" s="12" t="str">
        <f t="shared" si="6"/>
        <v>***</v>
      </c>
      <c r="S38" s="12" t="str">
        <f t="shared" ref="S38:S69" si="7">IF(P38=0,"",RANK(P38,GT,0))</f>
        <v/>
      </c>
    </row>
    <row r="39" spans="1:19" s="16" customFormat="1" x14ac:dyDescent="0.25">
      <c r="A39" s="12">
        <f>'Original Marks'!A40</f>
        <v>34</v>
      </c>
      <c r="B39" s="12">
        <f>'Original Marks'!B40</f>
        <v>134</v>
      </c>
      <c r="C39" s="12">
        <f>'Original Marks'!C40</f>
        <v>934</v>
      </c>
      <c r="D39" s="12">
        <f>'Original Marks'!D40</f>
        <v>0</v>
      </c>
      <c r="E39" s="12">
        <f>'Original Marks'!E40</f>
        <v>0</v>
      </c>
      <c r="F39" s="12">
        <f>'Original Marks'!F40</f>
        <v>0</v>
      </c>
      <c r="G39" s="13">
        <f>'Original Marks'!G40</f>
        <v>0</v>
      </c>
      <c r="H39" s="98">
        <f>'Original Marks'!H40</f>
        <v>0</v>
      </c>
      <c r="I39" s="98">
        <f>'Original Marks'!I40</f>
        <v>0</v>
      </c>
      <c r="J39" s="12">
        <f>Hindi!O40</f>
        <v>0</v>
      </c>
      <c r="K39" s="12">
        <f>Eng!O40</f>
        <v>0</v>
      </c>
      <c r="L39" s="12">
        <f>Sci.!O40</f>
        <v>0</v>
      </c>
      <c r="M39" s="12">
        <f>Maths!O40</f>
        <v>0</v>
      </c>
      <c r="N39" s="12">
        <f>So.Sci.!O40</f>
        <v>0</v>
      </c>
      <c r="O39" s="12">
        <f>Sanskrit!O40</f>
        <v>0</v>
      </c>
      <c r="P39" s="14">
        <f t="shared" si="4"/>
        <v>0</v>
      </c>
      <c r="Q39" s="15">
        <f t="shared" si="5"/>
        <v>0</v>
      </c>
      <c r="R39" s="12" t="str">
        <f t="shared" si="6"/>
        <v>***</v>
      </c>
      <c r="S39" s="12" t="str">
        <f t="shared" si="7"/>
        <v/>
      </c>
    </row>
    <row r="40" spans="1:19" s="16" customFormat="1" x14ac:dyDescent="0.25">
      <c r="A40" s="12">
        <f>'Original Marks'!A41</f>
        <v>35</v>
      </c>
      <c r="B40" s="12">
        <f>'Original Marks'!B41</f>
        <v>135</v>
      </c>
      <c r="C40" s="12">
        <f>'Original Marks'!C41</f>
        <v>935</v>
      </c>
      <c r="D40" s="12">
        <f>'Original Marks'!D41</f>
        <v>0</v>
      </c>
      <c r="E40" s="12">
        <f>'Original Marks'!E41</f>
        <v>0</v>
      </c>
      <c r="F40" s="12">
        <f>'Original Marks'!F41</f>
        <v>0</v>
      </c>
      <c r="G40" s="13">
        <f>'Original Marks'!G41</f>
        <v>0</v>
      </c>
      <c r="H40" s="98">
        <f>'Original Marks'!H41</f>
        <v>0</v>
      </c>
      <c r="I40" s="98">
        <f>'Original Marks'!I41</f>
        <v>0</v>
      </c>
      <c r="J40" s="12">
        <f>Hindi!O41</f>
        <v>0</v>
      </c>
      <c r="K40" s="12">
        <f>Eng!O41</f>
        <v>0</v>
      </c>
      <c r="L40" s="12">
        <f>Sci.!O41</f>
        <v>0</v>
      </c>
      <c r="M40" s="12">
        <f>Maths!O41</f>
        <v>0</v>
      </c>
      <c r="N40" s="12">
        <f>So.Sci.!O41</f>
        <v>0</v>
      </c>
      <c r="O40" s="12">
        <f>Sanskrit!O41</f>
        <v>0</v>
      </c>
      <c r="P40" s="14">
        <f t="shared" si="4"/>
        <v>0</v>
      </c>
      <c r="Q40" s="15">
        <f t="shared" si="5"/>
        <v>0</v>
      </c>
      <c r="R40" s="12" t="str">
        <f t="shared" si="6"/>
        <v>***</v>
      </c>
      <c r="S40" s="12" t="str">
        <f t="shared" si="7"/>
        <v/>
      </c>
    </row>
    <row r="41" spans="1:19" s="16" customFormat="1" x14ac:dyDescent="0.25">
      <c r="A41" s="12">
        <f>'Original Marks'!A42</f>
        <v>36</v>
      </c>
      <c r="B41" s="12">
        <f>'Original Marks'!B42</f>
        <v>136</v>
      </c>
      <c r="C41" s="12">
        <f>'Original Marks'!C42</f>
        <v>936</v>
      </c>
      <c r="D41" s="12">
        <f>'Original Marks'!D42</f>
        <v>0</v>
      </c>
      <c r="E41" s="12">
        <f>'Original Marks'!E42</f>
        <v>0</v>
      </c>
      <c r="F41" s="12">
        <f>'Original Marks'!F42</f>
        <v>0</v>
      </c>
      <c r="G41" s="13">
        <f>'Original Marks'!G42</f>
        <v>0</v>
      </c>
      <c r="H41" s="98">
        <f>'Original Marks'!H42</f>
        <v>0</v>
      </c>
      <c r="I41" s="98">
        <f>'Original Marks'!I42</f>
        <v>0</v>
      </c>
      <c r="J41" s="12">
        <f>Hindi!O42</f>
        <v>0</v>
      </c>
      <c r="K41" s="12">
        <f>Eng!O42</f>
        <v>0</v>
      </c>
      <c r="L41" s="12">
        <f>Sci.!O42</f>
        <v>0</v>
      </c>
      <c r="M41" s="12">
        <f>Maths!O42</f>
        <v>0</v>
      </c>
      <c r="N41" s="12">
        <f>So.Sci.!O42</f>
        <v>0</v>
      </c>
      <c r="O41" s="12">
        <f>Sanskrit!O42</f>
        <v>0</v>
      </c>
      <c r="P41" s="14">
        <f t="shared" si="4"/>
        <v>0</v>
      </c>
      <c r="Q41" s="15">
        <f t="shared" si="5"/>
        <v>0</v>
      </c>
      <c r="R41" s="12" t="str">
        <f t="shared" si="6"/>
        <v>***</v>
      </c>
      <c r="S41" s="12" t="str">
        <f t="shared" si="7"/>
        <v/>
      </c>
    </row>
    <row r="42" spans="1:19" s="16" customFormat="1" x14ac:dyDescent="0.25">
      <c r="A42" s="12">
        <f>'Original Marks'!A43</f>
        <v>37</v>
      </c>
      <c r="B42" s="12">
        <f>'Original Marks'!B43</f>
        <v>137</v>
      </c>
      <c r="C42" s="12">
        <f>'Original Marks'!C43</f>
        <v>937</v>
      </c>
      <c r="D42" s="12">
        <f>'Original Marks'!D43</f>
        <v>0</v>
      </c>
      <c r="E42" s="12">
        <f>'Original Marks'!E43</f>
        <v>0</v>
      </c>
      <c r="F42" s="12">
        <f>'Original Marks'!F43</f>
        <v>0</v>
      </c>
      <c r="G42" s="13">
        <f>'Original Marks'!G43</f>
        <v>0</v>
      </c>
      <c r="H42" s="98">
        <f>'Original Marks'!H43</f>
        <v>0</v>
      </c>
      <c r="I42" s="98">
        <f>'Original Marks'!I43</f>
        <v>0</v>
      </c>
      <c r="J42" s="12">
        <f>Hindi!O43</f>
        <v>0</v>
      </c>
      <c r="K42" s="12">
        <f>Eng!O43</f>
        <v>0</v>
      </c>
      <c r="L42" s="12">
        <f>Sci.!O43</f>
        <v>0</v>
      </c>
      <c r="M42" s="12">
        <f>Maths!O43</f>
        <v>0</v>
      </c>
      <c r="N42" s="12">
        <f>So.Sci.!O43</f>
        <v>0</v>
      </c>
      <c r="O42" s="12">
        <f>Sanskrit!O43</f>
        <v>0</v>
      </c>
      <c r="P42" s="14">
        <f t="shared" si="4"/>
        <v>0</v>
      </c>
      <c r="Q42" s="15">
        <f t="shared" si="5"/>
        <v>0</v>
      </c>
      <c r="R42" s="12" t="str">
        <f t="shared" si="6"/>
        <v>***</v>
      </c>
      <c r="S42" s="12" t="str">
        <f t="shared" si="7"/>
        <v/>
      </c>
    </row>
    <row r="43" spans="1:19" s="16" customFormat="1" x14ac:dyDescent="0.25">
      <c r="A43" s="12">
        <f>'Original Marks'!A44</f>
        <v>38</v>
      </c>
      <c r="B43" s="12">
        <f>'Original Marks'!B44</f>
        <v>138</v>
      </c>
      <c r="C43" s="12">
        <f>'Original Marks'!C44</f>
        <v>938</v>
      </c>
      <c r="D43" s="12">
        <f>'Original Marks'!D44</f>
        <v>0</v>
      </c>
      <c r="E43" s="12">
        <f>'Original Marks'!E44</f>
        <v>0</v>
      </c>
      <c r="F43" s="12">
        <f>'Original Marks'!F44</f>
        <v>0</v>
      </c>
      <c r="G43" s="13">
        <f>'Original Marks'!G44</f>
        <v>0</v>
      </c>
      <c r="H43" s="98">
        <f>'Original Marks'!H44</f>
        <v>0</v>
      </c>
      <c r="I43" s="98">
        <f>'Original Marks'!I44</f>
        <v>0</v>
      </c>
      <c r="J43" s="12">
        <f>Hindi!O44</f>
        <v>0</v>
      </c>
      <c r="K43" s="12">
        <f>Eng!O44</f>
        <v>0</v>
      </c>
      <c r="L43" s="12">
        <f>Sci.!O44</f>
        <v>0</v>
      </c>
      <c r="M43" s="12">
        <f>Maths!O44</f>
        <v>0</v>
      </c>
      <c r="N43" s="12">
        <f>So.Sci.!O44</f>
        <v>0</v>
      </c>
      <c r="O43" s="12">
        <f>Sanskrit!O44</f>
        <v>0</v>
      </c>
      <c r="P43" s="14">
        <f t="shared" si="4"/>
        <v>0</v>
      </c>
      <c r="Q43" s="15">
        <f t="shared" si="5"/>
        <v>0</v>
      </c>
      <c r="R43" s="12" t="str">
        <f t="shared" si="6"/>
        <v>***</v>
      </c>
      <c r="S43" s="12" t="str">
        <f t="shared" si="7"/>
        <v/>
      </c>
    </row>
    <row r="44" spans="1:19" s="16" customFormat="1" x14ac:dyDescent="0.25">
      <c r="A44" s="12">
        <f>'Original Marks'!A45</f>
        <v>39</v>
      </c>
      <c r="B44" s="12">
        <f>'Original Marks'!B45</f>
        <v>139</v>
      </c>
      <c r="C44" s="12">
        <f>'Original Marks'!C45</f>
        <v>939</v>
      </c>
      <c r="D44" s="12">
        <f>'Original Marks'!D45</f>
        <v>0</v>
      </c>
      <c r="E44" s="12">
        <f>'Original Marks'!E45</f>
        <v>0</v>
      </c>
      <c r="F44" s="12">
        <f>'Original Marks'!F45</f>
        <v>0</v>
      </c>
      <c r="G44" s="13">
        <f>'Original Marks'!G45</f>
        <v>0</v>
      </c>
      <c r="H44" s="98">
        <f>'Original Marks'!H45</f>
        <v>0</v>
      </c>
      <c r="I44" s="98">
        <f>'Original Marks'!I45</f>
        <v>0</v>
      </c>
      <c r="J44" s="12">
        <f>Hindi!O45</f>
        <v>0</v>
      </c>
      <c r="K44" s="12">
        <f>Eng!O45</f>
        <v>0</v>
      </c>
      <c r="L44" s="12">
        <f>Sci.!O45</f>
        <v>0</v>
      </c>
      <c r="M44" s="12">
        <f>Maths!O45</f>
        <v>0</v>
      </c>
      <c r="N44" s="12">
        <f>So.Sci.!O45</f>
        <v>0</v>
      </c>
      <c r="O44" s="12">
        <f>Sanskrit!O45</f>
        <v>0</v>
      </c>
      <c r="P44" s="14">
        <f t="shared" si="4"/>
        <v>0</v>
      </c>
      <c r="Q44" s="15">
        <f t="shared" si="5"/>
        <v>0</v>
      </c>
      <c r="R44" s="12" t="str">
        <f t="shared" si="6"/>
        <v>***</v>
      </c>
      <c r="S44" s="12" t="str">
        <f t="shared" si="7"/>
        <v/>
      </c>
    </row>
    <row r="45" spans="1:19" s="16" customFormat="1" x14ac:dyDescent="0.25">
      <c r="A45" s="12">
        <f>'Original Marks'!A46</f>
        <v>40</v>
      </c>
      <c r="B45" s="12">
        <f>'Original Marks'!B46</f>
        <v>140</v>
      </c>
      <c r="C45" s="12">
        <f>'Original Marks'!C46</f>
        <v>940</v>
      </c>
      <c r="D45" s="12">
        <f>'Original Marks'!D46</f>
        <v>0</v>
      </c>
      <c r="E45" s="12">
        <f>'Original Marks'!E46</f>
        <v>0</v>
      </c>
      <c r="F45" s="12">
        <f>'Original Marks'!F46</f>
        <v>0</v>
      </c>
      <c r="G45" s="13">
        <f>'Original Marks'!G46</f>
        <v>0</v>
      </c>
      <c r="H45" s="98">
        <f>'Original Marks'!H46</f>
        <v>0</v>
      </c>
      <c r="I45" s="98">
        <f>'Original Marks'!I46</f>
        <v>0</v>
      </c>
      <c r="J45" s="12">
        <f>Hindi!O46</f>
        <v>0</v>
      </c>
      <c r="K45" s="12">
        <f>Eng!O46</f>
        <v>0</v>
      </c>
      <c r="L45" s="12">
        <f>Sci.!O46</f>
        <v>0</v>
      </c>
      <c r="M45" s="12">
        <f>Maths!O46</f>
        <v>0</v>
      </c>
      <c r="N45" s="12">
        <f>So.Sci.!O46</f>
        <v>0</v>
      </c>
      <c r="O45" s="12">
        <f>Sanskrit!O46</f>
        <v>0</v>
      </c>
      <c r="P45" s="14">
        <f t="shared" si="4"/>
        <v>0</v>
      </c>
      <c r="Q45" s="15">
        <f t="shared" si="5"/>
        <v>0</v>
      </c>
      <c r="R45" s="12" t="str">
        <f t="shared" si="6"/>
        <v>***</v>
      </c>
      <c r="S45" s="12" t="str">
        <f t="shared" si="7"/>
        <v/>
      </c>
    </row>
    <row r="46" spans="1:19" s="16" customFormat="1" x14ac:dyDescent="0.25">
      <c r="A46" s="12">
        <f>'Original Marks'!A47</f>
        <v>41</v>
      </c>
      <c r="B46" s="12">
        <f>'Original Marks'!B47</f>
        <v>141</v>
      </c>
      <c r="C46" s="12">
        <f>'Original Marks'!C47</f>
        <v>941</v>
      </c>
      <c r="D46" s="12">
        <f>'Original Marks'!D47</f>
        <v>0</v>
      </c>
      <c r="E46" s="12">
        <f>'Original Marks'!E47</f>
        <v>0</v>
      </c>
      <c r="F46" s="12">
        <f>'Original Marks'!F47</f>
        <v>0</v>
      </c>
      <c r="G46" s="13">
        <f>'Original Marks'!G47</f>
        <v>0</v>
      </c>
      <c r="H46" s="98">
        <f>'Original Marks'!H47</f>
        <v>0</v>
      </c>
      <c r="I46" s="98">
        <f>'Original Marks'!I47</f>
        <v>0</v>
      </c>
      <c r="J46" s="12">
        <f>Hindi!O47</f>
        <v>0</v>
      </c>
      <c r="K46" s="12">
        <f>Eng!O47</f>
        <v>0</v>
      </c>
      <c r="L46" s="12">
        <f>Sci.!O47</f>
        <v>0</v>
      </c>
      <c r="M46" s="12">
        <f>Maths!O47</f>
        <v>0</v>
      </c>
      <c r="N46" s="12">
        <f>So.Sci.!O47</f>
        <v>0</v>
      </c>
      <c r="O46" s="12">
        <f>Sanskrit!O47</f>
        <v>0</v>
      </c>
      <c r="P46" s="14">
        <f t="shared" si="4"/>
        <v>0</v>
      </c>
      <c r="Q46" s="15">
        <f t="shared" si="5"/>
        <v>0</v>
      </c>
      <c r="R46" s="12" t="str">
        <f t="shared" si="6"/>
        <v>***</v>
      </c>
      <c r="S46" s="12" t="str">
        <f t="shared" si="7"/>
        <v/>
      </c>
    </row>
    <row r="47" spans="1:19" s="16" customFormat="1" x14ac:dyDescent="0.25">
      <c r="A47" s="12">
        <f>'Original Marks'!A48</f>
        <v>42</v>
      </c>
      <c r="B47" s="12">
        <f>'Original Marks'!B48</f>
        <v>142</v>
      </c>
      <c r="C47" s="12">
        <f>'Original Marks'!C48</f>
        <v>942</v>
      </c>
      <c r="D47" s="12">
        <f>'Original Marks'!D48</f>
        <v>0</v>
      </c>
      <c r="E47" s="12">
        <f>'Original Marks'!E48</f>
        <v>0</v>
      </c>
      <c r="F47" s="12">
        <f>'Original Marks'!F48</f>
        <v>0</v>
      </c>
      <c r="G47" s="13">
        <f>'Original Marks'!G48</f>
        <v>0</v>
      </c>
      <c r="H47" s="98">
        <f>'Original Marks'!H48</f>
        <v>0</v>
      </c>
      <c r="I47" s="98">
        <f>'Original Marks'!I48</f>
        <v>0</v>
      </c>
      <c r="J47" s="12">
        <f>Hindi!O48</f>
        <v>0</v>
      </c>
      <c r="K47" s="12">
        <f>Eng!O48</f>
        <v>0</v>
      </c>
      <c r="L47" s="12">
        <f>Sci.!O48</f>
        <v>0</v>
      </c>
      <c r="M47" s="12">
        <f>Maths!O48</f>
        <v>0</v>
      </c>
      <c r="N47" s="12">
        <f>So.Sci.!O48</f>
        <v>0</v>
      </c>
      <c r="O47" s="12">
        <f>Sanskrit!O48</f>
        <v>0</v>
      </c>
      <c r="P47" s="14">
        <f t="shared" si="4"/>
        <v>0</v>
      </c>
      <c r="Q47" s="15">
        <f t="shared" si="5"/>
        <v>0</v>
      </c>
      <c r="R47" s="12" t="str">
        <f t="shared" si="6"/>
        <v>***</v>
      </c>
      <c r="S47" s="12" t="str">
        <f t="shared" si="7"/>
        <v/>
      </c>
    </row>
    <row r="48" spans="1:19" s="16" customFormat="1" x14ac:dyDescent="0.25">
      <c r="A48" s="12">
        <f>'Original Marks'!A49</f>
        <v>43</v>
      </c>
      <c r="B48" s="12">
        <f>'Original Marks'!B49</f>
        <v>143</v>
      </c>
      <c r="C48" s="12">
        <f>'Original Marks'!C49</f>
        <v>943</v>
      </c>
      <c r="D48" s="12">
        <f>'Original Marks'!D49</f>
        <v>0</v>
      </c>
      <c r="E48" s="12">
        <f>'Original Marks'!E49</f>
        <v>0</v>
      </c>
      <c r="F48" s="12">
        <f>'Original Marks'!F49</f>
        <v>0</v>
      </c>
      <c r="G48" s="13">
        <f>'Original Marks'!G49</f>
        <v>0</v>
      </c>
      <c r="H48" s="98">
        <f>'Original Marks'!H49</f>
        <v>0</v>
      </c>
      <c r="I48" s="98">
        <f>'Original Marks'!I49</f>
        <v>0</v>
      </c>
      <c r="J48" s="12">
        <f>Hindi!O49</f>
        <v>0</v>
      </c>
      <c r="K48" s="12">
        <f>Eng!O49</f>
        <v>0</v>
      </c>
      <c r="L48" s="12">
        <f>Sci.!O49</f>
        <v>0</v>
      </c>
      <c r="M48" s="12">
        <f>Maths!O49</f>
        <v>0</v>
      </c>
      <c r="N48" s="12">
        <f>So.Sci.!O49</f>
        <v>0</v>
      </c>
      <c r="O48" s="12">
        <f>Sanskrit!O49</f>
        <v>0</v>
      </c>
      <c r="P48" s="14">
        <f t="shared" si="4"/>
        <v>0</v>
      </c>
      <c r="Q48" s="15">
        <f t="shared" si="5"/>
        <v>0</v>
      </c>
      <c r="R48" s="12" t="str">
        <f t="shared" si="6"/>
        <v>***</v>
      </c>
      <c r="S48" s="12" t="str">
        <f t="shared" si="7"/>
        <v/>
      </c>
    </row>
    <row r="49" spans="1:19" s="16" customFormat="1" x14ac:dyDescent="0.25">
      <c r="A49" s="12">
        <f>'Original Marks'!A50</f>
        <v>44</v>
      </c>
      <c r="B49" s="12">
        <f>'Original Marks'!B50</f>
        <v>144</v>
      </c>
      <c r="C49" s="12">
        <f>'Original Marks'!C50</f>
        <v>944</v>
      </c>
      <c r="D49" s="12">
        <f>'Original Marks'!D50</f>
        <v>0</v>
      </c>
      <c r="E49" s="12">
        <f>'Original Marks'!E50</f>
        <v>0</v>
      </c>
      <c r="F49" s="12">
        <f>'Original Marks'!F50</f>
        <v>0</v>
      </c>
      <c r="G49" s="13">
        <f>'Original Marks'!G50</f>
        <v>0</v>
      </c>
      <c r="H49" s="98">
        <f>'Original Marks'!H50</f>
        <v>0</v>
      </c>
      <c r="I49" s="98">
        <f>'Original Marks'!I50</f>
        <v>0</v>
      </c>
      <c r="J49" s="12">
        <f>Hindi!O50</f>
        <v>0</v>
      </c>
      <c r="K49" s="12">
        <f>Eng!O50</f>
        <v>0</v>
      </c>
      <c r="L49" s="12">
        <f>Sci.!O50</f>
        <v>0</v>
      </c>
      <c r="M49" s="12">
        <f>Maths!O50</f>
        <v>0</v>
      </c>
      <c r="N49" s="12">
        <f>So.Sci.!O50</f>
        <v>0</v>
      </c>
      <c r="O49" s="12">
        <f>Sanskrit!O50</f>
        <v>0</v>
      </c>
      <c r="P49" s="14">
        <f t="shared" si="4"/>
        <v>0</v>
      </c>
      <c r="Q49" s="15">
        <f t="shared" si="5"/>
        <v>0</v>
      </c>
      <c r="R49" s="12" t="str">
        <f t="shared" si="6"/>
        <v>***</v>
      </c>
      <c r="S49" s="12" t="str">
        <f t="shared" si="7"/>
        <v/>
      </c>
    </row>
    <row r="50" spans="1:19" s="16" customFormat="1" x14ac:dyDescent="0.25">
      <c r="A50" s="12">
        <f>'Original Marks'!A51</f>
        <v>45</v>
      </c>
      <c r="B50" s="12">
        <f>'Original Marks'!B51</f>
        <v>145</v>
      </c>
      <c r="C50" s="12">
        <f>'Original Marks'!C51</f>
        <v>945</v>
      </c>
      <c r="D50" s="12">
        <f>'Original Marks'!D51</f>
        <v>0</v>
      </c>
      <c r="E50" s="12">
        <f>'Original Marks'!E51</f>
        <v>0</v>
      </c>
      <c r="F50" s="12">
        <f>'Original Marks'!F51</f>
        <v>0</v>
      </c>
      <c r="G50" s="13">
        <f>'Original Marks'!G51</f>
        <v>0</v>
      </c>
      <c r="H50" s="98">
        <f>'Original Marks'!H51</f>
        <v>0</v>
      </c>
      <c r="I50" s="98">
        <f>'Original Marks'!I51</f>
        <v>0</v>
      </c>
      <c r="J50" s="12">
        <f>Hindi!O51</f>
        <v>0</v>
      </c>
      <c r="K50" s="12">
        <f>Eng!O51</f>
        <v>0</v>
      </c>
      <c r="L50" s="12">
        <f>Sci.!O51</f>
        <v>0</v>
      </c>
      <c r="M50" s="12">
        <f>Maths!O51</f>
        <v>0</v>
      </c>
      <c r="N50" s="12">
        <f>So.Sci.!O51</f>
        <v>0</v>
      </c>
      <c r="O50" s="12">
        <f>Sanskrit!O51</f>
        <v>0</v>
      </c>
      <c r="P50" s="14">
        <f t="shared" si="4"/>
        <v>0</v>
      </c>
      <c r="Q50" s="15">
        <f t="shared" si="5"/>
        <v>0</v>
      </c>
      <c r="R50" s="12" t="str">
        <f t="shared" si="6"/>
        <v>***</v>
      </c>
      <c r="S50" s="12" t="str">
        <f t="shared" si="7"/>
        <v/>
      </c>
    </row>
    <row r="51" spans="1:19" s="16" customFormat="1" x14ac:dyDescent="0.25">
      <c r="A51" s="12">
        <f>'Original Marks'!A52</f>
        <v>46</v>
      </c>
      <c r="B51" s="12">
        <f>'Original Marks'!B52</f>
        <v>146</v>
      </c>
      <c r="C51" s="12">
        <f>'Original Marks'!C52</f>
        <v>946</v>
      </c>
      <c r="D51" s="12">
        <f>'Original Marks'!D52</f>
        <v>0</v>
      </c>
      <c r="E51" s="12">
        <f>'Original Marks'!E52</f>
        <v>0</v>
      </c>
      <c r="F51" s="12">
        <f>'Original Marks'!F52</f>
        <v>0</v>
      </c>
      <c r="G51" s="13">
        <f>'Original Marks'!G52</f>
        <v>0</v>
      </c>
      <c r="H51" s="98">
        <f>'Original Marks'!H52</f>
        <v>0</v>
      </c>
      <c r="I51" s="98">
        <f>'Original Marks'!I52</f>
        <v>0</v>
      </c>
      <c r="J51" s="12">
        <f>Hindi!O52</f>
        <v>0</v>
      </c>
      <c r="K51" s="12">
        <f>Eng!O52</f>
        <v>0</v>
      </c>
      <c r="L51" s="12">
        <f>Sci.!O52</f>
        <v>0</v>
      </c>
      <c r="M51" s="12">
        <f>Maths!O52</f>
        <v>0</v>
      </c>
      <c r="N51" s="12">
        <f>So.Sci.!O52</f>
        <v>0</v>
      </c>
      <c r="O51" s="12">
        <f>Sanskrit!O52</f>
        <v>0</v>
      </c>
      <c r="P51" s="14">
        <f t="shared" si="4"/>
        <v>0</v>
      </c>
      <c r="Q51" s="15">
        <f t="shared" si="5"/>
        <v>0</v>
      </c>
      <c r="R51" s="12" t="str">
        <f t="shared" si="6"/>
        <v>***</v>
      </c>
      <c r="S51" s="12" t="str">
        <f t="shared" si="7"/>
        <v/>
      </c>
    </row>
    <row r="52" spans="1:19" s="16" customFormat="1" x14ac:dyDescent="0.25">
      <c r="A52" s="12">
        <f>'Original Marks'!A53</f>
        <v>47</v>
      </c>
      <c r="B52" s="12">
        <f>'Original Marks'!B53</f>
        <v>147</v>
      </c>
      <c r="C52" s="12">
        <f>'Original Marks'!C53</f>
        <v>947</v>
      </c>
      <c r="D52" s="12">
        <f>'Original Marks'!D53</f>
        <v>0</v>
      </c>
      <c r="E52" s="12">
        <f>'Original Marks'!E53</f>
        <v>0</v>
      </c>
      <c r="F52" s="12">
        <f>'Original Marks'!F53</f>
        <v>0</v>
      </c>
      <c r="G52" s="13">
        <f>'Original Marks'!G53</f>
        <v>0</v>
      </c>
      <c r="H52" s="98">
        <f>'Original Marks'!H53</f>
        <v>0</v>
      </c>
      <c r="I52" s="98">
        <f>'Original Marks'!I53</f>
        <v>0</v>
      </c>
      <c r="J52" s="12">
        <f>Hindi!O53</f>
        <v>0</v>
      </c>
      <c r="K52" s="12">
        <f>Eng!O53</f>
        <v>0</v>
      </c>
      <c r="L52" s="12">
        <f>Sci.!O53</f>
        <v>0</v>
      </c>
      <c r="M52" s="12">
        <f>Maths!O53</f>
        <v>0</v>
      </c>
      <c r="N52" s="12">
        <f>So.Sci.!O53</f>
        <v>0</v>
      </c>
      <c r="O52" s="12">
        <f>Sanskrit!O53</f>
        <v>0</v>
      </c>
      <c r="P52" s="14">
        <f t="shared" si="4"/>
        <v>0</v>
      </c>
      <c r="Q52" s="15">
        <f t="shared" si="5"/>
        <v>0</v>
      </c>
      <c r="R52" s="12" t="str">
        <f t="shared" si="6"/>
        <v>***</v>
      </c>
      <c r="S52" s="12" t="str">
        <f t="shared" si="7"/>
        <v/>
      </c>
    </row>
    <row r="53" spans="1:19" s="16" customFormat="1" x14ac:dyDescent="0.25">
      <c r="A53" s="12">
        <f>'Original Marks'!A54</f>
        <v>48</v>
      </c>
      <c r="B53" s="12">
        <f>'Original Marks'!B54</f>
        <v>148</v>
      </c>
      <c r="C53" s="12">
        <f>'Original Marks'!C54</f>
        <v>948</v>
      </c>
      <c r="D53" s="12">
        <f>'Original Marks'!D54</f>
        <v>0</v>
      </c>
      <c r="E53" s="12">
        <f>'Original Marks'!E54</f>
        <v>0</v>
      </c>
      <c r="F53" s="12">
        <f>'Original Marks'!F54</f>
        <v>0</v>
      </c>
      <c r="G53" s="13">
        <f>'Original Marks'!G54</f>
        <v>0</v>
      </c>
      <c r="H53" s="98">
        <f>'Original Marks'!H54</f>
        <v>0</v>
      </c>
      <c r="I53" s="98">
        <f>'Original Marks'!I54</f>
        <v>0</v>
      </c>
      <c r="J53" s="12">
        <f>Hindi!O54</f>
        <v>0</v>
      </c>
      <c r="K53" s="12">
        <f>Eng!O54</f>
        <v>0</v>
      </c>
      <c r="L53" s="12">
        <f>Sci.!O54</f>
        <v>0</v>
      </c>
      <c r="M53" s="12">
        <f>Maths!O54</f>
        <v>0</v>
      </c>
      <c r="N53" s="12">
        <f>So.Sci.!O54</f>
        <v>0</v>
      </c>
      <c r="O53" s="12">
        <f>Sanskrit!O54</f>
        <v>0</v>
      </c>
      <c r="P53" s="14">
        <f t="shared" si="4"/>
        <v>0</v>
      </c>
      <c r="Q53" s="15">
        <f t="shared" si="5"/>
        <v>0</v>
      </c>
      <c r="R53" s="12" t="str">
        <f t="shared" si="6"/>
        <v>***</v>
      </c>
      <c r="S53" s="12" t="str">
        <f t="shared" si="7"/>
        <v/>
      </c>
    </row>
    <row r="54" spans="1:19" s="16" customFormat="1" x14ac:dyDescent="0.25">
      <c r="A54" s="12">
        <f>'Original Marks'!A55</f>
        <v>49</v>
      </c>
      <c r="B54" s="12">
        <f>'Original Marks'!B55</f>
        <v>149</v>
      </c>
      <c r="C54" s="12">
        <f>'Original Marks'!C55</f>
        <v>949</v>
      </c>
      <c r="D54" s="12">
        <f>'Original Marks'!D55</f>
        <v>0</v>
      </c>
      <c r="E54" s="12">
        <f>'Original Marks'!E55</f>
        <v>0</v>
      </c>
      <c r="F54" s="12">
        <f>'Original Marks'!F55</f>
        <v>0</v>
      </c>
      <c r="G54" s="13">
        <f>'Original Marks'!G55</f>
        <v>0</v>
      </c>
      <c r="H54" s="98">
        <f>'Original Marks'!H55</f>
        <v>0</v>
      </c>
      <c r="I54" s="98">
        <f>'Original Marks'!I55</f>
        <v>0</v>
      </c>
      <c r="J54" s="12">
        <f>Hindi!O55</f>
        <v>0</v>
      </c>
      <c r="K54" s="12">
        <f>Eng!O55</f>
        <v>0</v>
      </c>
      <c r="L54" s="12">
        <f>Sci.!O55</f>
        <v>0</v>
      </c>
      <c r="M54" s="12">
        <f>Maths!O55</f>
        <v>0</v>
      </c>
      <c r="N54" s="12">
        <f>So.Sci.!O55</f>
        <v>0</v>
      </c>
      <c r="O54" s="12">
        <f>Sanskrit!O55</f>
        <v>0</v>
      </c>
      <c r="P54" s="14">
        <f t="shared" si="4"/>
        <v>0</v>
      </c>
      <c r="Q54" s="15">
        <f t="shared" si="5"/>
        <v>0</v>
      </c>
      <c r="R54" s="12" t="str">
        <f t="shared" si="6"/>
        <v>***</v>
      </c>
      <c r="S54" s="12" t="str">
        <f t="shared" si="7"/>
        <v/>
      </c>
    </row>
    <row r="55" spans="1:19" s="16" customFormat="1" x14ac:dyDescent="0.25">
      <c r="A55" s="12">
        <f>'Original Marks'!A56</f>
        <v>50</v>
      </c>
      <c r="B55" s="12">
        <f>'Original Marks'!B56</f>
        <v>150</v>
      </c>
      <c r="C55" s="12">
        <f>'Original Marks'!C56</f>
        <v>950</v>
      </c>
      <c r="D55" s="12">
        <f>'Original Marks'!D56</f>
        <v>0</v>
      </c>
      <c r="E55" s="12">
        <f>'Original Marks'!E56</f>
        <v>0</v>
      </c>
      <c r="F55" s="12">
        <f>'Original Marks'!F56</f>
        <v>0</v>
      </c>
      <c r="G55" s="13">
        <f>'Original Marks'!G56</f>
        <v>0</v>
      </c>
      <c r="H55" s="98">
        <f>'Original Marks'!H56</f>
        <v>0</v>
      </c>
      <c r="I55" s="98">
        <f>'Original Marks'!I56</f>
        <v>0</v>
      </c>
      <c r="J55" s="12">
        <f>Hindi!O56</f>
        <v>0</v>
      </c>
      <c r="K55" s="12">
        <f>Eng!O56</f>
        <v>0</v>
      </c>
      <c r="L55" s="12">
        <f>Sci.!O56</f>
        <v>0</v>
      </c>
      <c r="M55" s="12">
        <f>Maths!O56</f>
        <v>0</v>
      </c>
      <c r="N55" s="12">
        <f>So.Sci.!O56</f>
        <v>0</v>
      </c>
      <c r="O55" s="12">
        <f>Sanskrit!O56</f>
        <v>0</v>
      </c>
      <c r="P55" s="14">
        <f t="shared" si="4"/>
        <v>0</v>
      </c>
      <c r="Q55" s="15">
        <f t="shared" si="5"/>
        <v>0</v>
      </c>
      <c r="R55" s="12" t="str">
        <f t="shared" si="6"/>
        <v>***</v>
      </c>
      <c r="S55" s="12" t="str">
        <f t="shared" si="7"/>
        <v/>
      </c>
    </row>
    <row r="56" spans="1:19" s="16" customFormat="1" x14ac:dyDescent="0.25">
      <c r="A56" s="12">
        <f>'Original Marks'!A57</f>
        <v>51</v>
      </c>
      <c r="B56" s="12">
        <f>'Original Marks'!B57</f>
        <v>151</v>
      </c>
      <c r="C56" s="12">
        <f>'Original Marks'!C57</f>
        <v>951</v>
      </c>
      <c r="D56" s="12">
        <f>'Original Marks'!D57</f>
        <v>0</v>
      </c>
      <c r="E56" s="12">
        <f>'Original Marks'!E57</f>
        <v>0</v>
      </c>
      <c r="F56" s="12">
        <f>'Original Marks'!F57</f>
        <v>0</v>
      </c>
      <c r="G56" s="13">
        <f>'Original Marks'!G57</f>
        <v>0</v>
      </c>
      <c r="H56" s="98">
        <f>'Original Marks'!H57</f>
        <v>0</v>
      </c>
      <c r="I56" s="98">
        <f>'Original Marks'!I57</f>
        <v>0</v>
      </c>
      <c r="J56" s="12">
        <f>Hindi!O57</f>
        <v>0</v>
      </c>
      <c r="K56" s="12">
        <f>Eng!O57</f>
        <v>0</v>
      </c>
      <c r="L56" s="12">
        <f>Sci.!O57</f>
        <v>0</v>
      </c>
      <c r="M56" s="12">
        <f>Maths!O57</f>
        <v>0</v>
      </c>
      <c r="N56" s="12">
        <f>So.Sci.!O57</f>
        <v>0</v>
      </c>
      <c r="O56" s="12">
        <f>Sanskrit!O57</f>
        <v>0</v>
      </c>
      <c r="P56" s="14">
        <f t="shared" si="4"/>
        <v>0</v>
      </c>
      <c r="Q56" s="15">
        <f t="shared" si="5"/>
        <v>0</v>
      </c>
      <c r="R56" s="12" t="str">
        <f t="shared" si="6"/>
        <v>***</v>
      </c>
      <c r="S56" s="12" t="str">
        <f t="shared" si="7"/>
        <v/>
      </c>
    </row>
    <row r="57" spans="1:19" s="16" customFormat="1" x14ac:dyDescent="0.25">
      <c r="A57" s="12">
        <f>'Original Marks'!A58</f>
        <v>52</v>
      </c>
      <c r="B57" s="12">
        <f>'Original Marks'!B58</f>
        <v>152</v>
      </c>
      <c r="C57" s="12">
        <f>'Original Marks'!C58</f>
        <v>952</v>
      </c>
      <c r="D57" s="12">
        <f>'Original Marks'!D58</f>
        <v>0</v>
      </c>
      <c r="E57" s="12">
        <f>'Original Marks'!E58</f>
        <v>0</v>
      </c>
      <c r="F57" s="12">
        <f>'Original Marks'!F58</f>
        <v>0</v>
      </c>
      <c r="G57" s="13">
        <f>'Original Marks'!G58</f>
        <v>0</v>
      </c>
      <c r="H57" s="98">
        <f>'Original Marks'!H58</f>
        <v>0</v>
      </c>
      <c r="I57" s="98">
        <f>'Original Marks'!I58</f>
        <v>0</v>
      </c>
      <c r="J57" s="12">
        <f>Hindi!O58</f>
        <v>0</v>
      </c>
      <c r="K57" s="12">
        <f>Eng!O58</f>
        <v>0</v>
      </c>
      <c r="L57" s="12">
        <f>Sci.!O58</f>
        <v>0</v>
      </c>
      <c r="M57" s="12">
        <f>Maths!O58</f>
        <v>0</v>
      </c>
      <c r="N57" s="12">
        <f>So.Sci.!O58</f>
        <v>0</v>
      </c>
      <c r="O57" s="12">
        <f>Sanskrit!O58</f>
        <v>0</v>
      </c>
      <c r="P57" s="14">
        <f t="shared" si="4"/>
        <v>0</v>
      </c>
      <c r="Q57" s="15">
        <f t="shared" si="5"/>
        <v>0</v>
      </c>
      <c r="R57" s="12" t="str">
        <f t="shared" si="6"/>
        <v>***</v>
      </c>
      <c r="S57" s="12" t="str">
        <f t="shared" si="7"/>
        <v/>
      </c>
    </row>
    <row r="58" spans="1:19" s="16" customFormat="1" x14ac:dyDescent="0.25">
      <c r="A58" s="12">
        <f>'Original Marks'!A59</f>
        <v>53</v>
      </c>
      <c r="B58" s="12">
        <f>'Original Marks'!B59</f>
        <v>153</v>
      </c>
      <c r="C58" s="12">
        <f>'Original Marks'!C59</f>
        <v>953</v>
      </c>
      <c r="D58" s="12">
        <f>'Original Marks'!D59</f>
        <v>0</v>
      </c>
      <c r="E58" s="12">
        <f>'Original Marks'!E59</f>
        <v>0</v>
      </c>
      <c r="F58" s="12">
        <f>'Original Marks'!F59</f>
        <v>0</v>
      </c>
      <c r="G58" s="13">
        <f>'Original Marks'!G59</f>
        <v>0</v>
      </c>
      <c r="H58" s="98">
        <f>'Original Marks'!H59</f>
        <v>0</v>
      </c>
      <c r="I58" s="98">
        <f>'Original Marks'!I59</f>
        <v>0</v>
      </c>
      <c r="J58" s="12">
        <f>Hindi!O59</f>
        <v>0</v>
      </c>
      <c r="K58" s="12">
        <f>Eng!O59</f>
        <v>0</v>
      </c>
      <c r="L58" s="12">
        <f>Sci.!O59</f>
        <v>0</v>
      </c>
      <c r="M58" s="12">
        <f>Maths!O59</f>
        <v>0</v>
      </c>
      <c r="N58" s="12">
        <f>So.Sci.!O59</f>
        <v>0</v>
      </c>
      <c r="O58" s="12">
        <f>Sanskrit!O59</f>
        <v>0</v>
      </c>
      <c r="P58" s="14">
        <f t="shared" si="4"/>
        <v>0</v>
      </c>
      <c r="Q58" s="15">
        <f t="shared" si="5"/>
        <v>0</v>
      </c>
      <c r="R58" s="12" t="str">
        <f t="shared" si="6"/>
        <v>***</v>
      </c>
      <c r="S58" s="12" t="str">
        <f t="shared" si="7"/>
        <v/>
      </c>
    </row>
    <row r="59" spans="1:19" s="16" customFormat="1" x14ac:dyDescent="0.25">
      <c r="A59" s="12">
        <f>'Original Marks'!A60</f>
        <v>54</v>
      </c>
      <c r="B59" s="12">
        <f>'Original Marks'!B60</f>
        <v>154</v>
      </c>
      <c r="C59" s="12">
        <f>'Original Marks'!C60</f>
        <v>954</v>
      </c>
      <c r="D59" s="12">
        <f>'Original Marks'!D60</f>
        <v>0</v>
      </c>
      <c r="E59" s="12">
        <f>'Original Marks'!E60</f>
        <v>0</v>
      </c>
      <c r="F59" s="12">
        <f>'Original Marks'!F60</f>
        <v>0</v>
      </c>
      <c r="G59" s="13">
        <f>'Original Marks'!G60</f>
        <v>0</v>
      </c>
      <c r="H59" s="98">
        <f>'Original Marks'!H60</f>
        <v>0</v>
      </c>
      <c r="I59" s="98">
        <f>'Original Marks'!I60</f>
        <v>0</v>
      </c>
      <c r="J59" s="12">
        <f>Hindi!O60</f>
        <v>0</v>
      </c>
      <c r="K59" s="12">
        <f>Eng!O60</f>
        <v>0</v>
      </c>
      <c r="L59" s="12">
        <f>Sci.!O60</f>
        <v>0</v>
      </c>
      <c r="M59" s="12">
        <f>Maths!O60</f>
        <v>0</v>
      </c>
      <c r="N59" s="12">
        <f>So.Sci.!O60</f>
        <v>0</v>
      </c>
      <c r="O59" s="12">
        <f>Sanskrit!O60</f>
        <v>0</v>
      </c>
      <c r="P59" s="14">
        <f t="shared" si="4"/>
        <v>0</v>
      </c>
      <c r="Q59" s="15">
        <f t="shared" si="5"/>
        <v>0</v>
      </c>
      <c r="R59" s="12" t="str">
        <f t="shared" si="6"/>
        <v>***</v>
      </c>
      <c r="S59" s="12" t="str">
        <f t="shared" si="7"/>
        <v/>
      </c>
    </row>
    <row r="60" spans="1:19" s="16" customFormat="1" x14ac:dyDescent="0.25">
      <c r="A60" s="12">
        <f>'Original Marks'!A61</f>
        <v>55</v>
      </c>
      <c r="B60" s="12">
        <f>'Original Marks'!B61</f>
        <v>155</v>
      </c>
      <c r="C60" s="12">
        <f>'Original Marks'!C61</f>
        <v>955</v>
      </c>
      <c r="D60" s="12">
        <f>'Original Marks'!D61</f>
        <v>0</v>
      </c>
      <c r="E60" s="12">
        <f>'Original Marks'!E61</f>
        <v>0</v>
      </c>
      <c r="F60" s="12">
        <f>'Original Marks'!F61</f>
        <v>0</v>
      </c>
      <c r="G60" s="13">
        <f>'Original Marks'!G61</f>
        <v>0</v>
      </c>
      <c r="H60" s="98">
        <f>'Original Marks'!H61</f>
        <v>0</v>
      </c>
      <c r="I60" s="98">
        <f>'Original Marks'!I61</f>
        <v>0</v>
      </c>
      <c r="J60" s="12">
        <f>Hindi!O61</f>
        <v>0</v>
      </c>
      <c r="K60" s="12">
        <f>Eng!O61</f>
        <v>0</v>
      </c>
      <c r="L60" s="12">
        <f>Sci.!O61</f>
        <v>0</v>
      </c>
      <c r="M60" s="12">
        <f>Maths!O61</f>
        <v>0</v>
      </c>
      <c r="N60" s="12">
        <f>So.Sci.!O61</f>
        <v>0</v>
      </c>
      <c r="O60" s="12">
        <f>Sanskrit!O61</f>
        <v>0</v>
      </c>
      <c r="P60" s="14">
        <f t="shared" si="4"/>
        <v>0</v>
      </c>
      <c r="Q60" s="15">
        <f t="shared" si="5"/>
        <v>0</v>
      </c>
      <c r="R60" s="12" t="str">
        <f t="shared" si="6"/>
        <v>***</v>
      </c>
      <c r="S60" s="12" t="str">
        <f t="shared" si="7"/>
        <v/>
      </c>
    </row>
    <row r="61" spans="1:19" s="16" customFormat="1" x14ac:dyDescent="0.25">
      <c r="A61" s="12">
        <f>'Original Marks'!A62</f>
        <v>56</v>
      </c>
      <c r="B61" s="12">
        <f>'Original Marks'!B62</f>
        <v>156</v>
      </c>
      <c r="C61" s="12">
        <f>'Original Marks'!C62</f>
        <v>956</v>
      </c>
      <c r="D61" s="12">
        <f>'Original Marks'!D62</f>
        <v>0</v>
      </c>
      <c r="E61" s="12">
        <f>'Original Marks'!E62</f>
        <v>0</v>
      </c>
      <c r="F61" s="12">
        <f>'Original Marks'!F62</f>
        <v>0</v>
      </c>
      <c r="G61" s="13">
        <f>'Original Marks'!G62</f>
        <v>0</v>
      </c>
      <c r="H61" s="98">
        <f>'Original Marks'!H62</f>
        <v>0</v>
      </c>
      <c r="I61" s="98">
        <f>'Original Marks'!I62</f>
        <v>0</v>
      </c>
      <c r="J61" s="12">
        <f>Hindi!O62</f>
        <v>0</v>
      </c>
      <c r="K61" s="12">
        <f>Eng!O62</f>
        <v>0</v>
      </c>
      <c r="L61" s="12">
        <f>Sci.!O62</f>
        <v>0</v>
      </c>
      <c r="M61" s="12">
        <f>Maths!O62</f>
        <v>0</v>
      </c>
      <c r="N61" s="12">
        <f>So.Sci.!O62</f>
        <v>0</v>
      </c>
      <c r="O61" s="12">
        <f>Sanskrit!O62</f>
        <v>0</v>
      </c>
      <c r="P61" s="14">
        <f t="shared" si="4"/>
        <v>0</v>
      </c>
      <c r="Q61" s="15">
        <f t="shared" si="5"/>
        <v>0</v>
      </c>
      <c r="R61" s="12" t="str">
        <f t="shared" si="6"/>
        <v>***</v>
      </c>
      <c r="S61" s="12" t="str">
        <f t="shared" si="7"/>
        <v/>
      </c>
    </row>
    <row r="62" spans="1:19" s="16" customFormat="1" x14ac:dyDescent="0.25">
      <c r="A62" s="12">
        <f>'Original Marks'!A63</f>
        <v>57</v>
      </c>
      <c r="B62" s="12">
        <f>'Original Marks'!B63</f>
        <v>157</v>
      </c>
      <c r="C62" s="12">
        <f>'Original Marks'!C63</f>
        <v>957</v>
      </c>
      <c r="D62" s="12">
        <f>'Original Marks'!D63</f>
        <v>0</v>
      </c>
      <c r="E62" s="12">
        <f>'Original Marks'!E63</f>
        <v>0</v>
      </c>
      <c r="F62" s="12">
        <f>'Original Marks'!F63</f>
        <v>0</v>
      </c>
      <c r="G62" s="13">
        <f>'Original Marks'!G63</f>
        <v>0</v>
      </c>
      <c r="H62" s="98">
        <f>'Original Marks'!H63</f>
        <v>0</v>
      </c>
      <c r="I62" s="98">
        <f>'Original Marks'!I63</f>
        <v>0</v>
      </c>
      <c r="J62" s="12">
        <f>Hindi!O63</f>
        <v>0</v>
      </c>
      <c r="K62" s="12">
        <f>Eng!O63</f>
        <v>0</v>
      </c>
      <c r="L62" s="12">
        <f>Sci.!O63</f>
        <v>0</v>
      </c>
      <c r="M62" s="12">
        <f>Maths!O63</f>
        <v>0</v>
      </c>
      <c r="N62" s="12">
        <f>So.Sci.!O63</f>
        <v>0</v>
      </c>
      <c r="O62" s="12">
        <f>Sanskrit!O63</f>
        <v>0</v>
      </c>
      <c r="P62" s="14">
        <f t="shared" si="4"/>
        <v>0</v>
      </c>
      <c r="Q62" s="15">
        <f t="shared" si="5"/>
        <v>0</v>
      </c>
      <c r="R62" s="12" t="str">
        <f t="shared" si="6"/>
        <v>***</v>
      </c>
      <c r="S62" s="12" t="str">
        <f t="shared" si="7"/>
        <v/>
      </c>
    </row>
    <row r="63" spans="1:19" s="16" customFormat="1" x14ac:dyDescent="0.25">
      <c r="A63" s="12">
        <f>'Original Marks'!A64</f>
        <v>58</v>
      </c>
      <c r="B63" s="12">
        <f>'Original Marks'!B64</f>
        <v>158</v>
      </c>
      <c r="C63" s="12">
        <f>'Original Marks'!C64</f>
        <v>958</v>
      </c>
      <c r="D63" s="12">
        <f>'Original Marks'!D64</f>
        <v>0</v>
      </c>
      <c r="E63" s="12">
        <f>'Original Marks'!E64</f>
        <v>0</v>
      </c>
      <c r="F63" s="12">
        <f>'Original Marks'!F64</f>
        <v>0</v>
      </c>
      <c r="G63" s="13">
        <f>'Original Marks'!G64</f>
        <v>0</v>
      </c>
      <c r="H63" s="98">
        <f>'Original Marks'!H64</f>
        <v>0</v>
      </c>
      <c r="I63" s="98">
        <f>'Original Marks'!I64</f>
        <v>0</v>
      </c>
      <c r="J63" s="12">
        <f>Hindi!O64</f>
        <v>0</v>
      </c>
      <c r="K63" s="12">
        <f>Eng!O64</f>
        <v>0</v>
      </c>
      <c r="L63" s="12">
        <f>Sci.!O64</f>
        <v>0</v>
      </c>
      <c r="M63" s="12">
        <f>Maths!O64</f>
        <v>0</v>
      </c>
      <c r="N63" s="12">
        <f>So.Sci.!O64</f>
        <v>0</v>
      </c>
      <c r="O63" s="12">
        <f>Sanskrit!O64</f>
        <v>0</v>
      </c>
      <c r="P63" s="14">
        <f t="shared" si="4"/>
        <v>0</v>
      </c>
      <c r="Q63" s="15">
        <f t="shared" si="5"/>
        <v>0</v>
      </c>
      <c r="R63" s="12" t="str">
        <f t="shared" si="6"/>
        <v>***</v>
      </c>
      <c r="S63" s="12" t="str">
        <f t="shared" si="7"/>
        <v/>
      </c>
    </row>
    <row r="64" spans="1:19" s="16" customFormat="1" x14ac:dyDescent="0.25">
      <c r="A64" s="12">
        <f>'Original Marks'!A65</f>
        <v>59</v>
      </c>
      <c r="B64" s="12">
        <f>'Original Marks'!B65</f>
        <v>159</v>
      </c>
      <c r="C64" s="12">
        <f>'Original Marks'!C65</f>
        <v>959</v>
      </c>
      <c r="D64" s="12">
        <f>'Original Marks'!D65</f>
        <v>0</v>
      </c>
      <c r="E64" s="12">
        <f>'Original Marks'!E65</f>
        <v>0</v>
      </c>
      <c r="F64" s="12">
        <f>'Original Marks'!F65</f>
        <v>0</v>
      </c>
      <c r="G64" s="13">
        <f>'Original Marks'!G65</f>
        <v>0</v>
      </c>
      <c r="H64" s="98">
        <f>'Original Marks'!H65</f>
        <v>0</v>
      </c>
      <c r="I64" s="98">
        <f>'Original Marks'!I65</f>
        <v>0</v>
      </c>
      <c r="J64" s="12">
        <f>Hindi!O65</f>
        <v>0</v>
      </c>
      <c r="K64" s="12">
        <f>Eng!O65</f>
        <v>0</v>
      </c>
      <c r="L64" s="12">
        <f>Sci.!O65</f>
        <v>0</v>
      </c>
      <c r="M64" s="12">
        <f>Maths!O65</f>
        <v>0</v>
      </c>
      <c r="N64" s="12">
        <f>So.Sci.!O65</f>
        <v>0</v>
      </c>
      <c r="O64" s="12">
        <f>Sanskrit!O65</f>
        <v>0</v>
      </c>
      <c r="P64" s="14">
        <f t="shared" si="4"/>
        <v>0</v>
      </c>
      <c r="Q64" s="15">
        <f t="shared" si="5"/>
        <v>0</v>
      </c>
      <c r="R64" s="12" t="str">
        <f t="shared" si="6"/>
        <v>***</v>
      </c>
      <c r="S64" s="12" t="str">
        <f t="shared" si="7"/>
        <v/>
      </c>
    </row>
    <row r="65" spans="1:19" s="16" customFormat="1" x14ac:dyDescent="0.25">
      <c r="A65" s="12">
        <f>'Original Marks'!A66</f>
        <v>60</v>
      </c>
      <c r="B65" s="12">
        <f>'Original Marks'!B66</f>
        <v>160</v>
      </c>
      <c r="C65" s="12">
        <f>'Original Marks'!C66</f>
        <v>960</v>
      </c>
      <c r="D65" s="12">
        <f>'Original Marks'!D66</f>
        <v>0</v>
      </c>
      <c r="E65" s="12">
        <f>'Original Marks'!E66</f>
        <v>0</v>
      </c>
      <c r="F65" s="12">
        <f>'Original Marks'!F66</f>
        <v>0</v>
      </c>
      <c r="G65" s="13">
        <f>'Original Marks'!G66</f>
        <v>0</v>
      </c>
      <c r="H65" s="98">
        <f>'Original Marks'!H66</f>
        <v>0</v>
      </c>
      <c r="I65" s="98">
        <f>'Original Marks'!I66</f>
        <v>0</v>
      </c>
      <c r="J65" s="12">
        <f>Hindi!O66</f>
        <v>0</v>
      </c>
      <c r="K65" s="12">
        <f>Eng!O66</f>
        <v>0</v>
      </c>
      <c r="L65" s="12">
        <f>Sci.!O66</f>
        <v>0</v>
      </c>
      <c r="M65" s="12">
        <f>Maths!O66</f>
        <v>0</v>
      </c>
      <c r="N65" s="12">
        <f>So.Sci.!O66</f>
        <v>0</v>
      </c>
      <c r="O65" s="12">
        <f>Sanskrit!O66</f>
        <v>0</v>
      </c>
      <c r="P65" s="14">
        <f t="shared" si="4"/>
        <v>0</v>
      </c>
      <c r="Q65" s="15">
        <f t="shared" si="5"/>
        <v>0</v>
      </c>
      <c r="R65" s="12" t="str">
        <f t="shared" si="6"/>
        <v>***</v>
      </c>
      <c r="S65" s="12" t="str">
        <f t="shared" si="7"/>
        <v/>
      </c>
    </row>
    <row r="66" spans="1:19" s="16" customFormat="1" x14ac:dyDescent="0.25">
      <c r="A66" s="12">
        <f>'Original Marks'!A67</f>
        <v>61</v>
      </c>
      <c r="B66" s="12">
        <f>'Original Marks'!B67</f>
        <v>161</v>
      </c>
      <c r="C66" s="12">
        <f>'Original Marks'!C67</f>
        <v>961</v>
      </c>
      <c r="D66" s="12">
        <f>'Original Marks'!D67</f>
        <v>0</v>
      </c>
      <c r="E66" s="12">
        <f>'Original Marks'!E67</f>
        <v>0</v>
      </c>
      <c r="F66" s="12">
        <f>'Original Marks'!F67</f>
        <v>0</v>
      </c>
      <c r="G66" s="13">
        <f>'Original Marks'!G67</f>
        <v>0</v>
      </c>
      <c r="H66" s="98">
        <f>'Original Marks'!H67</f>
        <v>0</v>
      </c>
      <c r="I66" s="98">
        <f>'Original Marks'!I67</f>
        <v>0</v>
      </c>
      <c r="J66" s="12">
        <f>Hindi!O67</f>
        <v>0</v>
      </c>
      <c r="K66" s="12">
        <f>Eng!O67</f>
        <v>0</v>
      </c>
      <c r="L66" s="12">
        <f>Sci.!O67</f>
        <v>0</v>
      </c>
      <c r="M66" s="12">
        <f>Maths!O67</f>
        <v>0</v>
      </c>
      <c r="N66" s="12">
        <f>So.Sci.!O67</f>
        <v>0</v>
      </c>
      <c r="O66" s="12">
        <f>Sanskrit!O67</f>
        <v>0</v>
      </c>
      <c r="P66" s="14">
        <f t="shared" si="4"/>
        <v>0</v>
      </c>
      <c r="Q66" s="15">
        <f t="shared" si="5"/>
        <v>0</v>
      </c>
      <c r="R66" s="12" t="str">
        <f t="shared" si="6"/>
        <v>***</v>
      </c>
      <c r="S66" s="12" t="str">
        <f t="shared" si="7"/>
        <v/>
      </c>
    </row>
    <row r="67" spans="1:19" s="16" customFormat="1" x14ac:dyDescent="0.25">
      <c r="A67" s="12">
        <f>'Original Marks'!A68</f>
        <v>62</v>
      </c>
      <c r="B67" s="12">
        <f>'Original Marks'!B68</f>
        <v>162</v>
      </c>
      <c r="C67" s="12">
        <f>'Original Marks'!C68</f>
        <v>962</v>
      </c>
      <c r="D67" s="12">
        <f>'Original Marks'!D68</f>
        <v>0</v>
      </c>
      <c r="E67" s="12">
        <f>'Original Marks'!E68</f>
        <v>0</v>
      </c>
      <c r="F67" s="12">
        <f>'Original Marks'!F68</f>
        <v>0</v>
      </c>
      <c r="G67" s="13">
        <f>'Original Marks'!G68</f>
        <v>0</v>
      </c>
      <c r="H67" s="98">
        <f>'Original Marks'!H68</f>
        <v>0</v>
      </c>
      <c r="I67" s="98">
        <f>'Original Marks'!I68</f>
        <v>0</v>
      </c>
      <c r="J67" s="12">
        <f>Hindi!O68</f>
        <v>0</v>
      </c>
      <c r="K67" s="12">
        <f>Eng!O68</f>
        <v>0</v>
      </c>
      <c r="L67" s="12">
        <f>Sci.!O68</f>
        <v>0</v>
      </c>
      <c r="M67" s="12">
        <f>Maths!O68</f>
        <v>0</v>
      </c>
      <c r="N67" s="12">
        <f>So.Sci.!O68</f>
        <v>0</v>
      </c>
      <c r="O67" s="12">
        <f>Sanskrit!O68</f>
        <v>0</v>
      </c>
      <c r="P67" s="14">
        <f t="shared" si="4"/>
        <v>0</v>
      </c>
      <c r="Q67" s="15">
        <f t="shared" si="5"/>
        <v>0</v>
      </c>
      <c r="R67" s="12" t="str">
        <f t="shared" si="6"/>
        <v>***</v>
      </c>
      <c r="S67" s="12" t="str">
        <f t="shared" si="7"/>
        <v/>
      </c>
    </row>
    <row r="68" spans="1:19" s="16" customFormat="1" x14ac:dyDescent="0.25">
      <c r="A68" s="12">
        <f>'Original Marks'!A69</f>
        <v>63</v>
      </c>
      <c r="B68" s="12">
        <f>'Original Marks'!B69</f>
        <v>163</v>
      </c>
      <c r="C68" s="12">
        <f>'Original Marks'!C69</f>
        <v>963</v>
      </c>
      <c r="D68" s="12">
        <f>'Original Marks'!D69</f>
        <v>0</v>
      </c>
      <c r="E68" s="12">
        <f>'Original Marks'!E69</f>
        <v>0</v>
      </c>
      <c r="F68" s="12">
        <f>'Original Marks'!F69</f>
        <v>0</v>
      </c>
      <c r="G68" s="13">
        <f>'Original Marks'!G69</f>
        <v>0</v>
      </c>
      <c r="H68" s="98">
        <f>'Original Marks'!H69</f>
        <v>0</v>
      </c>
      <c r="I68" s="98">
        <f>'Original Marks'!I69</f>
        <v>0</v>
      </c>
      <c r="J68" s="12">
        <f>Hindi!O69</f>
        <v>0</v>
      </c>
      <c r="K68" s="12">
        <f>Eng!O69</f>
        <v>0</v>
      </c>
      <c r="L68" s="12">
        <f>Sci.!O69</f>
        <v>0</v>
      </c>
      <c r="M68" s="12">
        <f>Maths!O69</f>
        <v>0</v>
      </c>
      <c r="N68" s="12">
        <f>So.Sci.!O69</f>
        <v>0</v>
      </c>
      <c r="O68" s="12">
        <f>Sanskrit!O69</f>
        <v>0</v>
      </c>
      <c r="P68" s="14">
        <f t="shared" si="4"/>
        <v>0</v>
      </c>
      <c r="Q68" s="15">
        <f t="shared" si="5"/>
        <v>0</v>
      </c>
      <c r="R68" s="12" t="str">
        <f t="shared" si="6"/>
        <v>***</v>
      </c>
      <c r="S68" s="12" t="str">
        <f t="shared" si="7"/>
        <v/>
      </c>
    </row>
    <row r="69" spans="1:19" s="16" customFormat="1" x14ac:dyDescent="0.25">
      <c r="A69" s="12">
        <f>'Original Marks'!A70</f>
        <v>64</v>
      </c>
      <c r="B69" s="12">
        <f>'Original Marks'!B70</f>
        <v>164</v>
      </c>
      <c r="C69" s="12">
        <f>'Original Marks'!C70</f>
        <v>964</v>
      </c>
      <c r="D69" s="12">
        <f>'Original Marks'!D70</f>
        <v>0</v>
      </c>
      <c r="E69" s="12">
        <f>'Original Marks'!E70</f>
        <v>0</v>
      </c>
      <c r="F69" s="12">
        <f>'Original Marks'!F70</f>
        <v>0</v>
      </c>
      <c r="G69" s="13">
        <f>'Original Marks'!G70</f>
        <v>0</v>
      </c>
      <c r="H69" s="98">
        <f>'Original Marks'!H70</f>
        <v>0</v>
      </c>
      <c r="I69" s="98">
        <f>'Original Marks'!I70</f>
        <v>0</v>
      </c>
      <c r="J69" s="12">
        <f>Hindi!O70</f>
        <v>0</v>
      </c>
      <c r="K69" s="12">
        <f>Eng!O70</f>
        <v>0</v>
      </c>
      <c r="L69" s="12">
        <f>Sci.!O70</f>
        <v>0</v>
      </c>
      <c r="M69" s="12">
        <f>Maths!O70</f>
        <v>0</v>
      </c>
      <c r="N69" s="12">
        <f>So.Sci.!O70</f>
        <v>0</v>
      </c>
      <c r="O69" s="12">
        <f>Sanskrit!O70</f>
        <v>0</v>
      </c>
      <c r="P69" s="14">
        <f t="shared" si="4"/>
        <v>0</v>
      </c>
      <c r="Q69" s="15">
        <f t="shared" si="5"/>
        <v>0</v>
      </c>
      <c r="R69" s="12" t="str">
        <f t="shared" si="6"/>
        <v>***</v>
      </c>
      <c r="S69" s="12" t="str">
        <f t="shared" si="7"/>
        <v/>
      </c>
    </row>
    <row r="70" spans="1:19" s="16" customFormat="1" x14ac:dyDescent="0.25">
      <c r="A70" s="12">
        <f>'Original Marks'!A71</f>
        <v>65</v>
      </c>
      <c r="B70" s="12">
        <f>'Original Marks'!B71</f>
        <v>165</v>
      </c>
      <c r="C70" s="12">
        <f>'Original Marks'!C71</f>
        <v>965</v>
      </c>
      <c r="D70" s="12">
        <f>'Original Marks'!D71</f>
        <v>0</v>
      </c>
      <c r="E70" s="12">
        <f>'Original Marks'!E71</f>
        <v>0</v>
      </c>
      <c r="F70" s="12">
        <f>'Original Marks'!F71</f>
        <v>0</v>
      </c>
      <c r="G70" s="13">
        <f>'Original Marks'!G71</f>
        <v>0</v>
      </c>
      <c r="H70" s="98">
        <f>'Original Marks'!H71</f>
        <v>0</v>
      </c>
      <c r="I70" s="98">
        <f>'Original Marks'!I71</f>
        <v>0</v>
      </c>
      <c r="J70" s="12">
        <f>Hindi!O71</f>
        <v>0</v>
      </c>
      <c r="K70" s="12">
        <f>Eng!O71</f>
        <v>0</v>
      </c>
      <c r="L70" s="12">
        <f>Sci.!O71</f>
        <v>0</v>
      </c>
      <c r="M70" s="12">
        <f>Maths!O71</f>
        <v>0</v>
      </c>
      <c r="N70" s="12">
        <f>So.Sci.!O71</f>
        <v>0</v>
      </c>
      <c r="O70" s="12">
        <f>Sanskrit!O71</f>
        <v>0</v>
      </c>
      <c r="P70" s="14">
        <f t="shared" si="4"/>
        <v>0</v>
      </c>
      <c r="Q70" s="15">
        <f t="shared" si="5"/>
        <v>0</v>
      </c>
      <c r="R70" s="12" t="str">
        <f t="shared" si="6"/>
        <v>***</v>
      </c>
      <c r="S70" s="12" t="str">
        <f t="shared" ref="S70:S101" si="8">IF(P70=0,"",RANK(P70,GT,0))</f>
        <v/>
      </c>
    </row>
    <row r="71" spans="1:19" s="16" customFormat="1" x14ac:dyDescent="0.25">
      <c r="A71" s="12">
        <f>'Original Marks'!A72</f>
        <v>66</v>
      </c>
      <c r="B71" s="12">
        <f>'Original Marks'!B72</f>
        <v>166</v>
      </c>
      <c r="C71" s="12">
        <f>'Original Marks'!C72</f>
        <v>966</v>
      </c>
      <c r="D71" s="12">
        <f>'Original Marks'!D72</f>
        <v>0</v>
      </c>
      <c r="E71" s="12">
        <f>'Original Marks'!E72</f>
        <v>0</v>
      </c>
      <c r="F71" s="12">
        <f>'Original Marks'!F72</f>
        <v>0</v>
      </c>
      <c r="G71" s="13">
        <f>'Original Marks'!G72</f>
        <v>0</v>
      </c>
      <c r="H71" s="98">
        <f>'Original Marks'!H72</f>
        <v>0</v>
      </c>
      <c r="I71" s="98">
        <f>'Original Marks'!I72</f>
        <v>0</v>
      </c>
      <c r="J71" s="12">
        <f>Hindi!O72</f>
        <v>0</v>
      </c>
      <c r="K71" s="12">
        <f>Eng!O72</f>
        <v>0</v>
      </c>
      <c r="L71" s="12">
        <f>Sci.!O72</f>
        <v>0</v>
      </c>
      <c r="M71" s="12">
        <f>Maths!O72</f>
        <v>0</v>
      </c>
      <c r="N71" s="12">
        <f>So.Sci.!O72</f>
        <v>0</v>
      </c>
      <c r="O71" s="12">
        <f>Sanskrit!O72</f>
        <v>0</v>
      </c>
      <c r="P71" s="14">
        <f t="shared" si="4"/>
        <v>0</v>
      </c>
      <c r="Q71" s="15">
        <f t="shared" si="5"/>
        <v>0</v>
      </c>
      <c r="R71" s="12" t="str">
        <f t="shared" si="6"/>
        <v>***</v>
      </c>
      <c r="S71" s="12" t="str">
        <f t="shared" si="8"/>
        <v/>
      </c>
    </row>
    <row r="72" spans="1:19" s="16" customFormat="1" x14ac:dyDescent="0.25">
      <c r="A72" s="12">
        <f>'Original Marks'!A73</f>
        <v>67</v>
      </c>
      <c r="B72" s="12">
        <f>'Original Marks'!B73</f>
        <v>167</v>
      </c>
      <c r="C72" s="12">
        <f>'Original Marks'!C73</f>
        <v>967</v>
      </c>
      <c r="D72" s="12">
        <f>'Original Marks'!D73</f>
        <v>0</v>
      </c>
      <c r="E72" s="12">
        <f>'Original Marks'!E73</f>
        <v>0</v>
      </c>
      <c r="F72" s="12">
        <f>'Original Marks'!F73</f>
        <v>0</v>
      </c>
      <c r="G72" s="13">
        <f>'Original Marks'!G73</f>
        <v>0</v>
      </c>
      <c r="H72" s="98">
        <f>'Original Marks'!H73</f>
        <v>0</v>
      </c>
      <c r="I72" s="98">
        <f>'Original Marks'!I73</f>
        <v>0</v>
      </c>
      <c r="J72" s="12">
        <f>Hindi!O73</f>
        <v>0</v>
      </c>
      <c r="K72" s="12">
        <f>Eng!O73</f>
        <v>0</v>
      </c>
      <c r="L72" s="12">
        <f>Sci.!O73</f>
        <v>0</v>
      </c>
      <c r="M72" s="12">
        <f>Maths!O73</f>
        <v>0</v>
      </c>
      <c r="N72" s="12">
        <f>So.Sci.!O73</f>
        <v>0</v>
      </c>
      <c r="O72" s="12">
        <f>Sanskrit!O73</f>
        <v>0</v>
      </c>
      <c r="P72" s="14">
        <f t="shared" si="4"/>
        <v>0</v>
      </c>
      <c r="Q72" s="15">
        <f t="shared" si="5"/>
        <v>0</v>
      </c>
      <c r="R72" s="12" t="str">
        <f t="shared" si="6"/>
        <v>***</v>
      </c>
      <c r="S72" s="12" t="str">
        <f t="shared" si="8"/>
        <v/>
      </c>
    </row>
    <row r="73" spans="1:19" s="16" customFormat="1" x14ac:dyDescent="0.25">
      <c r="A73" s="12">
        <f>'Original Marks'!A74</f>
        <v>68</v>
      </c>
      <c r="B73" s="12">
        <f>'Original Marks'!B74</f>
        <v>168</v>
      </c>
      <c r="C73" s="12">
        <f>'Original Marks'!C74</f>
        <v>968</v>
      </c>
      <c r="D73" s="12">
        <f>'Original Marks'!D74</f>
        <v>0</v>
      </c>
      <c r="E73" s="12">
        <f>'Original Marks'!E74</f>
        <v>0</v>
      </c>
      <c r="F73" s="12">
        <f>'Original Marks'!F74</f>
        <v>0</v>
      </c>
      <c r="G73" s="13">
        <f>'Original Marks'!G74</f>
        <v>0</v>
      </c>
      <c r="H73" s="98">
        <f>'Original Marks'!H74</f>
        <v>0</v>
      </c>
      <c r="I73" s="98">
        <f>'Original Marks'!I74</f>
        <v>0</v>
      </c>
      <c r="J73" s="12">
        <f>Hindi!O74</f>
        <v>0</v>
      </c>
      <c r="K73" s="12">
        <f>Eng!O74</f>
        <v>0</v>
      </c>
      <c r="L73" s="12">
        <f>Sci.!O74</f>
        <v>0</v>
      </c>
      <c r="M73" s="12">
        <f>Maths!O74</f>
        <v>0</v>
      </c>
      <c r="N73" s="12">
        <f>So.Sci.!O74</f>
        <v>0</v>
      </c>
      <c r="O73" s="12">
        <f>Sanskrit!O74</f>
        <v>0</v>
      </c>
      <c r="P73" s="14">
        <f t="shared" si="4"/>
        <v>0</v>
      </c>
      <c r="Q73" s="15">
        <f t="shared" si="5"/>
        <v>0</v>
      </c>
      <c r="R73" s="12" t="str">
        <f t="shared" si="6"/>
        <v>***</v>
      </c>
      <c r="S73" s="12" t="str">
        <f t="shared" si="8"/>
        <v/>
      </c>
    </row>
    <row r="74" spans="1:19" s="16" customFormat="1" x14ac:dyDescent="0.25">
      <c r="A74" s="12">
        <f>'Original Marks'!A75</f>
        <v>69</v>
      </c>
      <c r="B74" s="12">
        <f>'Original Marks'!B75</f>
        <v>169</v>
      </c>
      <c r="C74" s="12">
        <f>'Original Marks'!C75</f>
        <v>969</v>
      </c>
      <c r="D74" s="12">
        <f>'Original Marks'!D75</f>
        <v>0</v>
      </c>
      <c r="E74" s="12">
        <f>'Original Marks'!E75</f>
        <v>0</v>
      </c>
      <c r="F74" s="12">
        <f>'Original Marks'!F75</f>
        <v>0</v>
      </c>
      <c r="G74" s="13">
        <f>'Original Marks'!G75</f>
        <v>0</v>
      </c>
      <c r="H74" s="98">
        <f>'Original Marks'!H75</f>
        <v>0</v>
      </c>
      <c r="I74" s="98">
        <f>'Original Marks'!I75</f>
        <v>0</v>
      </c>
      <c r="J74" s="12">
        <f>Hindi!O75</f>
        <v>0</v>
      </c>
      <c r="K74" s="12">
        <f>Eng!O75</f>
        <v>0</v>
      </c>
      <c r="L74" s="12">
        <f>Sci.!O75</f>
        <v>0</v>
      </c>
      <c r="M74" s="12">
        <f>Maths!O75</f>
        <v>0</v>
      </c>
      <c r="N74" s="12">
        <f>So.Sci.!O75</f>
        <v>0</v>
      </c>
      <c r="O74" s="12">
        <f>Sanskrit!O75</f>
        <v>0</v>
      </c>
      <c r="P74" s="14">
        <f t="shared" si="4"/>
        <v>0</v>
      </c>
      <c r="Q74" s="15">
        <f t="shared" si="5"/>
        <v>0</v>
      </c>
      <c r="R74" s="12" t="str">
        <f t="shared" si="6"/>
        <v>***</v>
      </c>
      <c r="S74" s="12" t="str">
        <f t="shared" si="8"/>
        <v/>
      </c>
    </row>
    <row r="75" spans="1:19" s="16" customFormat="1" x14ac:dyDescent="0.25">
      <c r="A75" s="12">
        <f>'Original Marks'!A76</f>
        <v>70</v>
      </c>
      <c r="B75" s="12">
        <f>'Original Marks'!B76</f>
        <v>170</v>
      </c>
      <c r="C75" s="12">
        <f>'Original Marks'!C76</f>
        <v>970</v>
      </c>
      <c r="D75" s="12">
        <f>'Original Marks'!D76</f>
        <v>0</v>
      </c>
      <c r="E75" s="12">
        <f>'Original Marks'!E76</f>
        <v>0</v>
      </c>
      <c r="F75" s="12">
        <f>'Original Marks'!F76</f>
        <v>0</v>
      </c>
      <c r="G75" s="13">
        <f>'Original Marks'!G76</f>
        <v>0</v>
      </c>
      <c r="H75" s="98">
        <f>'Original Marks'!H76</f>
        <v>0</v>
      </c>
      <c r="I75" s="98">
        <f>'Original Marks'!I76</f>
        <v>0</v>
      </c>
      <c r="J75" s="12">
        <f>Hindi!O76</f>
        <v>0</v>
      </c>
      <c r="K75" s="12">
        <f>Eng!O76</f>
        <v>0</v>
      </c>
      <c r="L75" s="12">
        <f>Sci.!O76</f>
        <v>0</v>
      </c>
      <c r="M75" s="12">
        <f>Maths!O76</f>
        <v>0</v>
      </c>
      <c r="N75" s="12">
        <f>So.Sci.!O76</f>
        <v>0</v>
      </c>
      <c r="O75" s="12">
        <f>Sanskrit!O76</f>
        <v>0</v>
      </c>
      <c r="P75" s="14">
        <f t="shared" si="4"/>
        <v>0</v>
      </c>
      <c r="Q75" s="15">
        <f t="shared" si="5"/>
        <v>0</v>
      </c>
      <c r="R75" s="12" t="str">
        <f t="shared" si="6"/>
        <v>***</v>
      </c>
      <c r="S75" s="12" t="str">
        <f t="shared" si="8"/>
        <v/>
      </c>
    </row>
    <row r="76" spans="1:19" s="16" customFormat="1" x14ac:dyDescent="0.25">
      <c r="A76" s="12">
        <f>'Original Marks'!A77</f>
        <v>71</v>
      </c>
      <c r="B76" s="12">
        <f>'Original Marks'!B77</f>
        <v>171</v>
      </c>
      <c r="C76" s="12">
        <f>'Original Marks'!C77</f>
        <v>971</v>
      </c>
      <c r="D76" s="12">
        <f>'Original Marks'!D77</f>
        <v>0</v>
      </c>
      <c r="E76" s="12">
        <f>'Original Marks'!E77</f>
        <v>0</v>
      </c>
      <c r="F76" s="12">
        <f>'Original Marks'!F77</f>
        <v>0</v>
      </c>
      <c r="G76" s="13">
        <f>'Original Marks'!G77</f>
        <v>0</v>
      </c>
      <c r="H76" s="98">
        <f>'Original Marks'!H77</f>
        <v>0</v>
      </c>
      <c r="I76" s="98">
        <f>'Original Marks'!I77</f>
        <v>0</v>
      </c>
      <c r="J76" s="12">
        <f>Hindi!O77</f>
        <v>0</v>
      </c>
      <c r="K76" s="12">
        <f>Eng!O77</f>
        <v>0</v>
      </c>
      <c r="L76" s="12">
        <f>Sci.!O77</f>
        <v>0</v>
      </c>
      <c r="M76" s="12">
        <f>Maths!O77</f>
        <v>0</v>
      </c>
      <c r="N76" s="12">
        <f>So.Sci.!O77</f>
        <v>0</v>
      </c>
      <c r="O76" s="12">
        <f>Sanskrit!O77</f>
        <v>0</v>
      </c>
      <c r="P76" s="14">
        <f t="shared" ref="P76:P139" si="9">SUM(J76:O76)</f>
        <v>0</v>
      </c>
      <c r="Q76" s="15">
        <f t="shared" ref="Q76:Q139" si="10">P76/pr</f>
        <v>0</v>
      </c>
      <c r="R76" s="12" t="str">
        <f t="shared" ref="R76:R139" si="11">IF(P76&gt;=360,"I",IF(P76&gt;=288,"II",IF(P76&gt;=216,"III",IF(P76&gt;0,"Promoted",IF(OR(P76=0,P76=""),"***")))))</f>
        <v>***</v>
      </c>
      <c r="S76" s="12" t="str">
        <f t="shared" si="8"/>
        <v/>
      </c>
    </row>
    <row r="77" spans="1:19" s="16" customFormat="1" x14ac:dyDescent="0.25">
      <c r="A77" s="12">
        <f>'Original Marks'!A78</f>
        <v>72</v>
      </c>
      <c r="B77" s="12">
        <f>'Original Marks'!B78</f>
        <v>172</v>
      </c>
      <c r="C77" s="12">
        <f>'Original Marks'!C78</f>
        <v>972</v>
      </c>
      <c r="D77" s="12">
        <f>'Original Marks'!D78</f>
        <v>0</v>
      </c>
      <c r="E77" s="12">
        <f>'Original Marks'!E78</f>
        <v>0</v>
      </c>
      <c r="F77" s="12">
        <f>'Original Marks'!F78</f>
        <v>0</v>
      </c>
      <c r="G77" s="13">
        <f>'Original Marks'!G78</f>
        <v>0</v>
      </c>
      <c r="H77" s="98">
        <f>'Original Marks'!H78</f>
        <v>0</v>
      </c>
      <c r="I77" s="98">
        <f>'Original Marks'!I78</f>
        <v>0</v>
      </c>
      <c r="J77" s="12">
        <f>Hindi!O78</f>
        <v>0</v>
      </c>
      <c r="K77" s="12">
        <f>Eng!O78</f>
        <v>0</v>
      </c>
      <c r="L77" s="12">
        <f>Sci.!O78</f>
        <v>0</v>
      </c>
      <c r="M77" s="12">
        <f>Maths!O78</f>
        <v>0</v>
      </c>
      <c r="N77" s="12">
        <f>So.Sci.!O78</f>
        <v>0</v>
      </c>
      <c r="O77" s="12">
        <f>Sanskrit!O78</f>
        <v>0</v>
      </c>
      <c r="P77" s="14">
        <f t="shared" si="9"/>
        <v>0</v>
      </c>
      <c r="Q77" s="15">
        <f t="shared" si="10"/>
        <v>0</v>
      </c>
      <c r="R77" s="12" t="str">
        <f t="shared" si="11"/>
        <v>***</v>
      </c>
      <c r="S77" s="12" t="str">
        <f t="shared" si="8"/>
        <v/>
      </c>
    </row>
    <row r="78" spans="1:19" s="16" customFormat="1" x14ac:dyDescent="0.25">
      <c r="A78" s="12">
        <f>'Original Marks'!A79</f>
        <v>73</v>
      </c>
      <c r="B78" s="12">
        <f>'Original Marks'!B79</f>
        <v>173</v>
      </c>
      <c r="C78" s="12">
        <f>'Original Marks'!C79</f>
        <v>973</v>
      </c>
      <c r="D78" s="12">
        <f>'Original Marks'!D79</f>
        <v>0</v>
      </c>
      <c r="E78" s="12">
        <f>'Original Marks'!E79</f>
        <v>0</v>
      </c>
      <c r="F78" s="12">
        <f>'Original Marks'!F79</f>
        <v>0</v>
      </c>
      <c r="G78" s="13">
        <f>'Original Marks'!G79</f>
        <v>0</v>
      </c>
      <c r="H78" s="98">
        <f>'Original Marks'!H79</f>
        <v>0</v>
      </c>
      <c r="I78" s="98">
        <f>'Original Marks'!I79</f>
        <v>0</v>
      </c>
      <c r="J78" s="12">
        <f>Hindi!O79</f>
        <v>0</v>
      </c>
      <c r="K78" s="12">
        <f>Eng!O79</f>
        <v>0</v>
      </c>
      <c r="L78" s="12">
        <f>Sci.!O79</f>
        <v>0</v>
      </c>
      <c r="M78" s="12">
        <f>Maths!O79</f>
        <v>0</v>
      </c>
      <c r="N78" s="12">
        <f>So.Sci.!O79</f>
        <v>0</v>
      </c>
      <c r="O78" s="12">
        <f>Sanskrit!O79</f>
        <v>0</v>
      </c>
      <c r="P78" s="14">
        <f t="shared" si="9"/>
        <v>0</v>
      </c>
      <c r="Q78" s="15">
        <f t="shared" si="10"/>
        <v>0</v>
      </c>
      <c r="R78" s="12" t="str">
        <f t="shared" si="11"/>
        <v>***</v>
      </c>
      <c r="S78" s="12" t="str">
        <f t="shared" si="8"/>
        <v/>
      </c>
    </row>
    <row r="79" spans="1:19" s="16" customFormat="1" x14ac:dyDescent="0.25">
      <c r="A79" s="12">
        <f>'Original Marks'!A80</f>
        <v>74</v>
      </c>
      <c r="B79" s="12">
        <f>'Original Marks'!B80</f>
        <v>174</v>
      </c>
      <c r="C79" s="12">
        <f>'Original Marks'!C80</f>
        <v>974</v>
      </c>
      <c r="D79" s="12">
        <f>'Original Marks'!D80</f>
        <v>0</v>
      </c>
      <c r="E79" s="12">
        <f>'Original Marks'!E80</f>
        <v>0</v>
      </c>
      <c r="F79" s="12">
        <f>'Original Marks'!F80</f>
        <v>0</v>
      </c>
      <c r="G79" s="13">
        <f>'Original Marks'!G80</f>
        <v>0</v>
      </c>
      <c r="H79" s="98">
        <f>'Original Marks'!H80</f>
        <v>0</v>
      </c>
      <c r="I79" s="98">
        <f>'Original Marks'!I80</f>
        <v>0</v>
      </c>
      <c r="J79" s="12">
        <f>Hindi!O80</f>
        <v>0</v>
      </c>
      <c r="K79" s="12">
        <f>Eng!O80</f>
        <v>0</v>
      </c>
      <c r="L79" s="12">
        <f>Sci.!O80</f>
        <v>0</v>
      </c>
      <c r="M79" s="12">
        <f>Maths!O80</f>
        <v>0</v>
      </c>
      <c r="N79" s="12">
        <f>So.Sci.!O80</f>
        <v>0</v>
      </c>
      <c r="O79" s="12">
        <f>Sanskrit!O80</f>
        <v>0</v>
      </c>
      <c r="P79" s="14">
        <f t="shared" si="9"/>
        <v>0</v>
      </c>
      <c r="Q79" s="15">
        <f t="shared" si="10"/>
        <v>0</v>
      </c>
      <c r="R79" s="12" t="str">
        <f t="shared" si="11"/>
        <v>***</v>
      </c>
      <c r="S79" s="12" t="str">
        <f t="shared" si="8"/>
        <v/>
      </c>
    </row>
    <row r="80" spans="1:19" s="16" customFormat="1" x14ac:dyDescent="0.25">
      <c r="A80" s="12">
        <f>'Original Marks'!A81</f>
        <v>75</v>
      </c>
      <c r="B80" s="12">
        <f>'Original Marks'!B81</f>
        <v>175</v>
      </c>
      <c r="C80" s="12">
        <f>'Original Marks'!C81</f>
        <v>975</v>
      </c>
      <c r="D80" s="12">
        <f>'Original Marks'!D81</f>
        <v>0</v>
      </c>
      <c r="E80" s="12">
        <f>'Original Marks'!E81</f>
        <v>0</v>
      </c>
      <c r="F80" s="12">
        <f>'Original Marks'!F81</f>
        <v>0</v>
      </c>
      <c r="G80" s="13">
        <f>'Original Marks'!G81</f>
        <v>0</v>
      </c>
      <c r="H80" s="98">
        <f>'Original Marks'!H81</f>
        <v>0</v>
      </c>
      <c r="I80" s="98">
        <f>'Original Marks'!I81</f>
        <v>0</v>
      </c>
      <c r="J80" s="12">
        <f>Hindi!O81</f>
        <v>0</v>
      </c>
      <c r="K80" s="12">
        <f>Eng!O81</f>
        <v>0</v>
      </c>
      <c r="L80" s="12">
        <f>Sci.!O81</f>
        <v>0</v>
      </c>
      <c r="M80" s="12">
        <f>Maths!O81</f>
        <v>0</v>
      </c>
      <c r="N80" s="12">
        <f>So.Sci.!O81</f>
        <v>0</v>
      </c>
      <c r="O80" s="12">
        <f>Sanskrit!O81</f>
        <v>0</v>
      </c>
      <c r="P80" s="14">
        <f t="shared" si="9"/>
        <v>0</v>
      </c>
      <c r="Q80" s="15">
        <f t="shared" si="10"/>
        <v>0</v>
      </c>
      <c r="R80" s="12" t="str">
        <f t="shared" si="11"/>
        <v>***</v>
      </c>
      <c r="S80" s="12" t="str">
        <f t="shared" si="8"/>
        <v/>
      </c>
    </row>
    <row r="81" spans="1:19" s="16" customFormat="1" x14ac:dyDescent="0.25">
      <c r="A81" s="12">
        <f>'Original Marks'!A82</f>
        <v>76</v>
      </c>
      <c r="B81" s="12">
        <f>'Original Marks'!B82</f>
        <v>176</v>
      </c>
      <c r="C81" s="12">
        <f>'Original Marks'!C82</f>
        <v>976</v>
      </c>
      <c r="D81" s="12">
        <f>'Original Marks'!D82</f>
        <v>0</v>
      </c>
      <c r="E81" s="12">
        <f>'Original Marks'!E82</f>
        <v>0</v>
      </c>
      <c r="F81" s="12">
        <f>'Original Marks'!F82</f>
        <v>0</v>
      </c>
      <c r="G81" s="13">
        <f>'Original Marks'!G82</f>
        <v>0</v>
      </c>
      <c r="H81" s="98">
        <f>'Original Marks'!H82</f>
        <v>0</v>
      </c>
      <c r="I81" s="98">
        <f>'Original Marks'!I82</f>
        <v>0</v>
      </c>
      <c r="J81" s="12">
        <f>Hindi!O82</f>
        <v>0</v>
      </c>
      <c r="K81" s="12">
        <f>Eng!O82</f>
        <v>0</v>
      </c>
      <c r="L81" s="12">
        <f>Sci.!O82</f>
        <v>0</v>
      </c>
      <c r="M81" s="12">
        <f>Maths!O82</f>
        <v>0</v>
      </c>
      <c r="N81" s="12">
        <f>So.Sci.!O82</f>
        <v>0</v>
      </c>
      <c r="O81" s="12">
        <f>Sanskrit!O82</f>
        <v>0</v>
      </c>
      <c r="P81" s="14">
        <f t="shared" si="9"/>
        <v>0</v>
      </c>
      <c r="Q81" s="15">
        <f t="shared" si="10"/>
        <v>0</v>
      </c>
      <c r="R81" s="12" t="str">
        <f t="shared" si="11"/>
        <v>***</v>
      </c>
      <c r="S81" s="12" t="str">
        <f t="shared" si="8"/>
        <v/>
      </c>
    </row>
    <row r="82" spans="1:19" s="16" customFormat="1" x14ac:dyDescent="0.25">
      <c r="A82" s="12">
        <f>'Original Marks'!A83</f>
        <v>77</v>
      </c>
      <c r="B82" s="12">
        <f>'Original Marks'!B83</f>
        <v>177</v>
      </c>
      <c r="C82" s="12">
        <f>'Original Marks'!C83</f>
        <v>977</v>
      </c>
      <c r="D82" s="12">
        <f>'Original Marks'!D83</f>
        <v>0</v>
      </c>
      <c r="E82" s="12">
        <f>'Original Marks'!E83</f>
        <v>0</v>
      </c>
      <c r="F82" s="12">
        <f>'Original Marks'!F83</f>
        <v>0</v>
      </c>
      <c r="G82" s="13">
        <f>'Original Marks'!G83</f>
        <v>0</v>
      </c>
      <c r="H82" s="98">
        <f>'Original Marks'!H83</f>
        <v>0</v>
      </c>
      <c r="I82" s="98">
        <f>'Original Marks'!I83</f>
        <v>0</v>
      </c>
      <c r="J82" s="12">
        <f>Hindi!O83</f>
        <v>0</v>
      </c>
      <c r="K82" s="12">
        <f>Eng!O83</f>
        <v>0</v>
      </c>
      <c r="L82" s="12">
        <f>Sci.!O83</f>
        <v>0</v>
      </c>
      <c r="M82" s="12">
        <f>Maths!O83</f>
        <v>0</v>
      </c>
      <c r="N82" s="12">
        <f>So.Sci.!O83</f>
        <v>0</v>
      </c>
      <c r="O82" s="12">
        <f>Sanskrit!O83</f>
        <v>0</v>
      </c>
      <c r="P82" s="14">
        <f t="shared" si="9"/>
        <v>0</v>
      </c>
      <c r="Q82" s="15">
        <f t="shared" si="10"/>
        <v>0</v>
      </c>
      <c r="R82" s="12" t="str">
        <f t="shared" si="11"/>
        <v>***</v>
      </c>
      <c r="S82" s="12" t="str">
        <f t="shared" si="8"/>
        <v/>
      </c>
    </row>
    <row r="83" spans="1:19" s="16" customFormat="1" x14ac:dyDescent="0.25">
      <c r="A83" s="12">
        <f>'Original Marks'!A84</f>
        <v>78</v>
      </c>
      <c r="B83" s="12">
        <f>'Original Marks'!B84</f>
        <v>178</v>
      </c>
      <c r="C83" s="12">
        <f>'Original Marks'!C84</f>
        <v>978</v>
      </c>
      <c r="D83" s="12">
        <f>'Original Marks'!D84</f>
        <v>0</v>
      </c>
      <c r="E83" s="12">
        <f>'Original Marks'!E84</f>
        <v>0</v>
      </c>
      <c r="F83" s="12">
        <f>'Original Marks'!F84</f>
        <v>0</v>
      </c>
      <c r="G83" s="13">
        <f>'Original Marks'!G84</f>
        <v>0</v>
      </c>
      <c r="H83" s="98">
        <f>'Original Marks'!H84</f>
        <v>0</v>
      </c>
      <c r="I83" s="98">
        <f>'Original Marks'!I84</f>
        <v>0</v>
      </c>
      <c r="J83" s="12">
        <f>Hindi!O84</f>
        <v>0</v>
      </c>
      <c r="K83" s="12">
        <f>Eng!O84</f>
        <v>0</v>
      </c>
      <c r="L83" s="12">
        <f>Sci.!O84</f>
        <v>0</v>
      </c>
      <c r="M83" s="12">
        <f>Maths!O84</f>
        <v>0</v>
      </c>
      <c r="N83" s="12">
        <f>So.Sci.!O84</f>
        <v>0</v>
      </c>
      <c r="O83" s="12">
        <f>Sanskrit!O84</f>
        <v>0</v>
      </c>
      <c r="P83" s="14">
        <f t="shared" si="9"/>
        <v>0</v>
      </c>
      <c r="Q83" s="15">
        <f t="shared" si="10"/>
        <v>0</v>
      </c>
      <c r="R83" s="12" t="str">
        <f t="shared" si="11"/>
        <v>***</v>
      </c>
      <c r="S83" s="12" t="str">
        <f t="shared" si="8"/>
        <v/>
      </c>
    </row>
    <row r="84" spans="1:19" s="16" customFormat="1" x14ac:dyDescent="0.25">
      <c r="A84" s="12">
        <f>'Original Marks'!A85</f>
        <v>79</v>
      </c>
      <c r="B84" s="12">
        <f>'Original Marks'!B85</f>
        <v>179</v>
      </c>
      <c r="C84" s="12">
        <f>'Original Marks'!C85</f>
        <v>979</v>
      </c>
      <c r="D84" s="12">
        <f>'Original Marks'!D85</f>
        <v>0</v>
      </c>
      <c r="E84" s="12">
        <f>'Original Marks'!E85</f>
        <v>0</v>
      </c>
      <c r="F84" s="12">
        <f>'Original Marks'!F85</f>
        <v>0</v>
      </c>
      <c r="G84" s="13">
        <f>'Original Marks'!G85</f>
        <v>0</v>
      </c>
      <c r="H84" s="98">
        <f>'Original Marks'!H85</f>
        <v>0</v>
      </c>
      <c r="I84" s="98">
        <f>'Original Marks'!I85</f>
        <v>0</v>
      </c>
      <c r="J84" s="12">
        <f>Hindi!O85</f>
        <v>0</v>
      </c>
      <c r="K84" s="12">
        <f>Eng!O85</f>
        <v>0</v>
      </c>
      <c r="L84" s="12">
        <f>Sci.!O85</f>
        <v>0</v>
      </c>
      <c r="M84" s="12">
        <f>Maths!O85</f>
        <v>0</v>
      </c>
      <c r="N84" s="12">
        <f>So.Sci.!O85</f>
        <v>0</v>
      </c>
      <c r="O84" s="12">
        <f>Sanskrit!O85</f>
        <v>0</v>
      </c>
      <c r="P84" s="14">
        <f t="shared" si="9"/>
        <v>0</v>
      </c>
      <c r="Q84" s="15">
        <f t="shared" si="10"/>
        <v>0</v>
      </c>
      <c r="R84" s="12" t="str">
        <f t="shared" si="11"/>
        <v>***</v>
      </c>
      <c r="S84" s="12" t="str">
        <f t="shared" si="8"/>
        <v/>
      </c>
    </row>
    <row r="85" spans="1:19" s="16" customFormat="1" x14ac:dyDescent="0.25">
      <c r="A85" s="12">
        <f>'Original Marks'!A86</f>
        <v>80</v>
      </c>
      <c r="B85" s="12">
        <f>'Original Marks'!B86</f>
        <v>180</v>
      </c>
      <c r="C85" s="12">
        <f>'Original Marks'!C86</f>
        <v>980</v>
      </c>
      <c r="D85" s="12">
        <f>'Original Marks'!D86</f>
        <v>0</v>
      </c>
      <c r="E85" s="12">
        <f>'Original Marks'!E86</f>
        <v>0</v>
      </c>
      <c r="F85" s="12">
        <f>'Original Marks'!F86</f>
        <v>0</v>
      </c>
      <c r="G85" s="13">
        <f>'Original Marks'!G86</f>
        <v>0</v>
      </c>
      <c r="H85" s="98">
        <f>'Original Marks'!H86</f>
        <v>0</v>
      </c>
      <c r="I85" s="98">
        <f>'Original Marks'!I86</f>
        <v>0</v>
      </c>
      <c r="J85" s="12">
        <f>Hindi!O86</f>
        <v>0</v>
      </c>
      <c r="K85" s="12">
        <f>Eng!O86</f>
        <v>0</v>
      </c>
      <c r="L85" s="12">
        <f>Sci.!O86</f>
        <v>0</v>
      </c>
      <c r="M85" s="12">
        <f>Maths!O86</f>
        <v>0</v>
      </c>
      <c r="N85" s="12">
        <f>So.Sci.!O86</f>
        <v>0</v>
      </c>
      <c r="O85" s="12">
        <f>Sanskrit!O86</f>
        <v>0</v>
      </c>
      <c r="P85" s="14">
        <f t="shared" si="9"/>
        <v>0</v>
      </c>
      <c r="Q85" s="15">
        <f t="shared" si="10"/>
        <v>0</v>
      </c>
      <c r="R85" s="12" t="str">
        <f t="shared" si="11"/>
        <v>***</v>
      </c>
      <c r="S85" s="12" t="str">
        <f t="shared" si="8"/>
        <v/>
      </c>
    </row>
    <row r="86" spans="1:19" s="16" customFormat="1" x14ac:dyDescent="0.25">
      <c r="A86" s="12">
        <f>'Original Marks'!A87</f>
        <v>81</v>
      </c>
      <c r="B86" s="12">
        <f>'Original Marks'!B87</f>
        <v>181</v>
      </c>
      <c r="C86" s="12">
        <f>'Original Marks'!C87</f>
        <v>981</v>
      </c>
      <c r="D86" s="12">
        <f>'Original Marks'!D87</f>
        <v>0</v>
      </c>
      <c r="E86" s="12">
        <f>'Original Marks'!E87</f>
        <v>0</v>
      </c>
      <c r="F86" s="12">
        <f>'Original Marks'!F87</f>
        <v>0</v>
      </c>
      <c r="G86" s="13">
        <f>'Original Marks'!G87</f>
        <v>0</v>
      </c>
      <c r="H86" s="98">
        <f>'Original Marks'!H87</f>
        <v>0</v>
      </c>
      <c r="I86" s="98">
        <f>'Original Marks'!I87</f>
        <v>0</v>
      </c>
      <c r="J86" s="12">
        <f>Hindi!O87</f>
        <v>0</v>
      </c>
      <c r="K86" s="12">
        <f>Eng!O87</f>
        <v>0</v>
      </c>
      <c r="L86" s="12">
        <f>Sci.!O87</f>
        <v>0</v>
      </c>
      <c r="M86" s="12">
        <f>Maths!O87</f>
        <v>0</v>
      </c>
      <c r="N86" s="12">
        <f>So.Sci.!O87</f>
        <v>0</v>
      </c>
      <c r="O86" s="12">
        <f>Sanskrit!O87</f>
        <v>0</v>
      </c>
      <c r="P86" s="14">
        <f t="shared" si="9"/>
        <v>0</v>
      </c>
      <c r="Q86" s="15">
        <f t="shared" si="10"/>
        <v>0</v>
      </c>
      <c r="R86" s="12" t="str">
        <f t="shared" si="11"/>
        <v>***</v>
      </c>
      <c r="S86" s="12" t="str">
        <f t="shared" si="8"/>
        <v/>
      </c>
    </row>
    <row r="87" spans="1:19" s="16" customFormat="1" x14ac:dyDescent="0.25">
      <c r="A87" s="12">
        <f>'Original Marks'!A88</f>
        <v>82</v>
      </c>
      <c r="B87" s="12">
        <f>'Original Marks'!B88</f>
        <v>182</v>
      </c>
      <c r="C87" s="12">
        <f>'Original Marks'!C88</f>
        <v>982</v>
      </c>
      <c r="D87" s="12">
        <f>'Original Marks'!D88</f>
        <v>0</v>
      </c>
      <c r="E87" s="12">
        <f>'Original Marks'!E88</f>
        <v>0</v>
      </c>
      <c r="F87" s="12">
        <f>'Original Marks'!F88</f>
        <v>0</v>
      </c>
      <c r="G87" s="13">
        <f>'Original Marks'!G88</f>
        <v>0</v>
      </c>
      <c r="H87" s="98">
        <f>'Original Marks'!H88</f>
        <v>0</v>
      </c>
      <c r="I87" s="98">
        <f>'Original Marks'!I88</f>
        <v>0</v>
      </c>
      <c r="J87" s="12">
        <f>Hindi!O88</f>
        <v>0</v>
      </c>
      <c r="K87" s="12">
        <f>Eng!O88</f>
        <v>0</v>
      </c>
      <c r="L87" s="12">
        <f>Sci.!O88</f>
        <v>0</v>
      </c>
      <c r="M87" s="12">
        <f>Maths!O88</f>
        <v>0</v>
      </c>
      <c r="N87" s="12">
        <f>So.Sci.!O88</f>
        <v>0</v>
      </c>
      <c r="O87" s="12">
        <f>Sanskrit!O88</f>
        <v>0</v>
      </c>
      <c r="P87" s="14">
        <f t="shared" si="9"/>
        <v>0</v>
      </c>
      <c r="Q87" s="15">
        <f t="shared" si="10"/>
        <v>0</v>
      </c>
      <c r="R87" s="12" t="str">
        <f t="shared" si="11"/>
        <v>***</v>
      </c>
      <c r="S87" s="12" t="str">
        <f t="shared" si="8"/>
        <v/>
      </c>
    </row>
    <row r="88" spans="1:19" s="16" customFormat="1" x14ac:dyDescent="0.25">
      <c r="A88" s="12">
        <f>'Original Marks'!A89</f>
        <v>83</v>
      </c>
      <c r="B88" s="12">
        <f>'Original Marks'!B89</f>
        <v>183</v>
      </c>
      <c r="C88" s="12">
        <f>'Original Marks'!C89</f>
        <v>983</v>
      </c>
      <c r="D88" s="12">
        <f>'Original Marks'!D89</f>
        <v>0</v>
      </c>
      <c r="E88" s="12">
        <f>'Original Marks'!E89</f>
        <v>0</v>
      </c>
      <c r="F88" s="12">
        <f>'Original Marks'!F89</f>
        <v>0</v>
      </c>
      <c r="G88" s="13">
        <f>'Original Marks'!G89</f>
        <v>0</v>
      </c>
      <c r="H88" s="98">
        <f>'Original Marks'!H89</f>
        <v>0</v>
      </c>
      <c r="I88" s="98">
        <f>'Original Marks'!I89</f>
        <v>0</v>
      </c>
      <c r="J88" s="12">
        <f>Hindi!O89</f>
        <v>0</v>
      </c>
      <c r="K88" s="12">
        <f>Eng!O89</f>
        <v>0</v>
      </c>
      <c r="L88" s="12">
        <f>Sci.!O89</f>
        <v>0</v>
      </c>
      <c r="M88" s="12">
        <f>Maths!O89</f>
        <v>0</v>
      </c>
      <c r="N88" s="12">
        <f>So.Sci.!O89</f>
        <v>0</v>
      </c>
      <c r="O88" s="12">
        <f>Sanskrit!O89</f>
        <v>0</v>
      </c>
      <c r="P88" s="14">
        <f t="shared" si="9"/>
        <v>0</v>
      </c>
      <c r="Q88" s="15">
        <f t="shared" si="10"/>
        <v>0</v>
      </c>
      <c r="R88" s="12" t="str">
        <f t="shared" si="11"/>
        <v>***</v>
      </c>
      <c r="S88" s="12" t="str">
        <f t="shared" si="8"/>
        <v/>
      </c>
    </row>
    <row r="89" spans="1:19" s="16" customFormat="1" x14ac:dyDescent="0.25">
      <c r="A89" s="12">
        <f>'Original Marks'!A90</f>
        <v>84</v>
      </c>
      <c r="B89" s="12">
        <f>'Original Marks'!B90</f>
        <v>184</v>
      </c>
      <c r="C89" s="12">
        <f>'Original Marks'!C90</f>
        <v>984</v>
      </c>
      <c r="D89" s="12">
        <f>'Original Marks'!D90</f>
        <v>0</v>
      </c>
      <c r="E89" s="12">
        <f>'Original Marks'!E90</f>
        <v>0</v>
      </c>
      <c r="F89" s="12">
        <f>'Original Marks'!F90</f>
        <v>0</v>
      </c>
      <c r="G89" s="13">
        <f>'Original Marks'!G90</f>
        <v>0</v>
      </c>
      <c r="H89" s="98">
        <f>'Original Marks'!H90</f>
        <v>0</v>
      </c>
      <c r="I89" s="98">
        <f>'Original Marks'!I90</f>
        <v>0</v>
      </c>
      <c r="J89" s="12">
        <f>Hindi!O90</f>
        <v>0</v>
      </c>
      <c r="K89" s="12">
        <f>Eng!O90</f>
        <v>0</v>
      </c>
      <c r="L89" s="12">
        <f>Sci.!O90</f>
        <v>0</v>
      </c>
      <c r="M89" s="12">
        <f>Maths!O90</f>
        <v>0</v>
      </c>
      <c r="N89" s="12">
        <f>So.Sci.!O90</f>
        <v>0</v>
      </c>
      <c r="O89" s="12">
        <f>Sanskrit!O90</f>
        <v>0</v>
      </c>
      <c r="P89" s="14">
        <f t="shared" si="9"/>
        <v>0</v>
      </c>
      <c r="Q89" s="15">
        <f t="shared" si="10"/>
        <v>0</v>
      </c>
      <c r="R89" s="12" t="str">
        <f t="shared" si="11"/>
        <v>***</v>
      </c>
      <c r="S89" s="12" t="str">
        <f t="shared" si="8"/>
        <v/>
      </c>
    </row>
    <row r="90" spans="1:19" s="16" customFormat="1" x14ac:dyDescent="0.25">
      <c r="A90" s="12">
        <f>'Original Marks'!A91</f>
        <v>85</v>
      </c>
      <c r="B90" s="12">
        <f>'Original Marks'!B91</f>
        <v>185</v>
      </c>
      <c r="C90" s="12">
        <f>'Original Marks'!C91</f>
        <v>985</v>
      </c>
      <c r="D90" s="12">
        <f>'Original Marks'!D91</f>
        <v>0</v>
      </c>
      <c r="E90" s="12">
        <f>'Original Marks'!E91</f>
        <v>0</v>
      </c>
      <c r="F90" s="12">
        <f>'Original Marks'!F91</f>
        <v>0</v>
      </c>
      <c r="G90" s="13">
        <f>'Original Marks'!G91</f>
        <v>0</v>
      </c>
      <c r="H90" s="98">
        <f>'Original Marks'!H91</f>
        <v>0</v>
      </c>
      <c r="I90" s="98">
        <f>'Original Marks'!I91</f>
        <v>0</v>
      </c>
      <c r="J90" s="12">
        <f>Hindi!O91</f>
        <v>0</v>
      </c>
      <c r="K90" s="12">
        <f>Eng!O91</f>
        <v>0</v>
      </c>
      <c r="L90" s="12">
        <f>Sci.!O91</f>
        <v>0</v>
      </c>
      <c r="M90" s="12">
        <f>Maths!O91</f>
        <v>0</v>
      </c>
      <c r="N90" s="12">
        <f>So.Sci.!O91</f>
        <v>0</v>
      </c>
      <c r="O90" s="12">
        <f>Sanskrit!O91</f>
        <v>0</v>
      </c>
      <c r="P90" s="14">
        <f t="shared" si="9"/>
        <v>0</v>
      </c>
      <c r="Q90" s="15">
        <f t="shared" si="10"/>
        <v>0</v>
      </c>
      <c r="R90" s="12" t="str">
        <f t="shared" si="11"/>
        <v>***</v>
      </c>
      <c r="S90" s="12" t="str">
        <f t="shared" si="8"/>
        <v/>
      </c>
    </row>
    <row r="91" spans="1:19" s="16" customFormat="1" x14ac:dyDescent="0.25">
      <c r="A91" s="12">
        <f>'Original Marks'!A92</f>
        <v>86</v>
      </c>
      <c r="B91" s="12">
        <f>'Original Marks'!B92</f>
        <v>186</v>
      </c>
      <c r="C91" s="12">
        <f>'Original Marks'!C92</f>
        <v>986</v>
      </c>
      <c r="D91" s="12">
        <f>'Original Marks'!D92</f>
        <v>0</v>
      </c>
      <c r="E91" s="12">
        <f>'Original Marks'!E92</f>
        <v>0</v>
      </c>
      <c r="F91" s="12">
        <f>'Original Marks'!F92</f>
        <v>0</v>
      </c>
      <c r="G91" s="13">
        <f>'Original Marks'!G92</f>
        <v>0</v>
      </c>
      <c r="H91" s="98">
        <f>'Original Marks'!H92</f>
        <v>0</v>
      </c>
      <c r="I91" s="98">
        <f>'Original Marks'!I92</f>
        <v>0</v>
      </c>
      <c r="J91" s="12">
        <f>Hindi!O92</f>
        <v>0</v>
      </c>
      <c r="K91" s="12">
        <f>Eng!O92</f>
        <v>0</v>
      </c>
      <c r="L91" s="12">
        <f>Sci.!O92</f>
        <v>0</v>
      </c>
      <c r="M91" s="12">
        <f>Maths!O92</f>
        <v>0</v>
      </c>
      <c r="N91" s="12">
        <f>So.Sci.!O92</f>
        <v>0</v>
      </c>
      <c r="O91" s="12">
        <f>Sanskrit!O92</f>
        <v>0</v>
      </c>
      <c r="P91" s="14">
        <f t="shared" si="9"/>
        <v>0</v>
      </c>
      <c r="Q91" s="15">
        <f t="shared" si="10"/>
        <v>0</v>
      </c>
      <c r="R91" s="12" t="str">
        <f t="shared" si="11"/>
        <v>***</v>
      </c>
      <c r="S91" s="12" t="str">
        <f t="shared" si="8"/>
        <v/>
      </c>
    </row>
    <row r="92" spans="1:19" s="16" customFormat="1" x14ac:dyDescent="0.25">
      <c r="A92" s="12">
        <f>'Original Marks'!A93</f>
        <v>87</v>
      </c>
      <c r="B92" s="12">
        <f>'Original Marks'!B93</f>
        <v>187</v>
      </c>
      <c r="C92" s="12">
        <f>'Original Marks'!C93</f>
        <v>987</v>
      </c>
      <c r="D92" s="12">
        <f>'Original Marks'!D93</f>
        <v>0</v>
      </c>
      <c r="E92" s="12">
        <f>'Original Marks'!E93</f>
        <v>0</v>
      </c>
      <c r="F92" s="12">
        <f>'Original Marks'!F93</f>
        <v>0</v>
      </c>
      <c r="G92" s="13">
        <f>'Original Marks'!G93</f>
        <v>0</v>
      </c>
      <c r="H92" s="98">
        <f>'Original Marks'!H93</f>
        <v>0</v>
      </c>
      <c r="I92" s="98">
        <f>'Original Marks'!I93</f>
        <v>0</v>
      </c>
      <c r="J92" s="12">
        <f>Hindi!O93</f>
        <v>0</v>
      </c>
      <c r="K92" s="12">
        <f>Eng!O93</f>
        <v>0</v>
      </c>
      <c r="L92" s="12">
        <f>Sci.!O93</f>
        <v>0</v>
      </c>
      <c r="M92" s="12">
        <f>Maths!O93</f>
        <v>0</v>
      </c>
      <c r="N92" s="12">
        <f>So.Sci.!O93</f>
        <v>0</v>
      </c>
      <c r="O92" s="12">
        <f>Sanskrit!O93</f>
        <v>0</v>
      </c>
      <c r="P92" s="14">
        <f t="shared" si="9"/>
        <v>0</v>
      </c>
      <c r="Q92" s="15">
        <f t="shared" si="10"/>
        <v>0</v>
      </c>
      <c r="R92" s="12" t="str">
        <f t="shared" si="11"/>
        <v>***</v>
      </c>
      <c r="S92" s="12" t="str">
        <f t="shared" si="8"/>
        <v/>
      </c>
    </row>
    <row r="93" spans="1:19" s="16" customFormat="1" x14ac:dyDescent="0.25">
      <c r="A93" s="12">
        <f>'Original Marks'!A94</f>
        <v>88</v>
      </c>
      <c r="B93" s="12">
        <f>'Original Marks'!B94</f>
        <v>188</v>
      </c>
      <c r="C93" s="12">
        <f>'Original Marks'!C94</f>
        <v>988</v>
      </c>
      <c r="D93" s="12">
        <f>'Original Marks'!D94</f>
        <v>0</v>
      </c>
      <c r="E93" s="12">
        <f>'Original Marks'!E94</f>
        <v>0</v>
      </c>
      <c r="F93" s="12">
        <f>'Original Marks'!F94</f>
        <v>0</v>
      </c>
      <c r="G93" s="13">
        <f>'Original Marks'!G94</f>
        <v>0</v>
      </c>
      <c r="H93" s="98">
        <f>'Original Marks'!H94</f>
        <v>0</v>
      </c>
      <c r="I93" s="98">
        <f>'Original Marks'!I94</f>
        <v>0</v>
      </c>
      <c r="J93" s="12">
        <f>Hindi!O94</f>
        <v>0</v>
      </c>
      <c r="K93" s="12">
        <f>Eng!O94</f>
        <v>0</v>
      </c>
      <c r="L93" s="12">
        <f>Sci.!O94</f>
        <v>0</v>
      </c>
      <c r="M93" s="12">
        <f>Maths!O94</f>
        <v>0</v>
      </c>
      <c r="N93" s="12">
        <f>So.Sci.!O94</f>
        <v>0</v>
      </c>
      <c r="O93" s="12">
        <f>Sanskrit!O94</f>
        <v>0</v>
      </c>
      <c r="P93" s="14">
        <f t="shared" si="9"/>
        <v>0</v>
      </c>
      <c r="Q93" s="15">
        <f t="shared" si="10"/>
        <v>0</v>
      </c>
      <c r="R93" s="12" t="str">
        <f t="shared" si="11"/>
        <v>***</v>
      </c>
      <c r="S93" s="12" t="str">
        <f t="shared" si="8"/>
        <v/>
      </c>
    </row>
    <row r="94" spans="1:19" s="16" customFormat="1" x14ac:dyDescent="0.25">
      <c r="A94" s="12">
        <f>'Original Marks'!A95</f>
        <v>89</v>
      </c>
      <c r="B94" s="12">
        <f>'Original Marks'!B95</f>
        <v>189</v>
      </c>
      <c r="C94" s="12">
        <f>'Original Marks'!C95</f>
        <v>989</v>
      </c>
      <c r="D94" s="12">
        <f>'Original Marks'!D95</f>
        <v>0</v>
      </c>
      <c r="E94" s="12">
        <f>'Original Marks'!E95</f>
        <v>0</v>
      </c>
      <c r="F94" s="12">
        <f>'Original Marks'!F95</f>
        <v>0</v>
      </c>
      <c r="G94" s="13">
        <f>'Original Marks'!G95</f>
        <v>0</v>
      </c>
      <c r="H94" s="98">
        <f>'Original Marks'!H95</f>
        <v>0</v>
      </c>
      <c r="I94" s="98">
        <f>'Original Marks'!I95</f>
        <v>0</v>
      </c>
      <c r="J94" s="12">
        <f>Hindi!O95</f>
        <v>0</v>
      </c>
      <c r="K94" s="12">
        <f>Eng!O95</f>
        <v>0</v>
      </c>
      <c r="L94" s="12">
        <f>Sci.!O95</f>
        <v>0</v>
      </c>
      <c r="M94" s="12">
        <f>Maths!O95</f>
        <v>0</v>
      </c>
      <c r="N94" s="12">
        <f>So.Sci.!O95</f>
        <v>0</v>
      </c>
      <c r="O94" s="12">
        <f>Sanskrit!O95</f>
        <v>0</v>
      </c>
      <c r="P94" s="14">
        <f t="shared" si="9"/>
        <v>0</v>
      </c>
      <c r="Q94" s="15">
        <f t="shared" si="10"/>
        <v>0</v>
      </c>
      <c r="R94" s="12" t="str">
        <f t="shared" si="11"/>
        <v>***</v>
      </c>
      <c r="S94" s="12" t="str">
        <f t="shared" si="8"/>
        <v/>
      </c>
    </row>
    <row r="95" spans="1:19" s="16" customFormat="1" x14ac:dyDescent="0.25">
      <c r="A95" s="12">
        <f>'Original Marks'!A96</f>
        <v>90</v>
      </c>
      <c r="B95" s="12">
        <f>'Original Marks'!B96</f>
        <v>190</v>
      </c>
      <c r="C95" s="12">
        <f>'Original Marks'!C96</f>
        <v>990</v>
      </c>
      <c r="D95" s="12">
        <f>'Original Marks'!D96</f>
        <v>0</v>
      </c>
      <c r="E95" s="12">
        <f>'Original Marks'!E96</f>
        <v>0</v>
      </c>
      <c r="F95" s="12">
        <f>'Original Marks'!F96</f>
        <v>0</v>
      </c>
      <c r="G95" s="13">
        <f>'Original Marks'!G96</f>
        <v>0</v>
      </c>
      <c r="H95" s="98">
        <f>'Original Marks'!H96</f>
        <v>0</v>
      </c>
      <c r="I95" s="98">
        <f>'Original Marks'!I96</f>
        <v>0</v>
      </c>
      <c r="J95" s="12">
        <f>Hindi!O96</f>
        <v>0</v>
      </c>
      <c r="K95" s="12">
        <f>Eng!O96</f>
        <v>0</v>
      </c>
      <c r="L95" s="12">
        <f>Sci.!O96</f>
        <v>0</v>
      </c>
      <c r="M95" s="12">
        <f>Maths!O96</f>
        <v>0</v>
      </c>
      <c r="N95" s="12">
        <f>So.Sci.!O96</f>
        <v>0</v>
      </c>
      <c r="O95" s="12">
        <f>Sanskrit!O96</f>
        <v>0</v>
      </c>
      <c r="P95" s="14">
        <f t="shared" si="9"/>
        <v>0</v>
      </c>
      <c r="Q95" s="15">
        <f t="shared" si="10"/>
        <v>0</v>
      </c>
      <c r="R95" s="12" t="str">
        <f t="shared" si="11"/>
        <v>***</v>
      </c>
      <c r="S95" s="12" t="str">
        <f t="shared" si="8"/>
        <v/>
      </c>
    </row>
    <row r="96" spans="1:19" s="16" customFormat="1" x14ac:dyDescent="0.25">
      <c r="A96" s="12">
        <f>'Original Marks'!A97</f>
        <v>91</v>
      </c>
      <c r="B96" s="12">
        <f>'Original Marks'!B97</f>
        <v>191</v>
      </c>
      <c r="C96" s="12">
        <f>'Original Marks'!C97</f>
        <v>991</v>
      </c>
      <c r="D96" s="12">
        <f>'Original Marks'!D97</f>
        <v>0</v>
      </c>
      <c r="E96" s="12">
        <f>'Original Marks'!E97</f>
        <v>0</v>
      </c>
      <c r="F96" s="12">
        <f>'Original Marks'!F97</f>
        <v>0</v>
      </c>
      <c r="G96" s="13">
        <f>'Original Marks'!G97</f>
        <v>0</v>
      </c>
      <c r="H96" s="98">
        <f>'Original Marks'!H97</f>
        <v>0</v>
      </c>
      <c r="I96" s="98">
        <f>'Original Marks'!I97</f>
        <v>0</v>
      </c>
      <c r="J96" s="12">
        <f>Hindi!O97</f>
        <v>0</v>
      </c>
      <c r="K96" s="12">
        <f>Eng!O97</f>
        <v>0</v>
      </c>
      <c r="L96" s="12">
        <f>Sci.!O97</f>
        <v>0</v>
      </c>
      <c r="M96" s="12">
        <f>Maths!O97</f>
        <v>0</v>
      </c>
      <c r="N96" s="12">
        <f>So.Sci.!O97</f>
        <v>0</v>
      </c>
      <c r="O96" s="12">
        <f>Sanskrit!O97</f>
        <v>0</v>
      </c>
      <c r="P96" s="14">
        <f t="shared" si="9"/>
        <v>0</v>
      </c>
      <c r="Q96" s="15">
        <f t="shared" si="10"/>
        <v>0</v>
      </c>
      <c r="R96" s="12" t="str">
        <f t="shared" si="11"/>
        <v>***</v>
      </c>
      <c r="S96" s="12" t="str">
        <f t="shared" si="8"/>
        <v/>
      </c>
    </row>
    <row r="97" spans="1:19" s="16" customFormat="1" x14ac:dyDescent="0.25">
      <c r="A97" s="12">
        <f>'Original Marks'!A98</f>
        <v>92</v>
      </c>
      <c r="B97" s="12">
        <f>'Original Marks'!B98</f>
        <v>192</v>
      </c>
      <c r="C97" s="12">
        <f>'Original Marks'!C98</f>
        <v>992</v>
      </c>
      <c r="D97" s="12">
        <f>'Original Marks'!D98</f>
        <v>0</v>
      </c>
      <c r="E97" s="12">
        <f>'Original Marks'!E98</f>
        <v>0</v>
      </c>
      <c r="F97" s="12">
        <f>'Original Marks'!F98</f>
        <v>0</v>
      </c>
      <c r="G97" s="13">
        <f>'Original Marks'!G98</f>
        <v>0</v>
      </c>
      <c r="H97" s="98">
        <f>'Original Marks'!H98</f>
        <v>0</v>
      </c>
      <c r="I97" s="98">
        <f>'Original Marks'!I98</f>
        <v>0</v>
      </c>
      <c r="J97" s="12">
        <f>Hindi!O98</f>
        <v>0</v>
      </c>
      <c r="K97" s="12">
        <f>Eng!O98</f>
        <v>0</v>
      </c>
      <c r="L97" s="12">
        <f>Sci.!O98</f>
        <v>0</v>
      </c>
      <c r="M97" s="12">
        <f>Maths!O98</f>
        <v>0</v>
      </c>
      <c r="N97" s="12">
        <f>So.Sci.!O98</f>
        <v>0</v>
      </c>
      <c r="O97" s="12">
        <f>Sanskrit!O98</f>
        <v>0</v>
      </c>
      <c r="P97" s="14">
        <f t="shared" si="9"/>
        <v>0</v>
      </c>
      <c r="Q97" s="15">
        <f t="shared" si="10"/>
        <v>0</v>
      </c>
      <c r="R97" s="12" t="str">
        <f t="shared" si="11"/>
        <v>***</v>
      </c>
      <c r="S97" s="12" t="str">
        <f t="shared" si="8"/>
        <v/>
      </c>
    </row>
    <row r="98" spans="1:19" s="16" customFormat="1" x14ac:dyDescent="0.25">
      <c r="A98" s="12">
        <f>'Original Marks'!A99</f>
        <v>93</v>
      </c>
      <c r="B98" s="12">
        <f>'Original Marks'!B99</f>
        <v>193</v>
      </c>
      <c r="C98" s="12">
        <f>'Original Marks'!C99</f>
        <v>993</v>
      </c>
      <c r="D98" s="12">
        <f>'Original Marks'!D99</f>
        <v>0</v>
      </c>
      <c r="E98" s="12">
        <f>'Original Marks'!E99</f>
        <v>0</v>
      </c>
      <c r="F98" s="12">
        <f>'Original Marks'!F99</f>
        <v>0</v>
      </c>
      <c r="G98" s="13">
        <f>'Original Marks'!G99</f>
        <v>0</v>
      </c>
      <c r="H98" s="98">
        <f>'Original Marks'!H99</f>
        <v>0</v>
      </c>
      <c r="I98" s="98">
        <f>'Original Marks'!I99</f>
        <v>0</v>
      </c>
      <c r="J98" s="12">
        <f>Hindi!O99</f>
        <v>0</v>
      </c>
      <c r="K98" s="12">
        <f>Eng!O99</f>
        <v>0</v>
      </c>
      <c r="L98" s="12">
        <f>Sci.!O99</f>
        <v>0</v>
      </c>
      <c r="M98" s="12">
        <f>Maths!O99</f>
        <v>0</v>
      </c>
      <c r="N98" s="12">
        <f>So.Sci.!O99</f>
        <v>0</v>
      </c>
      <c r="O98" s="12">
        <f>Sanskrit!O99</f>
        <v>0</v>
      </c>
      <c r="P98" s="14">
        <f t="shared" si="9"/>
        <v>0</v>
      </c>
      <c r="Q98" s="15">
        <f t="shared" si="10"/>
        <v>0</v>
      </c>
      <c r="R98" s="12" t="str">
        <f t="shared" si="11"/>
        <v>***</v>
      </c>
      <c r="S98" s="12" t="str">
        <f t="shared" si="8"/>
        <v/>
      </c>
    </row>
    <row r="99" spans="1:19" s="16" customFormat="1" x14ac:dyDescent="0.25">
      <c r="A99" s="12">
        <f>'Original Marks'!A100</f>
        <v>94</v>
      </c>
      <c r="B99" s="12">
        <f>'Original Marks'!B100</f>
        <v>194</v>
      </c>
      <c r="C99" s="12">
        <f>'Original Marks'!C100</f>
        <v>994</v>
      </c>
      <c r="D99" s="12">
        <f>'Original Marks'!D100</f>
        <v>0</v>
      </c>
      <c r="E99" s="12">
        <f>'Original Marks'!E100</f>
        <v>0</v>
      </c>
      <c r="F99" s="12">
        <f>'Original Marks'!F100</f>
        <v>0</v>
      </c>
      <c r="G99" s="13">
        <f>'Original Marks'!G100</f>
        <v>0</v>
      </c>
      <c r="H99" s="98">
        <f>'Original Marks'!H100</f>
        <v>0</v>
      </c>
      <c r="I99" s="98">
        <f>'Original Marks'!I100</f>
        <v>0</v>
      </c>
      <c r="J99" s="12">
        <f>Hindi!O100</f>
        <v>0</v>
      </c>
      <c r="K99" s="12">
        <f>Eng!O100</f>
        <v>0</v>
      </c>
      <c r="L99" s="12">
        <f>Sci.!O100</f>
        <v>0</v>
      </c>
      <c r="M99" s="12">
        <f>Maths!O100</f>
        <v>0</v>
      </c>
      <c r="N99" s="12">
        <f>So.Sci.!O100</f>
        <v>0</v>
      </c>
      <c r="O99" s="12">
        <f>Sanskrit!O100</f>
        <v>0</v>
      </c>
      <c r="P99" s="14">
        <f t="shared" si="9"/>
        <v>0</v>
      </c>
      <c r="Q99" s="15">
        <f t="shared" si="10"/>
        <v>0</v>
      </c>
      <c r="R99" s="12" t="str">
        <f t="shared" si="11"/>
        <v>***</v>
      </c>
      <c r="S99" s="12" t="str">
        <f t="shared" si="8"/>
        <v/>
      </c>
    </row>
    <row r="100" spans="1:19" s="16" customFormat="1" x14ac:dyDescent="0.25">
      <c r="A100" s="12">
        <f>'Original Marks'!A101</f>
        <v>95</v>
      </c>
      <c r="B100" s="12">
        <f>'Original Marks'!B101</f>
        <v>195</v>
      </c>
      <c r="C100" s="12">
        <f>'Original Marks'!C101</f>
        <v>995</v>
      </c>
      <c r="D100" s="12">
        <f>'Original Marks'!D101</f>
        <v>0</v>
      </c>
      <c r="E100" s="12">
        <f>'Original Marks'!E101</f>
        <v>0</v>
      </c>
      <c r="F100" s="12">
        <f>'Original Marks'!F101</f>
        <v>0</v>
      </c>
      <c r="G100" s="13">
        <f>'Original Marks'!G101</f>
        <v>0</v>
      </c>
      <c r="H100" s="98">
        <f>'Original Marks'!H101</f>
        <v>0</v>
      </c>
      <c r="I100" s="98">
        <f>'Original Marks'!I101</f>
        <v>0</v>
      </c>
      <c r="J100" s="12">
        <f>Hindi!O101</f>
        <v>0</v>
      </c>
      <c r="K100" s="12">
        <f>Eng!O101</f>
        <v>0</v>
      </c>
      <c r="L100" s="12">
        <f>Sci.!O101</f>
        <v>0</v>
      </c>
      <c r="M100" s="12">
        <f>Maths!O101</f>
        <v>0</v>
      </c>
      <c r="N100" s="12">
        <f>So.Sci.!O101</f>
        <v>0</v>
      </c>
      <c r="O100" s="12">
        <f>Sanskrit!O101</f>
        <v>0</v>
      </c>
      <c r="P100" s="14">
        <f t="shared" si="9"/>
        <v>0</v>
      </c>
      <c r="Q100" s="15">
        <f t="shared" si="10"/>
        <v>0</v>
      </c>
      <c r="R100" s="12" t="str">
        <f t="shared" si="11"/>
        <v>***</v>
      </c>
      <c r="S100" s="12" t="str">
        <f t="shared" si="8"/>
        <v/>
      </c>
    </row>
    <row r="101" spans="1:19" s="16" customFormat="1" x14ac:dyDescent="0.25">
      <c r="A101" s="12">
        <f>'Original Marks'!A102</f>
        <v>96</v>
      </c>
      <c r="B101" s="12">
        <f>'Original Marks'!B102</f>
        <v>196</v>
      </c>
      <c r="C101" s="12">
        <f>'Original Marks'!C102</f>
        <v>996</v>
      </c>
      <c r="D101" s="12">
        <f>'Original Marks'!D102</f>
        <v>0</v>
      </c>
      <c r="E101" s="12">
        <f>'Original Marks'!E102</f>
        <v>0</v>
      </c>
      <c r="F101" s="12">
        <f>'Original Marks'!F102</f>
        <v>0</v>
      </c>
      <c r="G101" s="13">
        <f>'Original Marks'!G102</f>
        <v>0</v>
      </c>
      <c r="H101" s="98">
        <f>'Original Marks'!H102</f>
        <v>0</v>
      </c>
      <c r="I101" s="98">
        <f>'Original Marks'!I102</f>
        <v>0</v>
      </c>
      <c r="J101" s="12">
        <f>Hindi!O102</f>
        <v>0</v>
      </c>
      <c r="K101" s="12">
        <f>Eng!O102</f>
        <v>0</v>
      </c>
      <c r="L101" s="12">
        <f>Sci.!O102</f>
        <v>0</v>
      </c>
      <c r="M101" s="12">
        <f>Maths!O102</f>
        <v>0</v>
      </c>
      <c r="N101" s="12">
        <f>So.Sci.!O102</f>
        <v>0</v>
      </c>
      <c r="O101" s="12">
        <f>Sanskrit!O102</f>
        <v>0</v>
      </c>
      <c r="P101" s="14">
        <f t="shared" si="9"/>
        <v>0</v>
      </c>
      <c r="Q101" s="15">
        <f t="shared" si="10"/>
        <v>0</v>
      </c>
      <c r="R101" s="12" t="str">
        <f t="shared" si="11"/>
        <v>***</v>
      </c>
      <c r="S101" s="12" t="str">
        <f t="shared" si="8"/>
        <v/>
      </c>
    </row>
    <row r="102" spans="1:19" s="16" customFormat="1" x14ac:dyDescent="0.25">
      <c r="A102" s="12">
        <f>'Original Marks'!A103</f>
        <v>97</v>
      </c>
      <c r="B102" s="12">
        <f>'Original Marks'!B103</f>
        <v>197</v>
      </c>
      <c r="C102" s="12">
        <f>'Original Marks'!C103</f>
        <v>997</v>
      </c>
      <c r="D102" s="12">
        <f>'Original Marks'!D103</f>
        <v>0</v>
      </c>
      <c r="E102" s="12">
        <f>'Original Marks'!E103</f>
        <v>0</v>
      </c>
      <c r="F102" s="12">
        <f>'Original Marks'!F103</f>
        <v>0</v>
      </c>
      <c r="G102" s="13">
        <f>'Original Marks'!G103</f>
        <v>0</v>
      </c>
      <c r="H102" s="98">
        <f>'Original Marks'!H103</f>
        <v>0</v>
      </c>
      <c r="I102" s="98">
        <f>'Original Marks'!I103</f>
        <v>0</v>
      </c>
      <c r="J102" s="12">
        <f>Hindi!O103</f>
        <v>0</v>
      </c>
      <c r="K102" s="12">
        <f>Eng!O103</f>
        <v>0</v>
      </c>
      <c r="L102" s="12">
        <f>Sci.!O103</f>
        <v>0</v>
      </c>
      <c r="M102" s="12">
        <f>Maths!O103</f>
        <v>0</v>
      </c>
      <c r="N102" s="12">
        <f>So.Sci.!O103</f>
        <v>0</v>
      </c>
      <c r="O102" s="12">
        <f>Sanskrit!O103</f>
        <v>0</v>
      </c>
      <c r="P102" s="14">
        <f t="shared" si="9"/>
        <v>0</v>
      </c>
      <c r="Q102" s="15">
        <f t="shared" si="10"/>
        <v>0</v>
      </c>
      <c r="R102" s="12" t="str">
        <f t="shared" si="11"/>
        <v>***</v>
      </c>
      <c r="S102" s="12" t="str">
        <f t="shared" ref="S102:S133" si="12">IF(P102=0,"",RANK(P102,GT,0))</f>
        <v/>
      </c>
    </row>
    <row r="103" spans="1:19" s="16" customFormat="1" x14ac:dyDescent="0.25">
      <c r="A103" s="12">
        <f>'Original Marks'!A104</f>
        <v>98</v>
      </c>
      <c r="B103" s="12">
        <f>'Original Marks'!B104</f>
        <v>198</v>
      </c>
      <c r="C103" s="12">
        <f>'Original Marks'!C104</f>
        <v>998</v>
      </c>
      <c r="D103" s="12">
        <f>'Original Marks'!D104</f>
        <v>0</v>
      </c>
      <c r="E103" s="12">
        <f>'Original Marks'!E104</f>
        <v>0</v>
      </c>
      <c r="F103" s="12">
        <f>'Original Marks'!F104</f>
        <v>0</v>
      </c>
      <c r="G103" s="13">
        <f>'Original Marks'!G104</f>
        <v>0</v>
      </c>
      <c r="H103" s="98">
        <f>'Original Marks'!H104</f>
        <v>0</v>
      </c>
      <c r="I103" s="98">
        <f>'Original Marks'!I104</f>
        <v>0</v>
      </c>
      <c r="J103" s="12">
        <f>Hindi!O104</f>
        <v>0</v>
      </c>
      <c r="K103" s="12">
        <f>Eng!O104</f>
        <v>0</v>
      </c>
      <c r="L103" s="12">
        <f>Sci.!O104</f>
        <v>0</v>
      </c>
      <c r="M103" s="12">
        <f>Maths!O104</f>
        <v>0</v>
      </c>
      <c r="N103" s="12">
        <f>So.Sci.!O104</f>
        <v>0</v>
      </c>
      <c r="O103" s="12">
        <f>Sanskrit!O104</f>
        <v>0</v>
      </c>
      <c r="P103" s="14">
        <f t="shared" si="9"/>
        <v>0</v>
      </c>
      <c r="Q103" s="15">
        <f t="shared" si="10"/>
        <v>0</v>
      </c>
      <c r="R103" s="12" t="str">
        <f t="shared" si="11"/>
        <v>***</v>
      </c>
      <c r="S103" s="12" t="str">
        <f t="shared" si="12"/>
        <v/>
      </c>
    </row>
    <row r="104" spans="1:19" s="16" customFormat="1" x14ac:dyDescent="0.25">
      <c r="A104" s="12">
        <f>'Original Marks'!A105</f>
        <v>99</v>
      </c>
      <c r="B104" s="12">
        <f>'Original Marks'!B105</f>
        <v>199</v>
      </c>
      <c r="C104" s="12">
        <f>'Original Marks'!C105</f>
        <v>999</v>
      </c>
      <c r="D104" s="12">
        <f>'Original Marks'!D105</f>
        <v>0</v>
      </c>
      <c r="E104" s="12">
        <f>'Original Marks'!E105</f>
        <v>0</v>
      </c>
      <c r="F104" s="12">
        <f>'Original Marks'!F105</f>
        <v>0</v>
      </c>
      <c r="G104" s="13">
        <f>'Original Marks'!G105</f>
        <v>0</v>
      </c>
      <c r="H104" s="98">
        <f>'Original Marks'!H105</f>
        <v>0</v>
      </c>
      <c r="I104" s="98">
        <f>'Original Marks'!I105</f>
        <v>0</v>
      </c>
      <c r="J104" s="12">
        <f>Hindi!O105</f>
        <v>0</v>
      </c>
      <c r="K104" s="12">
        <f>Eng!O105</f>
        <v>0</v>
      </c>
      <c r="L104" s="12">
        <f>Sci.!O105</f>
        <v>0</v>
      </c>
      <c r="M104" s="12">
        <f>Maths!O105</f>
        <v>0</v>
      </c>
      <c r="N104" s="12">
        <f>So.Sci.!O105</f>
        <v>0</v>
      </c>
      <c r="O104" s="12">
        <f>Sanskrit!O105</f>
        <v>0</v>
      </c>
      <c r="P104" s="14">
        <f t="shared" si="9"/>
        <v>0</v>
      </c>
      <c r="Q104" s="15">
        <f t="shared" si="10"/>
        <v>0</v>
      </c>
      <c r="R104" s="12" t="str">
        <f t="shared" si="11"/>
        <v>***</v>
      </c>
      <c r="S104" s="12" t="str">
        <f t="shared" si="12"/>
        <v/>
      </c>
    </row>
    <row r="105" spans="1:19" s="16" customFormat="1" x14ac:dyDescent="0.25">
      <c r="A105" s="12">
        <f>'Original Marks'!A106</f>
        <v>100</v>
      </c>
      <c r="B105" s="12">
        <f>'Original Marks'!B106</f>
        <v>200</v>
      </c>
      <c r="C105" s="12">
        <f>'Original Marks'!C106</f>
        <v>1000</v>
      </c>
      <c r="D105" s="12">
        <f>'Original Marks'!D106</f>
        <v>0</v>
      </c>
      <c r="E105" s="12">
        <f>'Original Marks'!E106</f>
        <v>0</v>
      </c>
      <c r="F105" s="12">
        <f>'Original Marks'!F106</f>
        <v>0</v>
      </c>
      <c r="G105" s="13">
        <f>'Original Marks'!G106</f>
        <v>0</v>
      </c>
      <c r="H105" s="98">
        <f>'Original Marks'!H106</f>
        <v>0</v>
      </c>
      <c r="I105" s="98">
        <f>'Original Marks'!I106</f>
        <v>0</v>
      </c>
      <c r="J105" s="12">
        <f>Hindi!O106</f>
        <v>0</v>
      </c>
      <c r="K105" s="12">
        <f>Eng!O106</f>
        <v>0</v>
      </c>
      <c r="L105" s="12">
        <f>Sci.!O106</f>
        <v>0</v>
      </c>
      <c r="M105" s="12">
        <f>Maths!O106</f>
        <v>0</v>
      </c>
      <c r="N105" s="12">
        <f>So.Sci.!O106</f>
        <v>0</v>
      </c>
      <c r="O105" s="12">
        <f>Sanskrit!O106</f>
        <v>0</v>
      </c>
      <c r="P105" s="14">
        <f t="shared" si="9"/>
        <v>0</v>
      </c>
      <c r="Q105" s="15">
        <f t="shared" si="10"/>
        <v>0</v>
      </c>
      <c r="R105" s="12" t="str">
        <f t="shared" si="11"/>
        <v>***</v>
      </c>
      <c r="S105" s="12" t="str">
        <f t="shared" si="12"/>
        <v/>
      </c>
    </row>
    <row r="106" spans="1:19" s="16" customFormat="1" x14ac:dyDescent="0.25">
      <c r="A106" s="12">
        <f>'Original Marks'!A107</f>
        <v>101</v>
      </c>
      <c r="B106" s="12">
        <f>'Original Marks'!B107</f>
        <v>201</v>
      </c>
      <c r="C106" s="12">
        <f>'Original Marks'!C107</f>
        <v>1001</v>
      </c>
      <c r="D106" s="12">
        <f>'Original Marks'!D107</f>
        <v>0</v>
      </c>
      <c r="E106" s="12">
        <f>'Original Marks'!E107</f>
        <v>0</v>
      </c>
      <c r="F106" s="12">
        <f>'Original Marks'!F107</f>
        <v>0</v>
      </c>
      <c r="G106" s="13">
        <f>'Original Marks'!G107</f>
        <v>0</v>
      </c>
      <c r="H106" s="98">
        <f>'Original Marks'!H107</f>
        <v>0</v>
      </c>
      <c r="I106" s="98">
        <f>'Original Marks'!I107</f>
        <v>0</v>
      </c>
      <c r="J106" s="12">
        <f>Hindi!O107</f>
        <v>0</v>
      </c>
      <c r="K106" s="12">
        <f>Eng!O107</f>
        <v>0</v>
      </c>
      <c r="L106" s="12">
        <f>Sci.!O107</f>
        <v>0</v>
      </c>
      <c r="M106" s="12">
        <f>Maths!O107</f>
        <v>0</v>
      </c>
      <c r="N106" s="12">
        <f>So.Sci.!O107</f>
        <v>0</v>
      </c>
      <c r="O106" s="12">
        <f>Sanskrit!O107</f>
        <v>0</v>
      </c>
      <c r="P106" s="14">
        <f t="shared" si="9"/>
        <v>0</v>
      </c>
      <c r="Q106" s="15">
        <f t="shared" si="10"/>
        <v>0</v>
      </c>
      <c r="R106" s="12" t="str">
        <f t="shared" si="11"/>
        <v>***</v>
      </c>
      <c r="S106" s="12" t="str">
        <f t="shared" si="12"/>
        <v/>
      </c>
    </row>
    <row r="107" spans="1:19" x14ac:dyDescent="0.25">
      <c r="A107" s="12">
        <f>'Original Marks'!A108</f>
        <v>102</v>
      </c>
      <c r="B107" s="12">
        <f>'Original Marks'!B108</f>
        <v>202</v>
      </c>
      <c r="C107" s="12">
        <f>'Original Marks'!C108</f>
        <v>1002</v>
      </c>
      <c r="D107" s="12">
        <f>'Original Marks'!D108</f>
        <v>0</v>
      </c>
      <c r="E107" s="12">
        <f>'Original Marks'!E108</f>
        <v>0</v>
      </c>
      <c r="F107" s="12">
        <f>'Original Marks'!F108</f>
        <v>0</v>
      </c>
      <c r="G107" s="13">
        <f>'Original Marks'!G108</f>
        <v>0</v>
      </c>
      <c r="H107" s="98">
        <f>'Original Marks'!H108</f>
        <v>0</v>
      </c>
      <c r="I107" s="98">
        <f>'Original Marks'!I108</f>
        <v>0</v>
      </c>
      <c r="J107" s="12">
        <f>Hindi!O108</f>
        <v>0</v>
      </c>
      <c r="K107" s="12">
        <f>Eng!O108</f>
        <v>0</v>
      </c>
      <c r="L107" s="12">
        <f>Sci.!O108</f>
        <v>0</v>
      </c>
      <c r="M107" s="12">
        <f>Maths!O108</f>
        <v>0</v>
      </c>
      <c r="N107" s="12">
        <f>So.Sci.!O108</f>
        <v>0</v>
      </c>
      <c r="O107" s="12">
        <f>Sanskrit!O108</f>
        <v>0</v>
      </c>
      <c r="P107" s="14">
        <f t="shared" si="9"/>
        <v>0</v>
      </c>
      <c r="Q107" s="15">
        <f t="shared" si="10"/>
        <v>0</v>
      </c>
      <c r="R107" s="12" t="str">
        <f t="shared" si="11"/>
        <v>***</v>
      </c>
      <c r="S107" s="12" t="str">
        <f t="shared" si="12"/>
        <v/>
      </c>
    </row>
    <row r="108" spans="1:19" x14ac:dyDescent="0.25">
      <c r="A108" s="12">
        <f>'Original Marks'!A109</f>
        <v>103</v>
      </c>
      <c r="B108" s="12">
        <f>'Original Marks'!B109</f>
        <v>203</v>
      </c>
      <c r="C108" s="12">
        <f>'Original Marks'!C109</f>
        <v>1003</v>
      </c>
      <c r="D108" s="12">
        <f>'Original Marks'!D109</f>
        <v>0</v>
      </c>
      <c r="E108" s="12">
        <f>'Original Marks'!E109</f>
        <v>0</v>
      </c>
      <c r="F108" s="12">
        <f>'Original Marks'!F109</f>
        <v>0</v>
      </c>
      <c r="G108" s="13">
        <f>'Original Marks'!G109</f>
        <v>0</v>
      </c>
      <c r="H108" s="98">
        <f>'Original Marks'!H109</f>
        <v>0</v>
      </c>
      <c r="I108" s="98">
        <f>'Original Marks'!I109</f>
        <v>0</v>
      </c>
      <c r="J108" s="12">
        <f>Hindi!O109</f>
        <v>0</v>
      </c>
      <c r="K108" s="12">
        <f>Eng!O109</f>
        <v>0</v>
      </c>
      <c r="L108" s="12">
        <f>Sci.!O109</f>
        <v>0</v>
      </c>
      <c r="M108" s="12">
        <f>Maths!O109</f>
        <v>0</v>
      </c>
      <c r="N108" s="12">
        <f>So.Sci.!O109</f>
        <v>0</v>
      </c>
      <c r="O108" s="12">
        <f>Sanskrit!O109</f>
        <v>0</v>
      </c>
      <c r="P108" s="14">
        <f t="shared" si="9"/>
        <v>0</v>
      </c>
      <c r="Q108" s="15">
        <f t="shared" si="10"/>
        <v>0</v>
      </c>
      <c r="R108" s="12" t="str">
        <f t="shared" si="11"/>
        <v>***</v>
      </c>
      <c r="S108" s="12" t="str">
        <f t="shared" si="12"/>
        <v/>
      </c>
    </row>
    <row r="109" spans="1:19" x14ac:dyDescent="0.25">
      <c r="A109" s="12">
        <f>'Original Marks'!A110</f>
        <v>104</v>
      </c>
      <c r="B109" s="12">
        <f>'Original Marks'!B110</f>
        <v>204</v>
      </c>
      <c r="C109" s="12">
        <f>'Original Marks'!C110</f>
        <v>1004</v>
      </c>
      <c r="D109" s="12">
        <f>'Original Marks'!D110</f>
        <v>0</v>
      </c>
      <c r="E109" s="12">
        <f>'Original Marks'!E110</f>
        <v>0</v>
      </c>
      <c r="F109" s="12">
        <f>'Original Marks'!F110</f>
        <v>0</v>
      </c>
      <c r="G109" s="13">
        <f>'Original Marks'!G110</f>
        <v>0</v>
      </c>
      <c r="H109" s="98">
        <f>'Original Marks'!H110</f>
        <v>0</v>
      </c>
      <c r="I109" s="98">
        <f>'Original Marks'!I110</f>
        <v>0</v>
      </c>
      <c r="J109" s="12">
        <f>Hindi!O110</f>
        <v>0</v>
      </c>
      <c r="K109" s="12">
        <f>Eng!O110</f>
        <v>0</v>
      </c>
      <c r="L109" s="12">
        <f>Sci.!O110</f>
        <v>0</v>
      </c>
      <c r="M109" s="12">
        <f>Maths!O110</f>
        <v>0</v>
      </c>
      <c r="N109" s="12">
        <f>So.Sci.!O110</f>
        <v>0</v>
      </c>
      <c r="O109" s="12">
        <f>Sanskrit!O110</f>
        <v>0</v>
      </c>
      <c r="P109" s="14">
        <f t="shared" si="9"/>
        <v>0</v>
      </c>
      <c r="Q109" s="15">
        <f t="shared" si="10"/>
        <v>0</v>
      </c>
      <c r="R109" s="12" t="str">
        <f t="shared" si="11"/>
        <v>***</v>
      </c>
      <c r="S109" s="12" t="str">
        <f t="shared" si="12"/>
        <v/>
      </c>
    </row>
    <row r="110" spans="1:19" x14ac:dyDescent="0.25">
      <c r="A110" s="12">
        <f>'Original Marks'!A111</f>
        <v>105</v>
      </c>
      <c r="B110" s="12">
        <f>'Original Marks'!B111</f>
        <v>205</v>
      </c>
      <c r="C110" s="12">
        <f>'Original Marks'!C111</f>
        <v>1005</v>
      </c>
      <c r="D110" s="12">
        <f>'Original Marks'!D111</f>
        <v>0</v>
      </c>
      <c r="E110" s="12">
        <f>'Original Marks'!E111</f>
        <v>0</v>
      </c>
      <c r="F110" s="12">
        <f>'Original Marks'!F111</f>
        <v>0</v>
      </c>
      <c r="G110" s="13">
        <f>'Original Marks'!G111</f>
        <v>0</v>
      </c>
      <c r="H110" s="98">
        <f>'Original Marks'!H111</f>
        <v>0</v>
      </c>
      <c r="I110" s="98">
        <f>'Original Marks'!I111</f>
        <v>0</v>
      </c>
      <c r="J110" s="12">
        <f>Hindi!O111</f>
        <v>0</v>
      </c>
      <c r="K110" s="12">
        <f>Eng!O111</f>
        <v>0</v>
      </c>
      <c r="L110" s="12">
        <f>Sci.!O111</f>
        <v>0</v>
      </c>
      <c r="M110" s="12">
        <f>Maths!O111</f>
        <v>0</v>
      </c>
      <c r="N110" s="12">
        <f>So.Sci.!O111</f>
        <v>0</v>
      </c>
      <c r="O110" s="12">
        <f>Sanskrit!O111</f>
        <v>0</v>
      </c>
      <c r="P110" s="14">
        <f t="shared" si="9"/>
        <v>0</v>
      </c>
      <c r="Q110" s="15">
        <f t="shared" si="10"/>
        <v>0</v>
      </c>
      <c r="R110" s="12" t="str">
        <f t="shared" si="11"/>
        <v>***</v>
      </c>
      <c r="S110" s="12" t="str">
        <f t="shared" si="12"/>
        <v/>
      </c>
    </row>
    <row r="111" spans="1:19" x14ac:dyDescent="0.25">
      <c r="A111" s="12">
        <f>'Original Marks'!A112</f>
        <v>106</v>
      </c>
      <c r="B111" s="12">
        <f>'Original Marks'!B112</f>
        <v>206</v>
      </c>
      <c r="C111" s="12">
        <f>'Original Marks'!C112</f>
        <v>1006</v>
      </c>
      <c r="D111" s="12">
        <f>'Original Marks'!D112</f>
        <v>0</v>
      </c>
      <c r="E111" s="12">
        <f>'Original Marks'!E112</f>
        <v>0</v>
      </c>
      <c r="F111" s="12">
        <f>'Original Marks'!F112</f>
        <v>0</v>
      </c>
      <c r="G111" s="13">
        <f>'Original Marks'!G112</f>
        <v>0</v>
      </c>
      <c r="H111" s="98">
        <f>'Original Marks'!H112</f>
        <v>0</v>
      </c>
      <c r="I111" s="98">
        <f>'Original Marks'!I112</f>
        <v>0</v>
      </c>
      <c r="J111" s="12">
        <f>Hindi!O112</f>
        <v>0</v>
      </c>
      <c r="K111" s="12">
        <f>Eng!O112</f>
        <v>0</v>
      </c>
      <c r="L111" s="12">
        <f>Sci.!O112</f>
        <v>0</v>
      </c>
      <c r="M111" s="12">
        <f>Maths!O112</f>
        <v>0</v>
      </c>
      <c r="N111" s="12">
        <f>So.Sci.!O112</f>
        <v>0</v>
      </c>
      <c r="O111" s="12">
        <f>Sanskrit!O112</f>
        <v>0</v>
      </c>
      <c r="P111" s="14">
        <f t="shared" si="9"/>
        <v>0</v>
      </c>
      <c r="Q111" s="15">
        <f t="shared" si="10"/>
        <v>0</v>
      </c>
      <c r="R111" s="12" t="str">
        <f t="shared" si="11"/>
        <v>***</v>
      </c>
      <c r="S111" s="12" t="str">
        <f t="shared" si="12"/>
        <v/>
      </c>
    </row>
    <row r="112" spans="1:19" x14ac:dyDescent="0.25">
      <c r="A112" s="12">
        <f>'Original Marks'!A113</f>
        <v>107</v>
      </c>
      <c r="B112" s="12">
        <f>'Original Marks'!B113</f>
        <v>207</v>
      </c>
      <c r="C112" s="12">
        <f>'Original Marks'!C113</f>
        <v>1007</v>
      </c>
      <c r="D112" s="12">
        <f>'Original Marks'!D113</f>
        <v>0</v>
      </c>
      <c r="E112" s="12">
        <f>'Original Marks'!E113</f>
        <v>0</v>
      </c>
      <c r="F112" s="12">
        <f>'Original Marks'!F113</f>
        <v>0</v>
      </c>
      <c r="G112" s="13">
        <f>'Original Marks'!G113</f>
        <v>0</v>
      </c>
      <c r="H112" s="98">
        <f>'Original Marks'!H113</f>
        <v>0</v>
      </c>
      <c r="I112" s="98">
        <f>'Original Marks'!I113</f>
        <v>0</v>
      </c>
      <c r="J112" s="12">
        <f>Hindi!O113</f>
        <v>0</v>
      </c>
      <c r="K112" s="12">
        <f>Eng!O113</f>
        <v>0</v>
      </c>
      <c r="L112" s="12">
        <f>Sci.!O113</f>
        <v>0</v>
      </c>
      <c r="M112" s="12">
        <f>Maths!O113</f>
        <v>0</v>
      </c>
      <c r="N112" s="12">
        <f>So.Sci.!O113</f>
        <v>0</v>
      </c>
      <c r="O112" s="12">
        <f>Sanskrit!O113</f>
        <v>0</v>
      </c>
      <c r="P112" s="14">
        <f t="shared" si="9"/>
        <v>0</v>
      </c>
      <c r="Q112" s="15">
        <f t="shared" si="10"/>
        <v>0</v>
      </c>
      <c r="R112" s="12" t="str">
        <f t="shared" si="11"/>
        <v>***</v>
      </c>
      <c r="S112" s="12" t="str">
        <f t="shared" si="12"/>
        <v/>
      </c>
    </row>
    <row r="113" spans="1:19" x14ac:dyDescent="0.25">
      <c r="A113" s="12">
        <f>'Original Marks'!A114</f>
        <v>108</v>
      </c>
      <c r="B113" s="12">
        <f>'Original Marks'!B114</f>
        <v>208</v>
      </c>
      <c r="C113" s="12">
        <f>'Original Marks'!C114</f>
        <v>1008</v>
      </c>
      <c r="D113" s="12">
        <f>'Original Marks'!D114</f>
        <v>0</v>
      </c>
      <c r="E113" s="12">
        <f>'Original Marks'!E114</f>
        <v>0</v>
      </c>
      <c r="F113" s="12">
        <f>'Original Marks'!F114</f>
        <v>0</v>
      </c>
      <c r="G113" s="13">
        <f>'Original Marks'!G114</f>
        <v>0</v>
      </c>
      <c r="H113" s="98">
        <f>'Original Marks'!H114</f>
        <v>0</v>
      </c>
      <c r="I113" s="98">
        <f>'Original Marks'!I114</f>
        <v>0</v>
      </c>
      <c r="J113" s="12">
        <f>Hindi!O114</f>
        <v>0</v>
      </c>
      <c r="K113" s="12">
        <f>Eng!O114</f>
        <v>0</v>
      </c>
      <c r="L113" s="12">
        <f>Sci.!O114</f>
        <v>0</v>
      </c>
      <c r="M113" s="12">
        <f>Maths!O114</f>
        <v>0</v>
      </c>
      <c r="N113" s="12">
        <f>So.Sci.!O114</f>
        <v>0</v>
      </c>
      <c r="O113" s="12">
        <f>Sanskrit!O114</f>
        <v>0</v>
      </c>
      <c r="P113" s="14">
        <f t="shared" si="9"/>
        <v>0</v>
      </c>
      <c r="Q113" s="15">
        <f t="shared" si="10"/>
        <v>0</v>
      </c>
      <c r="R113" s="12" t="str">
        <f t="shared" si="11"/>
        <v>***</v>
      </c>
      <c r="S113" s="12" t="str">
        <f t="shared" si="12"/>
        <v/>
      </c>
    </row>
    <row r="114" spans="1:19" x14ac:dyDescent="0.25">
      <c r="A114" s="12">
        <f>'Original Marks'!A115</f>
        <v>109</v>
      </c>
      <c r="B114" s="12">
        <f>'Original Marks'!B115</f>
        <v>209</v>
      </c>
      <c r="C114" s="12">
        <f>'Original Marks'!C115</f>
        <v>1009</v>
      </c>
      <c r="D114" s="12">
        <f>'Original Marks'!D115</f>
        <v>0</v>
      </c>
      <c r="E114" s="12">
        <f>'Original Marks'!E115</f>
        <v>0</v>
      </c>
      <c r="F114" s="12">
        <f>'Original Marks'!F115</f>
        <v>0</v>
      </c>
      <c r="G114" s="13">
        <f>'Original Marks'!G115</f>
        <v>0</v>
      </c>
      <c r="H114" s="98">
        <f>'Original Marks'!H115</f>
        <v>0</v>
      </c>
      <c r="I114" s="98">
        <f>'Original Marks'!I115</f>
        <v>0</v>
      </c>
      <c r="J114" s="12">
        <f>Hindi!O115</f>
        <v>0</v>
      </c>
      <c r="K114" s="12">
        <f>Eng!O115</f>
        <v>0</v>
      </c>
      <c r="L114" s="12">
        <f>Sci.!O115</f>
        <v>0</v>
      </c>
      <c r="M114" s="12">
        <f>Maths!O115</f>
        <v>0</v>
      </c>
      <c r="N114" s="12">
        <f>So.Sci.!O115</f>
        <v>0</v>
      </c>
      <c r="O114" s="12">
        <f>Sanskrit!O115</f>
        <v>0</v>
      </c>
      <c r="P114" s="14">
        <f t="shared" si="9"/>
        <v>0</v>
      </c>
      <c r="Q114" s="15">
        <f t="shared" si="10"/>
        <v>0</v>
      </c>
      <c r="R114" s="12" t="str">
        <f t="shared" si="11"/>
        <v>***</v>
      </c>
      <c r="S114" s="12" t="str">
        <f t="shared" si="12"/>
        <v/>
      </c>
    </row>
    <row r="115" spans="1:19" x14ac:dyDescent="0.25">
      <c r="A115" s="12">
        <f>'Original Marks'!A116</f>
        <v>110</v>
      </c>
      <c r="B115" s="12">
        <f>'Original Marks'!B116</f>
        <v>210</v>
      </c>
      <c r="C115" s="12">
        <f>'Original Marks'!C116</f>
        <v>1010</v>
      </c>
      <c r="D115" s="12">
        <f>'Original Marks'!D116</f>
        <v>0</v>
      </c>
      <c r="E115" s="12">
        <f>'Original Marks'!E116</f>
        <v>0</v>
      </c>
      <c r="F115" s="12">
        <f>'Original Marks'!F116</f>
        <v>0</v>
      </c>
      <c r="G115" s="13">
        <f>'Original Marks'!G116</f>
        <v>0</v>
      </c>
      <c r="H115" s="98">
        <f>'Original Marks'!H116</f>
        <v>0</v>
      </c>
      <c r="I115" s="98">
        <f>'Original Marks'!I116</f>
        <v>0</v>
      </c>
      <c r="J115" s="12">
        <f>Hindi!O116</f>
        <v>0</v>
      </c>
      <c r="K115" s="12">
        <f>Eng!O116</f>
        <v>0</v>
      </c>
      <c r="L115" s="12">
        <f>Sci.!O116</f>
        <v>0</v>
      </c>
      <c r="M115" s="12">
        <f>Maths!O116</f>
        <v>0</v>
      </c>
      <c r="N115" s="12">
        <f>So.Sci.!O116</f>
        <v>0</v>
      </c>
      <c r="O115" s="12">
        <f>Sanskrit!O116</f>
        <v>0</v>
      </c>
      <c r="P115" s="14">
        <f t="shared" si="9"/>
        <v>0</v>
      </c>
      <c r="Q115" s="15">
        <f t="shared" si="10"/>
        <v>0</v>
      </c>
      <c r="R115" s="12" t="str">
        <f t="shared" si="11"/>
        <v>***</v>
      </c>
      <c r="S115" s="12" t="str">
        <f t="shared" si="12"/>
        <v/>
      </c>
    </row>
    <row r="116" spans="1:19" x14ac:dyDescent="0.25">
      <c r="A116" s="12">
        <f>'Original Marks'!A117</f>
        <v>111</v>
      </c>
      <c r="B116" s="12">
        <f>'Original Marks'!B117</f>
        <v>211</v>
      </c>
      <c r="C116" s="12">
        <f>'Original Marks'!C117</f>
        <v>1011</v>
      </c>
      <c r="D116" s="12">
        <f>'Original Marks'!D117</f>
        <v>0</v>
      </c>
      <c r="E116" s="12">
        <f>'Original Marks'!E117</f>
        <v>0</v>
      </c>
      <c r="F116" s="12">
        <f>'Original Marks'!F117</f>
        <v>0</v>
      </c>
      <c r="G116" s="13">
        <f>'Original Marks'!G117</f>
        <v>0</v>
      </c>
      <c r="H116" s="98">
        <f>'Original Marks'!H117</f>
        <v>0</v>
      </c>
      <c r="I116" s="98">
        <f>'Original Marks'!I117</f>
        <v>0</v>
      </c>
      <c r="J116" s="12">
        <f>Hindi!O117</f>
        <v>0</v>
      </c>
      <c r="K116" s="12">
        <f>Eng!O117</f>
        <v>0</v>
      </c>
      <c r="L116" s="12">
        <f>Sci.!O117</f>
        <v>0</v>
      </c>
      <c r="M116" s="12">
        <f>Maths!O117</f>
        <v>0</v>
      </c>
      <c r="N116" s="12">
        <f>So.Sci.!O117</f>
        <v>0</v>
      </c>
      <c r="O116" s="12">
        <f>Sanskrit!O117</f>
        <v>0</v>
      </c>
      <c r="P116" s="14">
        <f t="shared" si="9"/>
        <v>0</v>
      </c>
      <c r="Q116" s="15">
        <f t="shared" si="10"/>
        <v>0</v>
      </c>
      <c r="R116" s="12" t="str">
        <f t="shared" si="11"/>
        <v>***</v>
      </c>
      <c r="S116" s="12" t="str">
        <f t="shared" si="12"/>
        <v/>
      </c>
    </row>
    <row r="117" spans="1:19" x14ac:dyDescent="0.25">
      <c r="A117" s="12">
        <f>'Original Marks'!A118</f>
        <v>112</v>
      </c>
      <c r="B117" s="12">
        <f>'Original Marks'!B118</f>
        <v>212</v>
      </c>
      <c r="C117" s="12">
        <f>'Original Marks'!C118</f>
        <v>1012</v>
      </c>
      <c r="D117" s="12">
        <f>'Original Marks'!D118</f>
        <v>0</v>
      </c>
      <c r="E117" s="12">
        <f>'Original Marks'!E118</f>
        <v>0</v>
      </c>
      <c r="F117" s="12">
        <f>'Original Marks'!F118</f>
        <v>0</v>
      </c>
      <c r="G117" s="13">
        <f>'Original Marks'!G118</f>
        <v>0</v>
      </c>
      <c r="H117" s="98">
        <f>'Original Marks'!H118</f>
        <v>0</v>
      </c>
      <c r="I117" s="98">
        <f>'Original Marks'!I118</f>
        <v>0</v>
      </c>
      <c r="J117" s="12">
        <f>Hindi!O118</f>
        <v>0</v>
      </c>
      <c r="K117" s="12">
        <f>Eng!O118</f>
        <v>0</v>
      </c>
      <c r="L117" s="12">
        <f>Sci.!O118</f>
        <v>0</v>
      </c>
      <c r="M117" s="12">
        <f>Maths!O118</f>
        <v>0</v>
      </c>
      <c r="N117" s="12">
        <f>So.Sci.!O118</f>
        <v>0</v>
      </c>
      <c r="O117" s="12">
        <f>Sanskrit!O118</f>
        <v>0</v>
      </c>
      <c r="P117" s="14">
        <f t="shared" si="9"/>
        <v>0</v>
      </c>
      <c r="Q117" s="15">
        <f t="shared" si="10"/>
        <v>0</v>
      </c>
      <c r="R117" s="12" t="str">
        <f t="shared" si="11"/>
        <v>***</v>
      </c>
      <c r="S117" s="12" t="str">
        <f t="shared" si="12"/>
        <v/>
      </c>
    </row>
    <row r="118" spans="1:19" x14ac:dyDescent="0.25">
      <c r="A118" s="12">
        <f>'Original Marks'!A119</f>
        <v>113</v>
      </c>
      <c r="B118" s="12">
        <f>'Original Marks'!B119</f>
        <v>213</v>
      </c>
      <c r="C118" s="12">
        <f>'Original Marks'!C119</f>
        <v>1013</v>
      </c>
      <c r="D118" s="12">
        <f>'Original Marks'!D119</f>
        <v>0</v>
      </c>
      <c r="E118" s="12">
        <f>'Original Marks'!E119</f>
        <v>0</v>
      </c>
      <c r="F118" s="12">
        <f>'Original Marks'!F119</f>
        <v>0</v>
      </c>
      <c r="G118" s="13">
        <f>'Original Marks'!G119</f>
        <v>0</v>
      </c>
      <c r="H118" s="98">
        <f>'Original Marks'!H119</f>
        <v>0</v>
      </c>
      <c r="I118" s="98">
        <f>'Original Marks'!I119</f>
        <v>0</v>
      </c>
      <c r="J118" s="12">
        <f>Hindi!O119</f>
        <v>0</v>
      </c>
      <c r="K118" s="12">
        <f>Eng!O119</f>
        <v>0</v>
      </c>
      <c r="L118" s="12">
        <f>Sci.!O119</f>
        <v>0</v>
      </c>
      <c r="M118" s="12">
        <f>Maths!O119</f>
        <v>0</v>
      </c>
      <c r="N118" s="12">
        <f>So.Sci.!O119</f>
        <v>0</v>
      </c>
      <c r="O118" s="12">
        <f>Sanskrit!O119</f>
        <v>0</v>
      </c>
      <c r="P118" s="14">
        <f t="shared" si="9"/>
        <v>0</v>
      </c>
      <c r="Q118" s="15">
        <f t="shared" si="10"/>
        <v>0</v>
      </c>
      <c r="R118" s="12" t="str">
        <f t="shared" si="11"/>
        <v>***</v>
      </c>
      <c r="S118" s="12" t="str">
        <f t="shared" si="12"/>
        <v/>
      </c>
    </row>
    <row r="119" spans="1:19" x14ac:dyDescent="0.25">
      <c r="A119" s="12">
        <f>'Original Marks'!A120</f>
        <v>114</v>
      </c>
      <c r="B119" s="12">
        <f>'Original Marks'!B120</f>
        <v>214</v>
      </c>
      <c r="C119" s="12">
        <f>'Original Marks'!C120</f>
        <v>1014</v>
      </c>
      <c r="D119" s="12">
        <f>'Original Marks'!D120</f>
        <v>0</v>
      </c>
      <c r="E119" s="12">
        <f>'Original Marks'!E120</f>
        <v>0</v>
      </c>
      <c r="F119" s="12">
        <f>'Original Marks'!F120</f>
        <v>0</v>
      </c>
      <c r="G119" s="13">
        <f>'Original Marks'!G120</f>
        <v>0</v>
      </c>
      <c r="H119" s="98">
        <f>'Original Marks'!H120</f>
        <v>0</v>
      </c>
      <c r="I119" s="98">
        <f>'Original Marks'!I120</f>
        <v>0</v>
      </c>
      <c r="J119" s="12">
        <f>Hindi!O120</f>
        <v>0</v>
      </c>
      <c r="K119" s="12">
        <f>Eng!O120</f>
        <v>0</v>
      </c>
      <c r="L119" s="12">
        <f>Sci.!O120</f>
        <v>0</v>
      </c>
      <c r="M119" s="12">
        <f>Maths!O120</f>
        <v>0</v>
      </c>
      <c r="N119" s="12">
        <f>So.Sci.!O120</f>
        <v>0</v>
      </c>
      <c r="O119" s="12">
        <f>Sanskrit!O120</f>
        <v>0</v>
      </c>
      <c r="P119" s="14">
        <f t="shared" si="9"/>
        <v>0</v>
      </c>
      <c r="Q119" s="15">
        <f t="shared" si="10"/>
        <v>0</v>
      </c>
      <c r="R119" s="12" t="str">
        <f t="shared" si="11"/>
        <v>***</v>
      </c>
      <c r="S119" s="12" t="str">
        <f t="shared" si="12"/>
        <v/>
      </c>
    </row>
    <row r="120" spans="1:19" x14ac:dyDescent="0.25">
      <c r="A120" s="12">
        <f>'Original Marks'!A121</f>
        <v>115</v>
      </c>
      <c r="B120" s="12">
        <f>'Original Marks'!B121</f>
        <v>215</v>
      </c>
      <c r="C120" s="12">
        <f>'Original Marks'!C121</f>
        <v>1015</v>
      </c>
      <c r="D120" s="12">
        <f>'Original Marks'!D121</f>
        <v>0</v>
      </c>
      <c r="E120" s="12">
        <f>'Original Marks'!E121</f>
        <v>0</v>
      </c>
      <c r="F120" s="12">
        <f>'Original Marks'!F121</f>
        <v>0</v>
      </c>
      <c r="G120" s="13">
        <f>'Original Marks'!G121</f>
        <v>0</v>
      </c>
      <c r="H120" s="98">
        <f>'Original Marks'!H121</f>
        <v>0</v>
      </c>
      <c r="I120" s="98">
        <f>'Original Marks'!I121</f>
        <v>0</v>
      </c>
      <c r="J120" s="12">
        <f>Hindi!O121</f>
        <v>0</v>
      </c>
      <c r="K120" s="12">
        <f>Eng!O121</f>
        <v>0</v>
      </c>
      <c r="L120" s="12">
        <f>Sci.!O121</f>
        <v>0</v>
      </c>
      <c r="M120" s="12">
        <f>Maths!O121</f>
        <v>0</v>
      </c>
      <c r="N120" s="12">
        <f>So.Sci.!O121</f>
        <v>0</v>
      </c>
      <c r="O120" s="12">
        <f>Sanskrit!O121</f>
        <v>0</v>
      </c>
      <c r="P120" s="14">
        <f t="shared" si="9"/>
        <v>0</v>
      </c>
      <c r="Q120" s="15">
        <f t="shared" si="10"/>
        <v>0</v>
      </c>
      <c r="R120" s="12" t="str">
        <f t="shared" si="11"/>
        <v>***</v>
      </c>
      <c r="S120" s="12" t="str">
        <f t="shared" si="12"/>
        <v/>
      </c>
    </row>
    <row r="121" spans="1:19" x14ac:dyDescent="0.25">
      <c r="A121" s="12">
        <f>'Original Marks'!A122</f>
        <v>116</v>
      </c>
      <c r="B121" s="12">
        <f>'Original Marks'!B122</f>
        <v>216</v>
      </c>
      <c r="C121" s="12">
        <f>'Original Marks'!C122</f>
        <v>1016</v>
      </c>
      <c r="D121" s="12">
        <f>'Original Marks'!D122</f>
        <v>0</v>
      </c>
      <c r="E121" s="12">
        <f>'Original Marks'!E122</f>
        <v>0</v>
      </c>
      <c r="F121" s="12">
        <f>'Original Marks'!F122</f>
        <v>0</v>
      </c>
      <c r="G121" s="13">
        <f>'Original Marks'!G122</f>
        <v>0</v>
      </c>
      <c r="H121" s="98">
        <f>'Original Marks'!H122</f>
        <v>0</v>
      </c>
      <c r="I121" s="98">
        <f>'Original Marks'!I122</f>
        <v>0</v>
      </c>
      <c r="J121" s="12">
        <f>Hindi!O122</f>
        <v>0</v>
      </c>
      <c r="K121" s="12">
        <f>Eng!O122</f>
        <v>0</v>
      </c>
      <c r="L121" s="12">
        <f>Sci.!O122</f>
        <v>0</v>
      </c>
      <c r="M121" s="12">
        <f>Maths!O122</f>
        <v>0</v>
      </c>
      <c r="N121" s="12">
        <f>So.Sci.!O122</f>
        <v>0</v>
      </c>
      <c r="O121" s="12">
        <f>Sanskrit!O122</f>
        <v>0</v>
      </c>
      <c r="P121" s="14">
        <f t="shared" si="9"/>
        <v>0</v>
      </c>
      <c r="Q121" s="15">
        <f t="shared" si="10"/>
        <v>0</v>
      </c>
      <c r="R121" s="12" t="str">
        <f t="shared" si="11"/>
        <v>***</v>
      </c>
      <c r="S121" s="12" t="str">
        <f t="shared" si="12"/>
        <v/>
      </c>
    </row>
    <row r="122" spans="1:19" x14ac:dyDescent="0.25">
      <c r="A122" s="12">
        <f>'Original Marks'!A123</f>
        <v>117</v>
      </c>
      <c r="B122" s="12">
        <f>'Original Marks'!B123</f>
        <v>217</v>
      </c>
      <c r="C122" s="12">
        <f>'Original Marks'!C123</f>
        <v>1017</v>
      </c>
      <c r="D122" s="12">
        <f>'Original Marks'!D123</f>
        <v>0</v>
      </c>
      <c r="E122" s="12">
        <f>'Original Marks'!E123</f>
        <v>0</v>
      </c>
      <c r="F122" s="12">
        <f>'Original Marks'!F123</f>
        <v>0</v>
      </c>
      <c r="G122" s="13">
        <f>'Original Marks'!G123</f>
        <v>0</v>
      </c>
      <c r="H122" s="98">
        <f>'Original Marks'!H123</f>
        <v>0</v>
      </c>
      <c r="I122" s="98">
        <f>'Original Marks'!I123</f>
        <v>0</v>
      </c>
      <c r="J122" s="12">
        <f>Hindi!O123</f>
        <v>0</v>
      </c>
      <c r="K122" s="12">
        <f>Eng!O123</f>
        <v>0</v>
      </c>
      <c r="L122" s="12">
        <f>Sci.!O123</f>
        <v>0</v>
      </c>
      <c r="M122" s="12">
        <f>Maths!O123</f>
        <v>0</v>
      </c>
      <c r="N122" s="12">
        <f>So.Sci.!O123</f>
        <v>0</v>
      </c>
      <c r="O122" s="12">
        <f>Sanskrit!O123</f>
        <v>0</v>
      </c>
      <c r="P122" s="14">
        <f t="shared" si="9"/>
        <v>0</v>
      </c>
      <c r="Q122" s="15">
        <f t="shared" si="10"/>
        <v>0</v>
      </c>
      <c r="R122" s="12" t="str">
        <f t="shared" si="11"/>
        <v>***</v>
      </c>
      <c r="S122" s="12" t="str">
        <f t="shared" si="12"/>
        <v/>
      </c>
    </row>
    <row r="123" spans="1:19" x14ac:dyDescent="0.25">
      <c r="A123" s="12">
        <f>'Original Marks'!A124</f>
        <v>118</v>
      </c>
      <c r="B123" s="12">
        <f>'Original Marks'!B124</f>
        <v>218</v>
      </c>
      <c r="C123" s="12">
        <f>'Original Marks'!C124</f>
        <v>1018</v>
      </c>
      <c r="D123" s="12">
        <f>'Original Marks'!D124</f>
        <v>0</v>
      </c>
      <c r="E123" s="12">
        <f>'Original Marks'!E124</f>
        <v>0</v>
      </c>
      <c r="F123" s="12">
        <f>'Original Marks'!F124</f>
        <v>0</v>
      </c>
      <c r="G123" s="13">
        <f>'Original Marks'!G124</f>
        <v>0</v>
      </c>
      <c r="H123" s="98">
        <f>'Original Marks'!H124</f>
        <v>0</v>
      </c>
      <c r="I123" s="98">
        <f>'Original Marks'!I124</f>
        <v>0</v>
      </c>
      <c r="J123" s="12">
        <f>Hindi!O124</f>
        <v>0</v>
      </c>
      <c r="K123" s="12">
        <f>Eng!O124</f>
        <v>0</v>
      </c>
      <c r="L123" s="12">
        <f>Sci.!O124</f>
        <v>0</v>
      </c>
      <c r="M123" s="12">
        <f>Maths!O124</f>
        <v>0</v>
      </c>
      <c r="N123" s="12">
        <f>So.Sci.!O124</f>
        <v>0</v>
      </c>
      <c r="O123" s="12">
        <f>Sanskrit!O124</f>
        <v>0</v>
      </c>
      <c r="P123" s="14">
        <f t="shared" si="9"/>
        <v>0</v>
      </c>
      <c r="Q123" s="15">
        <f t="shared" si="10"/>
        <v>0</v>
      </c>
      <c r="R123" s="12" t="str">
        <f t="shared" si="11"/>
        <v>***</v>
      </c>
      <c r="S123" s="12" t="str">
        <f t="shared" si="12"/>
        <v/>
      </c>
    </row>
    <row r="124" spans="1:19" x14ac:dyDescent="0.25">
      <c r="A124" s="12">
        <f>'Original Marks'!A125</f>
        <v>119</v>
      </c>
      <c r="B124" s="12">
        <f>'Original Marks'!B125</f>
        <v>219</v>
      </c>
      <c r="C124" s="12">
        <f>'Original Marks'!C125</f>
        <v>1019</v>
      </c>
      <c r="D124" s="12">
        <f>'Original Marks'!D125</f>
        <v>0</v>
      </c>
      <c r="E124" s="12">
        <f>'Original Marks'!E125</f>
        <v>0</v>
      </c>
      <c r="F124" s="12">
        <f>'Original Marks'!F125</f>
        <v>0</v>
      </c>
      <c r="G124" s="13">
        <f>'Original Marks'!G125</f>
        <v>0</v>
      </c>
      <c r="H124" s="98">
        <f>'Original Marks'!H125</f>
        <v>0</v>
      </c>
      <c r="I124" s="98">
        <f>'Original Marks'!I125</f>
        <v>0</v>
      </c>
      <c r="J124" s="12">
        <f>Hindi!O125</f>
        <v>0</v>
      </c>
      <c r="K124" s="12">
        <f>Eng!O125</f>
        <v>0</v>
      </c>
      <c r="L124" s="12">
        <f>Sci.!O125</f>
        <v>0</v>
      </c>
      <c r="M124" s="12">
        <f>Maths!O125</f>
        <v>0</v>
      </c>
      <c r="N124" s="12">
        <f>So.Sci.!O125</f>
        <v>0</v>
      </c>
      <c r="O124" s="12">
        <f>Sanskrit!O125</f>
        <v>0</v>
      </c>
      <c r="P124" s="14">
        <f t="shared" si="9"/>
        <v>0</v>
      </c>
      <c r="Q124" s="15">
        <f t="shared" si="10"/>
        <v>0</v>
      </c>
      <c r="R124" s="12" t="str">
        <f t="shared" si="11"/>
        <v>***</v>
      </c>
      <c r="S124" s="12" t="str">
        <f t="shared" si="12"/>
        <v/>
      </c>
    </row>
    <row r="125" spans="1:19" x14ac:dyDescent="0.25">
      <c r="A125" s="12">
        <f>'Original Marks'!A126</f>
        <v>120</v>
      </c>
      <c r="B125" s="12">
        <f>'Original Marks'!B126</f>
        <v>220</v>
      </c>
      <c r="C125" s="12">
        <f>'Original Marks'!C126</f>
        <v>1020</v>
      </c>
      <c r="D125" s="12">
        <f>'Original Marks'!D126</f>
        <v>0</v>
      </c>
      <c r="E125" s="12">
        <f>'Original Marks'!E126</f>
        <v>0</v>
      </c>
      <c r="F125" s="12">
        <f>'Original Marks'!F126</f>
        <v>0</v>
      </c>
      <c r="G125" s="13">
        <f>'Original Marks'!G126</f>
        <v>0</v>
      </c>
      <c r="H125" s="98">
        <f>'Original Marks'!H126</f>
        <v>0</v>
      </c>
      <c r="I125" s="98">
        <f>'Original Marks'!I126</f>
        <v>0</v>
      </c>
      <c r="J125" s="12">
        <f>Hindi!O126</f>
        <v>0</v>
      </c>
      <c r="K125" s="12">
        <f>Eng!O126</f>
        <v>0</v>
      </c>
      <c r="L125" s="12">
        <f>Sci.!O126</f>
        <v>0</v>
      </c>
      <c r="M125" s="12">
        <f>Maths!O126</f>
        <v>0</v>
      </c>
      <c r="N125" s="12">
        <f>So.Sci.!O126</f>
        <v>0</v>
      </c>
      <c r="O125" s="12">
        <f>Sanskrit!O126</f>
        <v>0</v>
      </c>
      <c r="P125" s="14">
        <f t="shared" si="9"/>
        <v>0</v>
      </c>
      <c r="Q125" s="15">
        <f t="shared" si="10"/>
        <v>0</v>
      </c>
      <c r="R125" s="12" t="str">
        <f t="shared" si="11"/>
        <v>***</v>
      </c>
      <c r="S125" s="12" t="str">
        <f t="shared" si="12"/>
        <v/>
      </c>
    </row>
    <row r="126" spans="1:19" x14ac:dyDescent="0.25">
      <c r="A126" s="12">
        <f>'Original Marks'!A127</f>
        <v>121</v>
      </c>
      <c r="B126" s="12">
        <f>'Original Marks'!B127</f>
        <v>221</v>
      </c>
      <c r="C126" s="12">
        <f>'Original Marks'!C127</f>
        <v>1021</v>
      </c>
      <c r="D126" s="12">
        <f>'Original Marks'!D127</f>
        <v>0</v>
      </c>
      <c r="E126" s="12">
        <f>'Original Marks'!E127</f>
        <v>0</v>
      </c>
      <c r="F126" s="12">
        <f>'Original Marks'!F127</f>
        <v>0</v>
      </c>
      <c r="G126" s="13">
        <f>'Original Marks'!G127</f>
        <v>0</v>
      </c>
      <c r="H126" s="98">
        <f>'Original Marks'!H127</f>
        <v>0</v>
      </c>
      <c r="I126" s="98">
        <f>'Original Marks'!I127</f>
        <v>0</v>
      </c>
      <c r="J126" s="12">
        <f>Hindi!O127</f>
        <v>0</v>
      </c>
      <c r="K126" s="12">
        <f>Eng!O127</f>
        <v>0</v>
      </c>
      <c r="L126" s="12">
        <f>Sci.!O127</f>
        <v>0</v>
      </c>
      <c r="M126" s="12">
        <f>Maths!O127</f>
        <v>0</v>
      </c>
      <c r="N126" s="12">
        <f>So.Sci.!O127</f>
        <v>0</v>
      </c>
      <c r="O126" s="12">
        <f>Sanskrit!O127</f>
        <v>0</v>
      </c>
      <c r="P126" s="14">
        <f t="shared" si="9"/>
        <v>0</v>
      </c>
      <c r="Q126" s="15">
        <f t="shared" si="10"/>
        <v>0</v>
      </c>
      <c r="R126" s="12" t="str">
        <f t="shared" si="11"/>
        <v>***</v>
      </c>
      <c r="S126" s="12" t="str">
        <f t="shared" si="12"/>
        <v/>
      </c>
    </row>
    <row r="127" spans="1:19" x14ac:dyDescent="0.25">
      <c r="A127" s="12">
        <f>'Original Marks'!A128</f>
        <v>122</v>
      </c>
      <c r="B127" s="12">
        <f>'Original Marks'!B128</f>
        <v>222</v>
      </c>
      <c r="C127" s="12">
        <f>'Original Marks'!C128</f>
        <v>1022</v>
      </c>
      <c r="D127" s="12">
        <f>'Original Marks'!D128</f>
        <v>0</v>
      </c>
      <c r="E127" s="12">
        <f>'Original Marks'!E128</f>
        <v>0</v>
      </c>
      <c r="F127" s="12">
        <f>'Original Marks'!F128</f>
        <v>0</v>
      </c>
      <c r="G127" s="13">
        <f>'Original Marks'!G128</f>
        <v>0</v>
      </c>
      <c r="H127" s="98">
        <f>'Original Marks'!H128</f>
        <v>0</v>
      </c>
      <c r="I127" s="98">
        <f>'Original Marks'!I128</f>
        <v>0</v>
      </c>
      <c r="J127" s="12">
        <f>Hindi!O128</f>
        <v>0</v>
      </c>
      <c r="K127" s="12">
        <f>Eng!O128</f>
        <v>0</v>
      </c>
      <c r="L127" s="12">
        <f>Sci.!O128</f>
        <v>0</v>
      </c>
      <c r="M127" s="12">
        <f>Maths!O128</f>
        <v>0</v>
      </c>
      <c r="N127" s="12">
        <f>So.Sci.!O128</f>
        <v>0</v>
      </c>
      <c r="O127" s="12">
        <f>Sanskrit!O128</f>
        <v>0</v>
      </c>
      <c r="P127" s="14">
        <f t="shared" si="9"/>
        <v>0</v>
      </c>
      <c r="Q127" s="15">
        <f t="shared" si="10"/>
        <v>0</v>
      </c>
      <c r="R127" s="12" t="str">
        <f t="shared" si="11"/>
        <v>***</v>
      </c>
      <c r="S127" s="12" t="str">
        <f t="shared" si="12"/>
        <v/>
      </c>
    </row>
    <row r="128" spans="1:19" x14ac:dyDescent="0.25">
      <c r="A128" s="12">
        <f>'Original Marks'!A129</f>
        <v>123</v>
      </c>
      <c r="B128" s="12">
        <f>'Original Marks'!B129</f>
        <v>223</v>
      </c>
      <c r="C128" s="12">
        <f>'Original Marks'!C129</f>
        <v>1023</v>
      </c>
      <c r="D128" s="12">
        <f>'Original Marks'!D129</f>
        <v>0</v>
      </c>
      <c r="E128" s="12">
        <f>'Original Marks'!E129</f>
        <v>0</v>
      </c>
      <c r="F128" s="12">
        <f>'Original Marks'!F129</f>
        <v>0</v>
      </c>
      <c r="G128" s="13">
        <f>'Original Marks'!G129</f>
        <v>0</v>
      </c>
      <c r="H128" s="98">
        <f>'Original Marks'!H129</f>
        <v>0</v>
      </c>
      <c r="I128" s="98">
        <f>'Original Marks'!I129</f>
        <v>0</v>
      </c>
      <c r="J128" s="12">
        <f>Hindi!O129</f>
        <v>0</v>
      </c>
      <c r="K128" s="12">
        <f>Eng!O129</f>
        <v>0</v>
      </c>
      <c r="L128" s="12">
        <f>Sci.!O129</f>
        <v>0</v>
      </c>
      <c r="M128" s="12">
        <f>Maths!O129</f>
        <v>0</v>
      </c>
      <c r="N128" s="12">
        <f>So.Sci.!O129</f>
        <v>0</v>
      </c>
      <c r="O128" s="12">
        <f>Sanskrit!O129</f>
        <v>0</v>
      </c>
      <c r="P128" s="14">
        <f t="shared" si="9"/>
        <v>0</v>
      </c>
      <c r="Q128" s="15">
        <f t="shared" si="10"/>
        <v>0</v>
      </c>
      <c r="R128" s="12" t="str">
        <f t="shared" si="11"/>
        <v>***</v>
      </c>
      <c r="S128" s="12" t="str">
        <f t="shared" si="12"/>
        <v/>
      </c>
    </row>
    <row r="129" spans="1:19" x14ac:dyDescent="0.25">
      <c r="A129" s="12">
        <f>'Original Marks'!A130</f>
        <v>124</v>
      </c>
      <c r="B129" s="12">
        <f>'Original Marks'!B130</f>
        <v>224</v>
      </c>
      <c r="C129" s="12">
        <f>'Original Marks'!C130</f>
        <v>1024</v>
      </c>
      <c r="D129" s="12">
        <f>'Original Marks'!D130</f>
        <v>0</v>
      </c>
      <c r="E129" s="12">
        <f>'Original Marks'!E130</f>
        <v>0</v>
      </c>
      <c r="F129" s="12">
        <f>'Original Marks'!F130</f>
        <v>0</v>
      </c>
      <c r="G129" s="13">
        <f>'Original Marks'!G130</f>
        <v>0</v>
      </c>
      <c r="H129" s="98">
        <f>'Original Marks'!H130</f>
        <v>0</v>
      </c>
      <c r="I129" s="98">
        <f>'Original Marks'!I130</f>
        <v>0</v>
      </c>
      <c r="J129" s="12">
        <f>Hindi!O130</f>
        <v>0</v>
      </c>
      <c r="K129" s="12">
        <f>Eng!O130</f>
        <v>0</v>
      </c>
      <c r="L129" s="12">
        <f>Sci.!O130</f>
        <v>0</v>
      </c>
      <c r="M129" s="12">
        <f>Maths!O130</f>
        <v>0</v>
      </c>
      <c r="N129" s="12">
        <f>So.Sci.!O130</f>
        <v>0</v>
      </c>
      <c r="O129" s="12">
        <f>Sanskrit!O130</f>
        <v>0</v>
      </c>
      <c r="P129" s="14">
        <f t="shared" si="9"/>
        <v>0</v>
      </c>
      <c r="Q129" s="15">
        <f t="shared" si="10"/>
        <v>0</v>
      </c>
      <c r="R129" s="12" t="str">
        <f t="shared" si="11"/>
        <v>***</v>
      </c>
      <c r="S129" s="12" t="str">
        <f t="shared" si="12"/>
        <v/>
      </c>
    </row>
    <row r="130" spans="1:19" x14ac:dyDescent="0.25">
      <c r="A130" s="12">
        <f>'Original Marks'!A131</f>
        <v>125</v>
      </c>
      <c r="B130" s="12">
        <f>'Original Marks'!B131</f>
        <v>225</v>
      </c>
      <c r="C130" s="12">
        <f>'Original Marks'!C131</f>
        <v>1025</v>
      </c>
      <c r="D130" s="12">
        <f>'Original Marks'!D131</f>
        <v>0</v>
      </c>
      <c r="E130" s="12">
        <f>'Original Marks'!E131</f>
        <v>0</v>
      </c>
      <c r="F130" s="12">
        <f>'Original Marks'!F131</f>
        <v>0</v>
      </c>
      <c r="G130" s="13">
        <f>'Original Marks'!G131</f>
        <v>0</v>
      </c>
      <c r="H130" s="98">
        <f>'Original Marks'!H131</f>
        <v>0</v>
      </c>
      <c r="I130" s="98">
        <f>'Original Marks'!I131</f>
        <v>0</v>
      </c>
      <c r="J130" s="12">
        <f>Hindi!O131</f>
        <v>0</v>
      </c>
      <c r="K130" s="12">
        <f>Eng!O131</f>
        <v>0</v>
      </c>
      <c r="L130" s="12">
        <f>Sci.!O131</f>
        <v>0</v>
      </c>
      <c r="M130" s="12">
        <f>Maths!O131</f>
        <v>0</v>
      </c>
      <c r="N130" s="12">
        <f>So.Sci.!O131</f>
        <v>0</v>
      </c>
      <c r="O130" s="12">
        <f>Sanskrit!O131</f>
        <v>0</v>
      </c>
      <c r="P130" s="14">
        <f t="shared" si="9"/>
        <v>0</v>
      </c>
      <c r="Q130" s="15">
        <f t="shared" si="10"/>
        <v>0</v>
      </c>
      <c r="R130" s="12" t="str">
        <f t="shared" si="11"/>
        <v>***</v>
      </c>
      <c r="S130" s="12" t="str">
        <f t="shared" si="12"/>
        <v/>
      </c>
    </row>
    <row r="131" spans="1:19" x14ac:dyDescent="0.25">
      <c r="A131" s="12">
        <f>'Original Marks'!A132</f>
        <v>126</v>
      </c>
      <c r="B131" s="12">
        <f>'Original Marks'!B132</f>
        <v>226</v>
      </c>
      <c r="C131" s="12">
        <f>'Original Marks'!C132</f>
        <v>1026</v>
      </c>
      <c r="D131" s="12">
        <f>'Original Marks'!D132</f>
        <v>0</v>
      </c>
      <c r="E131" s="12">
        <f>'Original Marks'!E132</f>
        <v>0</v>
      </c>
      <c r="F131" s="12">
        <f>'Original Marks'!F132</f>
        <v>0</v>
      </c>
      <c r="G131" s="13">
        <f>'Original Marks'!G132</f>
        <v>0</v>
      </c>
      <c r="H131" s="98">
        <f>'Original Marks'!H132</f>
        <v>0</v>
      </c>
      <c r="I131" s="98">
        <f>'Original Marks'!I132</f>
        <v>0</v>
      </c>
      <c r="J131" s="12">
        <f>Hindi!O132</f>
        <v>0</v>
      </c>
      <c r="K131" s="12">
        <f>Eng!O132</f>
        <v>0</v>
      </c>
      <c r="L131" s="12">
        <f>Sci.!O132</f>
        <v>0</v>
      </c>
      <c r="M131" s="12">
        <f>Maths!O132</f>
        <v>0</v>
      </c>
      <c r="N131" s="12">
        <f>So.Sci.!O132</f>
        <v>0</v>
      </c>
      <c r="O131" s="12">
        <f>Sanskrit!O132</f>
        <v>0</v>
      </c>
      <c r="P131" s="14">
        <f t="shared" si="9"/>
        <v>0</v>
      </c>
      <c r="Q131" s="15">
        <f t="shared" si="10"/>
        <v>0</v>
      </c>
      <c r="R131" s="12" t="str">
        <f t="shared" si="11"/>
        <v>***</v>
      </c>
      <c r="S131" s="12" t="str">
        <f t="shared" si="12"/>
        <v/>
      </c>
    </row>
    <row r="132" spans="1:19" x14ac:dyDescent="0.25">
      <c r="A132" s="12">
        <f>'Original Marks'!A133</f>
        <v>127</v>
      </c>
      <c r="B132" s="12">
        <f>'Original Marks'!B133</f>
        <v>227</v>
      </c>
      <c r="C132" s="12">
        <f>'Original Marks'!C133</f>
        <v>1027</v>
      </c>
      <c r="D132" s="12">
        <f>'Original Marks'!D133</f>
        <v>0</v>
      </c>
      <c r="E132" s="12">
        <f>'Original Marks'!E133</f>
        <v>0</v>
      </c>
      <c r="F132" s="12">
        <f>'Original Marks'!F133</f>
        <v>0</v>
      </c>
      <c r="G132" s="13">
        <f>'Original Marks'!G133</f>
        <v>0</v>
      </c>
      <c r="H132" s="98">
        <f>'Original Marks'!H133</f>
        <v>0</v>
      </c>
      <c r="I132" s="98">
        <f>'Original Marks'!I133</f>
        <v>0</v>
      </c>
      <c r="J132" s="12">
        <f>Hindi!O133</f>
        <v>0</v>
      </c>
      <c r="K132" s="12">
        <f>Eng!O133</f>
        <v>0</v>
      </c>
      <c r="L132" s="12">
        <f>Sci.!O133</f>
        <v>0</v>
      </c>
      <c r="M132" s="12">
        <f>Maths!O133</f>
        <v>0</v>
      </c>
      <c r="N132" s="12">
        <f>So.Sci.!O133</f>
        <v>0</v>
      </c>
      <c r="O132" s="12">
        <f>Sanskrit!O133</f>
        <v>0</v>
      </c>
      <c r="P132" s="14">
        <f t="shared" si="9"/>
        <v>0</v>
      </c>
      <c r="Q132" s="15">
        <f t="shared" si="10"/>
        <v>0</v>
      </c>
      <c r="R132" s="12" t="str">
        <f t="shared" si="11"/>
        <v>***</v>
      </c>
      <c r="S132" s="12" t="str">
        <f t="shared" si="12"/>
        <v/>
      </c>
    </row>
    <row r="133" spans="1:19" x14ac:dyDescent="0.25">
      <c r="A133" s="12">
        <f>'Original Marks'!A134</f>
        <v>128</v>
      </c>
      <c r="B133" s="12">
        <f>'Original Marks'!B134</f>
        <v>228</v>
      </c>
      <c r="C133" s="12">
        <f>'Original Marks'!C134</f>
        <v>1028</v>
      </c>
      <c r="D133" s="12">
        <f>'Original Marks'!D134</f>
        <v>0</v>
      </c>
      <c r="E133" s="12">
        <f>'Original Marks'!E134</f>
        <v>0</v>
      </c>
      <c r="F133" s="12">
        <f>'Original Marks'!F134</f>
        <v>0</v>
      </c>
      <c r="G133" s="13">
        <f>'Original Marks'!G134</f>
        <v>0</v>
      </c>
      <c r="H133" s="98">
        <f>'Original Marks'!H134</f>
        <v>0</v>
      </c>
      <c r="I133" s="98">
        <f>'Original Marks'!I134</f>
        <v>0</v>
      </c>
      <c r="J133" s="12">
        <f>Hindi!O134</f>
        <v>0</v>
      </c>
      <c r="K133" s="12">
        <f>Eng!O134</f>
        <v>0</v>
      </c>
      <c r="L133" s="12">
        <f>Sci.!O134</f>
        <v>0</v>
      </c>
      <c r="M133" s="12">
        <f>Maths!O134</f>
        <v>0</v>
      </c>
      <c r="N133" s="12">
        <f>So.Sci.!O134</f>
        <v>0</v>
      </c>
      <c r="O133" s="12">
        <f>Sanskrit!O134</f>
        <v>0</v>
      </c>
      <c r="P133" s="14">
        <f t="shared" si="9"/>
        <v>0</v>
      </c>
      <c r="Q133" s="15">
        <f t="shared" si="10"/>
        <v>0</v>
      </c>
      <c r="R133" s="12" t="str">
        <f t="shared" si="11"/>
        <v>***</v>
      </c>
      <c r="S133" s="12" t="str">
        <f t="shared" si="12"/>
        <v/>
      </c>
    </row>
    <row r="134" spans="1:19" x14ac:dyDescent="0.25">
      <c r="A134" s="12">
        <f>'Original Marks'!A135</f>
        <v>129</v>
      </c>
      <c r="B134" s="12">
        <f>'Original Marks'!B135</f>
        <v>229</v>
      </c>
      <c r="C134" s="12">
        <f>'Original Marks'!C135</f>
        <v>1029</v>
      </c>
      <c r="D134" s="12">
        <f>'Original Marks'!D135</f>
        <v>0</v>
      </c>
      <c r="E134" s="12">
        <f>'Original Marks'!E135</f>
        <v>0</v>
      </c>
      <c r="F134" s="12">
        <f>'Original Marks'!F135</f>
        <v>0</v>
      </c>
      <c r="G134" s="13">
        <f>'Original Marks'!G135</f>
        <v>0</v>
      </c>
      <c r="H134" s="98">
        <f>'Original Marks'!H135</f>
        <v>0</v>
      </c>
      <c r="I134" s="98">
        <f>'Original Marks'!I135</f>
        <v>0</v>
      </c>
      <c r="J134" s="12">
        <f>Hindi!O135</f>
        <v>0</v>
      </c>
      <c r="K134" s="12">
        <f>Eng!O135</f>
        <v>0</v>
      </c>
      <c r="L134" s="12">
        <f>Sci.!O135</f>
        <v>0</v>
      </c>
      <c r="M134" s="12">
        <f>Maths!O135</f>
        <v>0</v>
      </c>
      <c r="N134" s="12">
        <f>So.Sci.!O135</f>
        <v>0</v>
      </c>
      <c r="O134" s="12">
        <f>Sanskrit!O135</f>
        <v>0</v>
      </c>
      <c r="P134" s="14">
        <f t="shared" si="9"/>
        <v>0</v>
      </c>
      <c r="Q134" s="15">
        <f t="shared" si="10"/>
        <v>0</v>
      </c>
      <c r="R134" s="12" t="str">
        <f t="shared" si="11"/>
        <v>***</v>
      </c>
      <c r="S134" s="12" t="str">
        <f t="shared" ref="S134:S165" si="13">IF(P134=0,"",RANK(P134,GT,0))</f>
        <v/>
      </c>
    </row>
    <row r="135" spans="1:19" x14ac:dyDescent="0.25">
      <c r="A135" s="12">
        <f>'Original Marks'!A136</f>
        <v>130</v>
      </c>
      <c r="B135" s="12">
        <f>'Original Marks'!B136</f>
        <v>230</v>
      </c>
      <c r="C135" s="12">
        <f>'Original Marks'!C136</f>
        <v>1030</v>
      </c>
      <c r="D135" s="12">
        <f>'Original Marks'!D136</f>
        <v>0</v>
      </c>
      <c r="E135" s="12">
        <f>'Original Marks'!E136</f>
        <v>0</v>
      </c>
      <c r="F135" s="12">
        <f>'Original Marks'!F136</f>
        <v>0</v>
      </c>
      <c r="G135" s="13">
        <f>'Original Marks'!G136</f>
        <v>0</v>
      </c>
      <c r="H135" s="98">
        <f>'Original Marks'!H136</f>
        <v>0</v>
      </c>
      <c r="I135" s="98">
        <f>'Original Marks'!I136</f>
        <v>0</v>
      </c>
      <c r="J135" s="12">
        <f>Hindi!O136</f>
        <v>0</v>
      </c>
      <c r="K135" s="12">
        <f>Eng!O136</f>
        <v>0</v>
      </c>
      <c r="L135" s="12">
        <f>Sci.!O136</f>
        <v>0</v>
      </c>
      <c r="M135" s="12">
        <f>Maths!O136</f>
        <v>0</v>
      </c>
      <c r="N135" s="12">
        <f>So.Sci.!O136</f>
        <v>0</v>
      </c>
      <c r="O135" s="12">
        <f>Sanskrit!O136</f>
        <v>0</v>
      </c>
      <c r="P135" s="14">
        <f t="shared" si="9"/>
        <v>0</v>
      </c>
      <c r="Q135" s="15">
        <f t="shared" si="10"/>
        <v>0</v>
      </c>
      <c r="R135" s="12" t="str">
        <f t="shared" si="11"/>
        <v>***</v>
      </c>
      <c r="S135" s="12" t="str">
        <f t="shared" si="13"/>
        <v/>
      </c>
    </row>
    <row r="136" spans="1:19" x14ac:dyDescent="0.25">
      <c r="A136" s="12">
        <f>'Original Marks'!A137</f>
        <v>131</v>
      </c>
      <c r="B136" s="12">
        <f>'Original Marks'!B137</f>
        <v>231</v>
      </c>
      <c r="C136" s="12">
        <f>'Original Marks'!C137</f>
        <v>1031</v>
      </c>
      <c r="D136" s="12">
        <f>'Original Marks'!D137</f>
        <v>0</v>
      </c>
      <c r="E136" s="12">
        <f>'Original Marks'!E137</f>
        <v>0</v>
      </c>
      <c r="F136" s="12">
        <f>'Original Marks'!F137</f>
        <v>0</v>
      </c>
      <c r="G136" s="13">
        <f>'Original Marks'!G137</f>
        <v>0</v>
      </c>
      <c r="H136" s="98">
        <f>'Original Marks'!H137</f>
        <v>0</v>
      </c>
      <c r="I136" s="98">
        <f>'Original Marks'!I137</f>
        <v>0</v>
      </c>
      <c r="J136" s="12">
        <f>Hindi!O137</f>
        <v>0</v>
      </c>
      <c r="K136" s="12">
        <f>Eng!O137</f>
        <v>0</v>
      </c>
      <c r="L136" s="12">
        <f>Sci.!O137</f>
        <v>0</v>
      </c>
      <c r="M136" s="12">
        <f>Maths!O137</f>
        <v>0</v>
      </c>
      <c r="N136" s="12">
        <f>So.Sci.!O137</f>
        <v>0</v>
      </c>
      <c r="O136" s="12">
        <f>Sanskrit!O137</f>
        <v>0</v>
      </c>
      <c r="P136" s="14">
        <f t="shared" si="9"/>
        <v>0</v>
      </c>
      <c r="Q136" s="15">
        <f t="shared" si="10"/>
        <v>0</v>
      </c>
      <c r="R136" s="12" t="str">
        <f t="shared" si="11"/>
        <v>***</v>
      </c>
      <c r="S136" s="12" t="str">
        <f t="shared" si="13"/>
        <v/>
      </c>
    </row>
    <row r="137" spans="1:19" x14ac:dyDescent="0.25">
      <c r="A137" s="12">
        <f>'Original Marks'!A138</f>
        <v>132</v>
      </c>
      <c r="B137" s="12">
        <f>'Original Marks'!B138</f>
        <v>232</v>
      </c>
      <c r="C137" s="12">
        <f>'Original Marks'!C138</f>
        <v>1032</v>
      </c>
      <c r="D137" s="12">
        <f>'Original Marks'!D138</f>
        <v>0</v>
      </c>
      <c r="E137" s="12">
        <f>'Original Marks'!E138</f>
        <v>0</v>
      </c>
      <c r="F137" s="12">
        <f>'Original Marks'!F138</f>
        <v>0</v>
      </c>
      <c r="G137" s="13">
        <f>'Original Marks'!G138</f>
        <v>0</v>
      </c>
      <c r="H137" s="98">
        <f>'Original Marks'!H138</f>
        <v>0</v>
      </c>
      <c r="I137" s="98">
        <f>'Original Marks'!I138</f>
        <v>0</v>
      </c>
      <c r="J137" s="12">
        <f>Hindi!O138</f>
        <v>0</v>
      </c>
      <c r="K137" s="12">
        <f>Eng!O138</f>
        <v>0</v>
      </c>
      <c r="L137" s="12">
        <f>Sci.!O138</f>
        <v>0</v>
      </c>
      <c r="M137" s="12">
        <f>Maths!O138</f>
        <v>0</v>
      </c>
      <c r="N137" s="12">
        <f>So.Sci.!O138</f>
        <v>0</v>
      </c>
      <c r="O137" s="12">
        <f>Sanskrit!O138</f>
        <v>0</v>
      </c>
      <c r="P137" s="14">
        <f t="shared" si="9"/>
        <v>0</v>
      </c>
      <c r="Q137" s="15">
        <f t="shared" si="10"/>
        <v>0</v>
      </c>
      <c r="R137" s="12" t="str">
        <f t="shared" si="11"/>
        <v>***</v>
      </c>
      <c r="S137" s="12" t="str">
        <f t="shared" si="13"/>
        <v/>
      </c>
    </row>
    <row r="138" spans="1:19" x14ac:dyDescent="0.25">
      <c r="A138" s="12">
        <f>'Original Marks'!A139</f>
        <v>133</v>
      </c>
      <c r="B138" s="12">
        <f>'Original Marks'!B139</f>
        <v>233</v>
      </c>
      <c r="C138" s="12">
        <f>'Original Marks'!C139</f>
        <v>1033</v>
      </c>
      <c r="D138" s="12">
        <f>'Original Marks'!D139</f>
        <v>0</v>
      </c>
      <c r="E138" s="12">
        <f>'Original Marks'!E139</f>
        <v>0</v>
      </c>
      <c r="F138" s="12">
        <f>'Original Marks'!F139</f>
        <v>0</v>
      </c>
      <c r="G138" s="13">
        <f>'Original Marks'!G139</f>
        <v>0</v>
      </c>
      <c r="H138" s="98">
        <f>'Original Marks'!H139</f>
        <v>0</v>
      </c>
      <c r="I138" s="98">
        <f>'Original Marks'!I139</f>
        <v>0</v>
      </c>
      <c r="J138" s="12">
        <f>Hindi!O139</f>
        <v>0</v>
      </c>
      <c r="K138" s="12">
        <f>Eng!O139</f>
        <v>0</v>
      </c>
      <c r="L138" s="12">
        <f>Sci.!O139</f>
        <v>0</v>
      </c>
      <c r="M138" s="12">
        <f>Maths!O139</f>
        <v>0</v>
      </c>
      <c r="N138" s="12">
        <f>So.Sci.!O139</f>
        <v>0</v>
      </c>
      <c r="O138" s="12">
        <f>Sanskrit!O139</f>
        <v>0</v>
      </c>
      <c r="P138" s="14">
        <f t="shared" si="9"/>
        <v>0</v>
      </c>
      <c r="Q138" s="15">
        <f t="shared" si="10"/>
        <v>0</v>
      </c>
      <c r="R138" s="12" t="str">
        <f t="shared" si="11"/>
        <v>***</v>
      </c>
      <c r="S138" s="12" t="str">
        <f t="shared" si="13"/>
        <v/>
      </c>
    </row>
    <row r="139" spans="1:19" x14ac:dyDescent="0.25">
      <c r="A139" s="12">
        <f>'Original Marks'!A140</f>
        <v>134</v>
      </c>
      <c r="B139" s="12">
        <f>'Original Marks'!B140</f>
        <v>234</v>
      </c>
      <c r="C139" s="12">
        <f>'Original Marks'!C140</f>
        <v>1034</v>
      </c>
      <c r="D139" s="12">
        <f>'Original Marks'!D140</f>
        <v>0</v>
      </c>
      <c r="E139" s="12">
        <f>'Original Marks'!E140</f>
        <v>0</v>
      </c>
      <c r="F139" s="12">
        <f>'Original Marks'!F140</f>
        <v>0</v>
      </c>
      <c r="G139" s="13">
        <f>'Original Marks'!G140</f>
        <v>0</v>
      </c>
      <c r="H139" s="98">
        <f>'Original Marks'!H140</f>
        <v>0</v>
      </c>
      <c r="I139" s="98">
        <f>'Original Marks'!I140</f>
        <v>0</v>
      </c>
      <c r="J139" s="12">
        <f>Hindi!O140</f>
        <v>0</v>
      </c>
      <c r="K139" s="12">
        <f>Eng!O140</f>
        <v>0</v>
      </c>
      <c r="L139" s="12">
        <f>Sci.!O140</f>
        <v>0</v>
      </c>
      <c r="M139" s="12">
        <f>Maths!O140</f>
        <v>0</v>
      </c>
      <c r="N139" s="12">
        <f>So.Sci.!O140</f>
        <v>0</v>
      </c>
      <c r="O139" s="12">
        <f>Sanskrit!O140</f>
        <v>0</v>
      </c>
      <c r="P139" s="14">
        <f t="shared" si="9"/>
        <v>0</v>
      </c>
      <c r="Q139" s="15">
        <f t="shared" si="10"/>
        <v>0</v>
      </c>
      <c r="R139" s="12" t="str">
        <f t="shared" si="11"/>
        <v>***</v>
      </c>
      <c r="S139" s="12" t="str">
        <f t="shared" si="13"/>
        <v/>
      </c>
    </row>
    <row r="140" spans="1:19" x14ac:dyDescent="0.25">
      <c r="A140" s="12">
        <f>'Original Marks'!A141</f>
        <v>135</v>
      </c>
      <c r="B140" s="12">
        <f>'Original Marks'!B141</f>
        <v>235</v>
      </c>
      <c r="C140" s="12">
        <f>'Original Marks'!C141</f>
        <v>1035</v>
      </c>
      <c r="D140" s="12">
        <f>'Original Marks'!D141</f>
        <v>0</v>
      </c>
      <c r="E140" s="12">
        <f>'Original Marks'!E141</f>
        <v>0</v>
      </c>
      <c r="F140" s="12">
        <f>'Original Marks'!F141</f>
        <v>0</v>
      </c>
      <c r="G140" s="13">
        <f>'Original Marks'!G141</f>
        <v>0</v>
      </c>
      <c r="H140" s="98">
        <f>'Original Marks'!H141</f>
        <v>0</v>
      </c>
      <c r="I140" s="98">
        <f>'Original Marks'!I141</f>
        <v>0</v>
      </c>
      <c r="J140" s="12">
        <f>Hindi!O141</f>
        <v>0</v>
      </c>
      <c r="K140" s="12">
        <f>Eng!O141</f>
        <v>0</v>
      </c>
      <c r="L140" s="12">
        <f>Sci.!O141</f>
        <v>0</v>
      </c>
      <c r="M140" s="12">
        <f>Maths!O141</f>
        <v>0</v>
      </c>
      <c r="N140" s="12">
        <f>So.Sci.!O141</f>
        <v>0</v>
      </c>
      <c r="O140" s="12">
        <f>Sanskrit!O141</f>
        <v>0</v>
      </c>
      <c r="P140" s="14">
        <f t="shared" ref="P140:P203" si="14">SUM(J140:O140)</f>
        <v>0</v>
      </c>
      <c r="Q140" s="15">
        <f t="shared" ref="Q140:Q203" si="15">P140/pr</f>
        <v>0</v>
      </c>
      <c r="R140" s="12" t="str">
        <f t="shared" ref="R140:R203" si="16">IF(P140&gt;=360,"I",IF(P140&gt;=288,"II",IF(P140&gt;=216,"III",IF(P140&gt;0,"Promoted",IF(OR(P140=0,P140=""),"***")))))</f>
        <v>***</v>
      </c>
      <c r="S140" s="12" t="str">
        <f t="shared" si="13"/>
        <v/>
      </c>
    </row>
    <row r="141" spans="1:19" x14ac:dyDescent="0.25">
      <c r="A141" s="12">
        <f>'Original Marks'!A142</f>
        <v>136</v>
      </c>
      <c r="B141" s="12">
        <f>'Original Marks'!B142</f>
        <v>236</v>
      </c>
      <c r="C141" s="12">
        <f>'Original Marks'!C142</f>
        <v>1036</v>
      </c>
      <c r="D141" s="12">
        <f>'Original Marks'!D142</f>
        <v>0</v>
      </c>
      <c r="E141" s="12">
        <f>'Original Marks'!E142</f>
        <v>0</v>
      </c>
      <c r="F141" s="12">
        <f>'Original Marks'!F142</f>
        <v>0</v>
      </c>
      <c r="G141" s="13">
        <f>'Original Marks'!G142</f>
        <v>0</v>
      </c>
      <c r="H141" s="98">
        <f>'Original Marks'!H142</f>
        <v>0</v>
      </c>
      <c r="I141" s="98">
        <f>'Original Marks'!I142</f>
        <v>0</v>
      </c>
      <c r="J141" s="12">
        <f>Hindi!O142</f>
        <v>0</v>
      </c>
      <c r="K141" s="12">
        <f>Eng!O142</f>
        <v>0</v>
      </c>
      <c r="L141" s="12">
        <f>Sci.!O142</f>
        <v>0</v>
      </c>
      <c r="M141" s="12">
        <f>Maths!O142</f>
        <v>0</v>
      </c>
      <c r="N141" s="12">
        <f>So.Sci.!O142</f>
        <v>0</v>
      </c>
      <c r="O141" s="12">
        <f>Sanskrit!O142</f>
        <v>0</v>
      </c>
      <c r="P141" s="14">
        <f t="shared" si="14"/>
        <v>0</v>
      </c>
      <c r="Q141" s="15">
        <f t="shared" si="15"/>
        <v>0</v>
      </c>
      <c r="R141" s="12" t="str">
        <f t="shared" si="16"/>
        <v>***</v>
      </c>
      <c r="S141" s="12" t="str">
        <f t="shared" si="13"/>
        <v/>
      </c>
    </row>
    <row r="142" spans="1:19" x14ac:dyDescent="0.25">
      <c r="A142" s="12">
        <f>'Original Marks'!A143</f>
        <v>137</v>
      </c>
      <c r="B142" s="12">
        <f>'Original Marks'!B143</f>
        <v>237</v>
      </c>
      <c r="C142" s="12">
        <f>'Original Marks'!C143</f>
        <v>1037</v>
      </c>
      <c r="D142" s="12">
        <f>'Original Marks'!D143</f>
        <v>0</v>
      </c>
      <c r="E142" s="12">
        <f>'Original Marks'!E143</f>
        <v>0</v>
      </c>
      <c r="F142" s="12">
        <f>'Original Marks'!F143</f>
        <v>0</v>
      </c>
      <c r="G142" s="13">
        <f>'Original Marks'!G143</f>
        <v>0</v>
      </c>
      <c r="H142" s="98">
        <f>'Original Marks'!H143</f>
        <v>0</v>
      </c>
      <c r="I142" s="98">
        <f>'Original Marks'!I143</f>
        <v>0</v>
      </c>
      <c r="J142" s="12">
        <f>Hindi!O143</f>
        <v>0</v>
      </c>
      <c r="K142" s="12">
        <f>Eng!O143</f>
        <v>0</v>
      </c>
      <c r="L142" s="12">
        <f>Sci.!O143</f>
        <v>0</v>
      </c>
      <c r="M142" s="12">
        <f>Maths!O143</f>
        <v>0</v>
      </c>
      <c r="N142" s="12">
        <f>So.Sci.!O143</f>
        <v>0</v>
      </c>
      <c r="O142" s="12">
        <f>Sanskrit!O143</f>
        <v>0</v>
      </c>
      <c r="P142" s="14">
        <f t="shared" si="14"/>
        <v>0</v>
      </c>
      <c r="Q142" s="15">
        <f t="shared" si="15"/>
        <v>0</v>
      </c>
      <c r="R142" s="12" t="str">
        <f t="shared" si="16"/>
        <v>***</v>
      </c>
      <c r="S142" s="12" t="str">
        <f t="shared" si="13"/>
        <v/>
      </c>
    </row>
    <row r="143" spans="1:19" x14ac:dyDescent="0.25">
      <c r="A143" s="12">
        <f>'Original Marks'!A144</f>
        <v>138</v>
      </c>
      <c r="B143" s="12">
        <f>'Original Marks'!B144</f>
        <v>238</v>
      </c>
      <c r="C143" s="12">
        <f>'Original Marks'!C144</f>
        <v>1038</v>
      </c>
      <c r="D143" s="12">
        <f>'Original Marks'!D144</f>
        <v>0</v>
      </c>
      <c r="E143" s="12">
        <f>'Original Marks'!E144</f>
        <v>0</v>
      </c>
      <c r="F143" s="12">
        <f>'Original Marks'!F144</f>
        <v>0</v>
      </c>
      <c r="G143" s="13">
        <f>'Original Marks'!G144</f>
        <v>0</v>
      </c>
      <c r="H143" s="98">
        <f>'Original Marks'!H144</f>
        <v>0</v>
      </c>
      <c r="I143" s="98">
        <f>'Original Marks'!I144</f>
        <v>0</v>
      </c>
      <c r="J143" s="12">
        <f>Hindi!O144</f>
        <v>0</v>
      </c>
      <c r="K143" s="12">
        <f>Eng!O144</f>
        <v>0</v>
      </c>
      <c r="L143" s="12">
        <f>Sci.!O144</f>
        <v>0</v>
      </c>
      <c r="M143" s="12">
        <f>Maths!O144</f>
        <v>0</v>
      </c>
      <c r="N143" s="12">
        <f>So.Sci.!O144</f>
        <v>0</v>
      </c>
      <c r="O143" s="12">
        <f>Sanskrit!O144</f>
        <v>0</v>
      </c>
      <c r="P143" s="14">
        <f t="shared" si="14"/>
        <v>0</v>
      </c>
      <c r="Q143" s="15">
        <f t="shared" si="15"/>
        <v>0</v>
      </c>
      <c r="R143" s="12" t="str">
        <f t="shared" si="16"/>
        <v>***</v>
      </c>
      <c r="S143" s="12" t="str">
        <f t="shared" si="13"/>
        <v/>
      </c>
    </row>
    <row r="144" spans="1:19" x14ac:dyDescent="0.25">
      <c r="A144" s="12">
        <f>'Original Marks'!A145</f>
        <v>139</v>
      </c>
      <c r="B144" s="12">
        <f>'Original Marks'!B145</f>
        <v>239</v>
      </c>
      <c r="C144" s="12">
        <f>'Original Marks'!C145</f>
        <v>1039</v>
      </c>
      <c r="D144" s="12">
        <f>'Original Marks'!D145</f>
        <v>0</v>
      </c>
      <c r="E144" s="12">
        <f>'Original Marks'!E145</f>
        <v>0</v>
      </c>
      <c r="F144" s="12">
        <f>'Original Marks'!F145</f>
        <v>0</v>
      </c>
      <c r="G144" s="13">
        <f>'Original Marks'!G145</f>
        <v>0</v>
      </c>
      <c r="H144" s="98">
        <f>'Original Marks'!H145</f>
        <v>0</v>
      </c>
      <c r="I144" s="98">
        <f>'Original Marks'!I145</f>
        <v>0</v>
      </c>
      <c r="J144" s="12">
        <f>Hindi!O145</f>
        <v>0</v>
      </c>
      <c r="K144" s="12">
        <f>Eng!O145</f>
        <v>0</v>
      </c>
      <c r="L144" s="12">
        <f>Sci.!O145</f>
        <v>0</v>
      </c>
      <c r="M144" s="12">
        <f>Maths!O145</f>
        <v>0</v>
      </c>
      <c r="N144" s="12">
        <f>So.Sci.!O145</f>
        <v>0</v>
      </c>
      <c r="O144" s="12">
        <f>Sanskrit!O145</f>
        <v>0</v>
      </c>
      <c r="P144" s="14">
        <f t="shared" si="14"/>
        <v>0</v>
      </c>
      <c r="Q144" s="15">
        <f t="shared" si="15"/>
        <v>0</v>
      </c>
      <c r="R144" s="12" t="str">
        <f t="shared" si="16"/>
        <v>***</v>
      </c>
      <c r="S144" s="12" t="str">
        <f t="shared" si="13"/>
        <v/>
      </c>
    </row>
    <row r="145" spans="1:19" x14ac:dyDescent="0.25">
      <c r="A145" s="12">
        <f>'Original Marks'!A146</f>
        <v>140</v>
      </c>
      <c r="B145" s="12">
        <f>'Original Marks'!B146</f>
        <v>240</v>
      </c>
      <c r="C145" s="12">
        <f>'Original Marks'!C146</f>
        <v>1040</v>
      </c>
      <c r="D145" s="12">
        <f>'Original Marks'!D146</f>
        <v>0</v>
      </c>
      <c r="E145" s="12">
        <f>'Original Marks'!E146</f>
        <v>0</v>
      </c>
      <c r="F145" s="12">
        <f>'Original Marks'!F146</f>
        <v>0</v>
      </c>
      <c r="G145" s="13">
        <f>'Original Marks'!G146</f>
        <v>0</v>
      </c>
      <c r="H145" s="98">
        <f>'Original Marks'!H146</f>
        <v>0</v>
      </c>
      <c r="I145" s="98">
        <f>'Original Marks'!I146</f>
        <v>0</v>
      </c>
      <c r="J145" s="12">
        <f>Hindi!O146</f>
        <v>0</v>
      </c>
      <c r="K145" s="12">
        <f>Eng!O146</f>
        <v>0</v>
      </c>
      <c r="L145" s="12">
        <f>Sci.!O146</f>
        <v>0</v>
      </c>
      <c r="M145" s="12">
        <f>Maths!O146</f>
        <v>0</v>
      </c>
      <c r="N145" s="12">
        <f>So.Sci.!O146</f>
        <v>0</v>
      </c>
      <c r="O145" s="12">
        <f>Sanskrit!O146</f>
        <v>0</v>
      </c>
      <c r="P145" s="14">
        <f t="shared" si="14"/>
        <v>0</v>
      </c>
      <c r="Q145" s="15">
        <f t="shared" si="15"/>
        <v>0</v>
      </c>
      <c r="R145" s="12" t="str">
        <f t="shared" si="16"/>
        <v>***</v>
      </c>
      <c r="S145" s="12" t="str">
        <f t="shared" si="13"/>
        <v/>
      </c>
    </row>
    <row r="146" spans="1:19" x14ac:dyDescent="0.25">
      <c r="A146" s="12">
        <f>'Original Marks'!A147</f>
        <v>141</v>
      </c>
      <c r="B146" s="12">
        <f>'Original Marks'!B147</f>
        <v>241</v>
      </c>
      <c r="C146" s="12">
        <f>'Original Marks'!C147</f>
        <v>1041</v>
      </c>
      <c r="D146" s="12">
        <f>'Original Marks'!D147</f>
        <v>0</v>
      </c>
      <c r="E146" s="12">
        <f>'Original Marks'!E147</f>
        <v>0</v>
      </c>
      <c r="F146" s="12">
        <f>'Original Marks'!F147</f>
        <v>0</v>
      </c>
      <c r="G146" s="13">
        <f>'Original Marks'!G147</f>
        <v>0</v>
      </c>
      <c r="H146" s="98">
        <f>'Original Marks'!H147</f>
        <v>0</v>
      </c>
      <c r="I146" s="98">
        <f>'Original Marks'!I147</f>
        <v>0</v>
      </c>
      <c r="J146" s="12">
        <f>Hindi!O147</f>
        <v>0</v>
      </c>
      <c r="K146" s="12">
        <f>Eng!O147</f>
        <v>0</v>
      </c>
      <c r="L146" s="12">
        <f>Sci.!O147</f>
        <v>0</v>
      </c>
      <c r="M146" s="12">
        <f>Maths!O147</f>
        <v>0</v>
      </c>
      <c r="N146" s="12">
        <f>So.Sci.!O147</f>
        <v>0</v>
      </c>
      <c r="O146" s="12">
        <f>Sanskrit!O147</f>
        <v>0</v>
      </c>
      <c r="P146" s="14">
        <f t="shared" si="14"/>
        <v>0</v>
      </c>
      <c r="Q146" s="15">
        <f t="shared" si="15"/>
        <v>0</v>
      </c>
      <c r="R146" s="12" t="str">
        <f t="shared" si="16"/>
        <v>***</v>
      </c>
      <c r="S146" s="12" t="str">
        <f t="shared" si="13"/>
        <v/>
      </c>
    </row>
    <row r="147" spans="1:19" x14ac:dyDescent="0.25">
      <c r="A147" s="12">
        <f>'Original Marks'!A148</f>
        <v>142</v>
      </c>
      <c r="B147" s="12">
        <f>'Original Marks'!B148</f>
        <v>242</v>
      </c>
      <c r="C147" s="12">
        <f>'Original Marks'!C148</f>
        <v>1042</v>
      </c>
      <c r="D147" s="12">
        <f>'Original Marks'!D148</f>
        <v>0</v>
      </c>
      <c r="E147" s="12">
        <f>'Original Marks'!E148</f>
        <v>0</v>
      </c>
      <c r="F147" s="12">
        <f>'Original Marks'!F148</f>
        <v>0</v>
      </c>
      <c r="G147" s="13">
        <f>'Original Marks'!G148</f>
        <v>0</v>
      </c>
      <c r="H147" s="98">
        <f>'Original Marks'!H148</f>
        <v>0</v>
      </c>
      <c r="I147" s="98">
        <f>'Original Marks'!I148</f>
        <v>0</v>
      </c>
      <c r="J147" s="12">
        <f>Hindi!O148</f>
        <v>0</v>
      </c>
      <c r="K147" s="12">
        <f>Eng!O148</f>
        <v>0</v>
      </c>
      <c r="L147" s="12">
        <f>Sci.!O148</f>
        <v>0</v>
      </c>
      <c r="M147" s="12">
        <f>Maths!O148</f>
        <v>0</v>
      </c>
      <c r="N147" s="12">
        <f>So.Sci.!O148</f>
        <v>0</v>
      </c>
      <c r="O147" s="12">
        <f>Sanskrit!O148</f>
        <v>0</v>
      </c>
      <c r="P147" s="14">
        <f t="shared" si="14"/>
        <v>0</v>
      </c>
      <c r="Q147" s="15">
        <f t="shared" si="15"/>
        <v>0</v>
      </c>
      <c r="R147" s="12" t="str">
        <f t="shared" si="16"/>
        <v>***</v>
      </c>
      <c r="S147" s="12" t="str">
        <f t="shared" si="13"/>
        <v/>
      </c>
    </row>
    <row r="148" spans="1:19" x14ac:dyDescent="0.25">
      <c r="A148" s="12">
        <f>'Original Marks'!A149</f>
        <v>143</v>
      </c>
      <c r="B148" s="12">
        <f>'Original Marks'!B149</f>
        <v>243</v>
      </c>
      <c r="C148" s="12">
        <f>'Original Marks'!C149</f>
        <v>1043</v>
      </c>
      <c r="D148" s="12">
        <f>'Original Marks'!D149</f>
        <v>0</v>
      </c>
      <c r="E148" s="12">
        <f>'Original Marks'!E149</f>
        <v>0</v>
      </c>
      <c r="F148" s="12">
        <f>'Original Marks'!F149</f>
        <v>0</v>
      </c>
      <c r="G148" s="13">
        <f>'Original Marks'!G149</f>
        <v>0</v>
      </c>
      <c r="H148" s="98">
        <f>'Original Marks'!H149</f>
        <v>0</v>
      </c>
      <c r="I148" s="98">
        <f>'Original Marks'!I149</f>
        <v>0</v>
      </c>
      <c r="J148" s="12">
        <f>Hindi!O149</f>
        <v>0</v>
      </c>
      <c r="K148" s="12">
        <f>Eng!O149</f>
        <v>0</v>
      </c>
      <c r="L148" s="12">
        <f>Sci.!O149</f>
        <v>0</v>
      </c>
      <c r="M148" s="12">
        <f>Maths!O149</f>
        <v>0</v>
      </c>
      <c r="N148" s="12">
        <f>So.Sci.!O149</f>
        <v>0</v>
      </c>
      <c r="O148" s="12">
        <f>Sanskrit!O149</f>
        <v>0</v>
      </c>
      <c r="P148" s="14">
        <f t="shared" si="14"/>
        <v>0</v>
      </c>
      <c r="Q148" s="15">
        <f t="shared" si="15"/>
        <v>0</v>
      </c>
      <c r="R148" s="12" t="str">
        <f t="shared" si="16"/>
        <v>***</v>
      </c>
      <c r="S148" s="12" t="str">
        <f t="shared" si="13"/>
        <v/>
      </c>
    </row>
    <row r="149" spans="1:19" x14ac:dyDescent="0.25">
      <c r="A149" s="12">
        <f>'Original Marks'!A150</f>
        <v>144</v>
      </c>
      <c r="B149" s="12">
        <f>'Original Marks'!B150</f>
        <v>244</v>
      </c>
      <c r="C149" s="12">
        <f>'Original Marks'!C150</f>
        <v>1044</v>
      </c>
      <c r="D149" s="12">
        <f>'Original Marks'!D150</f>
        <v>0</v>
      </c>
      <c r="E149" s="12">
        <f>'Original Marks'!E150</f>
        <v>0</v>
      </c>
      <c r="F149" s="12">
        <f>'Original Marks'!F150</f>
        <v>0</v>
      </c>
      <c r="G149" s="13">
        <f>'Original Marks'!G150</f>
        <v>0</v>
      </c>
      <c r="H149" s="98">
        <f>'Original Marks'!H150</f>
        <v>0</v>
      </c>
      <c r="I149" s="98">
        <f>'Original Marks'!I150</f>
        <v>0</v>
      </c>
      <c r="J149" s="12">
        <f>Hindi!O150</f>
        <v>0</v>
      </c>
      <c r="K149" s="12">
        <f>Eng!O150</f>
        <v>0</v>
      </c>
      <c r="L149" s="12">
        <f>Sci.!O150</f>
        <v>0</v>
      </c>
      <c r="M149" s="12">
        <f>Maths!O150</f>
        <v>0</v>
      </c>
      <c r="N149" s="12">
        <f>So.Sci.!O150</f>
        <v>0</v>
      </c>
      <c r="O149" s="12">
        <f>Sanskrit!O150</f>
        <v>0</v>
      </c>
      <c r="P149" s="14">
        <f t="shared" si="14"/>
        <v>0</v>
      </c>
      <c r="Q149" s="15">
        <f t="shared" si="15"/>
        <v>0</v>
      </c>
      <c r="R149" s="12" t="str">
        <f t="shared" si="16"/>
        <v>***</v>
      </c>
      <c r="S149" s="12" t="str">
        <f t="shared" si="13"/>
        <v/>
      </c>
    </row>
    <row r="150" spans="1:19" x14ac:dyDescent="0.25">
      <c r="A150" s="12">
        <f>'Original Marks'!A151</f>
        <v>145</v>
      </c>
      <c r="B150" s="12">
        <f>'Original Marks'!B151</f>
        <v>245</v>
      </c>
      <c r="C150" s="12">
        <f>'Original Marks'!C151</f>
        <v>1045</v>
      </c>
      <c r="D150" s="12">
        <f>'Original Marks'!D151</f>
        <v>0</v>
      </c>
      <c r="E150" s="12">
        <f>'Original Marks'!E151</f>
        <v>0</v>
      </c>
      <c r="F150" s="12">
        <f>'Original Marks'!F151</f>
        <v>0</v>
      </c>
      <c r="G150" s="13">
        <f>'Original Marks'!G151</f>
        <v>0</v>
      </c>
      <c r="H150" s="98">
        <f>'Original Marks'!H151</f>
        <v>0</v>
      </c>
      <c r="I150" s="98">
        <f>'Original Marks'!I151</f>
        <v>0</v>
      </c>
      <c r="J150" s="12">
        <f>Hindi!O151</f>
        <v>0</v>
      </c>
      <c r="K150" s="12">
        <f>Eng!O151</f>
        <v>0</v>
      </c>
      <c r="L150" s="12">
        <f>Sci.!O151</f>
        <v>0</v>
      </c>
      <c r="M150" s="12">
        <f>Maths!O151</f>
        <v>0</v>
      </c>
      <c r="N150" s="12">
        <f>So.Sci.!O151</f>
        <v>0</v>
      </c>
      <c r="O150" s="12">
        <f>Sanskrit!O151</f>
        <v>0</v>
      </c>
      <c r="P150" s="14">
        <f t="shared" si="14"/>
        <v>0</v>
      </c>
      <c r="Q150" s="15">
        <f t="shared" si="15"/>
        <v>0</v>
      </c>
      <c r="R150" s="12" t="str">
        <f t="shared" si="16"/>
        <v>***</v>
      </c>
      <c r="S150" s="12" t="str">
        <f t="shared" si="13"/>
        <v/>
      </c>
    </row>
    <row r="151" spans="1:19" x14ac:dyDescent="0.25">
      <c r="A151" s="12">
        <f>'Original Marks'!A152</f>
        <v>146</v>
      </c>
      <c r="B151" s="12">
        <f>'Original Marks'!B152</f>
        <v>246</v>
      </c>
      <c r="C151" s="12">
        <f>'Original Marks'!C152</f>
        <v>1046</v>
      </c>
      <c r="D151" s="12">
        <f>'Original Marks'!D152</f>
        <v>0</v>
      </c>
      <c r="E151" s="12">
        <f>'Original Marks'!E152</f>
        <v>0</v>
      </c>
      <c r="F151" s="12">
        <f>'Original Marks'!F152</f>
        <v>0</v>
      </c>
      <c r="G151" s="13">
        <f>'Original Marks'!G152</f>
        <v>0</v>
      </c>
      <c r="H151" s="98">
        <f>'Original Marks'!H152</f>
        <v>0</v>
      </c>
      <c r="I151" s="98">
        <f>'Original Marks'!I152</f>
        <v>0</v>
      </c>
      <c r="J151" s="12">
        <f>Hindi!O152</f>
        <v>0</v>
      </c>
      <c r="K151" s="12">
        <f>Eng!O152</f>
        <v>0</v>
      </c>
      <c r="L151" s="12">
        <f>Sci.!O152</f>
        <v>0</v>
      </c>
      <c r="M151" s="12">
        <f>Maths!O152</f>
        <v>0</v>
      </c>
      <c r="N151" s="12">
        <f>So.Sci.!O152</f>
        <v>0</v>
      </c>
      <c r="O151" s="12">
        <f>Sanskrit!O152</f>
        <v>0</v>
      </c>
      <c r="P151" s="14">
        <f t="shared" si="14"/>
        <v>0</v>
      </c>
      <c r="Q151" s="15">
        <f t="shared" si="15"/>
        <v>0</v>
      </c>
      <c r="R151" s="12" t="str">
        <f t="shared" si="16"/>
        <v>***</v>
      </c>
      <c r="S151" s="12" t="str">
        <f t="shared" si="13"/>
        <v/>
      </c>
    </row>
    <row r="152" spans="1:19" x14ac:dyDescent="0.25">
      <c r="A152" s="12">
        <f>'Original Marks'!A153</f>
        <v>147</v>
      </c>
      <c r="B152" s="12">
        <f>'Original Marks'!B153</f>
        <v>247</v>
      </c>
      <c r="C152" s="12">
        <f>'Original Marks'!C153</f>
        <v>1047</v>
      </c>
      <c r="D152" s="12">
        <f>'Original Marks'!D153</f>
        <v>0</v>
      </c>
      <c r="E152" s="12">
        <f>'Original Marks'!E153</f>
        <v>0</v>
      </c>
      <c r="F152" s="12">
        <f>'Original Marks'!F153</f>
        <v>0</v>
      </c>
      <c r="G152" s="13">
        <f>'Original Marks'!G153</f>
        <v>0</v>
      </c>
      <c r="H152" s="98">
        <f>'Original Marks'!H153</f>
        <v>0</v>
      </c>
      <c r="I152" s="98">
        <f>'Original Marks'!I153</f>
        <v>0</v>
      </c>
      <c r="J152" s="12">
        <f>Hindi!O153</f>
        <v>0</v>
      </c>
      <c r="K152" s="12">
        <f>Eng!O153</f>
        <v>0</v>
      </c>
      <c r="L152" s="12">
        <f>Sci.!O153</f>
        <v>0</v>
      </c>
      <c r="M152" s="12">
        <f>Maths!O153</f>
        <v>0</v>
      </c>
      <c r="N152" s="12">
        <f>So.Sci.!O153</f>
        <v>0</v>
      </c>
      <c r="O152" s="12">
        <f>Sanskrit!O153</f>
        <v>0</v>
      </c>
      <c r="P152" s="14">
        <f t="shared" si="14"/>
        <v>0</v>
      </c>
      <c r="Q152" s="15">
        <f t="shared" si="15"/>
        <v>0</v>
      </c>
      <c r="R152" s="12" t="str">
        <f t="shared" si="16"/>
        <v>***</v>
      </c>
      <c r="S152" s="12" t="str">
        <f t="shared" si="13"/>
        <v/>
      </c>
    </row>
    <row r="153" spans="1:19" x14ac:dyDescent="0.25">
      <c r="A153" s="12">
        <f>'Original Marks'!A154</f>
        <v>148</v>
      </c>
      <c r="B153" s="12">
        <f>'Original Marks'!B154</f>
        <v>248</v>
      </c>
      <c r="C153" s="12">
        <f>'Original Marks'!C154</f>
        <v>1048</v>
      </c>
      <c r="D153" s="12">
        <f>'Original Marks'!D154</f>
        <v>0</v>
      </c>
      <c r="E153" s="12">
        <f>'Original Marks'!E154</f>
        <v>0</v>
      </c>
      <c r="F153" s="12">
        <f>'Original Marks'!F154</f>
        <v>0</v>
      </c>
      <c r="G153" s="13">
        <f>'Original Marks'!G154</f>
        <v>0</v>
      </c>
      <c r="H153" s="98">
        <f>'Original Marks'!H154</f>
        <v>0</v>
      </c>
      <c r="I153" s="98">
        <f>'Original Marks'!I154</f>
        <v>0</v>
      </c>
      <c r="J153" s="12">
        <f>Hindi!O154</f>
        <v>0</v>
      </c>
      <c r="K153" s="12">
        <f>Eng!O154</f>
        <v>0</v>
      </c>
      <c r="L153" s="12">
        <f>Sci.!O154</f>
        <v>0</v>
      </c>
      <c r="M153" s="12">
        <f>Maths!O154</f>
        <v>0</v>
      </c>
      <c r="N153" s="12">
        <f>So.Sci.!O154</f>
        <v>0</v>
      </c>
      <c r="O153" s="12">
        <f>Sanskrit!O154</f>
        <v>0</v>
      </c>
      <c r="P153" s="14">
        <f t="shared" si="14"/>
        <v>0</v>
      </c>
      <c r="Q153" s="15">
        <f t="shared" si="15"/>
        <v>0</v>
      </c>
      <c r="R153" s="12" t="str">
        <f t="shared" si="16"/>
        <v>***</v>
      </c>
      <c r="S153" s="12" t="str">
        <f t="shared" si="13"/>
        <v/>
      </c>
    </row>
    <row r="154" spans="1:19" x14ac:dyDescent="0.25">
      <c r="A154" s="12">
        <f>'Original Marks'!A155</f>
        <v>149</v>
      </c>
      <c r="B154" s="12">
        <f>'Original Marks'!B155</f>
        <v>249</v>
      </c>
      <c r="C154" s="12">
        <f>'Original Marks'!C155</f>
        <v>1049</v>
      </c>
      <c r="D154" s="12">
        <f>'Original Marks'!D155</f>
        <v>0</v>
      </c>
      <c r="E154" s="12">
        <f>'Original Marks'!E155</f>
        <v>0</v>
      </c>
      <c r="F154" s="12">
        <f>'Original Marks'!F155</f>
        <v>0</v>
      </c>
      <c r="G154" s="13">
        <f>'Original Marks'!G155</f>
        <v>0</v>
      </c>
      <c r="H154" s="98">
        <f>'Original Marks'!H155</f>
        <v>0</v>
      </c>
      <c r="I154" s="98">
        <f>'Original Marks'!I155</f>
        <v>0</v>
      </c>
      <c r="J154" s="12">
        <f>Hindi!O155</f>
        <v>0</v>
      </c>
      <c r="K154" s="12">
        <f>Eng!O155</f>
        <v>0</v>
      </c>
      <c r="L154" s="12">
        <f>Sci.!O155</f>
        <v>0</v>
      </c>
      <c r="M154" s="12">
        <f>Maths!O155</f>
        <v>0</v>
      </c>
      <c r="N154" s="12">
        <f>So.Sci.!O155</f>
        <v>0</v>
      </c>
      <c r="O154" s="12">
        <f>Sanskrit!O155</f>
        <v>0</v>
      </c>
      <c r="P154" s="14">
        <f t="shared" si="14"/>
        <v>0</v>
      </c>
      <c r="Q154" s="15">
        <f t="shared" si="15"/>
        <v>0</v>
      </c>
      <c r="R154" s="12" t="str">
        <f t="shared" si="16"/>
        <v>***</v>
      </c>
      <c r="S154" s="12" t="str">
        <f t="shared" si="13"/>
        <v/>
      </c>
    </row>
    <row r="155" spans="1:19" x14ac:dyDescent="0.25">
      <c r="A155" s="12">
        <f>'Original Marks'!A156</f>
        <v>150</v>
      </c>
      <c r="B155" s="12">
        <f>'Original Marks'!B156</f>
        <v>250</v>
      </c>
      <c r="C155" s="12">
        <f>'Original Marks'!C156</f>
        <v>1050</v>
      </c>
      <c r="D155" s="12">
        <f>'Original Marks'!D156</f>
        <v>0</v>
      </c>
      <c r="E155" s="12">
        <f>'Original Marks'!E156</f>
        <v>0</v>
      </c>
      <c r="F155" s="12">
        <f>'Original Marks'!F156</f>
        <v>0</v>
      </c>
      <c r="G155" s="13">
        <f>'Original Marks'!G156</f>
        <v>0</v>
      </c>
      <c r="H155" s="98">
        <f>'Original Marks'!H156</f>
        <v>0</v>
      </c>
      <c r="I155" s="98">
        <f>'Original Marks'!I156</f>
        <v>0</v>
      </c>
      <c r="J155" s="12">
        <f>Hindi!O156</f>
        <v>0</v>
      </c>
      <c r="K155" s="12">
        <f>Eng!O156</f>
        <v>0</v>
      </c>
      <c r="L155" s="12">
        <f>Sci.!O156</f>
        <v>0</v>
      </c>
      <c r="M155" s="12">
        <f>Maths!O156</f>
        <v>0</v>
      </c>
      <c r="N155" s="12">
        <f>So.Sci.!O156</f>
        <v>0</v>
      </c>
      <c r="O155" s="12">
        <f>Sanskrit!O156</f>
        <v>0</v>
      </c>
      <c r="P155" s="14">
        <f t="shared" si="14"/>
        <v>0</v>
      </c>
      <c r="Q155" s="15">
        <f t="shared" si="15"/>
        <v>0</v>
      </c>
      <c r="R155" s="12" t="str">
        <f t="shared" si="16"/>
        <v>***</v>
      </c>
      <c r="S155" s="12" t="str">
        <f t="shared" si="13"/>
        <v/>
      </c>
    </row>
    <row r="156" spans="1:19" x14ac:dyDescent="0.25">
      <c r="A156" s="12">
        <f>'Original Marks'!A157</f>
        <v>151</v>
      </c>
      <c r="B156" s="12">
        <f>'Original Marks'!B157</f>
        <v>251</v>
      </c>
      <c r="C156" s="12">
        <f>'Original Marks'!C157</f>
        <v>1051</v>
      </c>
      <c r="D156" s="12">
        <f>'Original Marks'!D157</f>
        <v>0</v>
      </c>
      <c r="E156" s="12">
        <f>'Original Marks'!E157</f>
        <v>0</v>
      </c>
      <c r="F156" s="12">
        <f>'Original Marks'!F157</f>
        <v>0</v>
      </c>
      <c r="G156" s="13">
        <f>'Original Marks'!G157</f>
        <v>0</v>
      </c>
      <c r="H156" s="98">
        <f>'Original Marks'!H157</f>
        <v>0</v>
      </c>
      <c r="I156" s="98">
        <f>'Original Marks'!I157</f>
        <v>0</v>
      </c>
      <c r="J156" s="12">
        <f>Hindi!O157</f>
        <v>0</v>
      </c>
      <c r="K156" s="12">
        <f>Eng!O157</f>
        <v>0</v>
      </c>
      <c r="L156" s="12">
        <f>Sci.!O157</f>
        <v>0</v>
      </c>
      <c r="M156" s="12">
        <f>Maths!O157</f>
        <v>0</v>
      </c>
      <c r="N156" s="12">
        <f>So.Sci.!O157</f>
        <v>0</v>
      </c>
      <c r="O156" s="12">
        <f>Sanskrit!O157</f>
        <v>0</v>
      </c>
      <c r="P156" s="14">
        <f t="shared" si="14"/>
        <v>0</v>
      </c>
      <c r="Q156" s="15">
        <f t="shared" si="15"/>
        <v>0</v>
      </c>
      <c r="R156" s="12" t="str">
        <f t="shared" si="16"/>
        <v>***</v>
      </c>
      <c r="S156" s="12" t="str">
        <f t="shared" si="13"/>
        <v/>
      </c>
    </row>
    <row r="157" spans="1:19" x14ac:dyDescent="0.25">
      <c r="A157" s="12">
        <f>'Original Marks'!A158</f>
        <v>152</v>
      </c>
      <c r="B157" s="12">
        <f>'Original Marks'!B158</f>
        <v>252</v>
      </c>
      <c r="C157" s="12">
        <f>'Original Marks'!C158</f>
        <v>1052</v>
      </c>
      <c r="D157" s="12">
        <f>'Original Marks'!D158</f>
        <v>0</v>
      </c>
      <c r="E157" s="12">
        <f>'Original Marks'!E158</f>
        <v>0</v>
      </c>
      <c r="F157" s="12">
        <f>'Original Marks'!F158</f>
        <v>0</v>
      </c>
      <c r="G157" s="13">
        <f>'Original Marks'!G158</f>
        <v>0</v>
      </c>
      <c r="H157" s="98">
        <f>'Original Marks'!H158</f>
        <v>0</v>
      </c>
      <c r="I157" s="98">
        <f>'Original Marks'!I158</f>
        <v>0</v>
      </c>
      <c r="J157" s="12">
        <f>Hindi!O158</f>
        <v>0</v>
      </c>
      <c r="K157" s="12">
        <f>Eng!O158</f>
        <v>0</v>
      </c>
      <c r="L157" s="12">
        <f>Sci.!O158</f>
        <v>0</v>
      </c>
      <c r="M157" s="12">
        <f>Maths!O158</f>
        <v>0</v>
      </c>
      <c r="N157" s="12">
        <f>So.Sci.!O158</f>
        <v>0</v>
      </c>
      <c r="O157" s="12">
        <f>Sanskrit!O158</f>
        <v>0</v>
      </c>
      <c r="P157" s="14">
        <f t="shared" si="14"/>
        <v>0</v>
      </c>
      <c r="Q157" s="15">
        <f t="shared" si="15"/>
        <v>0</v>
      </c>
      <c r="R157" s="12" t="str">
        <f t="shared" si="16"/>
        <v>***</v>
      </c>
      <c r="S157" s="12" t="str">
        <f t="shared" si="13"/>
        <v/>
      </c>
    </row>
    <row r="158" spans="1:19" x14ac:dyDescent="0.25">
      <c r="A158" s="12">
        <f>'Original Marks'!A159</f>
        <v>153</v>
      </c>
      <c r="B158" s="12">
        <f>'Original Marks'!B159</f>
        <v>253</v>
      </c>
      <c r="C158" s="12">
        <f>'Original Marks'!C159</f>
        <v>1053</v>
      </c>
      <c r="D158" s="12">
        <f>'Original Marks'!D159</f>
        <v>0</v>
      </c>
      <c r="E158" s="12">
        <f>'Original Marks'!E159</f>
        <v>0</v>
      </c>
      <c r="F158" s="12">
        <f>'Original Marks'!F159</f>
        <v>0</v>
      </c>
      <c r="G158" s="13">
        <f>'Original Marks'!G159</f>
        <v>0</v>
      </c>
      <c r="H158" s="98">
        <f>'Original Marks'!H159</f>
        <v>0</v>
      </c>
      <c r="I158" s="98">
        <f>'Original Marks'!I159</f>
        <v>0</v>
      </c>
      <c r="J158" s="12">
        <f>Hindi!O159</f>
        <v>0</v>
      </c>
      <c r="K158" s="12">
        <f>Eng!O159</f>
        <v>0</v>
      </c>
      <c r="L158" s="12">
        <f>Sci.!O159</f>
        <v>0</v>
      </c>
      <c r="M158" s="12">
        <f>Maths!O159</f>
        <v>0</v>
      </c>
      <c r="N158" s="12">
        <f>So.Sci.!O159</f>
        <v>0</v>
      </c>
      <c r="O158" s="12">
        <f>Sanskrit!O159</f>
        <v>0</v>
      </c>
      <c r="P158" s="14">
        <f t="shared" si="14"/>
        <v>0</v>
      </c>
      <c r="Q158" s="15">
        <f t="shared" si="15"/>
        <v>0</v>
      </c>
      <c r="R158" s="12" t="str">
        <f t="shared" si="16"/>
        <v>***</v>
      </c>
      <c r="S158" s="12" t="str">
        <f t="shared" si="13"/>
        <v/>
      </c>
    </row>
    <row r="159" spans="1:19" x14ac:dyDescent="0.25">
      <c r="A159" s="12">
        <f>'Original Marks'!A160</f>
        <v>154</v>
      </c>
      <c r="B159" s="12">
        <f>'Original Marks'!B160</f>
        <v>254</v>
      </c>
      <c r="C159" s="12">
        <f>'Original Marks'!C160</f>
        <v>1054</v>
      </c>
      <c r="D159" s="12">
        <f>'Original Marks'!D160</f>
        <v>0</v>
      </c>
      <c r="E159" s="12">
        <f>'Original Marks'!E160</f>
        <v>0</v>
      </c>
      <c r="F159" s="12">
        <f>'Original Marks'!F160</f>
        <v>0</v>
      </c>
      <c r="G159" s="13">
        <f>'Original Marks'!G160</f>
        <v>0</v>
      </c>
      <c r="H159" s="98">
        <f>'Original Marks'!H160</f>
        <v>0</v>
      </c>
      <c r="I159" s="98">
        <f>'Original Marks'!I160</f>
        <v>0</v>
      </c>
      <c r="J159" s="12">
        <f>Hindi!O160</f>
        <v>0</v>
      </c>
      <c r="K159" s="12">
        <f>Eng!O160</f>
        <v>0</v>
      </c>
      <c r="L159" s="12">
        <f>Sci.!O160</f>
        <v>0</v>
      </c>
      <c r="M159" s="12">
        <f>Maths!O160</f>
        <v>0</v>
      </c>
      <c r="N159" s="12">
        <f>So.Sci.!O160</f>
        <v>0</v>
      </c>
      <c r="O159" s="12">
        <f>Sanskrit!O160</f>
        <v>0</v>
      </c>
      <c r="P159" s="14">
        <f t="shared" si="14"/>
        <v>0</v>
      </c>
      <c r="Q159" s="15">
        <f t="shared" si="15"/>
        <v>0</v>
      </c>
      <c r="R159" s="12" t="str">
        <f t="shared" si="16"/>
        <v>***</v>
      </c>
      <c r="S159" s="12" t="str">
        <f t="shared" si="13"/>
        <v/>
      </c>
    </row>
    <row r="160" spans="1:19" x14ac:dyDescent="0.25">
      <c r="A160" s="12">
        <f>'Original Marks'!A161</f>
        <v>155</v>
      </c>
      <c r="B160" s="12">
        <f>'Original Marks'!B161</f>
        <v>255</v>
      </c>
      <c r="C160" s="12">
        <f>'Original Marks'!C161</f>
        <v>1055</v>
      </c>
      <c r="D160" s="12">
        <f>'Original Marks'!D161</f>
        <v>0</v>
      </c>
      <c r="E160" s="12">
        <f>'Original Marks'!E161</f>
        <v>0</v>
      </c>
      <c r="F160" s="12">
        <f>'Original Marks'!F161</f>
        <v>0</v>
      </c>
      <c r="G160" s="13">
        <f>'Original Marks'!G161</f>
        <v>0</v>
      </c>
      <c r="H160" s="98">
        <f>'Original Marks'!H161</f>
        <v>0</v>
      </c>
      <c r="I160" s="98">
        <f>'Original Marks'!I161</f>
        <v>0</v>
      </c>
      <c r="J160" s="12">
        <f>Hindi!O161</f>
        <v>0</v>
      </c>
      <c r="K160" s="12">
        <f>Eng!O161</f>
        <v>0</v>
      </c>
      <c r="L160" s="12">
        <f>Sci.!O161</f>
        <v>0</v>
      </c>
      <c r="M160" s="12">
        <f>Maths!O161</f>
        <v>0</v>
      </c>
      <c r="N160" s="12">
        <f>So.Sci.!O161</f>
        <v>0</v>
      </c>
      <c r="O160" s="12">
        <f>Sanskrit!O161</f>
        <v>0</v>
      </c>
      <c r="P160" s="14">
        <f t="shared" si="14"/>
        <v>0</v>
      </c>
      <c r="Q160" s="15">
        <f t="shared" si="15"/>
        <v>0</v>
      </c>
      <c r="R160" s="12" t="str">
        <f t="shared" si="16"/>
        <v>***</v>
      </c>
      <c r="S160" s="12" t="str">
        <f t="shared" si="13"/>
        <v/>
      </c>
    </row>
    <row r="161" spans="1:19" x14ac:dyDescent="0.25">
      <c r="A161" s="12">
        <f>'Original Marks'!A162</f>
        <v>156</v>
      </c>
      <c r="B161" s="12">
        <f>'Original Marks'!B162</f>
        <v>256</v>
      </c>
      <c r="C161" s="12">
        <f>'Original Marks'!C162</f>
        <v>1056</v>
      </c>
      <c r="D161" s="12">
        <f>'Original Marks'!D162</f>
        <v>0</v>
      </c>
      <c r="E161" s="12">
        <f>'Original Marks'!E162</f>
        <v>0</v>
      </c>
      <c r="F161" s="12">
        <f>'Original Marks'!F162</f>
        <v>0</v>
      </c>
      <c r="G161" s="13">
        <f>'Original Marks'!G162</f>
        <v>0</v>
      </c>
      <c r="H161" s="98">
        <f>'Original Marks'!H162</f>
        <v>0</v>
      </c>
      <c r="I161" s="98">
        <f>'Original Marks'!I162</f>
        <v>0</v>
      </c>
      <c r="J161" s="12">
        <f>Hindi!O162</f>
        <v>0</v>
      </c>
      <c r="K161" s="12">
        <f>Eng!O162</f>
        <v>0</v>
      </c>
      <c r="L161" s="12">
        <f>Sci.!O162</f>
        <v>0</v>
      </c>
      <c r="M161" s="12">
        <f>Maths!O162</f>
        <v>0</v>
      </c>
      <c r="N161" s="12">
        <f>So.Sci.!O162</f>
        <v>0</v>
      </c>
      <c r="O161" s="12">
        <f>Sanskrit!O162</f>
        <v>0</v>
      </c>
      <c r="P161" s="14">
        <f t="shared" si="14"/>
        <v>0</v>
      </c>
      <c r="Q161" s="15">
        <f t="shared" si="15"/>
        <v>0</v>
      </c>
      <c r="R161" s="12" t="str">
        <f t="shared" si="16"/>
        <v>***</v>
      </c>
      <c r="S161" s="12" t="str">
        <f t="shared" si="13"/>
        <v/>
      </c>
    </row>
    <row r="162" spans="1:19" x14ac:dyDescent="0.25">
      <c r="A162" s="12">
        <f>'Original Marks'!A163</f>
        <v>157</v>
      </c>
      <c r="B162" s="12">
        <f>'Original Marks'!B163</f>
        <v>257</v>
      </c>
      <c r="C162" s="12">
        <f>'Original Marks'!C163</f>
        <v>1057</v>
      </c>
      <c r="D162" s="12">
        <f>'Original Marks'!D163</f>
        <v>0</v>
      </c>
      <c r="E162" s="12">
        <f>'Original Marks'!E163</f>
        <v>0</v>
      </c>
      <c r="F162" s="12">
        <f>'Original Marks'!F163</f>
        <v>0</v>
      </c>
      <c r="G162" s="13">
        <f>'Original Marks'!G163</f>
        <v>0</v>
      </c>
      <c r="H162" s="98">
        <f>'Original Marks'!H163</f>
        <v>0</v>
      </c>
      <c r="I162" s="98">
        <f>'Original Marks'!I163</f>
        <v>0</v>
      </c>
      <c r="J162" s="12">
        <f>Hindi!O163</f>
        <v>0</v>
      </c>
      <c r="K162" s="12">
        <f>Eng!O163</f>
        <v>0</v>
      </c>
      <c r="L162" s="12">
        <f>Sci.!O163</f>
        <v>0</v>
      </c>
      <c r="M162" s="12">
        <f>Maths!O163</f>
        <v>0</v>
      </c>
      <c r="N162" s="12">
        <f>So.Sci.!O163</f>
        <v>0</v>
      </c>
      <c r="O162" s="12">
        <f>Sanskrit!O163</f>
        <v>0</v>
      </c>
      <c r="P162" s="14">
        <f t="shared" si="14"/>
        <v>0</v>
      </c>
      <c r="Q162" s="15">
        <f t="shared" si="15"/>
        <v>0</v>
      </c>
      <c r="R162" s="12" t="str">
        <f t="shared" si="16"/>
        <v>***</v>
      </c>
      <c r="S162" s="12" t="str">
        <f t="shared" si="13"/>
        <v/>
      </c>
    </row>
    <row r="163" spans="1:19" x14ac:dyDescent="0.25">
      <c r="A163" s="12">
        <f>'Original Marks'!A164</f>
        <v>158</v>
      </c>
      <c r="B163" s="12">
        <f>'Original Marks'!B164</f>
        <v>258</v>
      </c>
      <c r="C163" s="12">
        <f>'Original Marks'!C164</f>
        <v>1058</v>
      </c>
      <c r="D163" s="12">
        <f>'Original Marks'!D164</f>
        <v>0</v>
      </c>
      <c r="E163" s="12">
        <f>'Original Marks'!E164</f>
        <v>0</v>
      </c>
      <c r="F163" s="12">
        <f>'Original Marks'!F164</f>
        <v>0</v>
      </c>
      <c r="G163" s="13">
        <f>'Original Marks'!G164</f>
        <v>0</v>
      </c>
      <c r="H163" s="98">
        <f>'Original Marks'!H164</f>
        <v>0</v>
      </c>
      <c r="I163" s="98">
        <f>'Original Marks'!I164</f>
        <v>0</v>
      </c>
      <c r="J163" s="12">
        <f>Hindi!O164</f>
        <v>0</v>
      </c>
      <c r="K163" s="12">
        <f>Eng!O164</f>
        <v>0</v>
      </c>
      <c r="L163" s="12">
        <f>Sci.!O164</f>
        <v>0</v>
      </c>
      <c r="M163" s="12">
        <f>Maths!O164</f>
        <v>0</v>
      </c>
      <c r="N163" s="12">
        <f>So.Sci.!O164</f>
        <v>0</v>
      </c>
      <c r="O163" s="12">
        <f>Sanskrit!O164</f>
        <v>0</v>
      </c>
      <c r="P163" s="14">
        <f t="shared" si="14"/>
        <v>0</v>
      </c>
      <c r="Q163" s="15">
        <f t="shared" si="15"/>
        <v>0</v>
      </c>
      <c r="R163" s="12" t="str">
        <f t="shared" si="16"/>
        <v>***</v>
      </c>
      <c r="S163" s="12" t="str">
        <f t="shared" si="13"/>
        <v/>
      </c>
    </row>
    <row r="164" spans="1:19" x14ac:dyDescent="0.25">
      <c r="A164" s="12">
        <f>'Original Marks'!A165</f>
        <v>159</v>
      </c>
      <c r="B164" s="12">
        <f>'Original Marks'!B165</f>
        <v>259</v>
      </c>
      <c r="C164" s="12">
        <f>'Original Marks'!C165</f>
        <v>1059</v>
      </c>
      <c r="D164" s="12">
        <f>'Original Marks'!D165</f>
        <v>0</v>
      </c>
      <c r="E164" s="12">
        <f>'Original Marks'!E165</f>
        <v>0</v>
      </c>
      <c r="F164" s="12">
        <f>'Original Marks'!F165</f>
        <v>0</v>
      </c>
      <c r="G164" s="13">
        <f>'Original Marks'!G165</f>
        <v>0</v>
      </c>
      <c r="H164" s="98">
        <f>'Original Marks'!H165</f>
        <v>0</v>
      </c>
      <c r="I164" s="98">
        <f>'Original Marks'!I165</f>
        <v>0</v>
      </c>
      <c r="J164" s="12">
        <f>Hindi!O165</f>
        <v>0</v>
      </c>
      <c r="K164" s="12">
        <f>Eng!O165</f>
        <v>0</v>
      </c>
      <c r="L164" s="12">
        <f>Sci.!O165</f>
        <v>0</v>
      </c>
      <c r="M164" s="12">
        <f>Maths!O165</f>
        <v>0</v>
      </c>
      <c r="N164" s="12">
        <f>So.Sci.!O165</f>
        <v>0</v>
      </c>
      <c r="O164" s="12">
        <f>Sanskrit!O165</f>
        <v>0</v>
      </c>
      <c r="P164" s="14">
        <f t="shared" si="14"/>
        <v>0</v>
      </c>
      <c r="Q164" s="15">
        <f t="shared" si="15"/>
        <v>0</v>
      </c>
      <c r="R164" s="12" t="str">
        <f t="shared" si="16"/>
        <v>***</v>
      </c>
      <c r="S164" s="12" t="str">
        <f t="shared" si="13"/>
        <v/>
      </c>
    </row>
    <row r="165" spans="1:19" x14ac:dyDescent="0.25">
      <c r="A165" s="12">
        <f>'Original Marks'!A166</f>
        <v>160</v>
      </c>
      <c r="B165" s="12">
        <f>'Original Marks'!B166</f>
        <v>260</v>
      </c>
      <c r="C165" s="12">
        <f>'Original Marks'!C166</f>
        <v>1060</v>
      </c>
      <c r="D165" s="12">
        <f>'Original Marks'!D166</f>
        <v>0</v>
      </c>
      <c r="E165" s="12">
        <f>'Original Marks'!E166</f>
        <v>0</v>
      </c>
      <c r="F165" s="12">
        <f>'Original Marks'!F166</f>
        <v>0</v>
      </c>
      <c r="G165" s="13">
        <f>'Original Marks'!G166</f>
        <v>0</v>
      </c>
      <c r="H165" s="98">
        <f>'Original Marks'!H166</f>
        <v>0</v>
      </c>
      <c r="I165" s="98">
        <f>'Original Marks'!I166</f>
        <v>0</v>
      </c>
      <c r="J165" s="12">
        <f>Hindi!O166</f>
        <v>0</v>
      </c>
      <c r="K165" s="12">
        <f>Eng!O166</f>
        <v>0</v>
      </c>
      <c r="L165" s="12">
        <f>Sci.!O166</f>
        <v>0</v>
      </c>
      <c r="M165" s="12">
        <f>Maths!O166</f>
        <v>0</v>
      </c>
      <c r="N165" s="12">
        <f>So.Sci.!O166</f>
        <v>0</v>
      </c>
      <c r="O165" s="12">
        <f>Sanskrit!O166</f>
        <v>0</v>
      </c>
      <c r="P165" s="14">
        <f t="shared" si="14"/>
        <v>0</v>
      </c>
      <c r="Q165" s="15">
        <f t="shared" si="15"/>
        <v>0</v>
      </c>
      <c r="R165" s="12" t="str">
        <f t="shared" si="16"/>
        <v>***</v>
      </c>
      <c r="S165" s="12" t="str">
        <f t="shared" si="13"/>
        <v/>
      </c>
    </row>
    <row r="166" spans="1:19" x14ac:dyDescent="0.25">
      <c r="A166" s="12">
        <f>'Original Marks'!A167</f>
        <v>161</v>
      </c>
      <c r="B166" s="12">
        <f>'Original Marks'!B167</f>
        <v>261</v>
      </c>
      <c r="C166" s="12">
        <f>'Original Marks'!C167</f>
        <v>1061</v>
      </c>
      <c r="D166" s="12">
        <f>'Original Marks'!D167</f>
        <v>0</v>
      </c>
      <c r="E166" s="12">
        <f>'Original Marks'!E167</f>
        <v>0</v>
      </c>
      <c r="F166" s="12">
        <f>'Original Marks'!F167</f>
        <v>0</v>
      </c>
      <c r="G166" s="13">
        <f>'Original Marks'!G167</f>
        <v>0</v>
      </c>
      <c r="H166" s="98">
        <f>'Original Marks'!H167</f>
        <v>0</v>
      </c>
      <c r="I166" s="98">
        <f>'Original Marks'!I167</f>
        <v>0</v>
      </c>
      <c r="J166" s="12">
        <f>Hindi!O167</f>
        <v>0</v>
      </c>
      <c r="K166" s="12">
        <f>Eng!O167</f>
        <v>0</v>
      </c>
      <c r="L166" s="12">
        <f>Sci.!O167</f>
        <v>0</v>
      </c>
      <c r="M166" s="12">
        <f>Maths!O167</f>
        <v>0</v>
      </c>
      <c r="N166" s="12">
        <f>So.Sci.!O167</f>
        <v>0</v>
      </c>
      <c r="O166" s="12">
        <f>Sanskrit!O167</f>
        <v>0</v>
      </c>
      <c r="P166" s="14">
        <f t="shared" si="14"/>
        <v>0</v>
      </c>
      <c r="Q166" s="15">
        <f t="shared" si="15"/>
        <v>0</v>
      </c>
      <c r="R166" s="12" t="str">
        <f t="shared" si="16"/>
        <v>***</v>
      </c>
      <c r="S166" s="12" t="str">
        <f t="shared" ref="S166:S197" si="17">IF(P166=0,"",RANK(P166,GT,0))</f>
        <v/>
      </c>
    </row>
    <row r="167" spans="1:19" x14ac:dyDescent="0.25">
      <c r="A167" s="12">
        <f>'Original Marks'!A168</f>
        <v>162</v>
      </c>
      <c r="B167" s="12">
        <f>'Original Marks'!B168</f>
        <v>262</v>
      </c>
      <c r="C167" s="12">
        <f>'Original Marks'!C168</f>
        <v>1062</v>
      </c>
      <c r="D167" s="12">
        <f>'Original Marks'!D168</f>
        <v>0</v>
      </c>
      <c r="E167" s="12">
        <f>'Original Marks'!E168</f>
        <v>0</v>
      </c>
      <c r="F167" s="12">
        <f>'Original Marks'!F168</f>
        <v>0</v>
      </c>
      <c r="G167" s="13">
        <f>'Original Marks'!G168</f>
        <v>0</v>
      </c>
      <c r="H167" s="98">
        <f>'Original Marks'!H168</f>
        <v>0</v>
      </c>
      <c r="I167" s="98">
        <f>'Original Marks'!I168</f>
        <v>0</v>
      </c>
      <c r="J167" s="12">
        <f>Hindi!O168</f>
        <v>0</v>
      </c>
      <c r="K167" s="12">
        <f>Eng!O168</f>
        <v>0</v>
      </c>
      <c r="L167" s="12">
        <f>Sci.!O168</f>
        <v>0</v>
      </c>
      <c r="M167" s="12">
        <f>Maths!O168</f>
        <v>0</v>
      </c>
      <c r="N167" s="12">
        <f>So.Sci.!O168</f>
        <v>0</v>
      </c>
      <c r="O167" s="12">
        <f>Sanskrit!O168</f>
        <v>0</v>
      </c>
      <c r="P167" s="14">
        <f t="shared" si="14"/>
        <v>0</v>
      </c>
      <c r="Q167" s="15">
        <f t="shared" si="15"/>
        <v>0</v>
      </c>
      <c r="R167" s="12" t="str">
        <f t="shared" si="16"/>
        <v>***</v>
      </c>
      <c r="S167" s="12" t="str">
        <f t="shared" si="17"/>
        <v/>
      </c>
    </row>
    <row r="168" spans="1:19" x14ac:dyDescent="0.25">
      <c r="A168" s="12">
        <f>'Original Marks'!A169</f>
        <v>163</v>
      </c>
      <c r="B168" s="12">
        <f>'Original Marks'!B169</f>
        <v>263</v>
      </c>
      <c r="C168" s="12">
        <f>'Original Marks'!C169</f>
        <v>1063</v>
      </c>
      <c r="D168" s="12">
        <f>'Original Marks'!D169</f>
        <v>0</v>
      </c>
      <c r="E168" s="12">
        <f>'Original Marks'!E169</f>
        <v>0</v>
      </c>
      <c r="F168" s="12">
        <f>'Original Marks'!F169</f>
        <v>0</v>
      </c>
      <c r="G168" s="13">
        <f>'Original Marks'!G169</f>
        <v>0</v>
      </c>
      <c r="H168" s="98">
        <f>'Original Marks'!H169</f>
        <v>0</v>
      </c>
      <c r="I168" s="98">
        <f>'Original Marks'!I169</f>
        <v>0</v>
      </c>
      <c r="J168" s="12">
        <f>Hindi!O169</f>
        <v>0</v>
      </c>
      <c r="K168" s="12">
        <f>Eng!O169</f>
        <v>0</v>
      </c>
      <c r="L168" s="12">
        <f>Sci.!O169</f>
        <v>0</v>
      </c>
      <c r="M168" s="12">
        <f>Maths!O169</f>
        <v>0</v>
      </c>
      <c r="N168" s="12">
        <f>So.Sci.!O169</f>
        <v>0</v>
      </c>
      <c r="O168" s="12">
        <f>Sanskrit!O169</f>
        <v>0</v>
      </c>
      <c r="P168" s="14">
        <f t="shared" si="14"/>
        <v>0</v>
      </c>
      <c r="Q168" s="15">
        <f t="shared" si="15"/>
        <v>0</v>
      </c>
      <c r="R168" s="12" t="str">
        <f t="shared" si="16"/>
        <v>***</v>
      </c>
      <c r="S168" s="12" t="str">
        <f t="shared" si="17"/>
        <v/>
      </c>
    </row>
    <row r="169" spans="1:19" x14ac:dyDescent="0.25">
      <c r="A169" s="12">
        <f>'Original Marks'!A170</f>
        <v>164</v>
      </c>
      <c r="B169" s="12">
        <f>'Original Marks'!B170</f>
        <v>264</v>
      </c>
      <c r="C169" s="12">
        <f>'Original Marks'!C170</f>
        <v>1064</v>
      </c>
      <c r="D169" s="12">
        <f>'Original Marks'!D170</f>
        <v>0</v>
      </c>
      <c r="E169" s="12">
        <f>'Original Marks'!E170</f>
        <v>0</v>
      </c>
      <c r="F169" s="12">
        <f>'Original Marks'!F170</f>
        <v>0</v>
      </c>
      <c r="G169" s="13">
        <f>'Original Marks'!G170</f>
        <v>0</v>
      </c>
      <c r="H169" s="98">
        <f>'Original Marks'!H170</f>
        <v>0</v>
      </c>
      <c r="I169" s="98">
        <f>'Original Marks'!I170</f>
        <v>0</v>
      </c>
      <c r="J169" s="12">
        <f>Hindi!O170</f>
        <v>0</v>
      </c>
      <c r="K169" s="12">
        <f>Eng!O170</f>
        <v>0</v>
      </c>
      <c r="L169" s="12">
        <f>Sci.!O170</f>
        <v>0</v>
      </c>
      <c r="M169" s="12">
        <f>Maths!O170</f>
        <v>0</v>
      </c>
      <c r="N169" s="12">
        <f>So.Sci.!O170</f>
        <v>0</v>
      </c>
      <c r="O169" s="12">
        <f>Sanskrit!O170</f>
        <v>0</v>
      </c>
      <c r="P169" s="14">
        <f t="shared" si="14"/>
        <v>0</v>
      </c>
      <c r="Q169" s="15">
        <f t="shared" si="15"/>
        <v>0</v>
      </c>
      <c r="R169" s="12" t="str">
        <f t="shared" si="16"/>
        <v>***</v>
      </c>
      <c r="S169" s="12" t="str">
        <f t="shared" si="17"/>
        <v/>
      </c>
    </row>
    <row r="170" spans="1:19" x14ac:dyDescent="0.25">
      <c r="A170" s="12">
        <f>'Original Marks'!A171</f>
        <v>165</v>
      </c>
      <c r="B170" s="12">
        <f>'Original Marks'!B171</f>
        <v>265</v>
      </c>
      <c r="C170" s="12">
        <f>'Original Marks'!C171</f>
        <v>1065</v>
      </c>
      <c r="D170" s="12">
        <f>'Original Marks'!D171</f>
        <v>0</v>
      </c>
      <c r="E170" s="12">
        <f>'Original Marks'!E171</f>
        <v>0</v>
      </c>
      <c r="F170" s="12">
        <f>'Original Marks'!F171</f>
        <v>0</v>
      </c>
      <c r="G170" s="13">
        <f>'Original Marks'!G171</f>
        <v>0</v>
      </c>
      <c r="H170" s="98">
        <f>'Original Marks'!H171</f>
        <v>0</v>
      </c>
      <c r="I170" s="98">
        <f>'Original Marks'!I171</f>
        <v>0</v>
      </c>
      <c r="J170" s="12">
        <f>Hindi!O171</f>
        <v>0</v>
      </c>
      <c r="K170" s="12">
        <f>Eng!O171</f>
        <v>0</v>
      </c>
      <c r="L170" s="12">
        <f>Sci.!O171</f>
        <v>0</v>
      </c>
      <c r="M170" s="12">
        <f>Maths!O171</f>
        <v>0</v>
      </c>
      <c r="N170" s="12">
        <f>So.Sci.!O171</f>
        <v>0</v>
      </c>
      <c r="O170" s="12">
        <f>Sanskrit!O171</f>
        <v>0</v>
      </c>
      <c r="P170" s="14">
        <f t="shared" si="14"/>
        <v>0</v>
      </c>
      <c r="Q170" s="15">
        <f t="shared" si="15"/>
        <v>0</v>
      </c>
      <c r="R170" s="12" t="str">
        <f t="shared" si="16"/>
        <v>***</v>
      </c>
      <c r="S170" s="12" t="str">
        <f t="shared" si="17"/>
        <v/>
      </c>
    </row>
    <row r="171" spans="1:19" x14ac:dyDescent="0.25">
      <c r="A171" s="12">
        <f>'Original Marks'!A172</f>
        <v>166</v>
      </c>
      <c r="B171" s="12">
        <f>'Original Marks'!B172</f>
        <v>266</v>
      </c>
      <c r="C171" s="12">
        <f>'Original Marks'!C172</f>
        <v>1066</v>
      </c>
      <c r="D171" s="12">
        <f>'Original Marks'!D172</f>
        <v>0</v>
      </c>
      <c r="E171" s="12">
        <f>'Original Marks'!E172</f>
        <v>0</v>
      </c>
      <c r="F171" s="12">
        <f>'Original Marks'!F172</f>
        <v>0</v>
      </c>
      <c r="G171" s="13">
        <f>'Original Marks'!G172</f>
        <v>0</v>
      </c>
      <c r="H171" s="98">
        <f>'Original Marks'!H172</f>
        <v>0</v>
      </c>
      <c r="I171" s="98">
        <f>'Original Marks'!I172</f>
        <v>0</v>
      </c>
      <c r="J171" s="12">
        <f>Hindi!O172</f>
        <v>0</v>
      </c>
      <c r="K171" s="12">
        <f>Eng!O172</f>
        <v>0</v>
      </c>
      <c r="L171" s="12">
        <f>Sci.!O172</f>
        <v>0</v>
      </c>
      <c r="M171" s="12">
        <f>Maths!O172</f>
        <v>0</v>
      </c>
      <c r="N171" s="12">
        <f>So.Sci.!O172</f>
        <v>0</v>
      </c>
      <c r="O171" s="12">
        <f>Sanskrit!O172</f>
        <v>0</v>
      </c>
      <c r="P171" s="14">
        <f t="shared" si="14"/>
        <v>0</v>
      </c>
      <c r="Q171" s="15">
        <f t="shared" si="15"/>
        <v>0</v>
      </c>
      <c r="R171" s="12" t="str">
        <f t="shared" si="16"/>
        <v>***</v>
      </c>
      <c r="S171" s="12" t="str">
        <f t="shared" si="17"/>
        <v/>
      </c>
    </row>
    <row r="172" spans="1:19" x14ac:dyDescent="0.25">
      <c r="A172" s="12">
        <f>'Original Marks'!A173</f>
        <v>167</v>
      </c>
      <c r="B172" s="12">
        <f>'Original Marks'!B173</f>
        <v>267</v>
      </c>
      <c r="C172" s="12">
        <f>'Original Marks'!C173</f>
        <v>1067</v>
      </c>
      <c r="D172" s="12">
        <f>'Original Marks'!D173</f>
        <v>0</v>
      </c>
      <c r="E172" s="12">
        <f>'Original Marks'!E173</f>
        <v>0</v>
      </c>
      <c r="F172" s="12">
        <f>'Original Marks'!F173</f>
        <v>0</v>
      </c>
      <c r="G172" s="13">
        <f>'Original Marks'!G173</f>
        <v>0</v>
      </c>
      <c r="H172" s="98">
        <f>'Original Marks'!H173</f>
        <v>0</v>
      </c>
      <c r="I172" s="98">
        <f>'Original Marks'!I173</f>
        <v>0</v>
      </c>
      <c r="J172" s="12">
        <f>Hindi!O173</f>
        <v>0</v>
      </c>
      <c r="K172" s="12">
        <f>Eng!O173</f>
        <v>0</v>
      </c>
      <c r="L172" s="12">
        <f>Sci.!O173</f>
        <v>0</v>
      </c>
      <c r="M172" s="12">
        <f>Maths!O173</f>
        <v>0</v>
      </c>
      <c r="N172" s="12">
        <f>So.Sci.!O173</f>
        <v>0</v>
      </c>
      <c r="O172" s="12">
        <f>Sanskrit!O173</f>
        <v>0</v>
      </c>
      <c r="P172" s="14">
        <f t="shared" si="14"/>
        <v>0</v>
      </c>
      <c r="Q172" s="15">
        <f t="shared" si="15"/>
        <v>0</v>
      </c>
      <c r="R172" s="12" t="str">
        <f t="shared" si="16"/>
        <v>***</v>
      </c>
      <c r="S172" s="12" t="str">
        <f t="shared" si="17"/>
        <v/>
      </c>
    </row>
    <row r="173" spans="1:19" x14ac:dyDescent="0.25">
      <c r="A173" s="12">
        <f>'Original Marks'!A174</f>
        <v>168</v>
      </c>
      <c r="B173" s="12">
        <f>'Original Marks'!B174</f>
        <v>268</v>
      </c>
      <c r="C173" s="12">
        <f>'Original Marks'!C174</f>
        <v>1068</v>
      </c>
      <c r="D173" s="12">
        <f>'Original Marks'!D174</f>
        <v>0</v>
      </c>
      <c r="E173" s="12">
        <f>'Original Marks'!E174</f>
        <v>0</v>
      </c>
      <c r="F173" s="12">
        <f>'Original Marks'!F174</f>
        <v>0</v>
      </c>
      <c r="G173" s="13">
        <f>'Original Marks'!G174</f>
        <v>0</v>
      </c>
      <c r="H173" s="98">
        <f>'Original Marks'!H174</f>
        <v>0</v>
      </c>
      <c r="I173" s="98">
        <f>'Original Marks'!I174</f>
        <v>0</v>
      </c>
      <c r="J173" s="12">
        <f>Hindi!O174</f>
        <v>0</v>
      </c>
      <c r="K173" s="12">
        <f>Eng!O174</f>
        <v>0</v>
      </c>
      <c r="L173" s="12">
        <f>Sci.!O174</f>
        <v>0</v>
      </c>
      <c r="M173" s="12">
        <f>Maths!O174</f>
        <v>0</v>
      </c>
      <c r="N173" s="12">
        <f>So.Sci.!O174</f>
        <v>0</v>
      </c>
      <c r="O173" s="12">
        <f>Sanskrit!O174</f>
        <v>0</v>
      </c>
      <c r="P173" s="14">
        <f t="shared" si="14"/>
        <v>0</v>
      </c>
      <c r="Q173" s="15">
        <f t="shared" si="15"/>
        <v>0</v>
      </c>
      <c r="R173" s="12" t="str">
        <f t="shared" si="16"/>
        <v>***</v>
      </c>
      <c r="S173" s="12" t="str">
        <f t="shared" si="17"/>
        <v/>
      </c>
    </row>
    <row r="174" spans="1:19" x14ac:dyDescent="0.25">
      <c r="A174" s="12">
        <f>'Original Marks'!A175</f>
        <v>169</v>
      </c>
      <c r="B174" s="12">
        <f>'Original Marks'!B175</f>
        <v>269</v>
      </c>
      <c r="C174" s="12">
        <f>'Original Marks'!C175</f>
        <v>1069</v>
      </c>
      <c r="D174" s="12">
        <f>'Original Marks'!D175</f>
        <v>0</v>
      </c>
      <c r="E174" s="12">
        <f>'Original Marks'!E175</f>
        <v>0</v>
      </c>
      <c r="F174" s="12">
        <f>'Original Marks'!F175</f>
        <v>0</v>
      </c>
      <c r="G174" s="13">
        <f>'Original Marks'!G175</f>
        <v>0</v>
      </c>
      <c r="H174" s="98">
        <f>'Original Marks'!H175</f>
        <v>0</v>
      </c>
      <c r="I174" s="98">
        <f>'Original Marks'!I175</f>
        <v>0</v>
      </c>
      <c r="J174" s="12">
        <f>Hindi!O175</f>
        <v>0</v>
      </c>
      <c r="K174" s="12">
        <f>Eng!O175</f>
        <v>0</v>
      </c>
      <c r="L174" s="12">
        <f>Sci.!O175</f>
        <v>0</v>
      </c>
      <c r="M174" s="12">
        <f>Maths!O175</f>
        <v>0</v>
      </c>
      <c r="N174" s="12">
        <f>So.Sci.!O175</f>
        <v>0</v>
      </c>
      <c r="O174" s="12">
        <f>Sanskrit!O175</f>
        <v>0</v>
      </c>
      <c r="P174" s="14">
        <f t="shared" si="14"/>
        <v>0</v>
      </c>
      <c r="Q174" s="15">
        <f t="shared" si="15"/>
        <v>0</v>
      </c>
      <c r="R174" s="12" t="str">
        <f t="shared" si="16"/>
        <v>***</v>
      </c>
      <c r="S174" s="12" t="str">
        <f t="shared" si="17"/>
        <v/>
      </c>
    </row>
    <row r="175" spans="1:19" x14ac:dyDescent="0.25">
      <c r="A175" s="12">
        <f>'Original Marks'!A176</f>
        <v>170</v>
      </c>
      <c r="B175" s="12">
        <f>'Original Marks'!B176</f>
        <v>270</v>
      </c>
      <c r="C175" s="12">
        <f>'Original Marks'!C176</f>
        <v>1070</v>
      </c>
      <c r="D175" s="12">
        <f>'Original Marks'!D176</f>
        <v>0</v>
      </c>
      <c r="E175" s="12">
        <f>'Original Marks'!E176</f>
        <v>0</v>
      </c>
      <c r="F175" s="12">
        <f>'Original Marks'!F176</f>
        <v>0</v>
      </c>
      <c r="G175" s="13">
        <f>'Original Marks'!G176</f>
        <v>0</v>
      </c>
      <c r="H175" s="98">
        <f>'Original Marks'!H176</f>
        <v>0</v>
      </c>
      <c r="I175" s="98">
        <f>'Original Marks'!I176</f>
        <v>0</v>
      </c>
      <c r="J175" s="12">
        <f>Hindi!O176</f>
        <v>0</v>
      </c>
      <c r="K175" s="12">
        <f>Eng!O176</f>
        <v>0</v>
      </c>
      <c r="L175" s="12">
        <f>Sci.!O176</f>
        <v>0</v>
      </c>
      <c r="M175" s="12">
        <f>Maths!O176</f>
        <v>0</v>
      </c>
      <c r="N175" s="12">
        <f>So.Sci.!O176</f>
        <v>0</v>
      </c>
      <c r="O175" s="12">
        <f>Sanskrit!O176</f>
        <v>0</v>
      </c>
      <c r="P175" s="14">
        <f t="shared" si="14"/>
        <v>0</v>
      </c>
      <c r="Q175" s="15">
        <f t="shared" si="15"/>
        <v>0</v>
      </c>
      <c r="R175" s="12" t="str">
        <f t="shared" si="16"/>
        <v>***</v>
      </c>
      <c r="S175" s="12" t="str">
        <f t="shared" si="17"/>
        <v/>
      </c>
    </row>
    <row r="176" spans="1:19" x14ac:dyDescent="0.25">
      <c r="A176" s="12">
        <f>'Original Marks'!A177</f>
        <v>171</v>
      </c>
      <c r="B176" s="12">
        <f>'Original Marks'!B177</f>
        <v>271</v>
      </c>
      <c r="C176" s="12">
        <f>'Original Marks'!C177</f>
        <v>1071</v>
      </c>
      <c r="D176" s="12">
        <f>'Original Marks'!D177</f>
        <v>0</v>
      </c>
      <c r="E176" s="12">
        <f>'Original Marks'!E177</f>
        <v>0</v>
      </c>
      <c r="F176" s="12">
        <f>'Original Marks'!F177</f>
        <v>0</v>
      </c>
      <c r="G176" s="13">
        <f>'Original Marks'!G177</f>
        <v>0</v>
      </c>
      <c r="H176" s="98">
        <f>'Original Marks'!H177</f>
        <v>0</v>
      </c>
      <c r="I176" s="98">
        <f>'Original Marks'!I177</f>
        <v>0</v>
      </c>
      <c r="J176" s="12">
        <f>Hindi!O177</f>
        <v>0</v>
      </c>
      <c r="K176" s="12">
        <f>Eng!O177</f>
        <v>0</v>
      </c>
      <c r="L176" s="12">
        <f>Sci.!O177</f>
        <v>0</v>
      </c>
      <c r="M176" s="12">
        <f>Maths!O177</f>
        <v>0</v>
      </c>
      <c r="N176" s="12">
        <f>So.Sci.!O177</f>
        <v>0</v>
      </c>
      <c r="O176" s="12">
        <f>Sanskrit!O177</f>
        <v>0</v>
      </c>
      <c r="P176" s="14">
        <f t="shared" si="14"/>
        <v>0</v>
      </c>
      <c r="Q176" s="15">
        <f t="shared" si="15"/>
        <v>0</v>
      </c>
      <c r="R176" s="12" t="str">
        <f t="shared" si="16"/>
        <v>***</v>
      </c>
      <c r="S176" s="12" t="str">
        <f t="shared" si="17"/>
        <v/>
      </c>
    </row>
    <row r="177" spans="1:19" x14ac:dyDescent="0.25">
      <c r="A177" s="12">
        <f>'Original Marks'!A178</f>
        <v>172</v>
      </c>
      <c r="B177" s="12">
        <f>'Original Marks'!B178</f>
        <v>272</v>
      </c>
      <c r="C177" s="12">
        <f>'Original Marks'!C178</f>
        <v>1072</v>
      </c>
      <c r="D177" s="12">
        <f>'Original Marks'!D178</f>
        <v>0</v>
      </c>
      <c r="E177" s="12">
        <f>'Original Marks'!E178</f>
        <v>0</v>
      </c>
      <c r="F177" s="12">
        <f>'Original Marks'!F178</f>
        <v>0</v>
      </c>
      <c r="G177" s="13">
        <f>'Original Marks'!G178</f>
        <v>0</v>
      </c>
      <c r="H177" s="98">
        <f>'Original Marks'!H178</f>
        <v>0</v>
      </c>
      <c r="I177" s="98">
        <f>'Original Marks'!I178</f>
        <v>0</v>
      </c>
      <c r="J177" s="12">
        <f>Hindi!O178</f>
        <v>0</v>
      </c>
      <c r="K177" s="12">
        <f>Eng!O178</f>
        <v>0</v>
      </c>
      <c r="L177" s="12">
        <f>Sci.!O178</f>
        <v>0</v>
      </c>
      <c r="M177" s="12">
        <f>Maths!O178</f>
        <v>0</v>
      </c>
      <c r="N177" s="12">
        <f>So.Sci.!O178</f>
        <v>0</v>
      </c>
      <c r="O177" s="12">
        <f>Sanskrit!O178</f>
        <v>0</v>
      </c>
      <c r="P177" s="14">
        <f t="shared" si="14"/>
        <v>0</v>
      </c>
      <c r="Q177" s="15">
        <f t="shared" si="15"/>
        <v>0</v>
      </c>
      <c r="R177" s="12" t="str">
        <f t="shared" si="16"/>
        <v>***</v>
      </c>
      <c r="S177" s="12" t="str">
        <f t="shared" si="17"/>
        <v/>
      </c>
    </row>
    <row r="178" spans="1:19" x14ac:dyDescent="0.25">
      <c r="A178" s="12">
        <f>'Original Marks'!A179</f>
        <v>173</v>
      </c>
      <c r="B178" s="12">
        <f>'Original Marks'!B179</f>
        <v>273</v>
      </c>
      <c r="C178" s="12">
        <f>'Original Marks'!C179</f>
        <v>1073</v>
      </c>
      <c r="D178" s="12">
        <f>'Original Marks'!D179</f>
        <v>0</v>
      </c>
      <c r="E178" s="12">
        <f>'Original Marks'!E179</f>
        <v>0</v>
      </c>
      <c r="F178" s="12">
        <f>'Original Marks'!F179</f>
        <v>0</v>
      </c>
      <c r="G178" s="13">
        <f>'Original Marks'!G179</f>
        <v>0</v>
      </c>
      <c r="H178" s="98">
        <f>'Original Marks'!H179</f>
        <v>0</v>
      </c>
      <c r="I178" s="98">
        <f>'Original Marks'!I179</f>
        <v>0</v>
      </c>
      <c r="J178" s="12">
        <f>Hindi!O179</f>
        <v>0</v>
      </c>
      <c r="K178" s="12">
        <f>Eng!O179</f>
        <v>0</v>
      </c>
      <c r="L178" s="12">
        <f>Sci.!O179</f>
        <v>0</v>
      </c>
      <c r="M178" s="12">
        <f>Maths!O179</f>
        <v>0</v>
      </c>
      <c r="N178" s="12">
        <f>So.Sci.!O179</f>
        <v>0</v>
      </c>
      <c r="O178" s="12">
        <f>Sanskrit!O179</f>
        <v>0</v>
      </c>
      <c r="P178" s="14">
        <f t="shared" si="14"/>
        <v>0</v>
      </c>
      <c r="Q178" s="15">
        <f t="shared" si="15"/>
        <v>0</v>
      </c>
      <c r="R178" s="12" t="str">
        <f t="shared" si="16"/>
        <v>***</v>
      </c>
      <c r="S178" s="12" t="str">
        <f t="shared" si="17"/>
        <v/>
      </c>
    </row>
    <row r="179" spans="1:19" x14ac:dyDescent="0.25">
      <c r="A179" s="12">
        <f>'Original Marks'!A180</f>
        <v>174</v>
      </c>
      <c r="B179" s="12">
        <f>'Original Marks'!B180</f>
        <v>274</v>
      </c>
      <c r="C179" s="12">
        <f>'Original Marks'!C180</f>
        <v>1074</v>
      </c>
      <c r="D179" s="12">
        <f>'Original Marks'!D180</f>
        <v>0</v>
      </c>
      <c r="E179" s="12">
        <f>'Original Marks'!E180</f>
        <v>0</v>
      </c>
      <c r="F179" s="12">
        <f>'Original Marks'!F180</f>
        <v>0</v>
      </c>
      <c r="G179" s="13">
        <f>'Original Marks'!G180</f>
        <v>0</v>
      </c>
      <c r="H179" s="98">
        <f>'Original Marks'!H180</f>
        <v>0</v>
      </c>
      <c r="I179" s="98">
        <f>'Original Marks'!I180</f>
        <v>0</v>
      </c>
      <c r="J179" s="12">
        <f>Hindi!O180</f>
        <v>0</v>
      </c>
      <c r="K179" s="12">
        <f>Eng!O180</f>
        <v>0</v>
      </c>
      <c r="L179" s="12">
        <f>Sci.!O180</f>
        <v>0</v>
      </c>
      <c r="M179" s="12">
        <f>Maths!O180</f>
        <v>0</v>
      </c>
      <c r="N179" s="12">
        <f>So.Sci.!O180</f>
        <v>0</v>
      </c>
      <c r="O179" s="12">
        <f>Sanskrit!O180</f>
        <v>0</v>
      </c>
      <c r="P179" s="14">
        <f t="shared" si="14"/>
        <v>0</v>
      </c>
      <c r="Q179" s="15">
        <f t="shared" si="15"/>
        <v>0</v>
      </c>
      <c r="R179" s="12" t="str">
        <f t="shared" si="16"/>
        <v>***</v>
      </c>
      <c r="S179" s="12" t="str">
        <f t="shared" si="17"/>
        <v/>
      </c>
    </row>
    <row r="180" spans="1:19" x14ac:dyDescent="0.25">
      <c r="A180" s="12">
        <f>'Original Marks'!A181</f>
        <v>175</v>
      </c>
      <c r="B180" s="12">
        <f>'Original Marks'!B181</f>
        <v>275</v>
      </c>
      <c r="C180" s="12">
        <f>'Original Marks'!C181</f>
        <v>1075</v>
      </c>
      <c r="D180" s="12">
        <f>'Original Marks'!D181</f>
        <v>0</v>
      </c>
      <c r="E180" s="12">
        <f>'Original Marks'!E181</f>
        <v>0</v>
      </c>
      <c r="F180" s="12">
        <f>'Original Marks'!F181</f>
        <v>0</v>
      </c>
      <c r="G180" s="13">
        <f>'Original Marks'!G181</f>
        <v>0</v>
      </c>
      <c r="H180" s="98">
        <f>'Original Marks'!H181</f>
        <v>0</v>
      </c>
      <c r="I180" s="98">
        <f>'Original Marks'!I181</f>
        <v>0</v>
      </c>
      <c r="J180" s="12">
        <f>Hindi!O181</f>
        <v>0</v>
      </c>
      <c r="K180" s="12">
        <f>Eng!O181</f>
        <v>0</v>
      </c>
      <c r="L180" s="12">
        <f>Sci.!O181</f>
        <v>0</v>
      </c>
      <c r="M180" s="12">
        <f>Maths!O181</f>
        <v>0</v>
      </c>
      <c r="N180" s="12">
        <f>So.Sci.!O181</f>
        <v>0</v>
      </c>
      <c r="O180" s="12">
        <f>Sanskrit!O181</f>
        <v>0</v>
      </c>
      <c r="P180" s="14">
        <f t="shared" si="14"/>
        <v>0</v>
      </c>
      <c r="Q180" s="15">
        <f t="shared" si="15"/>
        <v>0</v>
      </c>
      <c r="R180" s="12" t="str">
        <f t="shared" si="16"/>
        <v>***</v>
      </c>
      <c r="S180" s="12" t="str">
        <f t="shared" si="17"/>
        <v/>
      </c>
    </row>
    <row r="181" spans="1:19" x14ac:dyDescent="0.25">
      <c r="A181" s="12">
        <f>'Original Marks'!A182</f>
        <v>176</v>
      </c>
      <c r="B181" s="12">
        <f>'Original Marks'!B182</f>
        <v>276</v>
      </c>
      <c r="C181" s="12">
        <f>'Original Marks'!C182</f>
        <v>1076</v>
      </c>
      <c r="D181" s="12">
        <f>'Original Marks'!D182</f>
        <v>0</v>
      </c>
      <c r="E181" s="12">
        <f>'Original Marks'!E182</f>
        <v>0</v>
      </c>
      <c r="F181" s="12">
        <f>'Original Marks'!F182</f>
        <v>0</v>
      </c>
      <c r="G181" s="13">
        <f>'Original Marks'!G182</f>
        <v>0</v>
      </c>
      <c r="H181" s="98">
        <f>'Original Marks'!H182</f>
        <v>0</v>
      </c>
      <c r="I181" s="98">
        <f>'Original Marks'!I182</f>
        <v>0</v>
      </c>
      <c r="J181" s="12">
        <f>Hindi!O182</f>
        <v>0</v>
      </c>
      <c r="K181" s="12">
        <f>Eng!O182</f>
        <v>0</v>
      </c>
      <c r="L181" s="12">
        <f>Sci.!O182</f>
        <v>0</v>
      </c>
      <c r="M181" s="12">
        <f>Maths!O182</f>
        <v>0</v>
      </c>
      <c r="N181" s="12">
        <f>So.Sci.!O182</f>
        <v>0</v>
      </c>
      <c r="O181" s="12">
        <f>Sanskrit!O182</f>
        <v>0</v>
      </c>
      <c r="P181" s="14">
        <f t="shared" si="14"/>
        <v>0</v>
      </c>
      <c r="Q181" s="15">
        <f t="shared" si="15"/>
        <v>0</v>
      </c>
      <c r="R181" s="12" t="str">
        <f t="shared" si="16"/>
        <v>***</v>
      </c>
      <c r="S181" s="12" t="str">
        <f t="shared" si="17"/>
        <v/>
      </c>
    </row>
    <row r="182" spans="1:19" x14ac:dyDescent="0.25">
      <c r="A182" s="12">
        <f>'Original Marks'!A183</f>
        <v>177</v>
      </c>
      <c r="B182" s="12">
        <f>'Original Marks'!B183</f>
        <v>277</v>
      </c>
      <c r="C182" s="12">
        <f>'Original Marks'!C183</f>
        <v>1077</v>
      </c>
      <c r="D182" s="12">
        <f>'Original Marks'!D183</f>
        <v>0</v>
      </c>
      <c r="E182" s="12">
        <f>'Original Marks'!E183</f>
        <v>0</v>
      </c>
      <c r="F182" s="12">
        <f>'Original Marks'!F183</f>
        <v>0</v>
      </c>
      <c r="G182" s="13">
        <f>'Original Marks'!G183</f>
        <v>0</v>
      </c>
      <c r="H182" s="98">
        <f>'Original Marks'!H183</f>
        <v>0</v>
      </c>
      <c r="I182" s="98">
        <f>'Original Marks'!I183</f>
        <v>0</v>
      </c>
      <c r="J182" s="12">
        <f>Hindi!O183</f>
        <v>0</v>
      </c>
      <c r="K182" s="12">
        <f>Eng!O183</f>
        <v>0</v>
      </c>
      <c r="L182" s="12">
        <f>Sci.!O183</f>
        <v>0</v>
      </c>
      <c r="M182" s="12">
        <f>Maths!O183</f>
        <v>0</v>
      </c>
      <c r="N182" s="12">
        <f>So.Sci.!O183</f>
        <v>0</v>
      </c>
      <c r="O182" s="12">
        <f>Sanskrit!O183</f>
        <v>0</v>
      </c>
      <c r="P182" s="14">
        <f t="shared" si="14"/>
        <v>0</v>
      </c>
      <c r="Q182" s="15">
        <f t="shared" si="15"/>
        <v>0</v>
      </c>
      <c r="R182" s="12" t="str">
        <f t="shared" si="16"/>
        <v>***</v>
      </c>
      <c r="S182" s="12" t="str">
        <f t="shared" si="17"/>
        <v/>
      </c>
    </row>
    <row r="183" spans="1:19" x14ac:dyDescent="0.25">
      <c r="A183" s="12">
        <f>'Original Marks'!A184</f>
        <v>178</v>
      </c>
      <c r="B183" s="12">
        <f>'Original Marks'!B184</f>
        <v>278</v>
      </c>
      <c r="C183" s="12">
        <f>'Original Marks'!C184</f>
        <v>1078</v>
      </c>
      <c r="D183" s="12">
        <f>'Original Marks'!D184</f>
        <v>0</v>
      </c>
      <c r="E183" s="12">
        <f>'Original Marks'!E184</f>
        <v>0</v>
      </c>
      <c r="F183" s="12">
        <f>'Original Marks'!F184</f>
        <v>0</v>
      </c>
      <c r="G183" s="13">
        <f>'Original Marks'!G184</f>
        <v>0</v>
      </c>
      <c r="H183" s="98">
        <f>'Original Marks'!H184</f>
        <v>0</v>
      </c>
      <c r="I183" s="98">
        <f>'Original Marks'!I184</f>
        <v>0</v>
      </c>
      <c r="J183" s="12">
        <f>Hindi!O184</f>
        <v>0</v>
      </c>
      <c r="K183" s="12">
        <f>Eng!O184</f>
        <v>0</v>
      </c>
      <c r="L183" s="12">
        <f>Sci.!O184</f>
        <v>0</v>
      </c>
      <c r="M183" s="12">
        <f>Maths!O184</f>
        <v>0</v>
      </c>
      <c r="N183" s="12">
        <f>So.Sci.!O184</f>
        <v>0</v>
      </c>
      <c r="O183" s="12">
        <f>Sanskrit!O184</f>
        <v>0</v>
      </c>
      <c r="P183" s="14">
        <f t="shared" si="14"/>
        <v>0</v>
      </c>
      <c r="Q183" s="15">
        <f t="shared" si="15"/>
        <v>0</v>
      </c>
      <c r="R183" s="12" t="str">
        <f t="shared" si="16"/>
        <v>***</v>
      </c>
      <c r="S183" s="12" t="str">
        <f t="shared" si="17"/>
        <v/>
      </c>
    </row>
    <row r="184" spans="1:19" x14ac:dyDescent="0.25">
      <c r="A184" s="12">
        <f>'Original Marks'!A185</f>
        <v>179</v>
      </c>
      <c r="B184" s="12">
        <f>'Original Marks'!B185</f>
        <v>279</v>
      </c>
      <c r="C184" s="12">
        <f>'Original Marks'!C185</f>
        <v>1079</v>
      </c>
      <c r="D184" s="12">
        <f>'Original Marks'!D185</f>
        <v>0</v>
      </c>
      <c r="E184" s="12">
        <f>'Original Marks'!E185</f>
        <v>0</v>
      </c>
      <c r="F184" s="12">
        <f>'Original Marks'!F185</f>
        <v>0</v>
      </c>
      <c r="G184" s="13">
        <f>'Original Marks'!G185</f>
        <v>0</v>
      </c>
      <c r="H184" s="98">
        <f>'Original Marks'!H185</f>
        <v>0</v>
      </c>
      <c r="I184" s="98">
        <f>'Original Marks'!I185</f>
        <v>0</v>
      </c>
      <c r="J184" s="12">
        <f>Hindi!O185</f>
        <v>0</v>
      </c>
      <c r="K184" s="12">
        <f>Eng!O185</f>
        <v>0</v>
      </c>
      <c r="L184" s="12">
        <f>Sci.!O185</f>
        <v>0</v>
      </c>
      <c r="M184" s="12">
        <f>Maths!O185</f>
        <v>0</v>
      </c>
      <c r="N184" s="12">
        <f>So.Sci.!O185</f>
        <v>0</v>
      </c>
      <c r="O184" s="12">
        <f>Sanskrit!O185</f>
        <v>0</v>
      </c>
      <c r="P184" s="14">
        <f t="shared" si="14"/>
        <v>0</v>
      </c>
      <c r="Q184" s="15">
        <f t="shared" si="15"/>
        <v>0</v>
      </c>
      <c r="R184" s="12" t="str">
        <f t="shared" si="16"/>
        <v>***</v>
      </c>
      <c r="S184" s="12" t="str">
        <f t="shared" si="17"/>
        <v/>
      </c>
    </row>
    <row r="185" spans="1:19" x14ac:dyDescent="0.25">
      <c r="A185" s="12">
        <f>'Original Marks'!A186</f>
        <v>180</v>
      </c>
      <c r="B185" s="12">
        <f>'Original Marks'!B186</f>
        <v>280</v>
      </c>
      <c r="C185" s="12">
        <f>'Original Marks'!C186</f>
        <v>1080</v>
      </c>
      <c r="D185" s="12">
        <f>'Original Marks'!D186</f>
        <v>0</v>
      </c>
      <c r="E185" s="12">
        <f>'Original Marks'!E186</f>
        <v>0</v>
      </c>
      <c r="F185" s="12">
        <f>'Original Marks'!F186</f>
        <v>0</v>
      </c>
      <c r="G185" s="13">
        <f>'Original Marks'!G186</f>
        <v>0</v>
      </c>
      <c r="H185" s="98">
        <f>'Original Marks'!H186</f>
        <v>0</v>
      </c>
      <c r="I185" s="98">
        <f>'Original Marks'!I186</f>
        <v>0</v>
      </c>
      <c r="J185" s="12">
        <f>Hindi!O186</f>
        <v>0</v>
      </c>
      <c r="K185" s="12">
        <f>Eng!O186</f>
        <v>0</v>
      </c>
      <c r="L185" s="12">
        <f>Sci.!O186</f>
        <v>0</v>
      </c>
      <c r="M185" s="12">
        <f>Maths!O186</f>
        <v>0</v>
      </c>
      <c r="N185" s="12">
        <f>So.Sci.!O186</f>
        <v>0</v>
      </c>
      <c r="O185" s="12">
        <f>Sanskrit!O186</f>
        <v>0</v>
      </c>
      <c r="P185" s="14">
        <f t="shared" si="14"/>
        <v>0</v>
      </c>
      <c r="Q185" s="15">
        <f t="shared" si="15"/>
        <v>0</v>
      </c>
      <c r="R185" s="12" t="str">
        <f t="shared" si="16"/>
        <v>***</v>
      </c>
      <c r="S185" s="12" t="str">
        <f t="shared" si="17"/>
        <v/>
      </c>
    </row>
    <row r="186" spans="1:19" x14ac:dyDescent="0.25">
      <c r="A186" s="12">
        <f>'Original Marks'!A187</f>
        <v>181</v>
      </c>
      <c r="B186" s="12">
        <f>'Original Marks'!B187</f>
        <v>281</v>
      </c>
      <c r="C186" s="12">
        <f>'Original Marks'!C187</f>
        <v>1081</v>
      </c>
      <c r="D186" s="12">
        <f>'Original Marks'!D187</f>
        <v>0</v>
      </c>
      <c r="E186" s="12">
        <f>'Original Marks'!E187</f>
        <v>0</v>
      </c>
      <c r="F186" s="12">
        <f>'Original Marks'!F187</f>
        <v>0</v>
      </c>
      <c r="G186" s="13">
        <f>'Original Marks'!G187</f>
        <v>0</v>
      </c>
      <c r="H186" s="98">
        <f>'Original Marks'!H187</f>
        <v>0</v>
      </c>
      <c r="I186" s="98">
        <f>'Original Marks'!I187</f>
        <v>0</v>
      </c>
      <c r="J186" s="12">
        <f>Hindi!O187</f>
        <v>0</v>
      </c>
      <c r="K186" s="12">
        <f>Eng!O187</f>
        <v>0</v>
      </c>
      <c r="L186" s="12">
        <f>Sci.!O187</f>
        <v>0</v>
      </c>
      <c r="M186" s="12">
        <f>Maths!O187</f>
        <v>0</v>
      </c>
      <c r="N186" s="12">
        <f>So.Sci.!O187</f>
        <v>0</v>
      </c>
      <c r="O186" s="12">
        <f>Sanskrit!O187</f>
        <v>0</v>
      </c>
      <c r="P186" s="14">
        <f t="shared" si="14"/>
        <v>0</v>
      </c>
      <c r="Q186" s="15">
        <f t="shared" si="15"/>
        <v>0</v>
      </c>
      <c r="R186" s="12" t="str">
        <f t="shared" si="16"/>
        <v>***</v>
      </c>
      <c r="S186" s="12" t="str">
        <f t="shared" si="17"/>
        <v/>
      </c>
    </row>
    <row r="187" spans="1:19" x14ac:dyDescent="0.25">
      <c r="A187" s="12">
        <f>'Original Marks'!A188</f>
        <v>182</v>
      </c>
      <c r="B187" s="12">
        <f>'Original Marks'!B188</f>
        <v>282</v>
      </c>
      <c r="C187" s="12">
        <f>'Original Marks'!C188</f>
        <v>1082</v>
      </c>
      <c r="D187" s="12">
        <f>'Original Marks'!D188</f>
        <v>0</v>
      </c>
      <c r="E187" s="12">
        <f>'Original Marks'!E188</f>
        <v>0</v>
      </c>
      <c r="F187" s="12">
        <f>'Original Marks'!F188</f>
        <v>0</v>
      </c>
      <c r="G187" s="13">
        <f>'Original Marks'!G188</f>
        <v>0</v>
      </c>
      <c r="H187" s="98">
        <f>'Original Marks'!H188</f>
        <v>0</v>
      </c>
      <c r="I187" s="98">
        <f>'Original Marks'!I188</f>
        <v>0</v>
      </c>
      <c r="J187" s="12">
        <f>Hindi!O188</f>
        <v>0</v>
      </c>
      <c r="K187" s="12">
        <f>Eng!O188</f>
        <v>0</v>
      </c>
      <c r="L187" s="12">
        <f>Sci.!O188</f>
        <v>0</v>
      </c>
      <c r="M187" s="12">
        <f>Maths!O188</f>
        <v>0</v>
      </c>
      <c r="N187" s="12">
        <f>So.Sci.!O188</f>
        <v>0</v>
      </c>
      <c r="O187" s="12">
        <f>Sanskrit!O188</f>
        <v>0</v>
      </c>
      <c r="P187" s="14">
        <f t="shared" si="14"/>
        <v>0</v>
      </c>
      <c r="Q187" s="15">
        <f t="shared" si="15"/>
        <v>0</v>
      </c>
      <c r="R187" s="12" t="str">
        <f t="shared" si="16"/>
        <v>***</v>
      </c>
      <c r="S187" s="12" t="str">
        <f t="shared" si="17"/>
        <v/>
      </c>
    </row>
    <row r="188" spans="1:19" x14ac:dyDescent="0.25">
      <c r="A188" s="12">
        <f>'Original Marks'!A189</f>
        <v>183</v>
      </c>
      <c r="B188" s="12">
        <f>'Original Marks'!B189</f>
        <v>283</v>
      </c>
      <c r="C188" s="12">
        <f>'Original Marks'!C189</f>
        <v>1083</v>
      </c>
      <c r="D188" s="12">
        <f>'Original Marks'!D189</f>
        <v>0</v>
      </c>
      <c r="E188" s="12">
        <f>'Original Marks'!E189</f>
        <v>0</v>
      </c>
      <c r="F188" s="12">
        <f>'Original Marks'!F189</f>
        <v>0</v>
      </c>
      <c r="G188" s="13">
        <f>'Original Marks'!G189</f>
        <v>0</v>
      </c>
      <c r="H188" s="98">
        <f>'Original Marks'!H189</f>
        <v>0</v>
      </c>
      <c r="I188" s="98">
        <f>'Original Marks'!I189</f>
        <v>0</v>
      </c>
      <c r="J188" s="12">
        <f>Hindi!O189</f>
        <v>0</v>
      </c>
      <c r="K188" s="12">
        <f>Eng!O189</f>
        <v>0</v>
      </c>
      <c r="L188" s="12">
        <f>Sci.!O189</f>
        <v>0</v>
      </c>
      <c r="M188" s="12">
        <f>Maths!O189</f>
        <v>0</v>
      </c>
      <c r="N188" s="12">
        <f>So.Sci.!O189</f>
        <v>0</v>
      </c>
      <c r="O188" s="12">
        <f>Sanskrit!O189</f>
        <v>0</v>
      </c>
      <c r="P188" s="14">
        <f t="shared" si="14"/>
        <v>0</v>
      </c>
      <c r="Q188" s="15">
        <f t="shared" si="15"/>
        <v>0</v>
      </c>
      <c r="R188" s="12" t="str">
        <f t="shared" si="16"/>
        <v>***</v>
      </c>
      <c r="S188" s="12" t="str">
        <f t="shared" si="17"/>
        <v/>
      </c>
    </row>
    <row r="189" spans="1:19" x14ac:dyDescent="0.25">
      <c r="A189" s="12">
        <f>'Original Marks'!A190</f>
        <v>184</v>
      </c>
      <c r="B189" s="12">
        <f>'Original Marks'!B190</f>
        <v>284</v>
      </c>
      <c r="C189" s="12">
        <f>'Original Marks'!C190</f>
        <v>1084</v>
      </c>
      <c r="D189" s="12">
        <f>'Original Marks'!D190</f>
        <v>0</v>
      </c>
      <c r="E189" s="12">
        <f>'Original Marks'!E190</f>
        <v>0</v>
      </c>
      <c r="F189" s="12">
        <f>'Original Marks'!F190</f>
        <v>0</v>
      </c>
      <c r="G189" s="13">
        <f>'Original Marks'!G190</f>
        <v>0</v>
      </c>
      <c r="H189" s="98">
        <f>'Original Marks'!H190</f>
        <v>0</v>
      </c>
      <c r="I189" s="98">
        <f>'Original Marks'!I190</f>
        <v>0</v>
      </c>
      <c r="J189" s="12">
        <f>Hindi!O190</f>
        <v>0</v>
      </c>
      <c r="K189" s="12">
        <f>Eng!O190</f>
        <v>0</v>
      </c>
      <c r="L189" s="12">
        <f>Sci.!O190</f>
        <v>0</v>
      </c>
      <c r="M189" s="12">
        <f>Maths!O190</f>
        <v>0</v>
      </c>
      <c r="N189" s="12">
        <f>So.Sci.!O190</f>
        <v>0</v>
      </c>
      <c r="O189" s="12">
        <f>Sanskrit!O190</f>
        <v>0</v>
      </c>
      <c r="P189" s="14">
        <f t="shared" si="14"/>
        <v>0</v>
      </c>
      <c r="Q189" s="15">
        <f t="shared" si="15"/>
        <v>0</v>
      </c>
      <c r="R189" s="12" t="str">
        <f t="shared" si="16"/>
        <v>***</v>
      </c>
      <c r="S189" s="12" t="str">
        <f t="shared" si="17"/>
        <v/>
      </c>
    </row>
    <row r="190" spans="1:19" x14ac:dyDescent="0.25">
      <c r="A190" s="12">
        <f>'Original Marks'!A191</f>
        <v>185</v>
      </c>
      <c r="B190" s="12">
        <f>'Original Marks'!B191</f>
        <v>285</v>
      </c>
      <c r="C190" s="12">
        <f>'Original Marks'!C191</f>
        <v>1085</v>
      </c>
      <c r="D190" s="12">
        <f>'Original Marks'!D191</f>
        <v>0</v>
      </c>
      <c r="E190" s="12">
        <f>'Original Marks'!E191</f>
        <v>0</v>
      </c>
      <c r="F190" s="12">
        <f>'Original Marks'!F191</f>
        <v>0</v>
      </c>
      <c r="G190" s="13">
        <f>'Original Marks'!G191</f>
        <v>0</v>
      </c>
      <c r="H190" s="98">
        <f>'Original Marks'!H191</f>
        <v>0</v>
      </c>
      <c r="I190" s="98">
        <f>'Original Marks'!I191</f>
        <v>0</v>
      </c>
      <c r="J190" s="12">
        <f>Hindi!O191</f>
        <v>0</v>
      </c>
      <c r="K190" s="12">
        <f>Eng!O191</f>
        <v>0</v>
      </c>
      <c r="L190" s="12">
        <f>Sci.!O191</f>
        <v>0</v>
      </c>
      <c r="M190" s="12">
        <f>Maths!O191</f>
        <v>0</v>
      </c>
      <c r="N190" s="12">
        <f>So.Sci.!O191</f>
        <v>0</v>
      </c>
      <c r="O190" s="12">
        <f>Sanskrit!O191</f>
        <v>0</v>
      </c>
      <c r="P190" s="14">
        <f t="shared" si="14"/>
        <v>0</v>
      </c>
      <c r="Q190" s="15">
        <f t="shared" si="15"/>
        <v>0</v>
      </c>
      <c r="R190" s="12" t="str">
        <f t="shared" si="16"/>
        <v>***</v>
      </c>
      <c r="S190" s="12" t="str">
        <f t="shared" si="17"/>
        <v/>
      </c>
    </row>
    <row r="191" spans="1:19" x14ac:dyDescent="0.25">
      <c r="A191" s="12">
        <f>'Original Marks'!A192</f>
        <v>186</v>
      </c>
      <c r="B191" s="12">
        <f>'Original Marks'!B192</f>
        <v>286</v>
      </c>
      <c r="C191" s="12">
        <f>'Original Marks'!C192</f>
        <v>1086</v>
      </c>
      <c r="D191" s="12">
        <f>'Original Marks'!D192</f>
        <v>0</v>
      </c>
      <c r="E191" s="12">
        <f>'Original Marks'!E192</f>
        <v>0</v>
      </c>
      <c r="F191" s="12">
        <f>'Original Marks'!F192</f>
        <v>0</v>
      </c>
      <c r="G191" s="13">
        <f>'Original Marks'!G192</f>
        <v>0</v>
      </c>
      <c r="H191" s="98">
        <f>'Original Marks'!H192</f>
        <v>0</v>
      </c>
      <c r="I191" s="98">
        <f>'Original Marks'!I192</f>
        <v>0</v>
      </c>
      <c r="J191" s="12">
        <f>Hindi!O192</f>
        <v>0</v>
      </c>
      <c r="K191" s="12">
        <f>Eng!O192</f>
        <v>0</v>
      </c>
      <c r="L191" s="12">
        <f>Sci.!O192</f>
        <v>0</v>
      </c>
      <c r="M191" s="12">
        <f>Maths!O192</f>
        <v>0</v>
      </c>
      <c r="N191" s="12">
        <f>So.Sci.!O192</f>
        <v>0</v>
      </c>
      <c r="O191" s="12">
        <f>Sanskrit!O192</f>
        <v>0</v>
      </c>
      <c r="P191" s="14">
        <f t="shared" si="14"/>
        <v>0</v>
      </c>
      <c r="Q191" s="15">
        <f t="shared" si="15"/>
        <v>0</v>
      </c>
      <c r="R191" s="12" t="str">
        <f t="shared" si="16"/>
        <v>***</v>
      </c>
      <c r="S191" s="12" t="str">
        <f t="shared" si="17"/>
        <v/>
      </c>
    </row>
    <row r="192" spans="1:19" x14ac:dyDescent="0.25">
      <c r="A192" s="12">
        <f>'Original Marks'!A193</f>
        <v>187</v>
      </c>
      <c r="B192" s="12">
        <f>'Original Marks'!B193</f>
        <v>287</v>
      </c>
      <c r="C192" s="12">
        <f>'Original Marks'!C193</f>
        <v>1087</v>
      </c>
      <c r="D192" s="12">
        <f>'Original Marks'!D193</f>
        <v>0</v>
      </c>
      <c r="E192" s="12">
        <f>'Original Marks'!E193</f>
        <v>0</v>
      </c>
      <c r="F192" s="12">
        <f>'Original Marks'!F193</f>
        <v>0</v>
      </c>
      <c r="G192" s="13">
        <f>'Original Marks'!G193</f>
        <v>0</v>
      </c>
      <c r="H192" s="98">
        <f>'Original Marks'!H193</f>
        <v>0</v>
      </c>
      <c r="I192" s="98">
        <f>'Original Marks'!I193</f>
        <v>0</v>
      </c>
      <c r="J192" s="12">
        <f>Hindi!O193</f>
        <v>0</v>
      </c>
      <c r="K192" s="12">
        <f>Eng!O193</f>
        <v>0</v>
      </c>
      <c r="L192" s="12">
        <f>Sci.!O193</f>
        <v>0</v>
      </c>
      <c r="M192" s="12">
        <f>Maths!O193</f>
        <v>0</v>
      </c>
      <c r="N192" s="12">
        <f>So.Sci.!O193</f>
        <v>0</v>
      </c>
      <c r="O192" s="12">
        <f>Sanskrit!O193</f>
        <v>0</v>
      </c>
      <c r="P192" s="14">
        <f t="shared" si="14"/>
        <v>0</v>
      </c>
      <c r="Q192" s="15">
        <f t="shared" si="15"/>
        <v>0</v>
      </c>
      <c r="R192" s="12" t="str">
        <f t="shared" si="16"/>
        <v>***</v>
      </c>
      <c r="S192" s="12" t="str">
        <f t="shared" si="17"/>
        <v/>
      </c>
    </row>
    <row r="193" spans="1:19" x14ac:dyDescent="0.25">
      <c r="A193" s="12">
        <f>'Original Marks'!A194</f>
        <v>188</v>
      </c>
      <c r="B193" s="12">
        <f>'Original Marks'!B194</f>
        <v>288</v>
      </c>
      <c r="C193" s="12">
        <f>'Original Marks'!C194</f>
        <v>1088</v>
      </c>
      <c r="D193" s="12">
        <f>'Original Marks'!D194</f>
        <v>0</v>
      </c>
      <c r="E193" s="12">
        <f>'Original Marks'!E194</f>
        <v>0</v>
      </c>
      <c r="F193" s="12">
        <f>'Original Marks'!F194</f>
        <v>0</v>
      </c>
      <c r="G193" s="13">
        <f>'Original Marks'!G194</f>
        <v>0</v>
      </c>
      <c r="H193" s="98">
        <f>'Original Marks'!H194</f>
        <v>0</v>
      </c>
      <c r="I193" s="98">
        <f>'Original Marks'!I194</f>
        <v>0</v>
      </c>
      <c r="J193" s="12">
        <f>Hindi!O194</f>
        <v>0</v>
      </c>
      <c r="K193" s="12">
        <f>Eng!O194</f>
        <v>0</v>
      </c>
      <c r="L193" s="12">
        <f>Sci.!O194</f>
        <v>0</v>
      </c>
      <c r="M193" s="12">
        <f>Maths!O194</f>
        <v>0</v>
      </c>
      <c r="N193" s="12">
        <f>So.Sci.!O194</f>
        <v>0</v>
      </c>
      <c r="O193" s="12">
        <f>Sanskrit!O194</f>
        <v>0</v>
      </c>
      <c r="P193" s="14">
        <f t="shared" si="14"/>
        <v>0</v>
      </c>
      <c r="Q193" s="15">
        <f t="shared" si="15"/>
        <v>0</v>
      </c>
      <c r="R193" s="12" t="str">
        <f t="shared" si="16"/>
        <v>***</v>
      </c>
      <c r="S193" s="12" t="str">
        <f t="shared" si="17"/>
        <v/>
      </c>
    </row>
    <row r="194" spans="1:19" x14ac:dyDescent="0.25">
      <c r="A194" s="12">
        <f>'Original Marks'!A195</f>
        <v>189</v>
      </c>
      <c r="B194" s="12">
        <f>'Original Marks'!B195</f>
        <v>289</v>
      </c>
      <c r="C194" s="12">
        <f>'Original Marks'!C195</f>
        <v>1089</v>
      </c>
      <c r="D194" s="12">
        <f>'Original Marks'!D195</f>
        <v>0</v>
      </c>
      <c r="E194" s="12">
        <f>'Original Marks'!E195</f>
        <v>0</v>
      </c>
      <c r="F194" s="12">
        <f>'Original Marks'!F195</f>
        <v>0</v>
      </c>
      <c r="G194" s="13">
        <f>'Original Marks'!G195</f>
        <v>0</v>
      </c>
      <c r="H194" s="98">
        <f>'Original Marks'!H195</f>
        <v>0</v>
      </c>
      <c r="I194" s="98">
        <f>'Original Marks'!I195</f>
        <v>0</v>
      </c>
      <c r="J194" s="12">
        <f>Hindi!O195</f>
        <v>0</v>
      </c>
      <c r="K194" s="12">
        <f>Eng!O195</f>
        <v>0</v>
      </c>
      <c r="L194" s="12">
        <f>Sci.!O195</f>
        <v>0</v>
      </c>
      <c r="M194" s="12">
        <f>Maths!O195</f>
        <v>0</v>
      </c>
      <c r="N194" s="12">
        <f>So.Sci.!O195</f>
        <v>0</v>
      </c>
      <c r="O194" s="12">
        <f>Sanskrit!O195</f>
        <v>0</v>
      </c>
      <c r="P194" s="14">
        <f t="shared" si="14"/>
        <v>0</v>
      </c>
      <c r="Q194" s="15">
        <f t="shared" si="15"/>
        <v>0</v>
      </c>
      <c r="R194" s="12" t="str">
        <f t="shared" si="16"/>
        <v>***</v>
      </c>
      <c r="S194" s="12" t="str">
        <f t="shared" si="17"/>
        <v/>
      </c>
    </row>
    <row r="195" spans="1:19" x14ac:dyDescent="0.25">
      <c r="A195" s="12">
        <f>'Original Marks'!A196</f>
        <v>190</v>
      </c>
      <c r="B195" s="12">
        <f>'Original Marks'!B196</f>
        <v>290</v>
      </c>
      <c r="C195" s="12">
        <f>'Original Marks'!C196</f>
        <v>1090</v>
      </c>
      <c r="D195" s="12">
        <f>'Original Marks'!D196</f>
        <v>0</v>
      </c>
      <c r="E195" s="12">
        <f>'Original Marks'!E196</f>
        <v>0</v>
      </c>
      <c r="F195" s="12">
        <f>'Original Marks'!F196</f>
        <v>0</v>
      </c>
      <c r="G195" s="13">
        <f>'Original Marks'!G196</f>
        <v>0</v>
      </c>
      <c r="H195" s="98">
        <f>'Original Marks'!H196</f>
        <v>0</v>
      </c>
      <c r="I195" s="98">
        <f>'Original Marks'!I196</f>
        <v>0</v>
      </c>
      <c r="J195" s="12">
        <f>Hindi!O196</f>
        <v>0</v>
      </c>
      <c r="K195" s="12">
        <f>Eng!O196</f>
        <v>0</v>
      </c>
      <c r="L195" s="12">
        <f>Sci.!O196</f>
        <v>0</v>
      </c>
      <c r="M195" s="12">
        <f>Maths!O196</f>
        <v>0</v>
      </c>
      <c r="N195" s="12">
        <f>So.Sci.!O196</f>
        <v>0</v>
      </c>
      <c r="O195" s="12">
        <f>Sanskrit!O196</f>
        <v>0</v>
      </c>
      <c r="P195" s="14">
        <f t="shared" si="14"/>
        <v>0</v>
      </c>
      <c r="Q195" s="15">
        <f t="shared" si="15"/>
        <v>0</v>
      </c>
      <c r="R195" s="12" t="str">
        <f t="shared" si="16"/>
        <v>***</v>
      </c>
      <c r="S195" s="12" t="str">
        <f t="shared" si="17"/>
        <v/>
      </c>
    </row>
    <row r="196" spans="1:19" x14ac:dyDescent="0.25">
      <c r="A196" s="12">
        <f>'Original Marks'!A197</f>
        <v>191</v>
      </c>
      <c r="B196" s="12">
        <f>'Original Marks'!B197</f>
        <v>291</v>
      </c>
      <c r="C196" s="12">
        <f>'Original Marks'!C197</f>
        <v>1091</v>
      </c>
      <c r="D196" s="12">
        <f>'Original Marks'!D197</f>
        <v>0</v>
      </c>
      <c r="E196" s="12">
        <f>'Original Marks'!E197</f>
        <v>0</v>
      </c>
      <c r="F196" s="12">
        <f>'Original Marks'!F197</f>
        <v>0</v>
      </c>
      <c r="G196" s="13">
        <f>'Original Marks'!G197</f>
        <v>0</v>
      </c>
      <c r="H196" s="98">
        <f>'Original Marks'!H197</f>
        <v>0</v>
      </c>
      <c r="I196" s="98">
        <f>'Original Marks'!I197</f>
        <v>0</v>
      </c>
      <c r="J196" s="12">
        <f>Hindi!O197</f>
        <v>0</v>
      </c>
      <c r="K196" s="12">
        <f>Eng!O197</f>
        <v>0</v>
      </c>
      <c r="L196" s="12">
        <f>Sci.!O197</f>
        <v>0</v>
      </c>
      <c r="M196" s="12">
        <f>Maths!O197</f>
        <v>0</v>
      </c>
      <c r="N196" s="12">
        <f>So.Sci.!O197</f>
        <v>0</v>
      </c>
      <c r="O196" s="12">
        <f>Sanskrit!O197</f>
        <v>0</v>
      </c>
      <c r="P196" s="14">
        <f t="shared" si="14"/>
        <v>0</v>
      </c>
      <c r="Q196" s="15">
        <f t="shared" si="15"/>
        <v>0</v>
      </c>
      <c r="R196" s="12" t="str">
        <f t="shared" si="16"/>
        <v>***</v>
      </c>
      <c r="S196" s="12" t="str">
        <f t="shared" si="17"/>
        <v/>
      </c>
    </row>
    <row r="197" spans="1:19" x14ac:dyDescent="0.25">
      <c r="A197" s="12">
        <f>'Original Marks'!A198</f>
        <v>192</v>
      </c>
      <c r="B197" s="12">
        <f>'Original Marks'!B198</f>
        <v>292</v>
      </c>
      <c r="C197" s="12">
        <f>'Original Marks'!C198</f>
        <v>1092</v>
      </c>
      <c r="D197" s="12">
        <f>'Original Marks'!D198</f>
        <v>0</v>
      </c>
      <c r="E197" s="12">
        <f>'Original Marks'!E198</f>
        <v>0</v>
      </c>
      <c r="F197" s="12">
        <f>'Original Marks'!F198</f>
        <v>0</v>
      </c>
      <c r="G197" s="13">
        <f>'Original Marks'!G198</f>
        <v>0</v>
      </c>
      <c r="H197" s="98">
        <f>'Original Marks'!H198</f>
        <v>0</v>
      </c>
      <c r="I197" s="98">
        <f>'Original Marks'!I198</f>
        <v>0</v>
      </c>
      <c r="J197" s="12">
        <f>Hindi!O198</f>
        <v>0</v>
      </c>
      <c r="K197" s="12">
        <f>Eng!O198</f>
        <v>0</v>
      </c>
      <c r="L197" s="12">
        <f>Sci.!O198</f>
        <v>0</v>
      </c>
      <c r="M197" s="12">
        <f>Maths!O198</f>
        <v>0</v>
      </c>
      <c r="N197" s="12">
        <f>So.Sci.!O198</f>
        <v>0</v>
      </c>
      <c r="O197" s="12">
        <f>Sanskrit!O198</f>
        <v>0</v>
      </c>
      <c r="P197" s="14">
        <f t="shared" si="14"/>
        <v>0</v>
      </c>
      <c r="Q197" s="15">
        <f t="shared" si="15"/>
        <v>0</v>
      </c>
      <c r="R197" s="12" t="str">
        <f t="shared" si="16"/>
        <v>***</v>
      </c>
      <c r="S197" s="12" t="str">
        <f t="shared" si="17"/>
        <v/>
      </c>
    </row>
    <row r="198" spans="1:19" x14ac:dyDescent="0.25">
      <c r="A198" s="12">
        <f>'Original Marks'!A199</f>
        <v>193</v>
      </c>
      <c r="B198" s="12">
        <f>'Original Marks'!B199</f>
        <v>293</v>
      </c>
      <c r="C198" s="12">
        <f>'Original Marks'!C199</f>
        <v>1093</v>
      </c>
      <c r="D198" s="12">
        <f>'Original Marks'!D199</f>
        <v>0</v>
      </c>
      <c r="E198" s="12">
        <f>'Original Marks'!E199</f>
        <v>0</v>
      </c>
      <c r="F198" s="12">
        <f>'Original Marks'!F199</f>
        <v>0</v>
      </c>
      <c r="G198" s="13">
        <f>'Original Marks'!G199</f>
        <v>0</v>
      </c>
      <c r="H198" s="98">
        <f>'Original Marks'!H199</f>
        <v>0</v>
      </c>
      <c r="I198" s="98">
        <f>'Original Marks'!I199</f>
        <v>0</v>
      </c>
      <c r="J198" s="12">
        <f>Hindi!O199</f>
        <v>0</v>
      </c>
      <c r="K198" s="12">
        <f>Eng!O199</f>
        <v>0</v>
      </c>
      <c r="L198" s="12">
        <f>Sci.!O199</f>
        <v>0</v>
      </c>
      <c r="M198" s="12">
        <f>Maths!O199</f>
        <v>0</v>
      </c>
      <c r="N198" s="12">
        <f>So.Sci.!O199</f>
        <v>0</v>
      </c>
      <c r="O198" s="12">
        <f>Sanskrit!O199</f>
        <v>0</v>
      </c>
      <c r="P198" s="14">
        <f t="shared" si="14"/>
        <v>0</v>
      </c>
      <c r="Q198" s="15">
        <f t="shared" si="15"/>
        <v>0</v>
      </c>
      <c r="R198" s="12" t="str">
        <f t="shared" si="16"/>
        <v>***</v>
      </c>
      <c r="S198" s="12" t="str">
        <f t="shared" ref="S198:S205" si="18">IF(P198=0,"",RANK(P198,GT,0))</f>
        <v/>
      </c>
    </row>
    <row r="199" spans="1:19" x14ac:dyDescent="0.25">
      <c r="A199" s="12">
        <f>'Original Marks'!A200</f>
        <v>194</v>
      </c>
      <c r="B199" s="12">
        <f>'Original Marks'!B200</f>
        <v>294</v>
      </c>
      <c r="C199" s="12">
        <f>'Original Marks'!C200</f>
        <v>1094</v>
      </c>
      <c r="D199" s="12">
        <f>'Original Marks'!D200</f>
        <v>0</v>
      </c>
      <c r="E199" s="12">
        <f>'Original Marks'!E200</f>
        <v>0</v>
      </c>
      <c r="F199" s="12">
        <f>'Original Marks'!F200</f>
        <v>0</v>
      </c>
      <c r="G199" s="13">
        <f>'Original Marks'!G200</f>
        <v>0</v>
      </c>
      <c r="H199" s="98">
        <f>'Original Marks'!H200</f>
        <v>0</v>
      </c>
      <c r="I199" s="98">
        <f>'Original Marks'!I200</f>
        <v>0</v>
      </c>
      <c r="J199" s="12">
        <f>Hindi!O200</f>
        <v>0</v>
      </c>
      <c r="K199" s="12">
        <f>Eng!O200</f>
        <v>0</v>
      </c>
      <c r="L199" s="12">
        <f>Sci.!O200</f>
        <v>0</v>
      </c>
      <c r="M199" s="12">
        <f>Maths!O200</f>
        <v>0</v>
      </c>
      <c r="N199" s="12">
        <f>So.Sci.!O200</f>
        <v>0</v>
      </c>
      <c r="O199" s="12">
        <f>Sanskrit!O200</f>
        <v>0</v>
      </c>
      <c r="P199" s="14">
        <f t="shared" si="14"/>
        <v>0</v>
      </c>
      <c r="Q199" s="15">
        <f t="shared" si="15"/>
        <v>0</v>
      </c>
      <c r="R199" s="12" t="str">
        <f t="shared" si="16"/>
        <v>***</v>
      </c>
      <c r="S199" s="12" t="str">
        <f t="shared" si="18"/>
        <v/>
      </c>
    </row>
    <row r="200" spans="1:19" x14ac:dyDescent="0.25">
      <c r="A200" s="12">
        <f>'Original Marks'!A201</f>
        <v>195</v>
      </c>
      <c r="B200" s="12">
        <f>'Original Marks'!B201</f>
        <v>295</v>
      </c>
      <c r="C200" s="12">
        <f>'Original Marks'!C201</f>
        <v>1095</v>
      </c>
      <c r="D200" s="12">
        <f>'Original Marks'!D201</f>
        <v>0</v>
      </c>
      <c r="E200" s="12">
        <f>'Original Marks'!E201</f>
        <v>0</v>
      </c>
      <c r="F200" s="12">
        <f>'Original Marks'!F201</f>
        <v>0</v>
      </c>
      <c r="G200" s="13">
        <f>'Original Marks'!G201</f>
        <v>0</v>
      </c>
      <c r="H200" s="98">
        <f>'Original Marks'!H201</f>
        <v>0</v>
      </c>
      <c r="I200" s="98">
        <f>'Original Marks'!I201</f>
        <v>0</v>
      </c>
      <c r="J200" s="12">
        <f>Hindi!O201</f>
        <v>0</v>
      </c>
      <c r="K200" s="12">
        <f>Eng!O201</f>
        <v>0</v>
      </c>
      <c r="L200" s="12">
        <f>Sci.!O201</f>
        <v>0</v>
      </c>
      <c r="M200" s="12">
        <f>Maths!O201</f>
        <v>0</v>
      </c>
      <c r="N200" s="12">
        <f>So.Sci.!O201</f>
        <v>0</v>
      </c>
      <c r="O200" s="12">
        <f>Sanskrit!O201</f>
        <v>0</v>
      </c>
      <c r="P200" s="14">
        <f t="shared" si="14"/>
        <v>0</v>
      </c>
      <c r="Q200" s="15">
        <f t="shared" si="15"/>
        <v>0</v>
      </c>
      <c r="R200" s="12" t="str">
        <f t="shared" si="16"/>
        <v>***</v>
      </c>
      <c r="S200" s="12" t="str">
        <f t="shared" si="18"/>
        <v/>
      </c>
    </row>
    <row r="201" spans="1:19" x14ac:dyDescent="0.25">
      <c r="A201" s="12">
        <f>'Original Marks'!A202</f>
        <v>196</v>
      </c>
      <c r="B201" s="12">
        <f>'Original Marks'!B202</f>
        <v>296</v>
      </c>
      <c r="C201" s="12">
        <f>'Original Marks'!C202</f>
        <v>1096</v>
      </c>
      <c r="D201" s="12">
        <f>'Original Marks'!D202</f>
        <v>0</v>
      </c>
      <c r="E201" s="12">
        <f>'Original Marks'!E202</f>
        <v>0</v>
      </c>
      <c r="F201" s="12">
        <f>'Original Marks'!F202</f>
        <v>0</v>
      </c>
      <c r="G201" s="13">
        <f>'Original Marks'!G202</f>
        <v>0</v>
      </c>
      <c r="H201" s="98">
        <f>'Original Marks'!H202</f>
        <v>0</v>
      </c>
      <c r="I201" s="98">
        <f>'Original Marks'!I202</f>
        <v>0</v>
      </c>
      <c r="J201" s="12">
        <f>Hindi!O202</f>
        <v>0</v>
      </c>
      <c r="K201" s="12">
        <f>Eng!O202</f>
        <v>0</v>
      </c>
      <c r="L201" s="12">
        <f>Sci.!O202</f>
        <v>0</v>
      </c>
      <c r="M201" s="12">
        <f>Maths!O202</f>
        <v>0</v>
      </c>
      <c r="N201" s="12">
        <f>So.Sci.!O202</f>
        <v>0</v>
      </c>
      <c r="O201" s="12">
        <f>Sanskrit!O202</f>
        <v>0</v>
      </c>
      <c r="P201" s="14">
        <f t="shared" si="14"/>
        <v>0</v>
      </c>
      <c r="Q201" s="15">
        <f t="shared" si="15"/>
        <v>0</v>
      </c>
      <c r="R201" s="12" t="str">
        <f t="shared" si="16"/>
        <v>***</v>
      </c>
      <c r="S201" s="12" t="str">
        <f t="shared" si="18"/>
        <v/>
      </c>
    </row>
    <row r="202" spans="1:19" x14ac:dyDescent="0.25">
      <c r="A202" s="12">
        <f>'Original Marks'!A203</f>
        <v>197</v>
      </c>
      <c r="B202" s="12">
        <f>'Original Marks'!B203</f>
        <v>297</v>
      </c>
      <c r="C202" s="12">
        <f>'Original Marks'!C203</f>
        <v>1097</v>
      </c>
      <c r="D202" s="12">
        <f>'Original Marks'!D203</f>
        <v>0</v>
      </c>
      <c r="E202" s="12">
        <f>'Original Marks'!E203</f>
        <v>0</v>
      </c>
      <c r="F202" s="12">
        <f>'Original Marks'!F203</f>
        <v>0</v>
      </c>
      <c r="G202" s="13">
        <f>'Original Marks'!G203</f>
        <v>0</v>
      </c>
      <c r="H202" s="98">
        <f>'Original Marks'!H203</f>
        <v>0</v>
      </c>
      <c r="I202" s="98">
        <f>'Original Marks'!I203</f>
        <v>0</v>
      </c>
      <c r="J202" s="12">
        <f>Hindi!O203</f>
        <v>0</v>
      </c>
      <c r="K202" s="12">
        <f>Eng!O203</f>
        <v>0</v>
      </c>
      <c r="L202" s="12">
        <f>Sci.!O203</f>
        <v>0</v>
      </c>
      <c r="M202" s="12">
        <f>Maths!O203</f>
        <v>0</v>
      </c>
      <c r="N202" s="12">
        <f>So.Sci.!O203</f>
        <v>0</v>
      </c>
      <c r="O202" s="12">
        <f>Sanskrit!O203</f>
        <v>0</v>
      </c>
      <c r="P202" s="14">
        <f t="shared" si="14"/>
        <v>0</v>
      </c>
      <c r="Q202" s="15">
        <f t="shared" si="15"/>
        <v>0</v>
      </c>
      <c r="R202" s="12" t="str">
        <f t="shared" si="16"/>
        <v>***</v>
      </c>
      <c r="S202" s="12" t="str">
        <f t="shared" si="18"/>
        <v/>
      </c>
    </row>
    <row r="203" spans="1:19" x14ac:dyDescent="0.25">
      <c r="A203" s="12">
        <f>'Original Marks'!A204</f>
        <v>198</v>
      </c>
      <c r="B203" s="12">
        <f>'Original Marks'!B204</f>
        <v>298</v>
      </c>
      <c r="C203" s="12">
        <f>'Original Marks'!C204</f>
        <v>1098</v>
      </c>
      <c r="D203" s="12">
        <f>'Original Marks'!D204</f>
        <v>0</v>
      </c>
      <c r="E203" s="12">
        <f>'Original Marks'!E204</f>
        <v>0</v>
      </c>
      <c r="F203" s="12">
        <f>'Original Marks'!F204</f>
        <v>0</v>
      </c>
      <c r="G203" s="13">
        <f>'Original Marks'!G204</f>
        <v>0</v>
      </c>
      <c r="H203" s="98">
        <f>'Original Marks'!H204</f>
        <v>0</v>
      </c>
      <c r="I203" s="98">
        <f>'Original Marks'!I204</f>
        <v>0</v>
      </c>
      <c r="J203" s="12">
        <f>Hindi!O204</f>
        <v>0</v>
      </c>
      <c r="K203" s="12">
        <f>Eng!O204</f>
        <v>0</v>
      </c>
      <c r="L203" s="12">
        <f>Sci.!O204</f>
        <v>0</v>
      </c>
      <c r="M203" s="12">
        <f>Maths!O204</f>
        <v>0</v>
      </c>
      <c r="N203" s="12">
        <f>So.Sci.!O204</f>
        <v>0</v>
      </c>
      <c r="O203" s="12">
        <f>Sanskrit!O204</f>
        <v>0</v>
      </c>
      <c r="P203" s="14">
        <f t="shared" si="14"/>
        <v>0</v>
      </c>
      <c r="Q203" s="15">
        <f t="shared" si="15"/>
        <v>0</v>
      </c>
      <c r="R203" s="12" t="str">
        <f t="shared" si="16"/>
        <v>***</v>
      </c>
      <c r="S203" s="12" t="str">
        <f t="shared" si="18"/>
        <v/>
      </c>
    </row>
    <row r="204" spans="1:19" x14ac:dyDescent="0.25">
      <c r="A204" s="12">
        <f>'Original Marks'!A205</f>
        <v>199</v>
      </c>
      <c r="B204" s="12">
        <f>'Original Marks'!B205</f>
        <v>299</v>
      </c>
      <c r="C204" s="12">
        <f>'Original Marks'!C205</f>
        <v>1099</v>
      </c>
      <c r="D204" s="12">
        <f>'Original Marks'!D205</f>
        <v>0</v>
      </c>
      <c r="E204" s="12">
        <f>'Original Marks'!E205</f>
        <v>0</v>
      </c>
      <c r="F204" s="12">
        <f>'Original Marks'!F205</f>
        <v>0</v>
      </c>
      <c r="G204" s="13">
        <f>'Original Marks'!G205</f>
        <v>0</v>
      </c>
      <c r="H204" s="98">
        <f>'Original Marks'!H205</f>
        <v>0</v>
      </c>
      <c r="I204" s="98">
        <f>'Original Marks'!I205</f>
        <v>0</v>
      </c>
      <c r="J204" s="12">
        <f>Hindi!O205</f>
        <v>0</v>
      </c>
      <c r="K204" s="12">
        <f>Eng!O205</f>
        <v>0</v>
      </c>
      <c r="L204" s="12">
        <f>Sci.!O205</f>
        <v>0</v>
      </c>
      <c r="M204" s="12">
        <f>Maths!O205</f>
        <v>0</v>
      </c>
      <c r="N204" s="12">
        <f>So.Sci.!O205</f>
        <v>0</v>
      </c>
      <c r="O204" s="12">
        <f>Sanskrit!O205</f>
        <v>0</v>
      </c>
      <c r="P204" s="14">
        <f t="shared" ref="P204:P205" si="19">SUM(J204:O204)</f>
        <v>0</v>
      </c>
      <c r="Q204" s="15">
        <f t="shared" ref="Q204:Q205" si="20">P204/pr</f>
        <v>0</v>
      </c>
      <c r="R204" s="12" t="str">
        <f t="shared" ref="R204:R205" si="21">IF(P204&gt;=360,"I",IF(P204&gt;=288,"II",IF(P204&gt;=216,"III",IF(P204&gt;0,"Promoted",IF(OR(P204=0,P204=""),"***")))))</f>
        <v>***</v>
      </c>
      <c r="S204" s="12" t="str">
        <f t="shared" si="18"/>
        <v/>
      </c>
    </row>
    <row r="205" spans="1:19" x14ac:dyDescent="0.25">
      <c r="A205" s="12">
        <f>'Original Marks'!A206</f>
        <v>200</v>
      </c>
      <c r="B205" s="12">
        <f>'Original Marks'!B206</f>
        <v>300</v>
      </c>
      <c r="C205" s="12">
        <f>'Original Marks'!C206</f>
        <v>1100</v>
      </c>
      <c r="D205" s="12">
        <f>'Original Marks'!D206</f>
        <v>0</v>
      </c>
      <c r="E205" s="12">
        <f>'Original Marks'!E206</f>
        <v>0</v>
      </c>
      <c r="F205" s="12">
        <f>'Original Marks'!F206</f>
        <v>0</v>
      </c>
      <c r="G205" s="13">
        <f>'Original Marks'!G206</f>
        <v>0</v>
      </c>
      <c r="H205" s="98">
        <f>'Original Marks'!H206</f>
        <v>0</v>
      </c>
      <c r="I205" s="98">
        <f>'Original Marks'!I206</f>
        <v>0</v>
      </c>
      <c r="J205" s="12">
        <f>Hindi!O206</f>
        <v>0</v>
      </c>
      <c r="K205" s="12">
        <f>Eng!O206</f>
        <v>0</v>
      </c>
      <c r="L205" s="12">
        <f>Sci.!O206</f>
        <v>0</v>
      </c>
      <c r="M205" s="12">
        <f>Maths!O206</f>
        <v>0</v>
      </c>
      <c r="N205" s="12">
        <f>So.Sci.!O206</f>
        <v>0</v>
      </c>
      <c r="O205" s="12">
        <f>Sanskrit!O206</f>
        <v>0</v>
      </c>
      <c r="P205" s="14">
        <f t="shared" si="19"/>
        <v>0</v>
      </c>
      <c r="Q205" s="15">
        <f t="shared" si="20"/>
        <v>0</v>
      </c>
      <c r="R205" s="12" t="str">
        <f t="shared" si="21"/>
        <v>***</v>
      </c>
      <c r="S205" s="12" t="str">
        <f t="shared" si="18"/>
        <v/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H3:H5"/>
    <mergeCell ref="I3:I5"/>
    <mergeCell ref="A1:S1"/>
    <mergeCell ref="A2:S2"/>
    <mergeCell ref="P3:P4"/>
    <mergeCell ref="Q3:Q5"/>
    <mergeCell ref="R3:R5"/>
    <mergeCell ref="S3:S5"/>
    <mergeCell ref="A3:A5"/>
    <mergeCell ref="E3:E5"/>
    <mergeCell ref="F3:F5"/>
    <mergeCell ref="G3:G5"/>
    <mergeCell ref="J3:O3"/>
    <mergeCell ref="B3:B5"/>
    <mergeCell ref="C3:C5"/>
    <mergeCell ref="D3:D5"/>
  </mergeCells>
  <pageMargins left="0.25" right="0.25" top="0.5" bottom="0.5" header="0.3" footer="0.3"/>
  <pageSetup paperSize="9"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97"/>
  <sheetViews>
    <sheetView topLeftCell="A434" zoomScale="85" zoomScaleNormal="85" workbookViewId="0">
      <selection activeCell="G12" sqref="G12"/>
    </sheetView>
  </sheetViews>
  <sheetFormatPr defaultRowHeight="15" x14ac:dyDescent="0.25"/>
  <cols>
    <col min="1" max="1" width="10.42578125" customWidth="1"/>
    <col min="2" max="8" width="11.7109375" customWidth="1"/>
  </cols>
  <sheetData>
    <row r="1" spans="1:10" ht="21" customHeight="1" x14ac:dyDescent="0.3">
      <c r="A1" s="145" t="str">
        <f>VLOOKUP(A3,basic,28,0)</f>
        <v>dk;kZy; jktdh; mPp ek/;fed fo|ky;] :iiqjk ¼dqpkeu flVh½ ukxkSj</v>
      </c>
      <c r="B1" s="146"/>
      <c r="C1" s="146"/>
      <c r="D1" s="146"/>
      <c r="E1" s="146"/>
      <c r="F1" s="146"/>
      <c r="G1" s="146"/>
      <c r="H1" s="147"/>
      <c r="I1" s="45"/>
      <c r="J1" s="45"/>
    </row>
    <row r="2" spans="1:10" ht="21" customHeight="1" x14ac:dyDescent="0.3">
      <c r="A2" s="140" t="s">
        <v>47</v>
      </c>
      <c r="B2" s="141"/>
      <c r="C2" s="141"/>
      <c r="D2" s="141"/>
      <c r="E2" s="141"/>
      <c r="F2" s="141"/>
      <c r="G2" s="141"/>
      <c r="H2" s="142"/>
      <c r="I2" s="45"/>
      <c r="J2" s="45"/>
    </row>
    <row r="3" spans="1:10" ht="21" hidden="1" customHeight="1" x14ac:dyDescent="0.3">
      <c r="A3" s="54">
        <v>1</v>
      </c>
      <c r="B3" s="55" t="e">
        <f>'Original Marks'!#REF!</f>
        <v>#REF!</v>
      </c>
      <c r="C3" s="55"/>
      <c r="D3" s="55"/>
      <c r="E3" s="55"/>
      <c r="F3" s="55"/>
      <c r="G3" s="55"/>
      <c r="H3" s="56"/>
      <c r="I3" s="45"/>
      <c r="J3" s="45"/>
    </row>
    <row r="4" spans="1:10" ht="21" x14ac:dyDescent="0.35">
      <c r="A4" s="57" t="str">
        <f>VLOOKUP(A3,basic,29,0)</f>
        <v>d{kk &amp; 9</v>
      </c>
      <c r="B4" s="58"/>
      <c r="C4" s="58"/>
      <c r="D4" s="58"/>
      <c r="E4" s="58"/>
      <c r="F4" s="59" t="s">
        <v>32</v>
      </c>
      <c r="G4" s="143">
        <f>VLOOKUP(A3,basic,3,0)</f>
        <v>901</v>
      </c>
      <c r="H4" s="144"/>
      <c r="J4" s="44"/>
    </row>
    <row r="5" spans="1:10" ht="20.25" x14ac:dyDescent="0.3">
      <c r="A5" s="60" t="s">
        <v>37</v>
      </c>
      <c r="B5" s="136" t="str">
        <f>VLOOKUP(A3,basic,4,0)</f>
        <v>Ashwini</v>
      </c>
      <c r="C5" s="136"/>
      <c r="D5" s="136"/>
      <c r="E5" s="59" t="s">
        <v>39</v>
      </c>
      <c r="F5" s="61"/>
      <c r="G5" s="136" t="str">
        <f>VLOOKUP(A3,basic,5,0)</f>
        <v>M R Shastri</v>
      </c>
      <c r="H5" s="139"/>
      <c r="I5" s="43"/>
      <c r="J5" s="43"/>
    </row>
    <row r="6" spans="1:10" ht="20.25" x14ac:dyDescent="0.3">
      <c r="A6" s="60" t="s">
        <v>38</v>
      </c>
      <c r="B6" s="59"/>
      <c r="C6" s="136" t="str">
        <f>VLOOKUP(A3,basic,6,0)</f>
        <v>Anita</v>
      </c>
      <c r="D6" s="136"/>
      <c r="E6" s="59" t="s">
        <v>40</v>
      </c>
      <c r="F6" s="61"/>
      <c r="G6" s="137">
        <f>VLOOKUP(A3,basic,7,0)</f>
        <v>32179</v>
      </c>
      <c r="H6" s="138"/>
      <c r="I6" s="43"/>
      <c r="J6" s="43"/>
    </row>
    <row r="7" spans="1:10" ht="20.25" x14ac:dyDescent="0.3">
      <c r="A7" s="60" t="s">
        <v>41</v>
      </c>
      <c r="B7" s="59"/>
      <c r="C7" s="136">
        <f>VLOOKUP(A3,basic,2,0)</f>
        <v>101</v>
      </c>
      <c r="D7" s="136"/>
      <c r="E7" s="59" t="s">
        <v>42</v>
      </c>
      <c r="F7" s="61"/>
      <c r="G7" s="136" t="str">
        <f>VLOOKUP(A3,basic,8,0)</f>
        <v>GEN</v>
      </c>
      <c r="H7" s="139"/>
      <c r="I7" s="43"/>
      <c r="J7" s="43"/>
    </row>
    <row r="8" spans="1:10" ht="20.25" x14ac:dyDescent="0.3">
      <c r="A8" s="60"/>
      <c r="B8" s="59"/>
      <c r="C8" s="62"/>
      <c r="D8" s="59"/>
      <c r="E8" s="59"/>
      <c r="F8" s="61"/>
      <c r="G8" s="62"/>
      <c r="H8" s="63"/>
      <c r="I8" s="43"/>
      <c r="J8" s="43"/>
    </row>
    <row r="9" spans="1:10" ht="20.25" x14ac:dyDescent="0.3">
      <c r="A9" s="60"/>
      <c r="B9" s="59"/>
      <c r="C9" s="59"/>
      <c r="D9" s="59"/>
      <c r="E9" s="59"/>
      <c r="F9" s="59"/>
      <c r="G9" s="59"/>
      <c r="H9" s="63"/>
      <c r="I9" s="43"/>
      <c r="J9" s="43"/>
    </row>
    <row r="10" spans="1:10" ht="20.25" x14ac:dyDescent="0.3">
      <c r="A10" s="64" t="s">
        <v>6</v>
      </c>
      <c r="B10" s="50" t="str">
        <f>VLOOKUP(A3,basic,34,0)</f>
        <v>fgUnh</v>
      </c>
      <c r="C10" s="50" t="str">
        <f>VLOOKUP(A3,basic,35,0)</f>
        <v>vaxzsth</v>
      </c>
      <c r="D10" s="50" t="str">
        <f>VLOOKUP(A3,basic,36,0)</f>
        <v>foKku</v>
      </c>
      <c r="E10" s="50" t="str">
        <f>VLOOKUP(A3,basic,37,0)</f>
        <v>xf.kr</v>
      </c>
      <c r="F10" s="50" t="str">
        <f>VLOOKUP(A3,basic,38,0)</f>
        <v>lk-foKku</v>
      </c>
      <c r="G10" s="50" t="str">
        <f>VLOOKUP(A3,basic,39,0)</f>
        <v>laLd`r</v>
      </c>
      <c r="H10" s="65" t="s">
        <v>45</v>
      </c>
      <c r="I10" s="43"/>
      <c r="J10" s="43"/>
    </row>
    <row r="11" spans="1:10" ht="20.25" x14ac:dyDescent="0.3">
      <c r="A11" s="66" t="s">
        <v>43</v>
      </c>
      <c r="B11" s="46">
        <v>100</v>
      </c>
      <c r="C11" s="46">
        <v>100</v>
      </c>
      <c r="D11" s="46">
        <v>100</v>
      </c>
      <c r="E11" s="46">
        <v>100</v>
      </c>
      <c r="F11" s="46">
        <v>100</v>
      </c>
      <c r="G11" s="46">
        <v>100</v>
      </c>
      <c r="H11" s="67">
        <v>600</v>
      </c>
      <c r="I11" s="43"/>
      <c r="J11" s="43"/>
    </row>
    <row r="12" spans="1:10" ht="20.25" x14ac:dyDescent="0.3">
      <c r="A12" s="66" t="s">
        <v>44</v>
      </c>
      <c r="B12" s="51">
        <f>VLOOKUP(A3,marks,10,0)</f>
        <v>62</v>
      </c>
      <c r="C12" s="51">
        <f>VLOOKUP(A3,marks,11,0)</f>
        <v>72</v>
      </c>
      <c r="D12" s="51">
        <f>VLOOKUP(A3,marks,12,0)</f>
        <v>84</v>
      </c>
      <c r="E12" s="51">
        <f>VLOOKUP(A3,marks,13,0)</f>
        <v>59</v>
      </c>
      <c r="F12" s="51">
        <f>VLOOKUP(A3,marks,14,0)</f>
        <v>69</v>
      </c>
      <c r="G12" s="51">
        <f>VLOOKUP(A3,marks,15,0)</f>
        <v>81</v>
      </c>
      <c r="H12" s="68">
        <f>VLOOKUP(A3,marks,16,0)</f>
        <v>427</v>
      </c>
      <c r="I12" s="43"/>
      <c r="J12" s="43"/>
    </row>
    <row r="13" spans="1:10" ht="21" x14ac:dyDescent="0.35">
      <c r="A13" s="69"/>
      <c r="B13" s="58"/>
      <c r="C13" s="58"/>
      <c r="D13" s="58"/>
      <c r="E13" s="58"/>
      <c r="F13" s="58"/>
      <c r="G13" s="58"/>
      <c r="H13" s="70"/>
      <c r="I13" s="44"/>
      <c r="J13" s="44"/>
    </row>
    <row r="14" spans="1:10" ht="21" x14ac:dyDescent="0.35">
      <c r="A14" s="71" t="s">
        <v>24</v>
      </c>
      <c r="B14" s="52">
        <f>VLOOKUP(A3,marks,17,0)*100</f>
        <v>71.166666666666671</v>
      </c>
      <c r="C14" s="72"/>
      <c r="D14" s="73" t="s">
        <v>25</v>
      </c>
      <c r="E14" s="53" t="str">
        <f>VLOOKUP(A3,marks,18,0)</f>
        <v>I</v>
      </c>
      <c r="F14" s="74" t="s">
        <v>46</v>
      </c>
      <c r="G14" s="35"/>
      <c r="H14" s="75">
        <f>VLOOKUP(A3,marks,19,0)</f>
        <v>20</v>
      </c>
      <c r="I14" s="44"/>
      <c r="J14" s="44"/>
    </row>
    <row r="15" spans="1:10" x14ac:dyDescent="0.25">
      <c r="A15" s="76"/>
      <c r="B15" s="61"/>
      <c r="C15" s="61"/>
      <c r="D15" s="61"/>
      <c r="E15" s="61"/>
      <c r="F15" s="61"/>
      <c r="G15" s="61"/>
      <c r="H15" s="77"/>
    </row>
    <row r="16" spans="1:10" x14ac:dyDescent="0.25">
      <c r="A16" s="76"/>
      <c r="B16" s="61"/>
      <c r="C16" s="61"/>
      <c r="D16" s="61"/>
      <c r="E16" s="61"/>
      <c r="F16" s="61"/>
      <c r="G16" s="61"/>
      <c r="H16" s="77"/>
    </row>
    <row r="17" spans="1:8" x14ac:dyDescent="0.25">
      <c r="A17" s="76"/>
      <c r="B17" s="61"/>
      <c r="C17" s="61"/>
      <c r="D17" s="61"/>
      <c r="E17" s="61"/>
      <c r="F17" s="61"/>
      <c r="G17" s="61"/>
      <c r="H17" s="77"/>
    </row>
    <row r="18" spans="1:8" ht="18.75" x14ac:dyDescent="0.25">
      <c r="A18" s="76"/>
      <c r="B18" s="61"/>
      <c r="C18" s="61"/>
      <c r="D18" s="61"/>
      <c r="E18" s="61"/>
      <c r="F18" s="61"/>
      <c r="G18" s="61"/>
      <c r="H18" s="78" t="s">
        <v>48</v>
      </c>
    </row>
    <row r="19" spans="1:8" ht="19.5" thickBot="1" x14ac:dyDescent="0.3">
      <c r="A19" s="79"/>
      <c r="B19" s="80"/>
      <c r="C19" s="80"/>
      <c r="D19" s="80"/>
      <c r="E19" s="80"/>
      <c r="F19" s="80"/>
      <c r="G19" s="80"/>
      <c r="H19" s="81" t="s">
        <v>49</v>
      </c>
    </row>
    <row r="22" spans="1:8" ht="15.75" thickBot="1" x14ac:dyDescent="0.3"/>
    <row r="23" spans="1:8" ht="20.25" x14ac:dyDescent="0.3">
      <c r="A23" s="145" t="str">
        <f>VLOOKUP(A25,basic,28,0)</f>
        <v>dk;kZy; jktdh; mPp ek/;fed fo|ky;] :iiqjk ¼dqpkeu flVh½ ukxkSj</v>
      </c>
      <c r="B23" s="146"/>
      <c r="C23" s="146"/>
      <c r="D23" s="146"/>
      <c r="E23" s="146"/>
      <c r="F23" s="146"/>
      <c r="G23" s="146"/>
      <c r="H23" s="147"/>
    </row>
    <row r="24" spans="1:8" ht="20.25" x14ac:dyDescent="0.3">
      <c r="A24" s="140" t="s">
        <v>47</v>
      </c>
      <c r="B24" s="141"/>
      <c r="C24" s="141"/>
      <c r="D24" s="141"/>
      <c r="E24" s="141"/>
      <c r="F24" s="141"/>
      <c r="G24" s="141"/>
      <c r="H24" s="142"/>
    </row>
    <row r="25" spans="1:8" ht="20.25" hidden="1" x14ac:dyDescent="0.3">
      <c r="A25" s="95">
        <v>2</v>
      </c>
      <c r="B25" s="96" t="e">
        <f>'Original Marks'!#REF!</f>
        <v>#REF!</v>
      </c>
      <c r="C25" s="96"/>
      <c r="D25" s="96"/>
      <c r="E25" s="96"/>
      <c r="F25" s="96"/>
      <c r="G25" s="96"/>
      <c r="H25" s="97"/>
    </row>
    <row r="26" spans="1:8" ht="21" x14ac:dyDescent="0.35">
      <c r="A26" s="57" t="str">
        <f>VLOOKUP(A25,basic,29,0)</f>
        <v>d{kk &amp; 9</v>
      </c>
      <c r="B26" s="58"/>
      <c r="C26" s="58"/>
      <c r="D26" s="58"/>
      <c r="E26" s="58"/>
      <c r="F26" s="59" t="s">
        <v>32</v>
      </c>
      <c r="G26" s="143">
        <f>VLOOKUP(A25,basic,3,0)</f>
        <v>902</v>
      </c>
      <c r="H26" s="144"/>
    </row>
    <row r="27" spans="1:8" ht="20.25" x14ac:dyDescent="0.3">
      <c r="A27" s="60" t="s">
        <v>37</v>
      </c>
      <c r="B27" s="136" t="str">
        <f>VLOOKUP(A25,basic,4,0)</f>
        <v>Ashwini</v>
      </c>
      <c r="C27" s="136"/>
      <c r="D27" s="136"/>
      <c r="E27" s="59" t="s">
        <v>39</v>
      </c>
      <c r="F27" s="61"/>
      <c r="G27" s="136" t="str">
        <f>VLOOKUP(A25,basic,5,0)</f>
        <v>M R Shastri</v>
      </c>
      <c r="H27" s="139"/>
    </row>
    <row r="28" spans="1:8" ht="20.25" x14ac:dyDescent="0.3">
      <c r="A28" s="60" t="s">
        <v>38</v>
      </c>
      <c r="B28" s="59"/>
      <c r="C28" s="136" t="str">
        <f>VLOOKUP(A25,basic,6,0)</f>
        <v>Anita</v>
      </c>
      <c r="D28" s="136"/>
      <c r="E28" s="59" t="s">
        <v>40</v>
      </c>
      <c r="F28" s="61"/>
      <c r="G28" s="137">
        <f>VLOOKUP(A25,basic,7,0)</f>
        <v>32179</v>
      </c>
      <c r="H28" s="138"/>
    </row>
    <row r="29" spans="1:8" ht="20.25" x14ac:dyDescent="0.3">
      <c r="A29" s="60" t="s">
        <v>41</v>
      </c>
      <c r="B29" s="59"/>
      <c r="C29" s="136">
        <f>VLOOKUP(A25,basic,2,0)</f>
        <v>102</v>
      </c>
      <c r="D29" s="136"/>
      <c r="E29" s="59" t="s">
        <v>42</v>
      </c>
      <c r="F29" s="61"/>
      <c r="G29" s="136" t="str">
        <f>VLOOKUP(A25,basic,8,0)</f>
        <v>GEN</v>
      </c>
      <c r="H29" s="139"/>
    </row>
    <row r="30" spans="1:8" ht="20.25" x14ac:dyDescent="0.3">
      <c r="A30" s="60"/>
      <c r="B30" s="59"/>
      <c r="C30" s="62"/>
      <c r="D30" s="59"/>
      <c r="E30" s="59"/>
      <c r="F30" s="61"/>
      <c r="G30" s="62"/>
      <c r="H30" s="63"/>
    </row>
    <row r="31" spans="1:8" ht="20.25" x14ac:dyDescent="0.3">
      <c r="A31" s="60"/>
      <c r="B31" s="59"/>
      <c r="C31" s="59"/>
      <c r="D31" s="59"/>
      <c r="E31" s="59"/>
      <c r="F31" s="59"/>
      <c r="G31" s="59"/>
      <c r="H31" s="63"/>
    </row>
    <row r="32" spans="1:8" ht="18.75" x14ac:dyDescent="0.25">
      <c r="A32" s="64" t="s">
        <v>6</v>
      </c>
      <c r="B32" s="50" t="str">
        <f>VLOOKUP(A25,basic,34,0)</f>
        <v>fgUnh</v>
      </c>
      <c r="C32" s="50" t="str">
        <f>VLOOKUP(A25,basic,35,0)</f>
        <v>vaxzsth</v>
      </c>
      <c r="D32" s="50" t="str">
        <f>VLOOKUP(A25,basic,36,0)</f>
        <v>foKku</v>
      </c>
      <c r="E32" s="50" t="str">
        <f>VLOOKUP(A25,basic,37,0)</f>
        <v>xf.kr</v>
      </c>
      <c r="F32" s="50" t="str">
        <f>VLOOKUP(A25,basic,38,0)</f>
        <v>lk-foKku</v>
      </c>
      <c r="G32" s="50" t="str">
        <f>VLOOKUP(A25,basic,39,0)</f>
        <v>laLd`r</v>
      </c>
      <c r="H32" s="65" t="s">
        <v>45</v>
      </c>
    </row>
    <row r="33" spans="1:8" ht="20.25" x14ac:dyDescent="0.25">
      <c r="A33" s="66" t="s">
        <v>43</v>
      </c>
      <c r="B33" s="46">
        <v>100</v>
      </c>
      <c r="C33" s="46">
        <v>100</v>
      </c>
      <c r="D33" s="46">
        <v>100</v>
      </c>
      <c r="E33" s="46">
        <v>100</v>
      </c>
      <c r="F33" s="46">
        <v>100</v>
      </c>
      <c r="G33" s="46">
        <v>100</v>
      </c>
      <c r="H33" s="67">
        <v>600</v>
      </c>
    </row>
    <row r="34" spans="1:8" ht="20.25" x14ac:dyDescent="0.3">
      <c r="A34" s="66" t="s">
        <v>44</v>
      </c>
      <c r="B34" s="51">
        <f>VLOOKUP(A25,marks,10,0)</f>
        <v>68</v>
      </c>
      <c r="C34" s="51">
        <f>VLOOKUP(A25,marks,11,0)</f>
        <v>67</v>
      </c>
      <c r="D34" s="51">
        <f>VLOOKUP(A25,marks,12,0)</f>
        <v>82</v>
      </c>
      <c r="E34" s="51">
        <f>VLOOKUP(A25,marks,13,0)</f>
        <v>70</v>
      </c>
      <c r="F34" s="51">
        <f>VLOOKUP(A25,marks,14,0)</f>
        <v>78</v>
      </c>
      <c r="G34" s="51">
        <f>VLOOKUP(A25,marks,15,0)</f>
        <v>82</v>
      </c>
      <c r="H34" s="68">
        <f>VLOOKUP(A25,marks,16,0)</f>
        <v>447</v>
      </c>
    </row>
    <row r="35" spans="1:8" ht="21" x14ac:dyDescent="0.35">
      <c r="A35" s="69"/>
      <c r="B35" s="58"/>
      <c r="C35" s="58"/>
      <c r="D35" s="58"/>
      <c r="E35" s="58"/>
      <c r="F35" s="58"/>
      <c r="G35" s="58"/>
      <c r="H35" s="70"/>
    </row>
    <row r="36" spans="1:8" ht="21" x14ac:dyDescent="0.25">
      <c r="A36" s="71" t="s">
        <v>24</v>
      </c>
      <c r="B36" s="52">
        <f>VLOOKUP(A25,marks,17,0)*100</f>
        <v>74.5</v>
      </c>
      <c r="C36" s="72"/>
      <c r="D36" s="73" t="s">
        <v>25</v>
      </c>
      <c r="E36" s="53" t="str">
        <f>VLOOKUP(A25,marks,18,0)</f>
        <v>I</v>
      </c>
      <c r="F36" s="74" t="s">
        <v>46</v>
      </c>
      <c r="G36" s="35"/>
      <c r="H36" s="75">
        <f>VLOOKUP(A25,marks,19,0)</f>
        <v>1</v>
      </c>
    </row>
    <row r="37" spans="1:8" x14ac:dyDescent="0.25">
      <c r="A37" s="76"/>
      <c r="B37" s="61"/>
      <c r="C37" s="61"/>
      <c r="D37" s="61"/>
      <c r="E37" s="61"/>
      <c r="F37" s="61"/>
      <c r="G37" s="61"/>
      <c r="H37" s="77"/>
    </row>
    <row r="38" spans="1:8" x14ac:dyDescent="0.25">
      <c r="A38" s="76"/>
      <c r="B38" s="61"/>
      <c r="C38" s="61"/>
      <c r="D38" s="61"/>
      <c r="E38" s="61"/>
      <c r="F38" s="61"/>
      <c r="G38" s="61"/>
      <c r="H38" s="77"/>
    </row>
    <row r="39" spans="1:8" x14ac:dyDescent="0.25">
      <c r="A39" s="76"/>
      <c r="B39" s="61"/>
      <c r="C39" s="61"/>
      <c r="D39" s="61"/>
      <c r="E39" s="61"/>
      <c r="F39" s="61"/>
      <c r="G39" s="61"/>
      <c r="H39" s="77"/>
    </row>
    <row r="40" spans="1:8" ht="18.75" x14ac:dyDescent="0.25">
      <c r="A40" s="76"/>
      <c r="B40" s="61"/>
      <c r="C40" s="61"/>
      <c r="D40" s="61"/>
      <c r="E40" s="61"/>
      <c r="F40" s="61"/>
      <c r="G40" s="61"/>
      <c r="H40" s="78" t="s">
        <v>48</v>
      </c>
    </row>
    <row r="41" spans="1:8" ht="19.5" thickBot="1" x14ac:dyDescent="0.3">
      <c r="A41" s="79"/>
      <c r="B41" s="80"/>
      <c r="C41" s="80"/>
      <c r="D41" s="80"/>
      <c r="E41" s="80"/>
      <c r="F41" s="80"/>
      <c r="G41" s="80"/>
      <c r="H41" s="81" t="s">
        <v>49</v>
      </c>
    </row>
    <row r="44" spans="1:8" ht="15.75" thickBot="1" x14ac:dyDescent="0.3"/>
    <row r="45" spans="1:8" ht="20.25" x14ac:dyDescent="0.3">
      <c r="A45" s="145" t="str">
        <f>VLOOKUP(A47,basic,28,0)</f>
        <v>dk;kZy; jktdh; mPp ek/;fed fo|ky;] :iiqjk ¼dqpkeu flVh½ ukxkSj</v>
      </c>
      <c r="B45" s="146"/>
      <c r="C45" s="146"/>
      <c r="D45" s="146"/>
      <c r="E45" s="146"/>
      <c r="F45" s="146"/>
      <c r="G45" s="146"/>
      <c r="H45" s="147"/>
    </row>
    <row r="46" spans="1:8" ht="20.25" x14ac:dyDescent="0.3">
      <c r="A46" s="140" t="s">
        <v>47</v>
      </c>
      <c r="B46" s="141"/>
      <c r="C46" s="141"/>
      <c r="D46" s="141"/>
      <c r="E46" s="141"/>
      <c r="F46" s="141"/>
      <c r="G46" s="141"/>
      <c r="H46" s="142"/>
    </row>
    <row r="47" spans="1:8" ht="20.25" hidden="1" x14ac:dyDescent="0.3">
      <c r="A47" s="95">
        <v>3</v>
      </c>
      <c r="B47" s="96" t="e">
        <f>'Original Marks'!#REF!</f>
        <v>#REF!</v>
      </c>
      <c r="C47" s="96"/>
      <c r="D47" s="96"/>
      <c r="E47" s="96"/>
      <c r="F47" s="96"/>
      <c r="G47" s="96"/>
      <c r="H47" s="97"/>
    </row>
    <row r="48" spans="1:8" ht="21" x14ac:dyDescent="0.35">
      <c r="A48" s="57" t="str">
        <f>VLOOKUP(A47,basic,29,0)</f>
        <v>d{kk &amp; 9</v>
      </c>
      <c r="B48" s="58"/>
      <c r="C48" s="58"/>
      <c r="D48" s="58"/>
      <c r="E48" s="58"/>
      <c r="F48" s="59" t="s">
        <v>32</v>
      </c>
      <c r="G48" s="143">
        <f>VLOOKUP(A47,basic,3,0)</f>
        <v>903</v>
      </c>
      <c r="H48" s="144"/>
    </row>
    <row r="49" spans="1:8" ht="20.25" x14ac:dyDescent="0.3">
      <c r="A49" s="60" t="s">
        <v>37</v>
      </c>
      <c r="B49" s="136" t="str">
        <f>VLOOKUP(A47,basic,4,0)</f>
        <v>Ashwini</v>
      </c>
      <c r="C49" s="136"/>
      <c r="D49" s="136"/>
      <c r="E49" s="59" t="s">
        <v>39</v>
      </c>
      <c r="F49" s="61"/>
      <c r="G49" s="136" t="str">
        <f>VLOOKUP(A47,basic,5,0)</f>
        <v>M R Shastri</v>
      </c>
      <c r="H49" s="139"/>
    </row>
    <row r="50" spans="1:8" ht="20.25" x14ac:dyDescent="0.3">
      <c r="A50" s="60" t="s">
        <v>38</v>
      </c>
      <c r="B50" s="59"/>
      <c r="C50" s="136" t="str">
        <f>VLOOKUP(A47,basic,6,0)</f>
        <v>Anita</v>
      </c>
      <c r="D50" s="136"/>
      <c r="E50" s="59" t="s">
        <v>40</v>
      </c>
      <c r="F50" s="61"/>
      <c r="G50" s="137">
        <f>VLOOKUP(A47,basic,7,0)</f>
        <v>32179</v>
      </c>
      <c r="H50" s="138"/>
    </row>
    <row r="51" spans="1:8" ht="20.25" x14ac:dyDescent="0.3">
      <c r="A51" s="60" t="s">
        <v>41</v>
      </c>
      <c r="B51" s="59"/>
      <c r="C51" s="136">
        <f>VLOOKUP(A47,basic,2,0)</f>
        <v>103</v>
      </c>
      <c r="D51" s="136"/>
      <c r="E51" s="59" t="s">
        <v>42</v>
      </c>
      <c r="F51" s="61"/>
      <c r="G51" s="136" t="str">
        <f>VLOOKUP(A47,basic,8,0)</f>
        <v>GEN</v>
      </c>
      <c r="H51" s="139"/>
    </row>
    <row r="52" spans="1:8" ht="20.25" x14ac:dyDescent="0.3">
      <c r="A52" s="60"/>
      <c r="B52" s="59"/>
      <c r="C52" s="62"/>
      <c r="D52" s="59"/>
      <c r="E52" s="59"/>
      <c r="F52" s="61"/>
      <c r="G52" s="62"/>
      <c r="H52" s="63"/>
    </row>
    <row r="53" spans="1:8" ht="20.25" x14ac:dyDescent="0.3">
      <c r="A53" s="60"/>
      <c r="B53" s="59"/>
      <c r="C53" s="59"/>
      <c r="D53" s="59"/>
      <c r="E53" s="59"/>
      <c r="F53" s="59"/>
      <c r="G53" s="59"/>
      <c r="H53" s="63"/>
    </row>
    <row r="54" spans="1:8" ht="18.75" x14ac:dyDescent="0.25">
      <c r="A54" s="64" t="s">
        <v>6</v>
      </c>
      <c r="B54" s="50" t="str">
        <f>VLOOKUP(A47,basic,34,0)</f>
        <v>fgUnh</v>
      </c>
      <c r="C54" s="50" t="str">
        <f>VLOOKUP(A47,basic,35,0)</f>
        <v>vaxzsth</v>
      </c>
      <c r="D54" s="50" t="str">
        <f>VLOOKUP(A47,basic,36,0)</f>
        <v>foKku</v>
      </c>
      <c r="E54" s="50" t="str">
        <f>VLOOKUP(A47,basic,37,0)</f>
        <v>xf.kr</v>
      </c>
      <c r="F54" s="50" t="str">
        <f>VLOOKUP(A47,basic,38,0)</f>
        <v>lk-foKku</v>
      </c>
      <c r="G54" s="50" t="str">
        <f>VLOOKUP(A47,basic,39,0)</f>
        <v>laLd`r</v>
      </c>
      <c r="H54" s="65" t="s">
        <v>45</v>
      </c>
    </row>
    <row r="55" spans="1:8" ht="20.25" x14ac:dyDescent="0.25">
      <c r="A55" s="66" t="s">
        <v>43</v>
      </c>
      <c r="B55" s="46">
        <v>100</v>
      </c>
      <c r="C55" s="46">
        <v>100</v>
      </c>
      <c r="D55" s="46">
        <v>100</v>
      </c>
      <c r="E55" s="46">
        <v>100</v>
      </c>
      <c r="F55" s="46">
        <v>100</v>
      </c>
      <c r="G55" s="46">
        <v>100</v>
      </c>
      <c r="H55" s="67">
        <v>600</v>
      </c>
    </row>
    <row r="56" spans="1:8" ht="20.25" x14ac:dyDescent="0.3">
      <c r="A56" s="66" t="s">
        <v>44</v>
      </c>
      <c r="B56" s="51">
        <f>VLOOKUP(A47,marks,10,0)</f>
        <v>68</v>
      </c>
      <c r="C56" s="51">
        <f>VLOOKUP(A47,marks,11,0)</f>
        <v>67</v>
      </c>
      <c r="D56" s="51">
        <f>VLOOKUP(A47,marks,12,0)</f>
        <v>82</v>
      </c>
      <c r="E56" s="51">
        <f>VLOOKUP(A47,marks,13,0)</f>
        <v>70</v>
      </c>
      <c r="F56" s="51">
        <f>VLOOKUP(A47,marks,14,0)</f>
        <v>78</v>
      </c>
      <c r="G56" s="51">
        <f>VLOOKUP(A47,marks,15,0)</f>
        <v>82</v>
      </c>
      <c r="H56" s="68">
        <f>VLOOKUP(A47,marks,16,0)</f>
        <v>447</v>
      </c>
    </row>
    <row r="57" spans="1:8" ht="21" x14ac:dyDescent="0.35">
      <c r="A57" s="69"/>
      <c r="B57" s="58"/>
      <c r="C57" s="58"/>
      <c r="D57" s="58"/>
      <c r="E57" s="58"/>
      <c r="F57" s="58"/>
      <c r="G57" s="58"/>
      <c r="H57" s="70"/>
    </row>
    <row r="58" spans="1:8" ht="21" x14ac:dyDescent="0.25">
      <c r="A58" s="71" t="s">
        <v>24</v>
      </c>
      <c r="B58" s="52">
        <f>VLOOKUP(A47,marks,17,0)*100</f>
        <v>74.5</v>
      </c>
      <c r="C58" s="72"/>
      <c r="D58" s="73" t="s">
        <v>25</v>
      </c>
      <c r="E58" s="53" t="str">
        <f>VLOOKUP(A47,marks,18,0)</f>
        <v>I</v>
      </c>
      <c r="F58" s="74" t="s">
        <v>46</v>
      </c>
      <c r="G58" s="35"/>
      <c r="H58" s="75">
        <f>VLOOKUP(A47,marks,19,0)</f>
        <v>1</v>
      </c>
    </row>
    <row r="59" spans="1:8" x14ac:dyDescent="0.25">
      <c r="A59" s="76"/>
      <c r="B59" s="61"/>
      <c r="C59" s="61"/>
      <c r="D59" s="61"/>
      <c r="E59" s="61"/>
      <c r="F59" s="61"/>
      <c r="G59" s="61"/>
      <c r="H59" s="77"/>
    </row>
    <row r="60" spans="1:8" x14ac:dyDescent="0.25">
      <c r="A60" s="76"/>
      <c r="B60" s="61"/>
      <c r="C60" s="61"/>
      <c r="D60" s="61"/>
      <c r="E60" s="61"/>
      <c r="F60" s="61"/>
      <c r="G60" s="61"/>
      <c r="H60" s="77"/>
    </row>
    <row r="61" spans="1:8" x14ac:dyDescent="0.25">
      <c r="A61" s="76"/>
      <c r="B61" s="61"/>
      <c r="C61" s="61"/>
      <c r="D61" s="61"/>
      <c r="E61" s="61"/>
      <c r="F61" s="61"/>
      <c r="G61" s="61"/>
      <c r="H61" s="77"/>
    </row>
    <row r="62" spans="1:8" ht="18.75" x14ac:dyDescent="0.25">
      <c r="A62" s="76"/>
      <c r="B62" s="61"/>
      <c r="C62" s="61"/>
      <c r="D62" s="61"/>
      <c r="E62" s="61"/>
      <c r="F62" s="61"/>
      <c r="G62" s="61"/>
      <c r="H62" s="78" t="s">
        <v>48</v>
      </c>
    </row>
    <row r="63" spans="1:8" ht="19.5" thickBot="1" x14ac:dyDescent="0.3">
      <c r="A63" s="79"/>
      <c r="B63" s="80"/>
      <c r="C63" s="80"/>
      <c r="D63" s="80"/>
      <c r="E63" s="80"/>
      <c r="F63" s="80"/>
      <c r="G63" s="80"/>
      <c r="H63" s="81" t="s">
        <v>49</v>
      </c>
    </row>
    <row r="66" spans="1:8" ht="15.75" thickBot="1" x14ac:dyDescent="0.3"/>
    <row r="67" spans="1:8" ht="20.25" x14ac:dyDescent="0.3">
      <c r="A67" s="145" t="str">
        <f>VLOOKUP(A69,basic,28,0)</f>
        <v>dk;kZy; jktdh; mPp ek/;fed fo|ky;] :iiqjk ¼dqpkeu flVh½ ukxkSj</v>
      </c>
      <c r="B67" s="146"/>
      <c r="C67" s="146"/>
      <c r="D67" s="146"/>
      <c r="E67" s="146"/>
      <c r="F67" s="146"/>
      <c r="G67" s="146"/>
      <c r="H67" s="147"/>
    </row>
    <row r="68" spans="1:8" ht="20.25" x14ac:dyDescent="0.3">
      <c r="A68" s="140" t="s">
        <v>47</v>
      </c>
      <c r="B68" s="141"/>
      <c r="C68" s="141"/>
      <c r="D68" s="141"/>
      <c r="E68" s="141"/>
      <c r="F68" s="141"/>
      <c r="G68" s="141"/>
      <c r="H68" s="142"/>
    </row>
    <row r="69" spans="1:8" ht="20.25" hidden="1" x14ac:dyDescent="0.3">
      <c r="A69" s="95">
        <v>4</v>
      </c>
      <c r="B69" s="96" t="e">
        <f>'Original Marks'!#REF!</f>
        <v>#REF!</v>
      </c>
      <c r="C69" s="96"/>
      <c r="D69" s="96"/>
      <c r="E69" s="96"/>
      <c r="F69" s="96"/>
      <c r="G69" s="96"/>
      <c r="H69" s="97"/>
    </row>
    <row r="70" spans="1:8" ht="21" x14ac:dyDescent="0.35">
      <c r="A70" s="57" t="str">
        <f>VLOOKUP(A69,basic,29,0)</f>
        <v>d{kk &amp; 9</v>
      </c>
      <c r="B70" s="58"/>
      <c r="C70" s="58"/>
      <c r="D70" s="58"/>
      <c r="E70" s="58"/>
      <c r="F70" s="59" t="s">
        <v>32</v>
      </c>
      <c r="G70" s="143">
        <f>VLOOKUP(A69,basic,3,0)</f>
        <v>904</v>
      </c>
      <c r="H70" s="144"/>
    </row>
    <row r="71" spans="1:8" ht="20.25" x14ac:dyDescent="0.3">
      <c r="A71" s="60" t="s">
        <v>37</v>
      </c>
      <c r="B71" s="136" t="str">
        <f>VLOOKUP(A69,basic,4,0)</f>
        <v>Ashwini</v>
      </c>
      <c r="C71" s="136"/>
      <c r="D71" s="136"/>
      <c r="E71" s="59" t="s">
        <v>39</v>
      </c>
      <c r="F71" s="61"/>
      <c r="G71" s="136" t="str">
        <f>VLOOKUP(A69,basic,5,0)</f>
        <v>M R Shastri</v>
      </c>
      <c r="H71" s="139"/>
    </row>
    <row r="72" spans="1:8" ht="20.25" x14ac:dyDescent="0.3">
      <c r="A72" s="60" t="s">
        <v>38</v>
      </c>
      <c r="B72" s="59"/>
      <c r="C72" s="136" t="str">
        <f>VLOOKUP(A69,basic,6,0)</f>
        <v>Anita</v>
      </c>
      <c r="D72" s="136"/>
      <c r="E72" s="59" t="s">
        <v>40</v>
      </c>
      <c r="F72" s="61"/>
      <c r="G72" s="137">
        <f>VLOOKUP(A69,basic,7,0)</f>
        <v>32179</v>
      </c>
      <c r="H72" s="138"/>
    </row>
    <row r="73" spans="1:8" ht="20.25" x14ac:dyDescent="0.3">
      <c r="A73" s="60" t="s">
        <v>41</v>
      </c>
      <c r="B73" s="59"/>
      <c r="C73" s="136">
        <f>VLOOKUP(A69,basic,2,0)</f>
        <v>104</v>
      </c>
      <c r="D73" s="136"/>
      <c r="E73" s="59" t="s">
        <v>42</v>
      </c>
      <c r="F73" s="61"/>
      <c r="G73" s="136" t="str">
        <f>VLOOKUP(A69,basic,8,0)</f>
        <v>GEN</v>
      </c>
      <c r="H73" s="139"/>
    </row>
    <row r="74" spans="1:8" ht="20.25" x14ac:dyDescent="0.3">
      <c r="A74" s="60"/>
      <c r="B74" s="59"/>
      <c r="C74" s="62"/>
      <c r="D74" s="59"/>
      <c r="E74" s="59"/>
      <c r="F74" s="61"/>
      <c r="G74" s="62"/>
      <c r="H74" s="63"/>
    </row>
    <row r="75" spans="1:8" ht="20.25" x14ac:dyDescent="0.3">
      <c r="A75" s="60"/>
      <c r="B75" s="59"/>
      <c r="C75" s="59"/>
      <c r="D75" s="59"/>
      <c r="E75" s="59"/>
      <c r="F75" s="59"/>
      <c r="G75" s="59"/>
      <c r="H75" s="63"/>
    </row>
    <row r="76" spans="1:8" ht="18.75" x14ac:dyDescent="0.25">
      <c r="A76" s="64" t="s">
        <v>6</v>
      </c>
      <c r="B76" s="50" t="str">
        <f>VLOOKUP(A69,basic,34,0)</f>
        <v>fgUnh</v>
      </c>
      <c r="C76" s="50" t="str">
        <f>VLOOKUP(A69,basic,35,0)</f>
        <v>vaxzsth</v>
      </c>
      <c r="D76" s="50" t="str">
        <f>VLOOKUP(A69,basic,36,0)</f>
        <v>foKku</v>
      </c>
      <c r="E76" s="50" t="str">
        <f>VLOOKUP(A69,basic,37,0)</f>
        <v>xf.kr</v>
      </c>
      <c r="F76" s="50" t="str">
        <f>VLOOKUP(A69,basic,38,0)</f>
        <v>lk-foKku</v>
      </c>
      <c r="G76" s="50" t="str">
        <f>VLOOKUP(A69,basic,39,0)</f>
        <v>laLd`r</v>
      </c>
      <c r="H76" s="65" t="s">
        <v>45</v>
      </c>
    </row>
    <row r="77" spans="1:8" ht="20.25" x14ac:dyDescent="0.25">
      <c r="A77" s="66" t="s">
        <v>43</v>
      </c>
      <c r="B77" s="46">
        <v>100</v>
      </c>
      <c r="C77" s="46">
        <v>100</v>
      </c>
      <c r="D77" s="46">
        <v>100</v>
      </c>
      <c r="E77" s="46">
        <v>100</v>
      </c>
      <c r="F77" s="46">
        <v>100</v>
      </c>
      <c r="G77" s="46">
        <v>100</v>
      </c>
      <c r="H77" s="67">
        <v>600</v>
      </c>
    </row>
    <row r="78" spans="1:8" ht="20.25" x14ac:dyDescent="0.3">
      <c r="A78" s="66" t="s">
        <v>44</v>
      </c>
      <c r="B78" s="51">
        <f>VLOOKUP(A69,marks,10,0)</f>
        <v>68</v>
      </c>
      <c r="C78" s="51">
        <f>VLOOKUP(A69,marks,11,0)</f>
        <v>67</v>
      </c>
      <c r="D78" s="51">
        <f>VLOOKUP(A69,marks,12,0)</f>
        <v>82</v>
      </c>
      <c r="E78" s="51">
        <f>VLOOKUP(A69,marks,13,0)</f>
        <v>70</v>
      </c>
      <c r="F78" s="51">
        <f>VLOOKUP(A69,marks,14,0)</f>
        <v>78</v>
      </c>
      <c r="G78" s="51">
        <f>VLOOKUP(A69,marks,15,0)</f>
        <v>82</v>
      </c>
      <c r="H78" s="68">
        <f>VLOOKUP(A69,marks,16,0)</f>
        <v>447</v>
      </c>
    </row>
    <row r="79" spans="1:8" ht="21" x14ac:dyDescent="0.35">
      <c r="A79" s="69"/>
      <c r="B79" s="58"/>
      <c r="C79" s="58"/>
      <c r="D79" s="58"/>
      <c r="E79" s="58"/>
      <c r="F79" s="58"/>
      <c r="G79" s="58"/>
      <c r="H79" s="70"/>
    </row>
    <row r="80" spans="1:8" ht="21" x14ac:dyDescent="0.25">
      <c r="A80" s="71" t="s">
        <v>24</v>
      </c>
      <c r="B80" s="52">
        <f>VLOOKUP(A69,marks,17,0)*100</f>
        <v>74.5</v>
      </c>
      <c r="C80" s="72"/>
      <c r="D80" s="73" t="s">
        <v>25</v>
      </c>
      <c r="E80" s="53" t="str">
        <f>VLOOKUP(A69,marks,18,0)</f>
        <v>I</v>
      </c>
      <c r="F80" s="74" t="s">
        <v>46</v>
      </c>
      <c r="G80" s="35"/>
      <c r="H80" s="75">
        <f>VLOOKUP(A69,marks,19,0)</f>
        <v>1</v>
      </c>
    </row>
    <row r="81" spans="1:8" x14ac:dyDescent="0.25">
      <c r="A81" s="76"/>
      <c r="B81" s="61"/>
      <c r="C81" s="61"/>
      <c r="D81" s="61"/>
      <c r="E81" s="61"/>
      <c r="F81" s="61"/>
      <c r="G81" s="61"/>
      <c r="H81" s="77"/>
    </row>
    <row r="82" spans="1:8" x14ac:dyDescent="0.25">
      <c r="A82" s="76"/>
      <c r="B82" s="61"/>
      <c r="C82" s="61"/>
      <c r="D82" s="61"/>
      <c r="E82" s="61"/>
      <c r="F82" s="61"/>
      <c r="G82" s="61"/>
      <c r="H82" s="77"/>
    </row>
    <row r="83" spans="1:8" x14ac:dyDescent="0.25">
      <c r="A83" s="76"/>
      <c r="B83" s="61"/>
      <c r="C83" s="61"/>
      <c r="D83" s="61"/>
      <c r="E83" s="61"/>
      <c r="F83" s="61"/>
      <c r="G83" s="61"/>
      <c r="H83" s="77"/>
    </row>
    <row r="84" spans="1:8" ht="18.75" x14ac:dyDescent="0.25">
      <c r="A84" s="76"/>
      <c r="B84" s="61"/>
      <c r="C84" s="61"/>
      <c r="D84" s="61"/>
      <c r="E84" s="61"/>
      <c r="F84" s="61"/>
      <c r="G84" s="61"/>
      <c r="H84" s="78" t="s">
        <v>48</v>
      </c>
    </row>
    <row r="85" spans="1:8" ht="19.5" thickBot="1" x14ac:dyDescent="0.3">
      <c r="A85" s="79"/>
      <c r="B85" s="80"/>
      <c r="C85" s="80"/>
      <c r="D85" s="80"/>
      <c r="E85" s="80"/>
      <c r="F85" s="80"/>
      <c r="G85" s="80"/>
      <c r="H85" s="81" t="s">
        <v>49</v>
      </c>
    </row>
    <row r="88" spans="1:8" ht="15.75" thickBot="1" x14ac:dyDescent="0.3"/>
    <row r="89" spans="1:8" ht="20.25" x14ac:dyDescent="0.3">
      <c r="A89" s="145" t="str">
        <f>VLOOKUP(A91,basic,28,0)</f>
        <v>dk;kZy; jktdh; mPp ek/;fed fo|ky;] :iiqjk ¼dqpkeu flVh½ ukxkSj</v>
      </c>
      <c r="B89" s="146"/>
      <c r="C89" s="146"/>
      <c r="D89" s="146"/>
      <c r="E89" s="146"/>
      <c r="F89" s="146"/>
      <c r="G89" s="146"/>
      <c r="H89" s="147"/>
    </row>
    <row r="90" spans="1:8" ht="20.25" x14ac:dyDescent="0.3">
      <c r="A90" s="140" t="s">
        <v>47</v>
      </c>
      <c r="B90" s="141"/>
      <c r="C90" s="141"/>
      <c r="D90" s="141"/>
      <c r="E90" s="141"/>
      <c r="F90" s="141"/>
      <c r="G90" s="141"/>
      <c r="H90" s="142"/>
    </row>
    <row r="91" spans="1:8" ht="20.25" hidden="1" x14ac:dyDescent="0.3">
      <c r="A91" s="95">
        <v>5</v>
      </c>
      <c r="B91" s="96" t="e">
        <f>'Original Marks'!#REF!</f>
        <v>#REF!</v>
      </c>
      <c r="C91" s="96"/>
      <c r="D91" s="96"/>
      <c r="E91" s="96"/>
      <c r="F91" s="96"/>
      <c r="G91" s="96"/>
      <c r="H91" s="97"/>
    </row>
    <row r="92" spans="1:8" ht="21" x14ac:dyDescent="0.35">
      <c r="A92" s="57" t="str">
        <f>VLOOKUP(A91,basic,29,0)</f>
        <v>d{kk &amp; 9</v>
      </c>
      <c r="B92" s="58"/>
      <c r="C92" s="58"/>
      <c r="D92" s="58"/>
      <c r="E92" s="58"/>
      <c r="F92" s="59" t="s">
        <v>32</v>
      </c>
      <c r="G92" s="143">
        <f>VLOOKUP(A91,basic,3,0)</f>
        <v>905</v>
      </c>
      <c r="H92" s="144"/>
    </row>
    <row r="93" spans="1:8" ht="20.25" x14ac:dyDescent="0.3">
      <c r="A93" s="60" t="s">
        <v>37</v>
      </c>
      <c r="B93" s="136" t="str">
        <f>VLOOKUP(A91,basic,4,0)</f>
        <v>Ashwini</v>
      </c>
      <c r="C93" s="136"/>
      <c r="D93" s="136"/>
      <c r="E93" s="59" t="s">
        <v>39</v>
      </c>
      <c r="F93" s="61"/>
      <c r="G93" s="136" t="str">
        <f>VLOOKUP(A91,basic,5,0)</f>
        <v>M R Shastri</v>
      </c>
      <c r="H93" s="139"/>
    </row>
    <row r="94" spans="1:8" ht="20.25" x14ac:dyDescent="0.3">
      <c r="A94" s="60" t="s">
        <v>38</v>
      </c>
      <c r="B94" s="59"/>
      <c r="C94" s="136" t="str">
        <f>VLOOKUP(A91,basic,6,0)</f>
        <v>Anita</v>
      </c>
      <c r="D94" s="136"/>
      <c r="E94" s="59" t="s">
        <v>40</v>
      </c>
      <c r="F94" s="61"/>
      <c r="G94" s="137">
        <f>VLOOKUP(A91,basic,7,0)</f>
        <v>32179</v>
      </c>
      <c r="H94" s="138"/>
    </row>
    <row r="95" spans="1:8" ht="20.25" x14ac:dyDescent="0.3">
      <c r="A95" s="60" t="s">
        <v>41</v>
      </c>
      <c r="B95" s="59"/>
      <c r="C95" s="136">
        <f>VLOOKUP(A91,basic,2,0)</f>
        <v>105</v>
      </c>
      <c r="D95" s="136"/>
      <c r="E95" s="59" t="s">
        <v>42</v>
      </c>
      <c r="F95" s="61"/>
      <c r="G95" s="136" t="str">
        <f>VLOOKUP(A91,basic,8,0)</f>
        <v>GEN</v>
      </c>
      <c r="H95" s="139"/>
    </row>
    <row r="96" spans="1:8" ht="20.25" x14ac:dyDescent="0.3">
      <c r="A96" s="60"/>
      <c r="B96" s="59"/>
      <c r="C96" s="62"/>
      <c r="D96" s="59"/>
      <c r="E96" s="59"/>
      <c r="F96" s="61"/>
      <c r="G96" s="62"/>
      <c r="H96" s="63"/>
    </row>
    <row r="97" spans="1:8" ht="20.25" x14ac:dyDescent="0.3">
      <c r="A97" s="60"/>
      <c r="B97" s="59"/>
      <c r="C97" s="59"/>
      <c r="D97" s="59"/>
      <c r="E97" s="59"/>
      <c r="F97" s="59"/>
      <c r="G97" s="59"/>
      <c r="H97" s="63"/>
    </row>
    <row r="98" spans="1:8" ht="18.75" x14ac:dyDescent="0.25">
      <c r="A98" s="64" t="s">
        <v>6</v>
      </c>
      <c r="B98" s="50" t="str">
        <f>VLOOKUP(A91,basic,34,0)</f>
        <v>fgUnh</v>
      </c>
      <c r="C98" s="50" t="str">
        <f>VLOOKUP(A91,basic,35,0)</f>
        <v>vaxzsth</v>
      </c>
      <c r="D98" s="50" t="str">
        <f>VLOOKUP(A91,basic,36,0)</f>
        <v>foKku</v>
      </c>
      <c r="E98" s="50" t="str">
        <f>VLOOKUP(A91,basic,37,0)</f>
        <v>xf.kr</v>
      </c>
      <c r="F98" s="50" t="str">
        <f>VLOOKUP(A91,basic,38,0)</f>
        <v>lk-foKku</v>
      </c>
      <c r="G98" s="50" t="str">
        <f>VLOOKUP(A91,basic,39,0)</f>
        <v>laLd`r</v>
      </c>
      <c r="H98" s="65" t="s">
        <v>45</v>
      </c>
    </row>
    <row r="99" spans="1:8" ht="20.25" x14ac:dyDescent="0.25">
      <c r="A99" s="66" t="s">
        <v>43</v>
      </c>
      <c r="B99" s="46">
        <v>100</v>
      </c>
      <c r="C99" s="46">
        <v>100</v>
      </c>
      <c r="D99" s="46">
        <v>100</v>
      </c>
      <c r="E99" s="46">
        <v>100</v>
      </c>
      <c r="F99" s="46">
        <v>100</v>
      </c>
      <c r="G99" s="46">
        <v>100</v>
      </c>
      <c r="H99" s="67">
        <v>600</v>
      </c>
    </row>
    <row r="100" spans="1:8" ht="20.25" x14ac:dyDescent="0.3">
      <c r="A100" s="66" t="s">
        <v>44</v>
      </c>
      <c r="B100" s="51">
        <f>VLOOKUP(A91,marks,10,0)</f>
        <v>68</v>
      </c>
      <c r="C100" s="51">
        <f>VLOOKUP(A91,marks,11,0)</f>
        <v>67</v>
      </c>
      <c r="D100" s="51">
        <f>VLOOKUP(A91,marks,12,0)</f>
        <v>82</v>
      </c>
      <c r="E100" s="51">
        <f>VLOOKUP(A91,marks,13,0)</f>
        <v>70</v>
      </c>
      <c r="F100" s="51">
        <f>VLOOKUP(A91,marks,14,0)</f>
        <v>78</v>
      </c>
      <c r="G100" s="51">
        <f>VLOOKUP(A91,marks,15,0)</f>
        <v>82</v>
      </c>
      <c r="H100" s="68">
        <f>VLOOKUP(A91,marks,16,0)</f>
        <v>447</v>
      </c>
    </row>
    <row r="101" spans="1:8" ht="21" x14ac:dyDescent="0.35">
      <c r="A101" s="69"/>
      <c r="B101" s="58"/>
      <c r="C101" s="58"/>
      <c r="D101" s="58"/>
      <c r="E101" s="58"/>
      <c r="F101" s="58"/>
      <c r="G101" s="58"/>
      <c r="H101" s="70"/>
    </row>
    <row r="102" spans="1:8" ht="21" x14ac:dyDescent="0.25">
      <c r="A102" s="71" t="s">
        <v>24</v>
      </c>
      <c r="B102" s="52">
        <f>VLOOKUP(A91,marks,17,0)*100</f>
        <v>74.5</v>
      </c>
      <c r="C102" s="72"/>
      <c r="D102" s="73" t="s">
        <v>25</v>
      </c>
      <c r="E102" s="53" t="str">
        <f>VLOOKUP(A91,marks,18,0)</f>
        <v>I</v>
      </c>
      <c r="F102" s="74" t="s">
        <v>46</v>
      </c>
      <c r="G102" s="35"/>
      <c r="H102" s="75">
        <f>VLOOKUP(A91,marks,19,0)</f>
        <v>1</v>
      </c>
    </row>
    <row r="103" spans="1:8" x14ac:dyDescent="0.25">
      <c r="A103" s="76"/>
      <c r="B103" s="61"/>
      <c r="C103" s="61"/>
      <c r="D103" s="61"/>
      <c r="E103" s="61"/>
      <c r="F103" s="61"/>
      <c r="G103" s="61"/>
      <c r="H103" s="77"/>
    </row>
    <row r="104" spans="1:8" x14ac:dyDescent="0.25">
      <c r="A104" s="76"/>
      <c r="B104" s="61"/>
      <c r="C104" s="61"/>
      <c r="D104" s="61"/>
      <c r="E104" s="61"/>
      <c r="F104" s="61"/>
      <c r="G104" s="61"/>
      <c r="H104" s="77"/>
    </row>
    <row r="105" spans="1:8" x14ac:dyDescent="0.25">
      <c r="A105" s="76"/>
      <c r="B105" s="61"/>
      <c r="C105" s="61"/>
      <c r="D105" s="61"/>
      <c r="E105" s="61"/>
      <c r="F105" s="61"/>
      <c r="G105" s="61"/>
      <c r="H105" s="77"/>
    </row>
    <row r="106" spans="1:8" ht="18.75" x14ac:dyDescent="0.25">
      <c r="A106" s="76"/>
      <c r="B106" s="61"/>
      <c r="C106" s="61"/>
      <c r="D106" s="61"/>
      <c r="E106" s="61"/>
      <c r="F106" s="61"/>
      <c r="G106" s="61"/>
      <c r="H106" s="78" t="s">
        <v>48</v>
      </c>
    </row>
    <row r="107" spans="1:8" ht="19.5" thickBot="1" x14ac:dyDescent="0.3">
      <c r="A107" s="79"/>
      <c r="B107" s="80"/>
      <c r="C107" s="80"/>
      <c r="D107" s="80"/>
      <c r="E107" s="80"/>
      <c r="F107" s="80"/>
      <c r="G107" s="80"/>
      <c r="H107" s="81" t="s">
        <v>49</v>
      </c>
    </row>
    <row r="110" spans="1:8" ht="15.75" thickBot="1" x14ac:dyDescent="0.3"/>
    <row r="111" spans="1:8" ht="20.25" x14ac:dyDescent="0.3">
      <c r="A111" s="145" t="str">
        <f>VLOOKUP(A113,basic,28,0)</f>
        <v>dk;kZy; jktdh; mPp ek/;fed fo|ky;] :iiqjk ¼dqpkeu flVh½ ukxkSj</v>
      </c>
      <c r="B111" s="146"/>
      <c r="C111" s="146"/>
      <c r="D111" s="146"/>
      <c r="E111" s="146"/>
      <c r="F111" s="146"/>
      <c r="G111" s="146"/>
      <c r="H111" s="147"/>
    </row>
    <row r="112" spans="1:8" ht="20.25" x14ac:dyDescent="0.3">
      <c r="A112" s="140" t="s">
        <v>47</v>
      </c>
      <c r="B112" s="141"/>
      <c r="C112" s="141"/>
      <c r="D112" s="141"/>
      <c r="E112" s="141"/>
      <c r="F112" s="141"/>
      <c r="G112" s="141"/>
      <c r="H112" s="142"/>
    </row>
    <row r="113" spans="1:8" ht="20.25" hidden="1" x14ac:dyDescent="0.3">
      <c r="A113" s="95">
        <v>6</v>
      </c>
      <c r="B113" s="96" t="e">
        <f>'Original Marks'!#REF!</f>
        <v>#REF!</v>
      </c>
      <c r="C113" s="96"/>
      <c r="D113" s="96"/>
      <c r="E113" s="96"/>
      <c r="F113" s="96"/>
      <c r="G113" s="96"/>
      <c r="H113" s="97"/>
    </row>
    <row r="114" spans="1:8" ht="21" x14ac:dyDescent="0.35">
      <c r="A114" s="57" t="str">
        <f>VLOOKUP(A113,basic,29,0)</f>
        <v>d{kk &amp; 9</v>
      </c>
      <c r="B114" s="58"/>
      <c r="C114" s="58"/>
      <c r="D114" s="58"/>
      <c r="E114" s="58"/>
      <c r="F114" s="59" t="s">
        <v>32</v>
      </c>
      <c r="G114" s="143">
        <f>VLOOKUP(A113,basic,3,0)</f>
        <v>906</v>
      </c>
      <c r="H114" s="144"/>
    </row>
    <row r="115" spans="1:8" ht="20.25" x14ac:dyDescent="0.3">
      <c r="A115" s="60" t="s">
        <v>37</v>
      </c>
      <c r="B115" s="136" t="str">
        <f>VLOOKUP(A113,basic,4,0)</f>
        <v>Ashwini</v>
      </c>
      <c r="C115" s="136"/>
      <c r="D115" s="136"/>
      <c r="E115" s="59" t="s">
        <v>39</v>
      </c>
      <c r="F115" s="61"/>
      <c r="G115" s="136" t="str">
        <f>VLOOKUP(A113,basic,5,0)</f>
        <v>M R Shastri</v>
      </c>
      <c r="H115" s="139"/>
    </row>
    <row r="116" spans="1:8" ht="20.25" x14ac:dyDescent="0.3">
      <c r="A116" s="60" t="s">
        <v>38</v>
      </c>
      <c r="B116" s="59"/>
      <c r="C116" s="136" t="str">
        <f>VLOOKUP(A113,basic,6,0)</f>
        <v>Anita</v>
      </c>
      <c r="D116" s="136"/>
      <c r="E116" s="59" t="s">
        <v>40</v>
      </c>
      <c r="F116" s="61"/>
      <c r="G116" s="137">
        <f>VLOOKUP(A113,basic,7,0)</f>
        <v>32179</v>
      </c>
      <c r="H116" s="138"/>
    </row>
    <row r="117" spans="1:8" ht="20.25" x14ac:dyDescent="0.3">
      <c r="A117" s="60" t="s">
        <v>41</v>
      </c>
      <c r="B117" s="59"/>
      <c r="C117" s="136">
        <f>VLOOKUP(A113,basic,2,0)</f>
        <v>106</v>
      </c>
      <c r="D117" s="136"/>
      <c r="E117" s="59" t="s">
        <v>42</v>
      </c>
      <c r="F117" s="61"/>
      <c r="G117" s="136" t="str">
        <f>VLOOKUP(A113,basic,8,0)</f>
        <v>GEN</v>
      </c>
      <c r="H117" s="139"/>
    </row>
    <row r="118" spans="1:8" ht="20.25" x14ac:dyDescent="0.3">
      <c r="A118" s="60"/>
      <c r="B118" s="59"/>
      <c r="C118" s="62"/>
      <c r="D118" s="59"/>
      <c r="E118" s="59"/>
      <c r="F118" s="61"/>
      <c r="G118" s="62"/>
      <c r="H118" s="63"/>
    </row>
    <row r="119" spans="1:8" ht="20.25" x14ac:dyDescent="0.3">
      <c r="A119" s="60"/>
      <c r="B119" s="59"/>
      <c r="C119" s="59"/>
      <c r="D119" s="59"/>
      <c r="E119" s="59"/>
      <c r="F119" s="59"/>
      <c r="G119" s="59"/>
      <c r="H119" s="63"/>
    </row>
    <row r="120" spans="1:8" ht="18.75" x14ac:dyDescent="0.25">
      <c r="A120" s="64" t="s">
        <v>6</v>
      </c>
      <c r="B120" s="50" t="str">
        <f>VLOOKUP(A113,basic,34,0)</f>
        <v>fgUnh</v>
      </c>
      <c r="C120" s="50" t="str">
        <f>VLOOKUP(A113,basic,35,0)</f>
        <v>vaxzsth</v>
      </c>
      <c r="D120" s="50" t="str">
        <f>VLOOKUP(A113,basic,36,0)</f>
        <v>foKku</v>
      </c>
      <c r="E120" s="50" t="str">
        <f>VLOOKUP(A113,basic,37,0)</f>
        <v>xf.kr</v>
      </c>
      <c r="F120" s="50" t="str">
        <f>VLOOKUP(A113,basic,38,0)</f>
        <v>lk-foKku</v>
      </c>
      <c r="G120" s="50" t="str">
        <f>VLOOKUP(A113,basic,39,0)</f>
        <v>laLd`r</v>
      </c>
      <c r="H120" s="65" t="s">
        <v>45</v>
      </c>
    </row>
    <row r="121" spans="1:8" ht="20.25" x14ac:dyDescent="0.25">
      <c r="A121" s="66" t="s">
        <v>43</v>
      </c>
      <c r="B121" s="46">
        <v>100</v>
      </c>
      <c r="C121" s="46">
        <v>100</v>
      </c>
      <c r="D121" s="46">
        <v>100</v>
      </c>
      <c r="E121" s="46">
        <v>100</v>
      </c>
      <c r="F121" s="46">
        <v>100</v>
      </c>
      <c r="G121" s="46">
        <v>100</v>
      </c>
      <c r="H121" s="67">
        <v>600</v>
      </c>
    </row>
    <row r="122" spans="1:8" ht="20.25" x14ac:dyDescent="0.3">
      <c r="A122" s="66" t="s">
        <v>44</v>
      </c>
      <c r="B122" s="51">
        <f>VLOOKUP(A113,marks,10,0)</f>
        <v>68</v>
      </c>
      <c r="C122" s="51">
        <f>VLOOKUP(A113,marks,11,0)</f>
        <v>67</v>
      </c>
      <c r="D122" s="51">
        <f>VLOOKUP(A113,marks,12,0)</f>
        <v>82</v>
      </c>
      <c r="E122" s="51">
        <f>VLOOKUP(A113,marks,13,0)</f>
        <v>70</v>
      </c>
      <c r="F122" s="51">
        <f>VLOOKUP(A113,marks,14,0)</f>
        <v>78</v>
      </c>
      <c r="G122" s="51">
        <f>VLOOKUP(A113,marks,15,0)</f>
        <v>82</v>
      </c>
      <c r="H122" s="68">
        <f>VLOOKUP(A113,marks,16,0)</f>
        <v>447</v>
      </c>
    </row>
    <row r="123" spans="1:8" ht="21" x14ac:dyDescent="0.35">
      <c r="A123" s="69"/>
      <c r="B123" s="58"/>
      <c r="C123" s="58"/>
      <c r="D123" s="58"/>
      <c r="E123" s="58"/>
      <c r="F123" s="58"/>
      <c r="G123" s="58"/>
      <c r="H123" s="70"/>
    </row>
    <row r="124" spans="1:8" ht="21" x14ac:dyDescent="0.25">
      <c r="A124" s="71" t="s">
        <v>24</v>
      </c>
      <c r="B124" s="52">
        <f>VLOOKUP(A113,marks,17,0)*100</f>
        <v>74.5</v>
      </c>
      <c r="C124" s="72"/>
      <c r="D124" s="73" t="s">
        <v>25</v>
      </c>
      <c r="E124" s="53" t="str">
        <f>VLOOKUP(A113,marks,18,0)</f>
        <v>I</v>
      </c>
      <c r="F124" s="74" t="s">
        <v>46</v>
      </c>
      <c r="G124" s="35"/>
      <c r="H124" s="75">
        <f>VLOOKUP(A113,marks,19,0)</f>
        <v>1</v>
      </c>
    </row>
    <row r="125" spans="1:8" x14ac:dyDescent="0.25">
      <c r="A125" s="76"/>
      <c r="B125" s="61"/>
      <c r="C125" s="61"/>
      <c r="D125" s="61"/>
      <c r="E125" s="61"/>
      <c r="F125" s="61"/>
      <c r="G125" s="61"/>
      <c r="H125" s="77"/>
    </row>
    <row r="126" spans="1:8" x14ac:dyDescent="0.25">
      <c r="A126" s="76"/>
      <c r="B126" s="61"/>
      <c r="C126" s="61"/>
      <c r="D126" s="61"/>
      <c r="E126" s="61"/>
      <c r="F126" s="61"/>
      <c r="G126" s="61"/>
      <c r="H126" s="77"/>
    </row>
    <row r="127" spans="1:8" x14ac:dyDescent="0.25">
      <c r="A127" s="76"/>
      <c r="B127" s="61"/>
      <c r="C127" s="61"/>
      <c r="D127" s="61"/>
      <c r="E127" s="61"/>
      <c r="F127" s="61"/>
      <c r="G127" s="61"/>
      <c r="H127" s="77"/>
    </row>
    <row r="128" spans="1:8" ht="18.75" x14ac:dyDescent="0.25">
      <c r="A128" s="76"/>
      <c r="B128" s="61"/>
      <c r="C128" s="61"/>
      <c r="D128" s="61"/>
      <c r="E128" s="61"/>
      <c r="F128" s="61"/>
      <c r="G128" s="61"/>
      <c r="H128" s="78" t="s">
        <v>48</v>
      </c>
    </row>
    <row r="129" spans="1:8" ht="19.5" thickBot="1" x14ac:dyDescent="0.3">
      <c r="A129" s="79"/>
      <c r="B129" s="80"/>
      <c r="C129" s="80"/>
      <c r="D129" s="80"/>
      <c r="E129" s="80"/>
      <c r="F129" s="80"/>
      <c r="G129" s="80"/>
      <c r="H129" s="81" t="s">
        <v>49</v>
      </c>
    </row>
    <row r="132" spans="1:8" ht="15.75" thickBot="1" x14ac:dyDescent="0.3"/>
    <row r="133" spans="1:8" ht="20.25" x14ac:dyDescent="0.3">
      <c r="A133" s="145" t="str">
        <f>VLOOKUP(A135,basic,28,0)</f>
        <v>dk;kZy; jktdh; mPp ek/;fed fo|ky;] :iiqjk ¼dqpkeu flVh½ ukxkSj</v>
      </c>
      <c r="B133" s="146"/>
      <c r="C133" s="146"/>
      <c r="D133" s="146"/>
      <c r="E133" s="146"/>
      <c r="F133" s="146"/>
      <c r="G133" s="146"/>
      <c r="H133" s="147"/>
    </row>
    <row r="134" spans="1:8" ht="20.25" x14ac:dyDescent="0.3">
      <c r="A134" s="140" t="s">
        <v>47</v>
      </c>
      <c r="B134" s="141"/>
      <c r="C134" s="141"/>
      <c r="D134" s="141"/>
      <c r="E134" s="141"/>
      <c r="F134" s="141"/>
      <c r="G134" s="141"/>
      <c r="H134" s="142"/>
    </row>
    <row r="135" spans="1:8" ht="20.25" hidden="1" x14ac:dyDescent="0.3">
      <c r="A135" s="95">
        <v>7</v>
      </c>
      <c r="B135" s="96" t="e">
        <f>'Original Marks'!#REF!</f>
        <v>#REF!</v>
      </c>
      <c r="C135" s="96"/>
      <c r="D135" s="96"/>
      <c r="E135" s="96"/>
      <c r="F135" s="96"/>
      <c r="G135" s="96"/>
      <c r="H135" s="97"/>
    </row>
    <row r="136" spans="1:8" ht="21" x14ac:dyDescent="0.35">
      <c r="A136" s="57" t="str">
        <f>VLOOKUP(A135,basic,29,0)</f>
        <v>d{kk &amp; 9</v>
      </c>
      <c r="B136" s="58"/>
      <c r="C136" s="58"/>
      <c r="D136" s="58"/>
      <c r="E136" s="58"/>
      <c r="F136" s="59" t="s">
        <v>32</v>
      </c>
      <c r="G136" s="143">
        <f>VLOOKUP(A135,basic,3,0)</f>
        <v>907</v>
      </c>
      <c r="H136" s="144"/>
    </row>
    <row r="137" spans="1:8" ht="20.25" x14ac:dyDescent="0.3">
      <c r="A137" s="60" t="s">
        <v>37</v>
      </c>
      <c r="B137" s="136" t="str">
        <f>VLOOKUP(A135,basic,4,0)</f>
        <v>Ashwini</v>
      </c>
      <c r="C137" s="136"/>
      <c r="D137" s="136"/>
      <c r="E137" s="59" t="s">
        <v>39</v>
      </c>
      <c r="F137" s="61"/>
      <c r="G137" s="136" t="str">
        <f>VLOOKUP(A135,basic,5,0)</f>
        <v>M R Shastri</v>
      </c>
      <c r="H137" s="139"/>
    </row>
    <row r="138" spans="1:8" ht="20.25" x14ac:dyDescent="0.3">
      <c r="A138" s="60" t="s">
        <v>38</v>
      </c>
      <c r="B138" s="59"/>
      <c r="C138" s="136" t="str">
        <f>VLOOKUP(A135,basic,6,0)</f>
        <v>Anita</v>
      </c>
      <c r="D138" s="136"/>
      <c r="E138" s="59" t="s">
        <v>40</v>
      </c>
      <c r="F138" s="61"/>
      <c r="G138" s="137">
        <f>VLOOKUP(A135,basic,7,0)</f>
        <v>32179</v>
      </c>
      <c r="H138" s="138"/>
    </row>
    <row r="139" spans="1:8" ht="20.25" x14ac:dyDescent="0.3">
      <c r="A139" s="60" t="s">
        <v>41</v>
      </c>
      <c r="B139" s="59"/>
      <c r="C139" s="136">
        <f>VLOOKUP(A135,basic,2,0)</f>
        <v>107</v>
      </c>
      <c r="D139" s="136"/>
      <c r="E139" s="59" t="s">
        <v>42</v>
      </c>
      <c r="F139" s="61"/>
      <c r="G139" s="136" t="str">
        <f>VLOOKUP(A135,basic,8,0)</f>
        <v>GEN</v>
      </c>
      <c r="H139" s="139"/>
    </row>
    <row r="140" spans="1:8" ht="20.25" x14ac:dyDescent="0.3">
      <c r="A140" s="60"/>
      <c r="B140" s="59"/>
      <c r="C140" s="62"/>
      <c r="D140" s="59"/>
      <c r="E140" s="59"/>
      <c r="F140" s="61"/>
      <c r="G140" s="62"/>
      <c r="H140" s="63"/>
    </row>
    <row r="141" spans="1:8" ht="20.25" x14ac:dyDescent="0.3">
      <c r="A141" s="60"/>
      <c r="B141" s="59"/>
      <c r="C141" s="59"/>
      <c r="D141" s="59"/>
      <c r="E141" s="59"/>
      <c r="F141" s="59"/>
      <c r="G141" s="59"/>
      <c r="H141" s="63"/>
    </row>
    <row r="142" spans="1:8" ht="18.75" x14ac:dyDescent="0.25">
      <c r="A142" s="64" t="s">
        <v>6</v>
      </c>
      <c r="B142" s="50" t="str">
        <f>VLOOKUP(A135,basic,34,0)</f>
        <v>fgUnh</v>
      </c>
      <c r="C142" s="50" t="str">
        <f>VLOOKUP(A135,basic,35,0)</f>
        <v>vaxzsth</v>
      </c>
      <c r="D142" s="50" t="str">
        <f>VLOOKUP(A135,basic,36,0)</f>
        <v>foKku</v>
      </c>
      <c r="E142" s="50" t="str">
        <f>VLOOKUP(A135,basic,37,0)</f>
        <v>xf.kr</v>
      </c>
      <c r="F142" s="50" t="str">
        <f>VLOOKUP(A135,basic,38,0)</f>
        <v>lk-foKku</v>
      </c>
      <c r="G142" s="50" t="str">
        <f>VLOOKUP(A135,basic,39,0)</f>
        <v>laLd`r</v>
      </c>
      <c r="H142" s="65" t="s">
        <v>45</v>
      </c>
    </row>
    <row r="143" spans="1:8" ht="20.25" x14ac:dyDescent="0.25">
      <c r="A143" s="66" t="s">
        <v>43</v>
      </c>
      <c r="B143" s="46">
        <v>100</v>
      </c>
      <c r="C143" s="46">
        <v>100</v>
      </c>
      <c r="D143" s="46">
        <v>100</v>
      </c>
      <c r="E143" s="46">
        <v>100</v>
      </c>
      <c r="F143" s="46">
        <v>100</v>
      </c>
      <c r="G143" s="46">
        <v>100</v>
      </c>
      <c r="H143" s="67">
        <v>600</v>
      </c>
    </row>
    <row r="144" spans="1:8" ht="20.25" x14ac:dyDescent="0.3">
      <c r="A144" s="66" t="s">
        <v>44</v>
      </c>
      <c r="B144" s="51">
        <f>VLOOKUP(A135,marks,10,0)</f>
        <v>68</v>
      </c>
      <c r="C144" s="51">
        <f>VLOOKUP(A135,marks,11,0)</f>
        <v>67</v>
      </c>
      <c r="D144" s="51">
        <f>VLOOKUP(A135,marks,12,0)</f>
        <v>82</v>
      </c>
      <c r="E144" s="51">
        <f>VLOOKUP(A135,marks,13,0)</f>
        <v>70</v>
      </c>
      <c r="F144" s="51">
        <f>VLOOKUP(A135,marks,14,0)</f>
        <v>78</v>
      </c>
      <c r="G144" s="51">
        <f>VLOOKUP(A135,marks,15,0)</f>
        <v>82</v>
      </c>
      <c r="H144" s="68">
        <f>VLOOKUP(A135,marks,16,0)</f>
        <v>447</v>
      </c>
    </row>
    <row r="145" spans="1:8" ht="21" x14ac:dyDescent="0.35">
      <c r="A145" s="69"/>
      <c r="B145" s="58"/>
      <c r="C145" s="58"/>
      <c r="D145" s="58"/>
      <c r="E145" s="58"/>
      <c r="F145" s="58"/>
      <c r="G145" s="58"/>
      <c r="H145" s="70"/>
    </row>
    <row r="146" spans="1:8" ht="21" x14ac:dyDescent="0.25">
      <c r="A146" s="71" t="s">
        <v>24</v>
      </c>
      <c r="B146" s="52">
        <f>VLOOKUP(A135,marks,17,0)*100</f>
        <v>74.5</v>
      </c>
      <c r="C146" s="72"/>
      <c r="D146" s="73" t="s">
        <v>25</v>
      </c>
      <c r="E146" s="53" t="str">
        <f>VLOOKUP(A135,marks,18,0)</f>
        <v>I</v>
      </c>
      <c r="F146" s="74" t="s">
        <v>46</v>
      </c>
      <c r="G146" s="35"/>
      <c r="H146" s="75">
        <f>VLOOKUP(A135,marks,19,0)</f>
        <v>1</v>
      </c>
    </row>
    <row r="147" spans="1:8" x14ac:dyDescent="0.25">
      <c r="A147" s="76"/>
      <c r="B147" s="61"/>
      <c r="C147" s="61"/>
      <c r="D147" s="61"/>
      <c r="E147" s="61"/>
      <c r="F147" s="61"/>
      <c r="G147" s="61"/>
      <c r="H147" s="77"/>
    </row>
    <row r="148" spans="1:8" x14ac:dyDescent="0.25">
      <c r="A148" s="76"/>
      <c r="B148" s="61"/>
      <c r="C148" s="61"/>
      <c r="D148" s="61"/>
      <c r="E148" s="61"/>
      <c r="F148" s="61"/>
      <c r="G148" s="61"/>
      <c r="H148" s="77"/>
    </row>
    <row r="149" spans="1:8" x14ac:dyDescent="0.25">
      <c r="A149" s="76"/>
      <c r="B149" s="61"/>
      <c r="C149" s="61"/>
      <c r="D149" s="61"/>
      <c r="E149" s="61"/>
      <c r="F149" s="61"/>
      <c r="G149" s="61"/>
      <c r="H149" s="77"/>
    </row>
    <row r="150" spans="1:8" ht="18.75" x14ac:dyDescent="0.25">
      <c r="A150" s="76"/>
      <c r="B150" s="61"/>
      <c r="C150" s="61"/>
      <c r="D150" s="61"/>
      <c r="E150" s="61"/>
      <c r="F150" s="61"/>
      <c r="G150" s="61"/>
      <c r="H150" s="78" t="s">
        <v>48</v>
      </c>
    </row>
    <row r="151" spans="1:8" ht="19.5" thickBot="1" x14ac:dyDescent="0.3">
      <c r="A151" s="79"/>
      <c r="B151" s="80"/>
      <c r="C151" s="80"/>
      <c r="D151" s="80"/>
      <c r="E151" s="80"/>
      <c r="F151" s="80"/>
      <c r="G151" s="80"/>
      <c r="H151" s="81" t="s">
        <v>49</v>
      </c>
    </row>
    <row r="154" spans="1:8" ht="15.75" thickBot="1" x14ac:dyDescent="0.3"/>
    <row r="155" spans="1:8" ht="20.25" x14ac:dyDescent="0.3">
      <c r="A155" s="145" t="str">
        <f>VLOOKUP(A157,basic,28,0)</f>
        <v>dk;kZy; jktdh; mPp ek/;fed fo|ky;] :iiqjk ¼dqpkeu flVh½ ukxkSj</v>
      </c>
      <c r="B155" s="146"/>
      <c r="C155" s="146"/>
      <c r="D155" s="146"/>
      <c r="E155" s="146"/>
      <c r="F155" s="146"/>
      <c r="G155" s="146"/>
      <c r="H155" s="147"/>
    </row>
    <row r="156" spans="1:8" ht="20.25" x14ac:dyDescent="0.3">
      <c r="A156" s="140" t="s">
        <v>47</v>
      </c>
      <c r="B156" s="141"/>
      <c r="C156" s="141"/>
      <c r="D156" s="141"/>
      <c r="E156" s="141"/>
      <c r="F156" s="141"/>
      <c r="G156" s="141"/>
      <c r="H156" s="142"/>
    </row>
    <row r="157" spans="1:8" ht="20.25" hidden="1" x14ac:dyDescent="0.3">
      <c r="A157" s="95">
        <v>8</v>
      </c>
      <c r="B157" s="96" t="e">
        <f>'Original Marks'!#REF!</f>
        <v>#REF!</v>
      </c>
      <c r="C157" s="96"/>
      <c r="D157" s="96"/>
      <c r="E157" s="96"/>
      <c r="F157" s="96"/>
      <c r="G157" s="96"/>
      <c r="H157" s="97"/>
    </row>
    <row r="158" spans="1:8" ht="21" x14ac:dyDescent="0.35">
      <c r="A158" s="57" t="str">
        <f>VLOOKUP(A157,basic,29,0)</f>
        <v>d{kk &amp; 9</v>
      </c>
      <c r="B158" s="58"/>
      <c r="C158" s="58"/>
      <c r="D158" s="58"/>
      <c r="E158" s="58"/>
      <c r="F158" s="59" t="s">
        <v>32</v>
      </c>
      <c r="G158" s="143">
        <f>VLOOKUP(A157,basic,3,0)</f>
        <v>908</v>
      </c>
      <c r="H158" s="144"/>
    </row>
    <row r="159" spans="1:8" ht="20.25" x14ac:dyDescent="0.3">
      <c r="A159" s="60" t="s">
        <v>37</v>
      </c>
      <c r="B159" s="136" t="str">
        <f>VLOOKUP(A157,basic,4,0)</f>
        <v>Ashwini</v>
      </c>
      <c r="C159" s="136"/>
      <c r="D159" s="136"/>
      <c r="E159" s="59" t="s">
        <v>39</v>
      </c>
      <c r="F159" s="61"/>
      <c r="G159" s="136" t="str">
        <f>VLOOKUP(A157,basic,5,0)</f>
        <v>M R Shastri</v>
      </c>
      <c r="H159" s="139"/>
    </row>
    <row r="160" spans="1:8" ht="20.25" x14ac:dyDescent="0.3">
      <c r="A160" s="60" t="s">
        <v>38</v>
      </c>
      <c r="B160" s="59"/>
      <c r="C160" s="136" t="str">
        <f>VLOOKUP(A157,basic,6,0)</f>
        <v>Anita</v>
      </c>
      <c r="D160" s="136"/>
      <c r="E160" s="59" t="s">
        <v>40</v>
      </c>
      <c r="F160" s="61"/>
      <c r="G160" s="137">
        <f>VLOOKUP(A157,basic,7,0)</f>
        <v>32179</v>
      </c>
      <c r="H160" s="138"/>
    </row>
    <row r="161" spans="1:8" ht="20.25" x14ac:dyDescent="0.3">
      <c r="A161" s="60" t="s">
        <v>41</v>
      </c>
      <c r="B161" s="59"/>
      <c r="C161" s="136">
        <f>VLOOKUP(A157,basic,2,0)</f>
        <v>108</v>
      </c>
      <c r="D161" s="136"/>
      <c r="E161" s="59" t="s">
        <v>42</v>
      </c>
      <c r="F161" s="61"/>
      <c r="G161" s="136" t="str">
        <f>VLOOKUP(A157,basic,8,0)</f>
        <v>GEN</v>
      </c>
      <c r="H161" s="139"/>
    </row>
    <row r="162" spans="1:8" ht="20.25" x14ac:dyDescent="0.3">
      <c r="A162" s="60"/>
      <c r="B162" s="59"/>
      <c r="C162" s="62"/>
      <c r="D162" s="59"/>
      <c r="E162" s="59"/>
      <c r="F162" s="61"/>
      <c r="G162" s="62"/>
      <c r="H162" s="63"/>
    </row>
    <row r="163" spans="1:8" ht="20.25" x14ac:dyDescent="0.3">
      <c r="A163" s="60"/>
      <c r="B163" s="59"/>
      <c r="C163" s="59"/>
      <c r="D163" s="59"/>
      <c r="E163" s="59"/>
      <c r="F163" s="59"/>
      <c r="G163" s="59"/>
      <c r="H163" s="63"/>
    </row>
    <row r="164" spans="1:8" ht="18.75" x14ac:dyDescent="0.25">
      <c r="A164" s="64" t="s">
        <v>6</v>
      </c>
      <c r="B164" s="50" t="str">
        <f>VLOOKUP(A157,basic,34,0)</f>
        <v>fgUnh</v>
      </c>
      <c r="C164" s="50" t="str">
        <f>VLOOKUP(A157,basic,35,0)</f>
        <v>vaxzsth</v>
      </c>
      <c r="D164" s="50" t="str">
        <f>VLOOKUP(A157,basic,36,0)</f>
        <v>foKku</v>
      </c>
      <c r="E164" s="50" t="str">
        <f>VLOOKUP(A157,basic,37,0)</f>
        <v>xf.kr</v>
      </c>
      <c r="F164" s="50" t="str">
        <f>VLOOKUP(A157,basic,38,0)</f>
        <v>lk-foKku</v>
      </c>
      <c r="G164" s="50" t="str">
        <f>VLOOKUP(A157,basic,39,0)</f>
        <v>laLd`r</v>
      </c>
      <c r="H164" s="65" t="s">
        <v>45</v>
      </c>
    </row>
    <row r="165" spans="1:8" ht="20.25" x14ac:dyDescent="0.25">
      <c r="A165" s="66" t="s">
        <v>43</v>
      </c>
      <c r="B165" s="46">
        <v>100</v>
      </c>
      <c r="C165" s="46">
        <v>100</v>
      </c>
      <c r="D165" s="46">
        <v>100</v>
      </c>
      <c r="E165" s="46">
        <v>100</v>
      </c>
      <c r="F165" s="46">
        <v>100</v>
      </c>
      <c r="G165" s="46">
        <v>100</v>
      </c>
      <c r="H165" s="67">
        <v>600</v>
      </c>
    </row>
    <row r="166" spans="1:8" ht="20.25" x14ac:dyDescent="0.3">
      <c r="A166" s="66" t="s">
        <v>44</v>
      </c>
      <c r="B166" s="51">
        <f>VLOOKUP(A157,marks,10,0)</f>
        <v>68</v>
      </c>
      <c r="C166" s="51">
        <f>VLOOKUP(A157,marks,11,0)</f>
        <v>67</v>
      </c>
      <c r="D166" s="51">
        <f>VLOOKUP(A157,marks,12,0)</f>
        <v>82</v>
      </c>
      <c r="E166" s="51">
        <f>VLOOKUP(A157,marks,13,0)</f>
        <v>70</v>
      </c>
      <c r="F166" s="51">
        <f>VLOOKUP(A157,marks,14,0)</f>
        <v>78</v>
      </c>
      <c r="G166" s="51">
        <f>VLOOKUP(A157,marks,15,0)</f>
        <v>82</v>
      </c>
      <c r="H166" s="68">
        <f>VLOOKUP(A157,marks,16,0)</f>
        <v>447</v>
      </c>
    </row>
    <row r="167" spans="1:8" ht="21" x14ac:dyDescent="0.35">
      <c r="A167" s="69"/>
      <c r="B167" s="58"/>
      <c r="C167" s="58"/>
      <c r="D167" s="58"/>
      <c r="E167" s="58"/>
      <c r="F167" s="58"/>
      <c r="G167" s="58"/>
      <c r="H167" s="70"/>
    </row>
    <row r="168" spans="1:8" ht="21" x14ac:dyDescent="0.25">
      <c r="A168" s="71" t="s">
        <v>24</v>
      </c>
      <c r="B168" s="52">
        <f>VLOOKUP(A157,marks,17,0)*100</f>
        <v>74.5</v>
      </c>
      <c r="C168" s="72"/>
      <c r="D168" s="73" t="s">
        <v>25</v>
      </c>
      <c r="E168" s="53" t="str">
        <f>VLOOKUP(A157,marks,18,0)</f>
        <v>I</v>
      </c>
      <c r="F168" s="74" t="s">
        <v>46</v>
      </c>
      <c r="G168" s="35"/>
      <c r="H168" s="75">
        <f>VLOOKUP(A157,marks,19,0)</f>
        <v>1</v>
      </c>
    </row>
    <row r="169" spans="1:8" x14ac:dyDescent="0.25">
      <c r="A169" s="76"/>
      <c r="B169" s="61"/>
      <c r="C169" s="61"/>
      <c r="D169" s="61"/>
      <c r="E169" s="61"/>
      <c r="F169" s="61"/>
      <c r="G169" s="61"/>
      <c r="H169" s="77"/>
    </row>
    <row r="170" spans="1:8" x14ac:dyDescent="0.25">
      <c r="A170" s="76"/>
      <c r="B170" s="61"/>
      <c r="C170" s="61"/>
      <c r="D170" s="61"/>
      <c r="E170" s="61"/>
      <c r="F170" s="61"/>
      <c r="G170" s="61"/>
      <c r="H170" s="77"/>
    </row>
    <row r="171" spans="1:8" x14ac:dyDescent="0.25">
      <c r="A171" s="76"/>
      <c r="B171" s="61"/>
      <c r="C171" s="61"/>
      <c r="D171" s="61"/>
      <c r="E171" s="61"/>
      <c r="F171" s="61"/>
      <c r="G171" s="61"/>
      <c r="H171" s="77"/>
    </row>
    <row r="172" spans="1:8" ht="18.75" x14ac:dyDescent="0.25">
      <c r="A172" s="76"/>
      <c r="B172" s="61"/>
      <c r="C172" s="61"/>
      <c r="D172" s="61"/>
      <c r="E172" s="61"/>
      <c r="F172" s="61"/>
      <c r="G172" s="61"/>
      <c r="H172" s="78" t="s">
        <v>48</v>
      </c>
    </row>
    <row r="173" spans="1:8" ht="19.5" thickBot="1" x14ac:dyDescent="0.3">
      <c r="A173" s="79"/>
      <c r="B173" s="80"/>
      <c r="C173" s="80"/>
      <c r="D173" s="80"/>
      <c r="E173" s="80"/>
      <c r="F173" s="80"/>
      <c r="G173" s="80"/>
      <c r="H173" s="81" t="s">
        <v>49</v>
      </c>
    </row>
    <row r="176" spans="1:8" ht="15.75" thickBot="1" x14ac:dyDescent="0.3"/>
    <row r="177" spans="1:8" ht="20.25" x14ac:dyDescent="0.3">
      <c r="A177" s="145" t="str">
        <f>VLOOKUP(A179,basic,28,0)</f>
        <v>dk;kZy; jktdh; mPp ek/;fed fo|ky;] :iiqjk ¼dqpkeu flVh½ ukxkSj</v>
      </c>
      <c r="B177" s="146"/>
      <c r="C177" s="146"/>
      <c r="D177" s="146"/>
      <c r="E177" s="146"/>
      <c r="F177" s="146"/>
      <c r="G177" s="146"/>
      <c r="H177" s="147"/>
    </row>
    <row r="178" spans="1:8" ht="20.25" x14ac:dyDescent="0.3">
      <c r="A178" s="140" t="s">
        <v>47</v>
      </c>
      <c r="B178" s="141"/>
      <c r="C178" s="141"/>
      <c r="D178" s="141"/>
      <c r="E178" s="141"/>
      <c r="F178" s="141"/>
      <c r="G178" s="141"/>
      <c r="H178" s="142"/>
    </row>
    <row r="179" spans="1:8" ht="20.25" hidden="1" x14ac:dyDescent="0.3">
      <c r="A179" s="95">
        <v>9</v>
      </c>
      <c r="B179" s="96" t="e">
        <f>'Original Marks'!#REF!</f>
        <v>#REF!</v>
      </c>
      <c r="C179" s="96"/>
      <c r="D179" s="96"/>
      <c r="E179" s="96"/>
      <c r="F179" s="96"/>
      <c r="G179" s="96"/>
      <c r="H179" s="97"/>
    </row>
    <row r="180" spans="1:8" ht="21" x14ac:dyDescent="0.35">
      <c r="A180" s="57" t="str">
        <f>VLOOKUP(A179,basic,29,0)</f>
        <v>d{kk &amp; 9</v>
      </c>
      <c r="B180" s="58"/>
      <c r="C180" s="58"/>
      <c r="D180" s="58"/>
      <c r="E180" s="58"/>
      <c r="F180" s="59" t="s">
        <v>32</v>
      </c>
      <c r="G180" s="143">
        <f>VLOOKUP(A179,basic,3,0)</f>
        <v>909</v>
      </c>
      <c r="H180" s="144"/>
    </row>
    <row r="181" spans="1:8" ht="20.25" x14ac:dyDescent="0.3">
      <c r="A181" s="60" t="s">
        <v>37</v>
      </c>
      <c r="B181" s="136" t="str">
        <f>VLOOKUP(A179,basic,4,0)</f>
        <v>Ashwini</v>
      </c>
      <c r="C181" s="136"/>
      <c r="D181" s="136"/>
      <c r="E181" s="59" t="s">
        <v>39</v>
      </c>
      <c r="F181" s="61"/>
      <c r="G181" s="136" t="str">
        <f>VLOOKUP(A179,basic,5,0)</f>
        <v>M R Shastri</v>
      </c>
      <c r="H181" s="139"/>
    </row>
    <row r="182" spans="1:8" ht="20.25" x14ac:dyDescent="0.3">
      <c r="A182" s="60" t="s">
        <v>38</v>
      </c>
      <c r="B182" s="59"/>
      <c r="C182" s="136" t="str">
        <f>VLOOKUP(A179,basic,6,0)</f>
        <v>Anita</v>
      </c>
      <c r="D182" s="136"/>
      <c r="E182" s="59" t="s">
        <v>40</v>
      </c>
      <c r="F182" s="61"/>
      <c r="G182" s="137">
        <f>VLOOKUP(A179,basic,7,0)</f>
        <v>32179</v>
      </c>
      <c r="H182" s="138"/>
    </row>
    <row r="183" spans="1:8" ht="20.25" x14ac:dyDescent="0.3">
      <c r="A183" s="60" t="s">
        <v>41</v>
      </c>
      <c r="B183" s="59"/>
      <c r="C183" s="136">
        <f>VLOOKUP(A179,basic,2,0)</f>
        <v>109</v>
      </c>
      <c r="D183" s="136"/>
      <c r="E183" s="59" t="s">
        <v>42</v>
      </c>
      <c r="F183" s="61"/>
      <c r="G183" s="136" t="str">
        <f>VLOOKUP(A179,basic,8,0)</f>
        <v>GEN</v>
      </c>
      <c r="H183" s="139"/>
    </row>
    <row r="184" spans="1:8" ht="20.25" x14ac:dyDescent="0.3">
      <c r="A184" s="60"/>
      <c r="B184" s="59"/>
      <c r="C184" s="62"/>
      <c r="D184" s="59"/>
      <c r="E184" s="59"/>
      <c r="F184" s="61"/>
      <c r="G184" s="62"/>
      <c r="H184" s="63"/>
    </row>
    <row r="185" spans="1:8" ht="20.25" x14ac:dyDescent="0.3">
      <c r="A185" s="60"/>
      <c r="B185" s="59"/>
      <c r="C185" s="59"/>
      <c r="D185" s="59"/>
      <c r="E185" s="59"/>
      <c r="F185" s="59"/>
      <c r="G185" s="59"/>
      <c r="H185" s="63"/>
    </row>
    <row r="186" spans="1:8" ht="18.75" x14ac:dyDescent="0.25">
      <c r="A186" s="64" t="s">
        <v>6</v>
      </c>
      <c r="B186" s="50" t="str">
        <f>VLOOKUP(A179,basic,34,0)</f>
        <v>fgUnh</v>
      </c>
      <c r="C186" s="50" t="str">
        <f>VLOOKUP(A179,basic,35,0)</f>
        <v>vaxzsth</v>
      </c>
      <c r="D186" s="50" t="str">
        <f>VLOOKUP(A179,basic,36,0)</f>
        <v>foKku</v>
      </c>
      <c r="E186" s="50" t="str">
        <f>VLOOKUP(A179,basic,37,0)</f>
        <v>xf.kr</v>
      </c>
      <c r="F186" s="50" t="str">
        <f>VLOOKUP(A179,basic,38,0)</f>
        <v>lk-foKku</v>
      </c>
      <c r="G186" s="50" t="str">
        <f>VLOOKUP(A179,basic,39,0)</f>
        <v>laLd`r</v>
      </c>
      <c r="H186" s="65" t="s">
        <v>45</v>
      </c>
    </row>
    <row r="187" spans="1:8" ht="20.25" x14ac:dyDescent="0.25">
      <c r="A187" s="66" t="s">
        <v>43</v>
      </c>
      <c r="B187" s="46">
        <v>100</v>
      </c>
      <c r="C187" s="46">
        <v>100</v>
      </c>
      <c r="D187" s="46">
        <v>100</v>
      </c>
      <c r="E187" s="46">
        <v>100</v>
      </c>
      <c r="F187" s="46">
        <v>100</v>
      </c>
      <c r="G187" s="46">
        <v>100</v>
      </c>
      <c r="H187" s="67">
        <v>600</v>
      </c>
    </row>
    <row r="188" spans="1:8" ht="20.25" x14ac:dyDescent="0.3">
      <c r="A188" s="66" t="s">
        <v>44</v>
      </c>
      <c r="B188" s="51">
        <f>VLOOKUP(A179,marks,10,0)</f>
        <v>68</v>
      </c>
      <c r="C188" s="51">
        <f>VLOOKUP(A179,marks,11,0)</f>
        <v>67</v>
      </c>
      <c r="D188" s="51">
        <f>VLOOKUP(A179,marks,12,0)</f>
        <v>82</v>
      </c>
      <c r="E188" s="51">
        <f>VLOOKUP(A179,marks,13,0)</f>
        <v>70</v>
      </c>
      <c r="F188" s="51">
        <f>VLOOKUP(A179,marks,14,0)</f>
        <v>78</v>
      </c>
      <c r="G188" s="51">
        <f>VLOOKUP(A179,marks,15,0)</f>
        <v>82</v>
      </c>
      <c r="H188" s="68">
        <f>VLOOKUP(A179,marks,16,0)</f>
        <v>447</v>
      </c>
    </row>
    <row r="189" spans="1:8" ht="21" x14ac:dyDescent="0.35">
      <c r="A189" s="69"/>
      <c r="B189" s="58"/>
      <c r="C189" s="58"/>
      <c r="D189" s="58"/>
      <c r="E189" s="58"/>
      <c r="F189" s="58"/>
      <c r="G189" s="58"/>
      <c r="H189" s="70"/>
    </row>
    <row r="190" spans="1:8" ht="21" x14ac:dyDescent="0.25">
      <c r="A190" s="71" t="s">
        <v>24</v>
      </c>
      <c r="B190" s="52">
        <f>VLOOKUP(A179,marks,17,0)*100</f>
        <v>74.5</v>
      </c>
      <c r="C190" s="72"/>
      <c r="D190" s="73" t="s">
        <v>25</v>
      </c>
      <c r="E190" s="53" t="str">
        <f>VLOOKUP(A179,marks,18,0)</f>
        <v>I</v>
      </c>
      <c r="F190" s="74" t="s">
        <v>46</v>
      </c>
      <c r="G190" s="35"/>
      <c r="H190" s="75">
        <f>VLOOKUP(A179,marks,19,0)</f>
        <v>1</v>
      </c>
    </row>
    <row r="191" spans="1:8" x14ac:dyDescent="0.25">
      <c r="A191" s="76"/>
      <c r="B191" s="61"/>
      <c r="C191" s="61"/>
      <c r="D191" s="61"/>
      <c r="E191" s="61"/>
      <c r="F191" s="61"/>
      <c r="G191" s="61"/>
      <c r="H191" s="77"/>
    </row>
    <row r="192" spans="1:8" x14ac:dyDescent="0.25">
      <c r="A192" s="76"/>
      <c r="B192" s="61"/>
      <c r="C192" s="61"/>
      <c r="D192" s="61"/>
      <c r="E192" s="61"/>
      <c r="F192" s="61"/>
      <c r="G192" s="61"/>
      <c r="H192" s="77"/>
    </row>
    <row r="193" spans="1:8" x14ac:dyDescent="0.25">
      <c r="A193" s="76"/>
      <c r="B193" s="61"/>
      <c r="C193" s="61"/>
      <c r="D193" s="61"/>
      <c r="E193" s="61"/>
      <c r="F193" s="61"/>
      <c r="G193" s="61"/>
      <c r="H193" s="77"/>
    </row>
    <row r="194" spans="1:8" ht="18.75" x14ac:dyDescent="0.25">
      <c r="A194" s="76"/>
      <c r="B194" s="61"/>
      <c r="C194" s="61"/>
      <c r="D194" s="61"/>
      <c r="E194" s="61"/>
      <c r="F194" s="61"/>
      <c r="G194" s="61"/>
      <c r="H194" s="78" t="s">
        <v>48</v>
      </c>
    </row>
    <row r="195" spans="1:8" ht="19.5" thickBot="1" x14ac:dyDescent="0.3">
      <c r="A195" s="79"/>
      <c r="B195" s="80"/>
      <c r="C195" s="80"/>
      <c r="D195" s="80"/>
      <c r="E195" s="80"/>
      <c r="F195" s="80"/>
      <c r="G195" s="80"/>
      <c r="H195" s="81" t="s">
        <v>49</v>
      </c>
    </row>
    <row r="198" spans="1:8" ht="15.75" thickBot="1" x14ac:dyDescent="0.3"/>
    <row r="199" spans="1:8" ht="20.25" x14ac:dyDescent="0.3">
      <c r="A199" s="145" t="str">
        <f>VLOOKUP(A201,basic,28,0)</f>
        <v>dk;kZy; jktdh; mPp ek/;fed fo|ky;] :iiqjk ¼dqpkeu flVh½ ukxkSj</v>
      </c>
      <c r="B199" s="146"/>
      <c r="C199" s="146"/>
      <c r="D199" s="146"/>
      <c r="E199" s="146"/>
      <c r="F199" s="146"/>
      <c r="G199" s="146"/>
      <c r="H199" s="147"/>
    </row>
    <row r="200" spans="1:8" ht="20.25" x14ac:dyDescent="0.3">
      <c r="A200" s="140" t="s">
        <v>47</v>
      </c>
      <c r="B200" s="141"/>
      <c r="C200" s="141"/>
      <c r="D200" s="141"/>
      <c r="E200" s="141"/>
      <c r="F200" s="141"/>
      <c r="G200" s="141"/>
      <c r="H200" s="142"/>
    </row>
    <row r="201" spans="1:8" ht="20.25" hidden="1" x14ac:dyDescent="0.3">
      <c r="A201" s="95">
        <v>10</v>
      </c>
      <c r="B201" s="96" t="e">
        <f>'Original Marks'!#REF!</f>
        <v>#REF!</v>
      </c>
      <c r="C201" s="96"/>
      <c r="D201" s="96"/>
      <c r="E201" s="96"/>
      <c r="F201" s="96"/>
      <c r="G201" s="96"/>
      <c r="H201" s="97"/>
    </row>
    <row r="202" spans="1:8" ht="21" x14ac:dyDescent="0.35">
      <c r="A202" s="57" t="str">
        <f>VLOOKUP(A201,basic,29,0)</f>
        <v>d{kk &amp; 9</v>
      </c>
      <c r="B202" s="58"/>
      <c r="C202" s="58"/>
      <c r="D202" s="58"/>
      <c r="E202" s="58"/>
      <c r="F202" s="59" t="s">
        <v>32</v>
      </c>
      <c r="G202" s="143">
        <f>VLOOKUP(A201,basic,3,0)</f>
        <v>910</v>
      </c>
      <c r="H202" s="144"/>
    </row>
    <row r="203" spans="1:8" ht="20.25" x14ac:dyDescent="0.3">
      <c r="A203" s="60" t="s">
        <v>37</v>
      </c>
      <c r="B203" s="136" t="str">
        <f>VLOOKUP(A201,basic,4,0)</f>
        <v>Ashwini</v>
      </c>
      <c r="C203" s="136"/>
      <c r="D203" s="136"/>
      <c r="E203" s="59" t="s">
        <v>39</v>
      </c>
      <c r="F203" s="61"/>
      <c r="G203" s="136" t="str">
        <f>VLOOKUP(A201,basic,5,0)</f>
        <v>M R Shastri</v>
      </c>
      <c r="H203" s="139"/>
    </row>
    <row r="204" spans="1:8" ht="20.25" x14ac:dyDescent="0.3">
      <c r="A204" s="60" t="s">
        <v>38</v>
      </c>
      <c r="B204" s="59"/>
      <c r="C204" s="136" t="str">
        <f>VLOOKUP(A201,basic,6,0)</f>
        <v>Anita</v>
      </c>
      <c r="D204" s="136"/>
      <c r="E204" s="59" t="s">
        <v>40</v>
      </c>
      <c r="F204" s="61"/>
      <c r="G204" s="137">
        <f>VLOOKUP(A201,basic,7,0)</f>
        <v>32179</v>
      </c>
      <c r="H204" s="138"/>
    </row>
    <row r="205" spans="1:8" ht="20.25" x14ac:dyDescent="0.3">
      <c r="A205" s="60" t="s">
        <v>41</v>
      </c>
      <c r="B205" s="59"/>
      <c r="C205" s="136">
        <f>VLOOKUP(A201,basic,2,0)</f>
        <v>110</v>
      </c>
      <c r="D205" s="136"/>
      <c r="E205" s="59" t="s">
        <v>42</v>
      </c>
      <c r="F205" s="61"/>
      <c r="G205" s="136" t="str">
        <f>VLOOKUP(A201,basic,8,0)</f>
        <v>GEN</v>
      </c>
      <c r="H205" s="139"/>
    </row>
    <row r="206" spans="1:8" ht="20.25" x14ac:dyDescent="0.3">
      <c r="A206" s="60"/>
      <c r="B206" s="59"/>
      <c r="C206" s="62"/>
      <c r="D206" s="59"/>
      <c r="E206" s="59"/>
      <c r="F206" s="61"/>
      <c r="G206" s="62"/>
      <c r="H206" s="63"/>
    </row>
    <row r="207" spans="1:8" ht="20.25" x14ac:dyDescent="0.3">
      <c r="A207" s="60"/>
      <c r="B207" s="59"/>
      <c r="C207" s="59"/>
      <c r="D207" s="59"/>
      <c r="E207" s="59"/>
      <c r="F207" s="59"/>
      <c r="G207" s="59"/>
      <c r="H207" s="63"/>
    </row>
    <row r="208" spans="1:8" ht="18.75" x14ac:dyDescent="0.25">
      <c r="A208" s="64" t="s">
        <v>6</v>
      </c>
      <c r="B208" s="50" t="str">
        <f>VLOOKUP(A201,basic,34,0)</f>
        <v>fgUnh</v>
      </c>
      <c r="C208" s="50" t="str">
        <f>VLOOKUP(A201,basic,35,0)</f>
        <v>vaxzsth</v>
      </c>
      <c r="D208" s="50" t="str">
        <f>VLOOKUP(A201,basic,36,0)</f>
        <v>foKku</v>
      </c>
      <c r="E208" s="50" t="str">
        <f>VLOOKUP(A201,basic,37,0)</f>
        <v>xf.kr</v>
      </c>
      <c r="F208" s="50" t="str">
        <f>VLOOKUP(A201,basic,38,0)</f>
        <v>lk-foKku</v>
      </c>
      <c r="G208" s="50" t="str">
        <f>VLOOKUP(A201,basic,39,0)</f>
        <v>laLd`r</v>
      </c>
      <c r="H208" s="65" t="s">
        <v>45</v>
      </c>
    </row>
    <row r="209" spans="1:8" ht="20.25" x14ac:dyDescent="0.25">
      <c r="A209" s="66" t="s">
        <v>43</v>
      </c>
      <c r="B209" s="46">
        <v>100</v>
      </c>
      <c r="C209" s="46">
        <v>100</v>
      </c>
      <c r="D209" s="46">
        <v>100</v>
      </c>
      <c r="E209" s="46">
        <v>100</v>
      </c>
      <c r="F209" s="46">
        <v>100</v>
      </c>
      <c r="G209" s="46">
        <v>100</v>
      </c>
      <c r="H209" s="67">
        <v>600</v>
      </c>
    </row>
    <row r="210" spans="1:8" ht="20.25" x14ac:dyDescent="0.3">
      <c r="A210" s="66" t="s">
        <v>44</v>
      </c>
      <c r="B210" s="51">
        <f>VLOOKUP(A201,marks,10,0)</f>
        <v>68</v>
      </c>
      <c r="C210" s="51">
        <f>VLOOKUP(A201,marks,11,0)</f>
        <v>67</v>
      </c>
      <c r="D210" s="51">
        <f>VLOOKUP(A201,marks,12,0)</f>
        <v>82</v>
      </c>
      <c r="E210" s="51">
        <f>VLOOKUP(A201,marks,13,0)</f>
        <v>70</v>
      </c>
      <c r="F210" s="51">
        <f>VLOOKUP(A201,marks,14,0)</f>
        <v>78</v>
      </c>
      <c r="G210" s="51">
        <f>VLOOKUP(A201,marks,15,0)</f>
        <v>82</v>
      </c>
      <c r="H210" s="68">
        <f>VLOOKUP(A201,marks,16,0)</f>
        <v>447</v>
      </c>
    </row>
    <row r="211" spans="1:8" ht="21" x14ac:dyDescent="0.35">
      <c r="A211" s="69"/>
      <c r="B211" s="58"/>
      <c r="C211" s="58"/>
      <c r="D211" s="58"/>
      <c r="E211" s="58"/>
      <c r="F211" s="58"/>
      <c r="G211" s="58"/>
      <c r="H211" s="70"/>
    </row>
    <row r="212" spans="1:8" ht="21" x14ac:dyDescent="0.25">
      <c r="A212" s="71" t="s">
        <v>24</v>
      </c>
      <c r="B212" s="52">
        <f>VLOOKUP(A201,marks,17,0)*100</f>
        <v>74.5</v>
      </c>
      <c r="C212" s="72"/>
      <c r="D212" s="73" t="s">
        <v>25</v>
      </c>
      <c r="E212" s="53" t="str">
        <f>VLOOKUP(A201,marks,18,0)</f>
        <v>I</v>
      </c>
      <c r="F212" s="74" t="s">
        <v>46</v>
      </c>
      <c r="G212" s="35"/>
      <c r="H212" s="75">
        <f>VLOOKUP(A201,marks,19,0)</f>
        <v>1</v>
      </c>
    </row>
    <row r="213" spans="1:8" x14ac:dyDescent="0.25">
      <c r="A213" s="76"/>
      <c r="B213" s="61"/>
      <c r="C213" s="61"/>
      <c r="D213" s="61"/>
      <c r="E213" s="61"/>
      <c r="F213" s="61"/>
      <c r="G213" s="61"/>
      <c r="H213" s="77"/>
    </row>
    <row r="214" spans="1:8" x14ac:dyDescent="0.25">
      <c r="A214" s="76"/>
      <c r="B214" s="61"/>
      <c r="C214" s="61"/>
      <c r="D214" s="61"/>
      <c r="E214" s="61"/>
      <c r="F214" s="61"/>
      <c r="G214" s="61"/>
      <c r="H214" s="77"/>
    </row>
    <row r="215" spans="1:8" x14ac:dyDescent="0.25">
      <c r="A215" s="76"/>
      <c r="B215" s="61"/>
      <c r="C215" s="61"/>
      <c r="D215" s="61"/>
      <c r="E215" s="61"/>
      <c r="F215" s="61"/>
      <c r="G215" s="61"/>
      <c r="H215" s="77"/>
    </row>
    <row r="216" spans="1:8" ht="18.75" x14ac:dyDescent="0.25">
      <c r="A216" s="76"/>
      <c r="B216" s="61"/>
      <c r="C216" s="61"/>
      <c r="D216" s="61"/>
      <c r="E216" s="61"/>
      <c r="F216" s="61"/>
      <c r="G216" s="61"/>
      <c r="H216" s="78" t="s">
        <v>48</v>
      </c>
    </row>
    <row r="217" spans="1:8" ht="19.5" thickBot="1" x14ac:dyDescent="0.3">
      <c r="A217" s="79"/>
      <c r="B217" s="80"/>
      <c r="C217" s="80"/>
      <c r="D217" s="80"/>
      <c r="E217" s="80"/>
      <c r="F217" s="80"/>
      <c r="G217" s="80"/>
      <c r="H217" s="81" t="s">
        <v>49</v>
      </c>
    </row>
    <row r="220" spans="1:8" ht="15.75" thickBot="1" x14ac:dyDescent="0.3"/>
    <row r="221" spans="1:8" ht="20.25" x14ac:dyDescent="0.3">
      <c r="A221" s="145" t="str">
        <f>VLOOKUP(A223,basic,28,0)</f>
        <v>dk;kZy; jktdh; mPp ek/;fed fo|ky;] :iiqjk ¼dqpkeu flVh½ ukxkSj</v>
      </c>
      <c r="B221" s="146"/>
      <c r="C221" s="146"/>
      <c r="D221" s="146"/>
      <c r="E221" s="146"/>
      <c r="F221" s="146"/>
      <c r="G221" s="146"/>
      <c r="H221" s="147"/>
    </row>
    <row r="222" spans="1:8" ht="20.25" x14ac:dyDescent="0.3">
      <c r="A222" s="140" t="s">
        <v>47</v>
      </c>
      <c r="B222" s="141"/>
      <c r="C222" s="141"/>
      <c r="D222" s="141"/>
      <c r="E222" s="141"/>
      <c r="F222" s="141"/>
      <c r="G222" s="141"/>
      <c r="H222" s="142"/>
    </row>
    <row r="223" spans="1:8" ht="20.25" hidden="1" x14ac:dyDescent="0.3">
      <c r="A223" s="95">
        <v>11</v>
      </c>
      <c r="B223" s="96" t="e">
        <f>'Original Marks'!#REF!</f>
        <v>#REF!</v>
      </c>
      <c r="C223" s="96"/>
      <c r="D223" s="96"/>
      <c r="E223" s="96"/>
      <c r="F223" s="96"/>
      <c r="G223" s="96"/>
      <c r="H223" s="97"/>
    </row>
    <row r="224" spans="1:8" ht="21" x14ac:dyDescent="0.35">
      <c r="A224" s="57" t="str">
        <f>VLOOKUP(A223,basic,29,0)</f>
        <v>d{kk &amp; 9</v>
      </c>
      <c r="B224" s="58"/>
      <c r="C224" s="58"/>
      <c r="D224" s="58"/>
      <c r="E224" s="58"/>
      <c r="F224" s="59" t="s">
        <v>32</v>
      </c>
      <c r="G224" s="143">
        <f>VLOOKUP(A223,basic,3,0)</f>
        <v>911</v>
      </c>
      <c r="H224" s="144"/>
    </row>
    <row r="225" spans="1:8" ht="20.25" x14ac:dyDescent="0.3">
      <c r="A225" s="60" t="s">
        <v>37</v>
      </c>
      <c r="B225" s="136" t="str">
        <f>VLOOKUP(A223,basic,4,0)</f>
        <v>Ashwini</v>
      </c>
      <c r="C225" s="136"/>
      <c r="D225" s="136"/>
      <c r="E225" s="59" t="s">
        <v>39</v>
      </c>
      <c r="F225" s="61"/>
      <c r="G225" s="136" t="str">
        <f>VLOOKUP(A223,basic,5,0)</f>
        <v>M R Shastri</v>
      </c>
      <c r="H225" s="139"/>
    </row>
    <row r="226" spans="1:8" ht="20.25" x14ac:dyDescent="0.3">
      <c r="A226" s="60" t="s">
        <v>38</v>
      </c>
      <c r="B226" s="59"/>
      <c r="C226" s="136" t="str">
        <f>VLOOKUP(A223,basic,6,0)</f>
        <v>Anita</v>
      </c>
      <c r="D226" s="136"/>
      <c r="E226" s="59" t="s">
        <v>40</v>
      </c>
      <c r="F226" s="61"/>
      <c r="G226" s="137">
        <f>VLOOKUP(A223,basic,7,0)</f>
        <v>32179</v>
      </c>
      <c r="H226" s="138"/>
    </row>
    <row r="227" spans="1:8" ht="20.25" x14ac:dyDescent="0.3">
      <c r="A227" s="60" t="s">
        <v>41</v>
      </c>
      <c r="B227" s="59"/>
      <c r="C227" s="136">
        <f>VLOOKUP(A223,basic,2,0)</f>
        <v>111</v>
      </c>
      <c r="D227" s="136"/>
      <c r="E227" s="59" t="s">
        <v>42</v>
      </c>
      <c r="F227" s="61"/>
      <c r="G227" s="136" t="str">
        <f>VLOOKUP(A223,basic,8,0)</f>
        <v>GEN</v>
      </c>
      <c r="H227" s="139"/>
    </row>
    <row r="228" spans="1:8" ht="20.25" x14ac:dyDescent="0.3">
      <c r="A228" s="60"/>
      <c r="B228" s="59"/>
      <c r="C228" s="62"/>
      <c r="D228" s="59"/>
      <c r="E228" s="59"/>
      <c r="F228" s="61"/>
      <c r="G228" s="62"/>
      <c r="H228" s="63"/>
    </row>
    <row r="229" spans="1:8" ht="20.25" x14ac:dyDescent="0.3">
      <c r="A229" s="60"/>
      <c r="B229" s="59"/>
      <c r="C229" s="59"/>
      <c r="D229" s="59"/>
      <c r="E229" s="59"/>
      <c r="F229" s="59"/>
      <c r="G229" s="59"/>
      <c r="H229" s="63"/>
    </row>
    <row r="230" spans="1:8" ht="18.75" x14ac:dyDescent="0.25">
      <c r="A230" s="64" t="s">
        <v>6</v>
      </c>
      <c r="B230" s="50" t="str">
        <f>VLOOKUP(A223,basic,34,0)</f>
        <v>fgUnh</v>
      </c>
      <c r="C230" s="50" t="str">
        <f>VLOOKUP(A223,basic,35,0)</f>
        <v>vaxzsth</v>
      </c>
      <c r="D230" s="50" t="str">
        <f>VLOOKUP(A223,basic,36,0)</f>
        <v>foKku</v>
      </c>
      <c r="E230" s="50" t="str">
        <f>VLOOKUP(A223,basic,37,0)</f>
        <v>xf.kr</v>
      </c>
      <c r="F230" s="50" t="str">
        <f>VLOOKUP(A223,basic,38,0)</f>
        <v>lk-foKku</v>
      </c>
      <c r="G230" s="50" t="str">
        <f>VLOOKUP(A223,basic,39,0)</f>
        <v>laLd`r</v>
      </c>
      <c r="H230" s="65" t="s">
        <v>45</v>
      </c>
    </row>
    <row r="231" spans="1:8" ht="20.25" x14ac:dyDescent="0.25">
      <c r="A231" s="66" t="s">
        <v>43</v>
      </c>
      <c r="B231" s="46">
        <v>100</v>
      </c>
      <c r="C231" s="46">
        <v>100</v>
      </c>
      <c r="D231" s="46">
        <v>100</v>
      </c>
      <c r="E231" s="46">
        <v>100</v>
      </c>
      <c r="F231" s="46">
        <v>100</v>
      </c>
      <c r="G231" s="46">
        <v>100</v>
      </c>
      <c r="H231" s="67">
        <v>600</v>
      </c>
    </row>
    <row r="232" spans="1:8" ht="20.25" x14ac:dyDescent="0.3">
      <c r="A232" s="66" t="s">
        <v>44</v>
      </c>
      <c r="B232" s="51">
        <f>VLOOKUP(A223,marks,10,0)</f>
        <v>68</v>
      </c>
      <c r="C232" s="51">
        <f>VLOOKUP(A223,marks,11,0)</f>
        <v>67</v>
      </c>
      <c r="D232" s="51">
        <f>VLOOKUP(A223,marks,12,0)</f>
        <v>82</v>
      </c>
      <c r="E232" s="51">
        <f>VLOOKUP(A223,marks,13,0)</f>
        <v>70</v>
      </c>
      <c r="F232" s="51">
        <f>VLOOKUP(A223,marks,14,0)</f>
        <v>78</v>
      </c>
      <c r="G232" s="51">
        <f>VLOOKUP(A223,marks,15,0)</f>
        <v>82</v>
      </c>
      <c r="H232" s="68">
        <f>VLOOKUP(A223,marks,16,0)</f>
        <v>447</v>
      </c>
    </row>
    <row r="233" spans="1:8" ht="21" x14ac:dyDescent="0.35">
      <c r="A233" s="69"/>
      <c r="B233" s="58"/>
      <c r="C233" s="58"/>
      <c r="D233" s="58"/>
      <c r="E233" s="58"/>
      <c r="F233" s="58"/>
      <c r="G233" s="58"/>
      <c r="H233" s="70"/>
    </row>
    <row r="234" spans="1:8" ht="21" x14ac:dyDescent="0.25">
      <c r="A234" s="71" t="s">
        <v>24</v>
      </c>
      <c r="B234" s="52">
        <f>VLOOKUP(A223,marks,17,0)*100</f>
        <v>74.5</v>
      </c>
      <c r="C234" s="72"/>
      <c r="D234" s="73" t="s">
        <v>25</v>
      </c>
      <c r="E234" s="53" t="str">
        <f>VLOOKUP(A223,marks,18,0)</f>
        <v>I</v>
      </c>
      <c r="F234" s="74" t="s">
        <v>46</v>
      </c>
      <c r="G234" s="35"/>
      <c r="H234" s="75">
        <f>VLOOKUP(A223,marks,19,0)</f>
        <v>1</v>
      </c>
    </row>
    <row r="235" spans="1:8" x14ac:dyDescent="0.25">
      <c r="A235" s="76"/>
      <c r="B235" s="61"/>
      <c r="C235" s="61"/>
      <c r="D235" s="61"/>
      <c r="E235" s="61"/>
      <c r="F235" s="61"/>
      <c r="G235" s="61"/>
      <c r="H235" s="77"/>
    </row>
    <row r="236" spans="1:8" x14ac:dyDescent="0.25">
      <c r="A236" s="76"/>
      <c r="B236" s="61"/>
      <c r="C236" s="61"/>
      <c r="D236" s="61"/>
      <c r="E236" s="61"/>
      <c r="F236" s="61"/>
      <c r="G236" s="61"/>
      <c r="H236" s="77"/>
    </row>
    <row r="237" spans="1:8" x14ac:dyDescent="0.25">
      <c r="A237" s="76"/>
      <c r="B237" s="61"/>
      <c r="C237" s="61"/>
      <c r="D237" s="61"/>
      <c r="E237" s="61"/>
      <c r="F237" s="61"/>
      <c r="G237" s="61"/>
      <c r="H237" s="77"/>
    </row>
    <row r="238" spans="1:8" ht="18.75" x14ac:dyDescent="0.25">
      <c r="A238" s="76"/>
      <c r="B238" s="61"/>
      <c r="C238" s="61"/>
      <c r="D238" s="61"/>
      <c r="E238" s="61"/>
      <c r="F238" s="61"/>
      <c r="G238" s="61"/>
      <c r="H238" s="78" t="s">
        <v>48</v>
      </c>
    </row>
    <row r="239" spans="1:8" ht="19.5" thickBot="1" x14ac:dyDescent="0.3">
      <c r="A239" s="79"/>
      <c r="B239" s="80"/>
      <c r="C239" s="80"/>
      <c r="D239" s="80"/>
      <c r="E239" s="80"/>
      <c r="F239" s="80"/>
      <c r="G239" s="80"/>
      <c r="H239" s="81" t="s">
        <v>49</v>
      </c>
    </row>
    <row r="242" spans="1:8" ht="15.75" thickBot="1" x14ac:dyDescent="0.3"/>
    <row r="243" spans="1:8" ht="20.25" x14ac:dyDescent="0.3">
      <c r="A243" s="145" t="str">
        <f>VLOOKUP(A245,basic,28,0)</f>
        <v>dk;kZy; jktdh; mPp ek/;fed fo|ky;] :iiqjk ¼dqpkeu flVh½ ukxkSj</v>
      </c>
      <c r="B243" s="146"/>
      <c r="C243" s="146"/>
      <c r="D243" s="146"/>
      <c r="E243" s="146"/>
      <c r="F243" s="146"/>
      <c r="G243" s="146"/>
      <c r="H243" s="147"/>
    </row>
    <row r="244" spans="1:8" ht="20.25" x14ac:dyDescent="0.3">
      <c r="A244" s="140" t="s">
        <v>47</v>
      </c>
      <c r="B244" s="141"/>
      <c r="C244" s="141"/>
      <c r="D244" s="141"/>
      <c r="E244" s="141"/>
      <c r="F244" s="141"/>
      <c r="G244" s="141"/>
      <c r="H244" s="142"/>
    </row>
    <row r="245" spans="1:8" ht="20.25" hidden="1" x14ac:dyDescent="0.3">
      <c r="A245" s="95">
        <v>12</v>
      </c>
      <c r="B245" s="96" t="e">
        <f>'Original Marks'!#REF!</f>
        <v>#REF!</v>
      </c>
      <c r="C245" s="96"/>
      <c r="D245" s="96"/>
      <c r="E245" s="96"/>
      <c r="F245" s="96"/>
      <c r="G245" s="96"/>
      <c r="H245" s="97"/>
    </row>
    <row r="246" spans="1:8" ht="21" x14ac:dyDescent="0.35">
      <c r="A246" s="57" t="str">
        <f>VLOOKUP(A245,basic,29,0)</f>
        <v>d{kk &amp; 9</v>
      </c>
      <c r="B246" s="58"/>
      <c r="C246" s="58"/>
      <c r="D246" s="58"/>
      <c r="E246" s="58"/>
      <c r="F246" s="59" t="s">
        <v>32</v>
      </c>
      <c r="G246" s="143">
        <f>VLOOKUP(A245,basic,3,0)</f>
        <v>912</v>
      </c>
      <c r="H246" s="144"/>
    </row>
    <row r="247" spans="1:8" ht="20.25" x14ac:dyDescent="0.3">
      <c r="A247" s="60" t="s">
        <v>37</v>
      </c>
      <c r="B247" s="136" t="str">
        <f>VLOOKUP(A245,basic,4,0)</f>
        <v>Ashwini</v>
      </c>
      <c r="C247" s="136"/>
      <c r="D247" s="136"/>
      <c r="E247" s="59" t="s">
        <v>39</v>
      </c>
      <c r="F247" s="61"/>
      <c r="G247" s="136" t="str">
        <f>VLOOKUP(A245,basic,5,0)</f>
        <v>M R Shastri</v>
      </c>
      <c r="H247" s="139"/>
    </row>
    <row r="248" spans="1:8" ht="20.25" x14ac:dyDescent="0.3">
      <c r="A248" s="60" t="s">
        <v>38</v>
      </c>
      <c r="B248" s="59"/>
      <c r="C248" s="136" t="str">
        <f>VLOOKUP(A245,basic,6,0)</f>
        <v>Anita</v>
      </c>
      <c r="D248" s="136"/>
      <c r="E248" s="59" t="s">
        <v>40</v>
      </c>
      <c r="F248" s="61"/>
      <c r="G248" s="137">
        <f>VLOOKUP(A245,basic,7,0)</f>
        <v>32179</v>
      </c>
      <c r="H248" s="138"/>
    </row>
    <row r="249" spans="1:8" ht="20.25" x14ac:dyDescent="0.3">
      <c r="A249" s="60" t="s">
        <v>41</v>
      </c>
      <c r="B249" s="59"/>
      <c r="C249" s="136">
        <f>VLOOKUP(A245,basic,2,0)</f>
        <v>112</v>
      </c>
      <c r="D249" s="136"/>
      <c r="E249" s="59" t="s">
        <v>42</v>
      </c>
      <c r="F249" s="61"/>
      <c r="G249" s="136" t="str">
        <f>VLOOKUP(A245,basic,8,0)</f>
        <v>GEN</v>
      </c>
      <c r="H249" s="139"/>
    </row>
    <row r="250" spans="1:8" ht="20.25" x14ac:dyDescent="0.3">
      <c r="A250" s="60"/>
      <c r="B250" s="59"/>
      <c r="C250" s="62"/>
      <c r="D250" s="59"/>
      <c r="E250" s="59"/>
      <c r="F250" s="61"/>
      <c r="G250" s="62"/>
      <c r="H250" s="63"/>
    </row>
    <row r="251" spans="1:8" ht="20.25" x14ac:dyDescent="0.3">
      <c r="A251" s="60"/>
      <c r="B251" s="59"/>
      <c r="C251" s="59"/>
      <c r="D251" s="59"/>
      <c r="E251" s="59"/>
      <c r="F251" s="59"/>
      <c r="G251" s="59"/>
      <c r="H251" s="63"/>
    </row>
    <row r="252" spans="1:8" ht="18.75" x14ac:dyDescent="0.25">
      <c r="A252" s="64" t="s">
        <v>6</v>
      </c>
      <c r="B252" s="50" t="str">
        <f>VLOOKUP(A245,basic,34,0)</f>
        <v>fgUnh</v>
      </c>
      <c r="C252" s="50" t="str">
        <f>VLOOKUP(A245,basic,35,0)</f>
        <v>vaxzsth</v>
      </c>
      <c r="D252" s="50" t="str">
        <f>VLOOKUP(A245,basic,36,0)</f>
        <v>foKku</v>
      </c>
      <c r="E252" s="50" t="str">
        <f>VLOOKUP(A245,basic,37,0)</f>
        <v>xf.kr</v>
      </c>
      <c r="F252" s="50" t="str">
        <f>VLOOKUP(A245,basic,38,0)</f>
        <v>lk-foKku</v>
      </c>
      <c r="G252" s="50" t="str">
        <f>VLOOKUP(A245,basic,39,0)</f>
        <v>laLd`r</v>
      </c>
      <c r="H252" s="65" t="s">
        <v>45</v>
      </c>
    </row>
    <row r="253" spans="1:8" ht="20.25" x14ac:dyDescent="0.25">
      <c r="A253" s="66" t="s">
        <v>43</v>
      </c>
      <c r="B253" s="46">
        <v>100</v>
      </c>
      <c r="C253" s="46">
        <v>100</v>
      </c>
      <c r="D253" s="46">
        <v>100</v>
      </c>
      <c r="E253" s="46">
        <v>100</v>
      </c>
      <c r="F253" s="46">
        <v>100</v>
      </c>
      <c r="G253" s="46">
        <v>100</v>
      </c>
      <c r="H253" s="67">
        <v>600</v>
      </c>
    </row>
    <row r="254" spans="1:8" ht="20.25" x14ac:dyDescent="0.3">
      <c r="A254" s="66" t="s">
        <v>44</v>
      </c>
      <c r="B254" s="51">
        <f>VLOOKUP(A245,marks,10,0)</f>
        <v>68</v>
      </c>
      <c r="C254" s="51">
        <f>VLOOKUP(A245,marks,11,0)</f>
        <v>67</v>
      </c>
      <c r="D254" s="51">
        <f>VLOOKUP(A245,marks,12,0)</f>
        <v>82</v>
      </c>
      <c r="E254" s="51">
        <f>VLOOKUP(A245,marks,13,0)</f>
        <v>70</v>
      </c>
      <c r="F254" s="51">
        <f>VLOOKUP(A245,marks,14,0)</f>
        <v>78</v>
      </c>
      <c r="G254" s="51">
        <f>VLOOKUP(A245,marks,15,0)</f>
        <v>82</v>
      </c>
      <c r="H254" s="68">
        <f>VLOOKUP(A245,marks,16,0)</f>
        <v>447</v>
      </c>
    </row>
    <row r="255" spans="1:8" ht="21" x14ac:dyDescent="0.35">
      <c r="A255" s="69"/>
      <c r="B255" s="58"/>
      <c r="C255" s="58"/>
      <c r="D255" s="58"/>
      <c r="E255" s="58"/>
      <c r="F255" s="58"/>
      <c r="G255" s="58"/>
      <c r="H255" s="70"/>
    </row>
    <row r="256" spans="1:8" ht="21" x14ac:dyDescent="0.25">
      <c r="A256" s="71" t="s">
        <v>24</v>
      </c>
      <c r="B256" s="52">
        <f>VLOOKUP(A245,marks,17,0)*100</f>
        <v>74.5</v>
      </c>
      <c r="C256" s="72"/>
      <c r="D256" s="73" t="s">
        <v>25</v>
      </c>
      <c r="E256" s="53" t="str">
        <f>VLOOKUP(A245,marks,18,0)</f>
        <v>I</v>
      </c>
      <c r="F256" s="74" t="s">
        <v>46</v>
      </c>
      <c r="G256" s="35"/>
      <c r="H256" s="75">
        <f>VLOOKUP(A245,marks,19,0)</f>
        <v>1</v>
      </c>
    </row>
    <row r="257" spans="1:8" x14ac:dyDescent="0.25">
      <c r="A257" s="76"/>
      <c r="B257" s="61"/>
      <c r="C257" s="61"/>
      <c r="D257" s="61"/>
      <c r="E257" s="61"/>
      <c r="F257" s="61"/>
      <c r="G257" s="61"/>
      <c r="H257" s="77"/>
    </row>
    <row r="258" spans="1:8" x14ac:dyDescent="0.25">
      <c r="A258" s="76"/>
      <c r="B258" s="61"/>
      <c r="C258" s="61"/>
      <c r="D258" s="61"/>
      <c r="E258" s="61"/>
      <c r="F258" s="61"/>
      <c r="G258" s="61"/>
      <c r="H258" s="77"/>
    </row>
    <row r="259" spans="1:8" x14ac:dyDescent="0.25">
      <c r="A259" s="76"/>
      <c r="B259" s="61"/>
      <c r="C259" s="61"/>
      <c r="D259" s="61"/>
      <c r="E259" s="61"/>
      <c r="F259" s="61"/>
      <c r="G259" s="61"/>
      <c r="H259" s="77"/>
    </row>
    <row r="260" spans="1:8" ht="18.75" x14ac:dyDescent="0.25">
      <c r="A260" s="76"/>
      <c r="B260" s="61"/>
      <c r="C260" s="61"/>
      <c r="D260" s="61"/>
      <c r="E260" s="61"/>
      <c r="F260" s="61"/>
      <c r="G260" s="61"/>
      <c r="H260" s="78" t="s">
        <v>48</v>
      </c>
    </row>
    <row r="261" spans="1:8" ht="19.5" thickBot="1" x14ac:dyDescent="0.3">
      <c r="A261" s="79"/>
      <c r="B261" s="80"/>
      <c r="C261" s="80"/>
      <c r="D261" s="80"/>
      <c r="E261" s="80"/>
      <c r="F261" s="80"/>
      <c r="G261" s="80"/>
      <c r="H261" s="81" t="s">
        <v>49</v>
      </c>
    </row>
    <row r="264" spans="1:8" ht="15.75" thickBot="1" x14ac:dyDescent="0.3"/>
    <row r="265" spans="1:8" ht="20.25" x14ac:dyDescent="0.3">
      <c r="A265" s="145" t="str">
        <f>VLOOKUP(A267,basic,28,0)</f>
        <v>dk;kZy; jktdh; mPp ek/;fed fo|ky;] :iiqjk ¼dqpkeu flVh½ ukxkSj</v>
      </c>
      <c r="B265" s="146"/>
      <c r="C265" s="146"/>
      <c r="D265" s="146"/>
      <c r="E265" s="146"/>
      <c r="F265" s="146"/>
      <c r="G265" s="146"/>
      <c r="H265" s="147"/>
    </row>
    <row r="266" spans="1:8" ht="20.25" x14ac:dyDescent="0.3">
      <c r="A266" s="140" t="s">
        <v>47</v>
      </c>
      <c r="B266" s="141"/>
      <c r="C266" s="141"/>
      <c r="D266" s="141"/>
      <c r="E266" s="141"/>
      <c r="F266" s="141"/>
      <c r="G266" s="141"/>
      <c r="H266" s="142"/>
    </row>
    <row r="267" spans="1:8" ht="20.25" hidden="1" x14ac:dyDescent="0.3">
      <c r="A267" s="95">
        <v>13</v>
      </c>
      <c r="B267" s="96" t="e">
        <f>'Original Marks'!#REF!</f>
        <v>#REF!</v>
      </c>
      <c r="C267" s="96"/>
      <c r="D267" s="96"/>
      <c r="E267" s="96"/>
      <c r="F267" s="96"/>
      <c r="G267" s="96"/>
      <c r="H267" s="97"/>
    </row>
    <row r="268" spans="1:8" ht="21" x14ac:dyDescent="0.35">
      <c r="A268" s="57" t="str">
        <f>VLOOKUP(A267,basic,29,0)</f>
        <v>d{kk &amp; 9</v>
      </c>
      <c r="B268" s="58"/>
      <c r="C268" s="58"/>
      <c r="D268" s="58"/>
      <c r="E268" s="58"/>
      <c r="F268" s="59" t="s">
        <v>32</v>
      </c>
      <c r="G268" s="143">
        <f>VLOOKUP(A267,basic,3,0)</f>
        <v>913</v>
      </c>
      <c r="H268" s="144"/>
    </row>
    <row r="269" spans="1:8" ht="20.25" x14ac:dyDescent="0.3">
      <c r="A269" s="60" t="s">
        <v>37</v>
      </c>
      <c r="B269" s="136" t="str">
        <f>VLOOKUP(A267,basic,4,0)</f>
        <v>Ashwini</v>
      </c>
      <c r="C269" s="136"/>
      <c r="D269" s="136"/>
      <c r="E269" s="59" t="s">
        <v>39</v>
      </c>
      <c r="F269" s="61"/>
      <c r="G269" s="136" t="str">
        <f>VLOOKUP(A267,basic,5,0)</f>
        <v>M R Shastri</v>
      </c>
      <c r="H269" s="139"/>
    </row>
    <row r="270" spans="1:8" ht="20.25" x14ac:dyDescent="0.3">
      <c r="A270" s="60" t="s">
        <v>38</v>
      </c>
      <c r="B270" s="59"/>
      <c r="C270" s="136" t="str">
        <f>VLOOKUP(A267,basic,6,0)</f>
        <v>Anita</v>
      </c>
      <c r="D270" s="136"/>
      <c r="E270" s="59" t="s">
        <v>40</v>
      </c>
      <c r="F270" s="61"/>
      <c r="G270" s="137">
        <f>VLOOKUP(A267,basic,7,0)</f>
        <v>32179</v>
      </c>
      <c r="H270" s="138"/>
    </row>
    <row r="271" spans="1:8" ht="20.25" x14ac:dyDescent="0.3">
      <c r="A271" s="60" t="s">
        <v>41</v>
      </c>
      <c r="B271" s="59"/>
      <c r="C271" s="136">
        <f>VLOOKUP(A267,basic,2,0)</f>
        <v>113</v>
      </c>
      <c r="D271" s="136"/>
      <c r="E271" s="59" t="s">
        <v>42</v>
      </c>
      <c r="F271" s="61"/>
      <c r="G271" s="136" t="str">
        <f>VLOOKUP(A267,basic,8,0)</f>
        <v>GEN</v>
      </c>
      <c r="H271" s="139"/>
    </row>
    <row r="272" spans="1:8" ht="20.25" x14ac:dyDescent="0.3">
      <c r="A272" s="60"/>
      <c r="B272" s="59"/>
      <c r="C272" s="62"/>
      <c r="D272" s="59"/>
      <c r="E272" s="59"/>
      <c r="F272" s="61"/>
      <c r="G272" s="62"/>
      <c r="H272" s="63"/>
    </row>
    <row r="273" spans="1:8" ht="20.25" x14ac:dyDescent="0.3">
      <c r="A273" s="60"/>
      <c r="B273" s="59"/>
      <c r="C273" s="59"/>
      <c r="D273" s="59"/>
      <c r="E273" s="59"/>
      <c r="F273" s="59"/>
      <c r="G273" s="59"/>
      <c r="H273" s="63"/>
    </row>
    <row r="274" spans="1:8" ht="18.75" x14ac:dyDescent="0.25">
      <c r="A274" s="64" t="s">
        <v>6</v>
      </c>
      <c r="B274" s="50" t="str">
        <f>VLOOKUP(A267,basic,34,0)</f>
        <v>fgUnh</v>
      </c>
      <c r="C274" s="50" t="str">
        <f>VLOOKUP(A267,basic,35,0)</f>
        <v>vaxzsth</v>
      </c>
      <c r="D274" s="50" t="str">
        <f>VLOOKUP(A267,basic,36,0)</f>
        <v>foKku</v>
      </c>
      <c r="E274" s="50" t="str">
        <f>VLOOKUP(A267,basic,37,0)</f>
        <v>xf.kr</v>
      </c>
      <c r="F274" s="50" t="str">
        <f>VLOOKUP(A267,basic,38,0)</f>
        <v>lk-foKku</v>
      </c>
      <c r="G274" s="50" t="str">
        <f>VLOOKUP(A267,basic,39,0)</f>
        <v>laLd`r</v>
      </c>
      <c r="H274" s="65" t="s">
        <v>45</v>
      </c>
    </row>
    <row r="275" spans="1:8" ht="20.25" x14ac:dyDescent="0.25">
      <c r="A275" s="66" t="s">
        <v>43</v>
      </c>
      <c r="B275" s="46">
        <v>100</v>
      </c>
      <c r="C275" s="46">
        <v>100</v>
      </c>
      <c r="D275" s="46">
        <v>100</v>
      </c>
      <c r="E275" s="46">
        <v>100</v>
      </c>
      <c r="F275" s="46">
        <v>100</v>
      </c>
      <c r="G275" s="46">
        <v>100</v>
      </c>
      <c r="H275" s="67">
        <v>600</v>
      </c>
    </row>
    <row r="276" spans="1:8" ht="20.25" x14ac:dyDescent="0.3">
      <c r="A276" s="66" t="s">
        <v>44</v>
      </c>
      <c r="B276" s="51">
        <f>VLOOKUP(A267,marks,10,0)</f>
        <v>68</v>
      </c>
      <c r="C276" s="51">
        <f>VLOOKUP(A267,marks,11,0)</f>
        <v>67</v>
      </c>
      <c r="D276" s="51">
        <f>VLOOKUP(A267,marks,12,0)</f>
        <v>82</v>
      </c>
      <c r="E276" s="51">
        <f>VLOOKUP(A267,marks,13,0)</f>
        <v>70</v>
      </c>
      <c r="F276" s="51">
        <f>VLOOKUP(A267,marks,14,0)</f>
        <v>78</v>
      </c>
      <c r="G276" s="51">
        <f>VLOOKUP(A267,marks,15,0)</f>
        <v>82</v>
      </c>
      <c r="H276" s="68">
        <f>VLOOKUP(A267,marks,16,0)</f>
        <v>447</v>
      </c>
    </row>
    <row r="277" spans="1:8" ht="21" x14ac:dyDescent="0.35">
      <c r="A277" s="69"/>
      <c r="B277" s="58"/>
      <c r="C277" s="58"/>
      <c r="D277" s="58"/>
      <c r="E277" s="58"/>
      <c r="F277" s="58"/>
      <c r="G277" s="58"/>
      <c r="H277" s="70"/>
    </row>
    <row r="278" spans="1:8" ht="21" x14ac:dyDescent="0.25">
      <c r="A278" s="71" t="s">
        <v>24</v>
      </c>
      <c r="B278" s="52">
        <f>VLOOKUP(A267,marks,17,0)*100</f>
        <v>74.5</v>
      </c>
      <c r="C278" s="72"/>
      <c r="D278" s="73" t="s">
        <v>25</v>
      </c>
      <c r="E278" s="53" t="str">
        <f>VLOOKUP(A267,marks,18,0)</f>
        <v>I</v>
      </c>
      <c r="F278" s="74" t="s">
        <v>46</v>
      </c>
      <c r="G278" s="35"/>
      <c r="H278" s="75">
        <f>VLOOKUP(A267,marks,19,0)</f>
        <v>1</v>
      </c>
    </row>
    <row r="279" spans="1:8" x14ac:dyDescent="0.25">
      <c r="A279" s="76"/>
      <c r="B279" s="61"/>
      <c r="C279" s="61"/>
      <c r="D279" s="61"/>
      <c r="E279" s="61"/>
      <c r="F279" s="61"/>
      <c r="G279" s="61"/>
      <c r="H279" s="77"/>
    </row>
    <row r="280" spans="1:8" x14ac:dyDescent="0.25">
      <c r="A280" s="76"/>
      <c r="B280" s="61"/>
      <c r="C280" s="61"/>
      <c r="D280" s="61"/>
      <c r="E280" s="61"/>
      <c r="F280" s="61"/>
      <c r="G280" s="61"/>
      <c r="H280" s="77"/>
    </row>
    <row r="281" spans="1:8" x14ac:dyDescent="0.25">
      <c r="A281" s="76"/>
      <c r="B281" s="61"/>
      <c r="C281" s="61"/>
      <c r="D281" s="61"/>
      <c r="E281" s="61"/>
      <c r="F281" s="61"/>
      <c r="G281" s="61"/>
      <c r="H281" s="77"/>
    </row>
    <row r="282" spans="1:8" ht="18.75" x14ac:dyDescent="0.25">
      <c r="A282" s="76"/>
      <c r="B282" s="61"/>
      <c r="C282" s="61"/>
      <c r="D282" s="61"/>
      <c r="E282" s="61"/>
      <c r="F282" s="61"/>
      <c r="G282" s="61"/>
      <c r="H282" s="78" t="s">
        <v>48</v>
      </c>
    </row>
    <row r="283" spans="1:8" ht="19.5" thickBot="1" x14ac:dyDescent="0.3">
      <c r="A283" s="79"/>
      <c r="B283" s="80"/>
      <c r="C283" s="80"/>
      <c r="D283" s="80"/>
      <c r="E283" s="80"/>
      <c r="F283" s="80"/>
      <c r="G283" s="80"/>
      <c r="H283" s="81" t="s">
        <v>49</v>
      </c>
    </row>
    <row r="286" spans="1:8" ht="15.75" thickBot="1" x14ac:dyDescent="0.3"/>
    <row r="287" spans="1:8" ht="20.25" x14ac:dyDescent="0.3">
      <c r="A287" s="145" t="str">
        <f>VLOOKUP(A289,basic,28,0)</f>
        <v>dk;kZy; jktdh; mPp ek/;fed fo|ky;] :iiqjk ¼dqpkeu flVh½ ukxkSj</v>
      </c>
      <c r="B287" s="146"/>
      <c r="C287" s="146"/>
      <c r="D287" s="146"/>
      <c r="E287" s="146"/>
      <c r="F287" s="146"/>
      <c r="G287" s="146"/>
      <c r="H287" s="147"/>
    </row>
    <row r="288" spans="1:8" ht="20.25" x14ac:dyDescent="0.3">
      <c r="A288" s="140" t="s">
        <v>47</v>
      </c>
      <c r="B288" s="141"/>
      <c r="C288" s="141"/>
      <c r="D288" s="141"/>
      <c r="E288" s="141"/>
      <c r="F288" s="141"/>
      <c r="G288" s="141"/>
      <c r="H288" s="142"/>
    </row>
    <row r="289" spans="1:8" ht="20.25" hidden="1" x14ac:dyDescent="0.3">
      <c r="A289" s="95">
        <v>14</v>
      </c>
      <c r="B289" s="96" t="e">
        <f>'Original Marks'!#REF!</f>
        <v>#REF!</v>
      </c>
      <c r="C289" s="96"/>
      <c r="D289" s="96"/>
      <c r="E289" s="96"/>
      <c r="F289" s="96"/>
      <c r="G289" s="96"/>
      <c r="H289" s="97"/>
    </row>
    <row r="290" spans="1:8" ht="21" x14ac:dyDescent="0.35">
      <c r="A290" s="57" t="str">
        <f>VLOOKUP(A289,basic,29,0)</f>
        <v>d{kk &amp; 9</v>
      </c>
      <c r="B290" s="58"/>
      <c r="C290" s="58"/>
      <c r="D290" s="58"/>
      <c r="E290" s="58"/>
      <c r="F290" s="59" t="s">
        <v>32</v>
      </c>
      <c r="G290" s="143">
        <f>VLOOKUP(A289,basic,3,0)</f>
        <v>914</v>
      </c>
      <c r="H290" s="144"/>
    </row>
    <row r="291" spans="1:8" ht="20.25" x14ac:dyDescent="0.3">
      <c r="A291" s="60" t="s">
        <v>37</v>
      </c>
      <c r="B291" s="136" t="str">
        <f>VLOOKUP(A289,basic,4,0)</f>
        <v>Ashwini</v>
      </c>
      <c r="C291" s="136"/>
      <c r="D291" s="136"/>
      <c r="E291" s="59" t="s">
        <v>39</v>
      </c>
      <c r="F291" s="61"/>
      <c r="G291" s="136" t="str">
        <f>VLOOKUP(A289,basic,5,0)</f>
        <v>M R Shastri</v>
      </c>
      <c r="H291" s="139"/>
    </row>
    <row r="292" spans="1:8" ht="20.25" x14ac:dyDescent="0.3">
      <c r="A292" s="60" t="s">
        <v>38</v>
      </c>
      <c r="B292" s="59"/>
      <c r="C292" s="136" t="str">
        <f>VLOOKUP(A289,basic,6,0)</f>
        <v>Anita</v>
      </c>
      <c r="D292" s="136"/>
      <c r="E292" s="59" t="s">
        <v>40</v>
      </c>
      <c r="F292" s="61"/>
      <c r="G292" s="137">
        <f>VLOOKUP(A289,basic,7,0)</f>
        <v>32179</v>
      </c>
      <c r="H292" s="138"/>
    </row>
    <row r="293" spans="1:8" ht="20.25" x14ac:dyDescent="0.3">
      <c r="A293" s="60" t="s">
        <v>41</v>
      </c>
      <c r="B293" s="59"/>
      <c r="C293" s="136">
        <f>VLOOKUP(A289,basic,2,0)</f>
        <v>114</v>
      </c>
      <c r="D293" s="136"/>
      <c r="E293" s="59" t="s">
        <v>42</v>
      </c>
      <c r="F293" s="61"/>
      <c r="G293" s="136" t="str">
        <f>VLOOKUP(A289,basic,8,0)</f>
        <v>GEN</v>
      </c>
      <c r="H293" s="139"/>
    </row>
    <row r="294" spans="1:8" ht="20.25" x14ac:dyDescent="0.3">
      <c r="A294" s="60"/>
      <c r="B294" s="59"/>
      <c r="C294" s="62"/>
      <c r="D294" s="59"/>
      <c r="E294" s="59"/>
      <c r="F294" s="61"/>
      <c r="G294" s="62"/>
      <c r="H294" s="63"/>
    </row>
    <row r="295" spans="1:8" ht="20.25" x14ac:dyDescent="0.3">
      <c r="A295" s="60"/>
      <c r="B295" s="59"/>
      <c r="C295" s="59"/>
      <c r="D295" s="59"/>
      <c r="E295" s="59"/>
      <c r="F295" s="59"/>
      <c r="G295" s="59"/>
      <c r="H295" s="63"/>
    </row>
    <row r="296" spans="1:8" ht="18.75" x14ac:dyDescent="0.25">
      <c r="A296" s="64" t="s">
        <v>6</v>
      </c>
      <c r="B296" s="50" t="str">
        <f>VLOOKUP(A289,basic,34,0)</f>
        <v>fgUnh</v>
      </c>
      <c r="C296" s="50" t="str">
        <f>VLOOKUP(A289,basic,35,0)</f>
        <v>vaxzsth</v>
      </c>
      <c r="D296" s="50" t="str">
        <f>VLOOKUP(A289,basic,36,0)</f>
        <v>foKku</v>
      </c>
      <c r="E296" s="50" t="str">
        <f>VLOOKUP(A289,basic,37,0)</f>
        <v>xf.kr</v>
      </c>
      <c r="F296" s="50" t="str">
        <f>VLOOKUP(A289,basic,38,0)</f>
        <v>lk-foKku</v>
      </c>
      <c r="G296" s="50" t="str">
        <f>VLOOKUP(A289,basic,39,0)</f>
        <v>laLd`r</v>
      </c>
      <c r="H296" s="65" t="s">
        <v>45</v>
      </c>
    </row>
    <row r="297" spans="1:8" ht="20.25" x14ac:dyDescent="0.25">
      <c r="A297" s="66" t="s">
        <v>43</v>
      </c>
      <c r="B297" s="46">
        <v>100</v>
      </c>
      <c r="C297" s="46">
        <v>100</v>
      </c>
      <c r="D297" s="46">
        <v>100</v>
      </c>
      <c r="E297" s="46">
        <v>100</v>
      </c>
      <c r="F297" s="46">
        <v>100</v>
      </c>
      <c r="G297" s="46">
        <v>100</v>
      </c>
      <c r="H297" s="67">
        <v>600</v>
      </c>
    </row>
    <row r="298" spans="1:8" ht="20.25" x14ac:dyDescent="0.3">
      <c r="A298" s="66" t="s">
        <v>44</v>
      </c>
      <c r="B298" s="51">
        <f>VLOOKUP(A289,marks,10,0)</f>
        <v>68</v>
      </c>
      <c r="C298" s="51">
        <f>VLOOKUP(A289,marks,11,0)</f>
        <v>67</v>
      </c>
      <c r="D298" s="51">
        <f>VLOOKUP(A289,marks,12,0)</f>
        <v>82</v>
      </c>
      <c r="E298" s="51">
        <f>VLOOKUP(A289,marks,13,0)</f>
        <v>70</v>
      </c>
      <c r="F298" s="51">
        <f>VLOOKUP(A289,marks,14,0)</f>
        <v>78</v>
      </c>
      <c r="G298" s="51">
        <f>VLOOKUP(A289,marks,15,0)</f>
        <v>82</v>
      </c>
      <c r="H298" s="68">
        <f>VLOOKUP(A289,marks,16,0)</f>
        <v>447</v>
      </c>
    </row>
    <row r="299" spans="1:8" ht="21" x14ac:dyDescent="0.35">
      <c r="A299" s="69"/>
      <c r="B299" s="58"/>
      <c r="C299" s="58"/>
      <c r="D299" s="58"/>
      <c r="E299" s="58"/>
      <c r="F299" s="58"/>
      <c r="G299" s="58"/>
      <c r="H299" s="70"/>
    </row>
    <row r="300" spans="1:8" ht="21" x14ac:dyDescent="0.25">
      <c r="A300" s="71" t="s">
        <v>24</v>
      </c>
      <c r="B300" s="52">
        <f>VLOOKUP(A289,marks,17,0)*100</f>
        <v>74.5</v>
      </c>
      <c r="C300" s="72"/>
      <c r="D300" s="73" t="s">
        <v>25</v>
      </c>
      <c r="E300" s="53" t="str">
        <f>VLOOKUP(A289,marks,18,0)</f>
        <v>I</v>
      </c>
      <c r="F300" s="74" t="s">
        <v>46</v>
      </c>
      <c r="G300" s="35"/>
      <c r="H300" s="75">
        <f>VLOOKUP(A289,marks,19,0)</f>
        <v>1</v>
      </c>
    </row>
    <row r="301" spans="1:8" x14ac:dyDescent="0.25">
      <c r="A301" s="76"/>
      <c r="B301" s="61"/>
      <c r="C301" s="61"/>
      <c r="D301" s="61"/>
      <c r="E301" s="61"/>
      <c r="F301" s="61"/>
      <c r="G301" s="61"/>
      <c r="H301" s="77"/>
    </row>
    <row r="302" spans="1:8" x14ac:dyDescent="0.25">
      <c r="A302" s="76"/>
      <c r="B302" s="61"/>
      <c r="C302" s="61"/>
      <c r="D302" s="61"/>
      <c r="E302" s="61"/>
      <c r="F302" s="61"/>
      <c r="G302" s="61"/>
      <c r="H302" s="77"/>
    </row>
    <row r="303" spans="1:8" x14ac:dyDescent="0.25">
      <c r="A303" s="76"/>
      <c r="B303" s="61"/>
      <c r="C303" s="61"/>
      <c r="D303" s="61"/>
      <c r="E303" s="61"/>
      <c r="F303" s="61"/>
      <c r="G303" s="61"/>
      <c r="H303" s="77"/>
    </row>
    <row r="304" spans="1:8" ht="18.75" x14ac:dyDescent="0.25">
      <c r="A304" s="76"/>
      <c r="B304" s="61"/>
      <c r="C304" s="61"/>
      <c r="D304" s="61"/>
      <c r="E304" s="61"/>
      <c r="F304" s="61"/>
      <c r="G304" s="61"/>
      <c r="H304" s="78" t="s">
        <v>48</v>
      </c>
    </row>
    <row r="305" spans="1:8" ht="19.5" thickBot="1" x14ac:dyDescent="0.3">
      <c r="A305" s="79"/>
      <c r="B305" s="80"/>
      <c r="C305" s="80"/>
      <c r="D305" s="80"/>
      <c r="E305" s="80"/>
      <c r="F305" s="80"/>
      <c r="G305" s="80"/>
      <c r="H305" s="81" t="s">
        <v>49</v>
      </c>
    </row>
    <row r="308" spans="1:8" ht="15.75" thickBot="1" x14ac:dyDescent="0.3"/>
    <row r="309" spans="1:8" ht="20.25" x14ac:dyDescent="0.3">
      <c r="A309" s="145" t="str">
        <f>VLOOKUP(A311,basic,28,0)</f>
        <v>dk;kZy; jktdh; mPp ek/;fed fo|ky;] :iiqjk ¼dqpkeu flVh½ ukxkSj</v>
      </c>
      <c r="B309" s="146"/>
      <c r="C309" s="146"/>
      <c r="D309" s="146"/>
      <c r="E309" s="146"/>
      <c r="F309" s="146"/>
      <c r="G309" s="146"/>
      <c r="H309" s="147"/>
    </row>
    <row r="310" spans="1:8" ht="20.25" x14ac:dyDescent="0.3">
      <c r="A310" s="140" t="s">
        <v>47</v>
      </c>
      <c r="B310" s="141"/>
      <c r="C310" s="141"/>
      <c r="D310" s="141"/>
      <c r="E310" s="141"/>
      <c r="F310" s="141"/>
      <c r="G310" s="141"/>
      <c r="H310" s="142"/>
    </row>
    <row r="311" spans="1:8" ht="20.25" hidden="1" x14ac:dyDescent="0.3">
      <c r="A311" s="95">
        <v>15</v>
      </c>
      <c r="B311" s="96" t="e">
        <f>'Original Marks'!#REF!</f>
        <v>#REF!</v>
      </c>
      <c r="C311" s="96"/>
      <c r="D311" s="96"/>
      <c r="E311" s="96"/>
      <c r="F311" s="96"/>
      <c r="G311" s="96"/>
      <c r="H311" s="97"/>
    </row>
    <row r="312" spans="1:8" ht="21" x14ac:dyDescent="0.35">
      <c r="A312" s="57" t="str">
        <f>VLOOKUP(A311,basic,29,0)</f>
        <v>d{kk &amp; 9</v>
      </c>
      <c r="B312" s="58"/>
      <c r="C312" s="58"/>
      <c r="D312" s="58"/>
      <c r="E312" s="58"/>
      <c r="F312" s="59" t="s">
        <v>32</v>
      </c>
      <c r="G312" s="143">
        <f>VLOOKUP(A311,basic,3,0)</f>
        <v>915</v>
      </c>
      <c r="H312" s="144"/>
    </row>
    <row r="313" spans="1:8" ht="20.25" x14ac:dyDescent="0.3">
      <c r="A313" s="60" t="s">
        <v>37</v>
      </c>
      <c r="B313" s="136" t="str">
        <f>VLOOKUP(A311,basic,4,0)</f>
        <v>Ashwini</v>
      </c>
      <c r="C313" s="136"/>
      <c r="D313" s="136"/>
      <c r="E313" s="59" t="s">
        <v>39</v>
      </c>
      <c r="F313" s="61"/>
      <c r="G313" s="136" t="str">
        <f>VLOOKUP(A311,basic,5,0)</f>
        <v>M R Shastri</v>
      </c>
      <c r="H313" s="139"/>
    </row>
    <row r="314" spans="1:8" ht="20.25" x14ac:dyDescent="0.3">
      <c r="A314" s="60" t="s">
        <v>38</v>
      </c>
      <c r="B314" s="59"/>
      <c r="C314" s="136" t="str">
        <f>VLOOKUP(A311,basic,6,0)</f>
        <v>Anita</v>
      </c>
      <c r="D314" s="136"/>
      <c r="E314" s="59" t="s">
        <v>40</v>
      </c>
      <c r="F314" s="61"/>
      <c r="G314" s="137">
        <f>VLOOKUP(A311,basic,7,0)</f>
        <v>32179</v>
      </c>
      <c r="H314" s="138"/>
    </row>
    <row r="315" spans="1:8" ht="20.25" x14ac:dyDescent="0.3">
      <c r="A315" s="60" t="s">
        <v>41</v>
      </c>
      <c r="B315" s="59"/>
      <c r="C315" s="136">
        <f>VLOOKUP(A311,basic,2,0)</f>
        <v>115</v>
      </c>
      <c r="D315" s="136"/>
      <c r="E315" s="59" t="s">
        <v>42</v>
      </c>
      <c r="F315" s="61"/>
      <c r="G315" s="136" t="str">
        <f>VLOOKUP(A311,basic,8,0)</f>
        <v>GEN</v>
      </c>
      <c r="H315" s="139"/>
    </row>
    <row r="316" spans="1:8" ht="20.25" x14ac:dyDescent="0.3">
      <c r="A316" s="60"/>
      <c r="B316" s="59"/>
      <c r="C316" s="62"/>
      <c r="D316" s="59"/>
      <c r="E316" s="59"/>
      <c r="F316" s="61"/>
      <c r="G316" s="62"/>
      <c r="H316" s="63"/>
    </row>
    <row r="317" spans="1:8" ht="20.25" x14ac:dyDescent="0.3">
      <c r="A317" s="60"/>
      <c r="B317" s="59"/>
      <c r="C317" s="59"/>
      <c r="D317" s="59"/>
      <c r="E317" s="59"/>
      <c r="F317" s="59"/>
      <c r="G317" s="59"/>
      <c r="H317" s="63"/>
    </row>
    <row r="318" spans="1:8" ht="18.75" x14ac:dyDescent="0.25">
      <c r="A318" s="64" t="s">
        <v>6</v>
      </c>
      <c r="B318" s="50" t="str">
        <f>VLOOKUP(A311,basic,34,0)</f>
        <v>fgUnh</v>
      </c>
      <c r="C318" s="50" t="str">
        <f>VLOOKUP(A311,basic,35,0)</f>
        <v>vaxzsth</v>
      </c>
      <c r="D318" s="50" t="str">
        <f>VLOOKUP(A311,basic,36,0)</f>
        <v>foKku</v>
      </c>
      <c r="E318" s="50" t="str">
        <f>VLOOKUP(A311,basic,37,0)</f>
        <v>xf.kr</v>
      </c>
      <c r="F318" s="50" t="str">
        <f>VLOOKUP(A311,basic,38,0)</f>
        <v>lk-foKku</v>
      </c>
      <c r="G318" s="50" t="str">
        <f>VLOOKUP(A311,basic,39,0)</f>
        <v>laLd`r</v>
      </c>
      <c r="H318" s="65" t="s">
        <v>45</v>
      </c>
    </row>
    <row r="319" spans="1:8" ht="20.25" x14ac:dyDescent="0.25">
      <c r="A319" s="66" t="s">
        <v>43</v>
      </c>
      <c r="B319" s="46">
        <v>100</v>
      </c>
      <c r="C319" s="46">
        <v>100</v>
      </c>
      <c r="D319" s="46">
        <v>100</v>
      </c>
      <c r="E319" s="46">
        <v>100</v>
      </c>
      <c r="F319" s="46">
        <v>100</v>
      </c>
      <c r="G319" s="46">
        <v>100</v>
      </c>
      <c r="H319" s="67">
        <v>600</v>
      </c>
    </row>
    <row r="320" spans="1:8" ht="20.25" x14ac:dyDescent="0.3">
      <c r="A320" s="66" t="s">
        <v>44</v>
      </c>
      <c r="B320" s="51">
        <f>VLOOKUP(A311,marks,10,0)</f>
        <v>68</v>
      </c>
      <c r="C320" s="51">
        <f>VLOOKUP(A311,marks,11,0)</f>
        <v>67</v>
      </c>
      <c r="D320" s="51">
        <f>VLOOKUP(A311,marks,12,0)</f>
        <v>82</v>
      </c>
      <c r="E320" s="51">
        <f>VLOOKUP(A311,marks,13,0)</f>
        <v>70</v>
      </c>
      <c r="F320" s="51">
        <f>VLOOKUP(A311,marks,14,0)</f>
        <v>78</v>
      </c>
      <c r="G320" s="51">
        <f>VLOOKUP(A311,marks,15,0)</f>
        <v>82</v>
      </c>
      <c r="H320" s="68">
        <f>VLOOKUP(A311,marks,16,0)</f>
        <v>447</v>
      </c>
    </row>
    <row r="321" spans="1:8" ht="21" x14ac:dyDescent="0.35">
      <c r="A321" s="69"/>
      <c r="B321" s="58"/>
      <c r="C321" s="58"/>
      <c r="D321" s="58"/>
      <c r="E321" s="58"/>
      <c r="F321" s="58"/>
      <c r="G321" s="58"/>
      <c r="H321" s="70"/>
    </row>
    <row r="322" spans="1:8" ht="21" x14ac:dyDescent="0.25">
      <c r="A322" s="71" t="s">
        <v>24</v>
      </c>
      <c r="B322" s="52">
        <f>VLOOKUP(A311,marks,17,0)*100</f>
        <v>74.5</v>
      </c>
      <c r="C322" s="72"/>
      <c r="D322" s="73" t="s">
        <v>25</v>
      </c>
      <c r="E322" s="53" t="str">
        <f>VLOOKUP(A311,marks,18,0)</f>
        <v>I</v>
      </c>
      <c r="F322" s="74" t="s">
        <v>46</v>
      </c>
      <c r="G322" s="35"/>
      <c r="H322" s="75">
        <f>VLOOKUP(A311,marks,19,0)</f>
        <v>1</v>
      </c>
    </row>
    <row r="323" spans="1:8" x14ac:dyDescent="0.25">
      <c r="A323" s="76"/>
      <c r="B323" s="61"/>
      <c r="C323" s="61"/>
      <c r="D323" s="61"/>
      <c r="E323" s="61"/>
      <c r="F323" s="61"/>
      <c r="G323" s="61"/>
      <c r="H323" s="77"/>
    </row>
    <row r="324" spans="1:8" x14ac:dyDescent="0.25">
      <c r="A324" s="76"/>
      <c r="B324" s="61"/>
      <c r="C324" s="61"/>
      <c r="D324" s="61"/>
      <c r="E324" s="61"/>
      <c r="F324" s="61"/>
      <c r="G324" s="61"/>
      <c r="H324" s="77"/>
    </row>
    <row r="325" spans="1:8" x14ac:dyDescent="0.25">
      <c r="A325" s="76"/>
      <c r="B325" s="61"/>
      <c r="C325" s="61"/>
      <c r="D325" s="61"/>
      <c r="E325" s="61"/>
      <c r="F325" s="61"/>
      <c r="G325" s="61"/>
      <c r="H325" s="77"/>
    </row>
    <row r="326" spans="1:8" ht="18.75" x14ac:dyDescent="0.25">
      <c r="A326" s="76"/>
      <c r="B326" s="61"/>
      <c r="C326" s="61"/>
      <c r="D326" s="61"/>
      <c r="E326" s="61"/>
      <c r="F326" s="61"/>
      <c r="G326" s="61"/>
      <c r="H326" s="78" t="s">
        <v>48</v>
      </c>
    </row>
    <row r="327" spans="1:8" ht="19.5" thickBot="1" x14ac:dyDescent="0.3">
      <c r="A327" s="79"/>
      <c r="B327" s="80"/>
      <c r="C327" s="80"/>
      <c r="D327" s="80"/>
      <c r="E327" s="80"/>
      <c r="F327" s="80"/>
      <c r="G327" s="80"/>
      <c r="H327" s="81" t="s">
        <v>49</v>
      </c>
    </row>
    <row r="330" spans="1:8" ht="15.75" thickBot="1" x14ac:dyDescent="0.3"/>
    <row r="331" spans="1:8" ht="20.25" x14ac:dyDescent="0.3">
      <c r="A331" s="145" t="str">
        <f>VLOOKUP(A333,basic,28,0)</f>
        <v>dk;kZy; jktdh; mPp ek/;fed fo|ky;] :iiqjk ¼dqpkeu flVh½ ukxkSj</v>
      </c>
      <c r="B331" s="146"/>
      <c r="C331" s="146"/>
      <c r="D331" s="146"/>
      <c r="E331" s="146"/>
      <c r="F331" s="146"/>
      <c r="G331" s="146"/>
      <c r="H331" s="147"/>
    </row>
    <row r="332" spans="1:8" ht="20.25" x14ac:dyDescent="0.3">
      <c r="A332" s="140" t="s">
        <v>47</v>
      </c>
      <c r="B332" s="141"/>
      <c r="C332" s="141"/>
      <c r="D332" s="141"/>
      <c r="E332" s="141"/>
      <c r="F332" s="141"/>
      <c r="G332" s="141"/>
      <c r="H332" s="142"/>
    </row>
    <row r="333" spans="1:8" ht="20.25" hidden="1" x14ac:dyDescent="0.3">
      <c r="A333" s="95">
        <v>16</v>
      </c>
      <c r="B333" s="96" t="e">
        <f>'Original Marks'!#REF!</f>
        <v>#REF!</v>
      </c>
      <c r="C333" s="96"/>
      <c r="D333" s="96"/>
      <c r="E333" s="96"/>
      <c r="F333" s="96"/>
      <c r="G333" s="96"/>
      <c r="H333" s="97"/>
    </row>
    <row r="334" spans="1:8" ht="21" x14ac:dyDescent="0.35">
      <c r="A334" s="57" t="str">
        <f>VLOOKUP(A333,basic,29,0)</f>
        <v>d{kk &amp; 9</v>
      </c>
      <c r="B334" s="58"/>
      <c r="C334" s="58"/>
      <c r="D334" s="58"/>
      <c r="E334" s="58"/>
      <c r="F334" s="59" t="s">
        <v>32</v>
      </c>
      <c r="G334" s="143">
        <f>VLOOKUP(A333,basic,3,0)</f>
        <v>916</v>
      </c>
      <c r="H334" s="144"/>
    </row>
    <row r="335" spans="1:8" ht="20.25" x14ac:dyDescent="0.3">
      <c r="A335" s="60" t="s">
        <v>37</v>
      </c>
      <c r="B335" s="136" t="str">
        <f>VLOOKUP(A333,basic,4,0)</f>
        <v>Ashwini</v>
      </c>
      <c r="C335" s="136"/>
      <c r="D335" s="136"/>
      <c r="E335" s="59" t="s">
        <v>39</v>
      </c>
      <c r="F335" s="61"/>
      <c r="G335" s="136" t="str">
        <f>VLOOKUP(A333,basic,5,0)</f>
        <v>M R Shastri</v>
      </c>
      <c r="H335" s="139"/>
    </row>
    <row r="336" spans="1:8" ht="20.25" x14ac:dyDescent="0.3">
      <c r="A336" s="60" t="s">
        <v>38</v>
      </c>
      <c r="B336" s="59"/>
      <c r="C336" s="136" t="str">
        <f>VLOOKUP(A333,basic,6,0)</f>
        <v>Anita</v>
      </c>
      <c r="D336" s="136"/>
      <c r="E336" s="59" t="s">
        <v>40</v>
      </c>
      <c r="F336" s="61"/>
      <c r="G336" s="137">
        <f>VLOOKUP(A333,basic,7,0)</f>
        <v>32179</v>
      </c>
      <c r="H336" s="138"/>
    </row>
    <row r="337" spans="1:8" ht="20.25" x14ac:dyDescent="0.3">
      <c r="A337" s="60" t="s">
        <v>41</v>
      </c>
      <c r="B337" s="59"/>
      <c r="C337" s="136">
        <f>VLOOKUP(A333,basic,2,0)</f>
        <v>116</v>
      </c>
      <c r="D337" s="136"/>
      <c r="E337" s="59" t="s">
        <v>42</v>
      </c>
      <c r="F337" s="61"/>
      <c r="G337" s="136" t="str">
        <f>VLOOKUP(A333,basic,8,0)</f>
        <v>GEN</v>
      </c>
      <c r="H337" s="139"/>
    </row>
    <row r="338" spans="1:8" ht="20.25" x14ac:dyDescent="0.3">
      <c r="A338" s="60"/>
      <c r="B338" s="59"/>
      <c r="C338" s="62"/>
      <c r="D338" s="59"/>
      <c r="E338" s="59"/>
      <c r="F338" s="61"/>
      <c r="G338" s="62"/>
      <c r="H338" s="63"/>
    </row>
    <row r="339" spans="1:8" ht="20.25" x14ac:dyDescent="0.3">
      <c r="A339" s="60"/>
      <c r="B339" s="59"/>
      <c r="C339" s="59"/>
      <c r="D339" s="59"/>
      <c r="E339" s="59"/>
      <c r="F339" s="59"/>
      <c r="G339" s="59"/>
      <c r="H339" s="63"/>
    </row>
    <row r="340" spans="1:8" ht="18.75" x14ac:dyDescent="0.25">
      <c r="A340" s="64" t="s">
        <v>6</v>
      </c>
      <c r="B340" s="50" t="str">
        <f>VLOOKUP(A333,basic,34,0)</f>
        <v>fgUnh</v>
      </c>
      <c r="C340" s="50" t="str">
        <f>VLOOKUP(A333,basic,35,0)</f>
        <v>vaxzsth</v>
      </c>
      <c r="D340" s="50" t="str">
        <f>VLOOKUP(A333,basic,36,0)</f>
        <v>foKku</v>
      </c>
      <c r="E340" s="50" t="str">
        <f>VLOOKUP(A333,basic,37,0)</f>
        <v>xf.kr</v>
      </c>
      <c r="F340" s="50" t="str">
        <f>VLOOKUP(A333,basic,38,0)</f>
        <v>lk-foKku</v>
      </c>
      <c r="G340" s="50" t="str">
        <f>VLOOKUP(A333,basic,39,0)</f>
        <v>laLd`r</v>
      </c>
      <c r="H340" s="65" t="s">
        <v>45</v>
      </c>
    </row>
    <row r="341" spans="1:8" ht="20.25" x14ac:dyDescent="0.25">
      <c r="A341" s="66" t="s">
        <v>43</v>
      </c>
      <c r="B341" s="46">
        <v>100</v>
      </c>
      <c r="C341" s="46">
        <v>100</v>
      </c>
      <c r="D341" s="46">
        <v>100</v>
      </c>
      <c r="E341" s="46">
        <v>100</v>
      </c>
      <c r="F341" s="46">
        <v>100</v>
      </c>
      <c r="G341" s="46">
        <v>100</v>
      </c>
      <c r="H341" s="67">
        <v>600</v>
      </c>
    </row>
    <row r="342" spans="1:8" ht="20.25" x14ac:dyDescent="0.3">
      <c r="A342" s="66" t="s">
        <v>44</v>
      </c>
      <c r="B342" s="51">
        <f>VLOOKUP(A333,marks,10,0)</f>
        <v>68</v>
      </c>
      <c r="C342" s="51">
        <f>VLOOKUP(A333,marks,11,0)</f>
        <v>67</v>
      </c>
      <c r="D342" s="51">
        <f>VLOOKUP(A333,marks,12,0)</f>
        <v>82</v>
      </c>
      <c r="E342" s="51">
        <f>VLOOKUP(A333,marks,13,0)</f>
        <v>70</v>
      </c>
      <c r="F342" s="51">
        <f>VLOOKUP(A333,marks,14,0)</f>
        <v>78</v>
      </c>
      <c r="G342" s="51">
        <f>VLOOKUP(A333,marks,15,0)</f>
        <v>82</v>
      </c>
      <c r="H342" s="68">
        <f>VLOOKUP(A333,marks,16,0)</f>
        <v>447</v>
      </c>
    </row>
    <row r="343" spans="1:8" ht="21" x14ac:dyDescent="0.35">
      <c r="A343" s="69"/>
      <c r="B343" s="58"/>
      <c r="C343" s="58"/>
      <c r="D343" s="58"/>
      <c r="E343" s="58"/>
      <c r="F343" s="58"/>
      <c r="G343" s="58"/>
      <c r="H343" s="70"/>
    </row>
    <row r="344" spans="1:8" ht="21" x14ac:dyDescent="0.25">
      <c r="A344" s="71" t="s">
        <v>24</v>
      </c>
      <c r="B344" s="52">
        <f>VLOOKUP(A333,marks,17,0)*100</f>
        <v>74.5</v>
      </c>
      <c r="C344" s="72"/>
      <c r="D344" s="73" t="s">
        <v>25</v>
      </c>
      <c r="E344" s="53" t="str">
        <f>VLOOKUP(A333,marks,18,0)</f>
        <v>I</v>
      </c>
      <c r="F344" s="74" t="s">
        <v>46</v>
      </c>
      <c r="G344" s="35"/>
      <c r="H344" s="75">
        <f>VLOOKUP(A333,marks,19,0)</f>
        <v>1</v>
      </c>
    </row>
    <row r="345" spans="1:8" x14ac:dyDescent="0.25">
      <c r="A345" s="76"/>
      <c r="B345" s="61"/>
      <c r="C345" s="61"/>
      <c r="D345" s="61"/>
      <c r="E345" s="61"/>
      <c r="F345" s="61"/>
      <c r="G345" s="61"/>
      <c r="H345" s="77"/>
    </row>
    <row r="346" spans="1:8" x14ac:dyDescent="0.25">
      <c r="A346" s="76"/>
      <c r="B346" s="61"/>
      <c r="C346" s="61"/>
      <c r="D346" s="61"/>
      <c r="E346" s="61"/>
      <c r="F346" s="61"/>
      <c r="G346" s="61"/>
      <c r="H346" s="77"/>
    </row>
    <row r="347" spans="1:8" x14ac:dyDescent="0.25">
      <c r="A347" s="76"/>
      <c r="B347" s="61"/>
      <c r="C347" s="61"/>
      <c r="D347" s="61"/>
      <c r="E347" s="61"/>
      <c r="F347" s="61"/>
      <c r="G347" s="61"/>
      <c r="H347" s="77"/>
    </row>
    <row r="348" spans="1:8" ht="18.75" x14ac:dyDescent="0.25">
      <c r="A348" s="76"/>
      <c r="B348" s="61"/>
      <c r="C348" s="61"/>
      <c r="D348" s="61"/>
      <c r="E348" s="61"/>
      <c r="F348" s="61"/>
      <c r="G348" s="61"/>
      <c r="H348" s="78" t="s">
        <v>48</v>
      </c>
    </row>
    <row r="349" spans="1:8" ht="19.5" thickBot="1" x14ac:dyDescent="0.3">
      <c r="A349" s="79"/>
      <c r="B349" s="80"/>
      <c r="C349" s="80"/>
      <c r="D349" s="80"/>
      <c r="E349" s="80"/>
      <c r="F349" s="80"/>
      <c r="G349" s="80"/>
      <c r="H349" s="81" t="s">
        <v>49</v>
      </c>
    </row>
    <row r="352" spans="1:8" ht="15.75" thickBot="1" x14ac:dyDescent="0.3"/>
    <row r="353" spans="1:8" ht="20.25" x14ac:dyDescent="0.3">
      <c r="A353" s="145" t="str">
        <f>VLOOKUP(A355,basic,28,0)</f>
        <v>dk;kZy; jktdh; mPp ek/;fed fo|ky;] :iiqjk ¼dqpkeu flVh½ ukxkSj</v>
      </c>
      <c r="B353" s="146"/>
      <c r="C353" s="146"/>
      <c r="D353" s="146"/>
      <c r="E353" s="146"/>
      <c r="F353" s="146"/>
      <c r="G353" s="146"/>
      <c r="H353" s="147"/>
    </row>
    <row r="354" spans="1:8" ht="20.25" x14ac:dyDescent="0.3">
      <c r="A354" s="140" t="s">
        <v>47</v>
      </c>
      <c r="B354" s="141"/>
      <c r="C354" s="141"/>
      <c r="D354" s="141"/>
      <c r="E354" s="141"/>
      <c r="F354" s="141"/>
      <c r="G354" s="141"/>
      <c r="H354" s="142"/>
    </row>
    <row r="355" spans="1:8" ht="20.25" hidden="1" x14ac:dyDescent="0.3">
      <c r="A355" s="95">
        <v>17</v>
      </c>
      <c r="B355" s="96" t="e">
        <f>'Original Marks'!#REF!</f>
        <v>#REF!</v>
      </c>
      <c r="C355" s="96"/>
      <c r="D355" s="96"/>
      <c r="E355" s="96"/>
      <c r="F355" s="96"/>
      <c r="G355" s="96"/>
      <c r="H355" s="97"/>
    </row>
    <row r="356" spans="1:8" ht="21" x14ac:dyDescent="0.35">
      <c r="A356" s="57" t="str">
        <f>VLOOKUP(A355,basic,29,0)</f>
        <v>d{kk &amp; 9</v>
      </c>
      <c r="B356" s="58"/>
      <c r="C356" s="58"/>
      <c r="D356" s="58"/>
      <c r="E356" s="58"/>
      <c r="F356" s="59" t="s">
        <v>32</v>
      </c>
      <c r="G356" s="143">
        <f>VLOOKUP(A355,basic,3,0)</f>
        <v>917</v>
      </c>
      <c r="H356" s="144"/>
    </row>
    <row r="357" spans="1:8" ht="20.25" x14ac:dyDescent="0.3">
      <c r="A357" s="60" t="s">
        <v>37</v>
      </c>
      <c r="B357" s="136" t="str">
        <f>VLOOKUP(A355,basic,4,0)</f>
        <v>Ashwini</v>
      </c>
      <c r="C357" s="136"/>
      <c r="D357" s="136"/>
      <c r="E357" s="59" t="s">
        <v>39</v>
      </c>
      <c r="F357" s="61"/>
      <c r="G357" s="136" t="str">
        <f>VLOOKUP(A355,basic,5,0)</f>
        <v>M R Shastri</v>
      </c>
      <c r="H357" s="139"/>
    </row>
    <row r="358" spans="1:8" ht="20.25" x14ac:dyDescent="0.3">
      <c r="A358" s="60" t="s">
        <v>38</v>
      </c>
      <c r="B358" s="59"/>
      <c r="C358" s="136" t="str">
        <f>VLOOKUP(A355,basic,6,0)</f>
        <v>Anita</v>
      </c>
      <c r="D358" s="136"/>
      <c r="E358" s="59" t="s">
        <v>40</v>
      </c>
      <c r="F358" s="61"/>
      <c r="G358" s="137">
        <f>VLOOKUP(A355,basic,7,0)</f>
        <v>32179</v>
      </c>
      <c r="H358" s="138"/>
    </row>
    <row r="359" spans="1:8" ht="20.25" x14ac:dyDescent="0.3">
      <c r="A359" s="60" t="s">
        <v>41</v>
      </c>
      <c r="B359" s="59"/>
      <c r="C359" s="136">
        <f>VLOOKUP(A355,basic,2,0)</f>
        <v>117</v>
      </c>
      <c r="D359" s="136"/>
      <c r="E359" s="59" t="s">
        <v>42</v>
      </c>
      <c r="F359" s="61"/>
      <c r="G359" s="136" t="str">
        <f>VLOOKUP(A355,basic,8,0)</f>
        <v>GEN</v>
      </c>
      <c r="H359" s="139"/>
    </row>
    <row r="360" spans="1:8" ht="20.25" x14ac:dyDescent="0.3">
      <c r="A360" s="60"/>
      <c r="B360" s="59"/>
      <c r="C360" s="62"/>
      <c r="D360" s="59"/>
      <c r="E360" s="59"/>
      <c r="F360" s="61"/>
      <c r="G360" s="62"/>
      <c r="H360" s="63"/>
    </row>
    <row r="361" spans="1:8" ht="20.25" x14ac:dyDescent="0.3">
      <c r="A361" s="60"/>
      <c r="B361" s="59"/>
      <c r="C361" s="59"/>
      <c r="D361" s="59"/>
      <c r="E361" s="59"/>
      <c r="F361" s="59"/>
      <c r="G361" s="59"/>
      <c r="H361" s="63"/>
    </row>
    <row r="362" spans="1:8" ht="18.75" x14ac:dyDescent="0.25">
      <c r="A362" s="64" t="s">
        <v>6</v>
      </c>
      <c r="B362" s="50" t="str">
        <f>VLOOKUP(A355,basic,34,0)</f>
        <v>fgUnh</v>
      </c>
      <c r="C362" s="50" t="str">
        <f>VLOOKUP(A355,basic,35,0)</f>
        <v>vaxzsth</v>
      </c>
      <c r="D362" s="50" t="str">
        <f>VLOOKUP(A355,basic,36,0)</f>
        <v>foKku</v>
      </c>
      <c r="E362" s="50" t="str">
        <f>VLOOKUP(A355,basic,37,0)</f>
        <v>xf.kr</v>
      </c>
      <c r="F362" s="50" t="str">
        <f>VLOOKUP(A355,basic,38,0)</f>
        <v>lk-foKku</v>
      </c>
      <c r="G362" s="50" t="str">
        <f>VLOOKUP(A355,basic,39,0)</f>
        <v>laLd`r</v>
      </c>
      <c r="H362" s="65" t="s">
        <v>45</v>
      </c>
    </row>
    <row r="363" spans="1:8" ht="20.25" x14ac:dyDescent="0.25">
      <c r="A363" s="66" t="s">
        <v>43</v>
      </c>
      <c r="B363" s="46">
        <v>100</v>
      </c>
      <c r="C363" s="46">
        <v>100</v>
      </c>
      <c r="D363" s="46">
        <v>100</v>
      </c>
      <c r="E363" s="46">
        <v>100</v>
      </c>
      <c r="F363" s="46">
        <v>100</v>
      </c>
      <c r="G363" s="46">
        <v>100</v>
      </c>
      <c r="H363" s="67">
        <v>600</v>
      </c>
    </row>
    <row r="364" spans="1:8" ht="20.25" x14ac:dyDescent="0.3">
      <c r="A364" s="66" t="s">
        <v>44</v>
      </c>
      <c r="B364" s="51">
        <f>VLOOKUP(A355,marks,10,0)</f>
        <v>68</v>
      </c>
      <c r="C364" s="51">
        <f>VLOOKUP(A355,marks,11,0)</f>
        <v>67</v>
      </c>
      <c r="D364" s="51">
        <f>VLOOKUP(A355,marks,12,0)</f>
        <v>82</v>
      </c>
      <c r="E364" s="51">
        <f>VLOOKUP(A355,marks,13,0)</f>
        <v>70</v>
      </c>
      <c r="F364" s="51">
        <f>VLOOKUP(A355,marks,14,0)</f>
        <v>78</v>
      </c>
      <c r="G364" s="51">
        <f>VLOOKUP(A355,marks,15,0)</f>
        <v>82</v>
      </c>
      <c r="H364" s="68">
        <f>VLOOKUP(A355,marks,16,0)</f>
        <v>447</v>
      </c>
    </row>
    <row r="365" spans="1:8" ht="21" x14ac:dyDescent="0.35">
      <c r="A365" s="69"/>
      <c r="B365" s="58"/>
      <c r="C365" s="58"/>
      <c r="D365" s="58"/>
      <c r="E365" s="58"/>
      <c r="F365" s="58"/>
      <c r="G365" s="58"/>
      <c r="H365" s="70"/>
    </row>
    <row r="366" spans="1:8" ht="21" x14ac:dyDescent="0.25">
      <c r="A366" s="71" t="s">
        <v>24</v>
      </c>
      <c r="B366" s="52">
        <f>VLOOKUP(A355,marks,17,0)*100</f>
        <v>74.5</v>
      </c>
      <c r="C366" s="72"/>
      <c r="D366" s="73" t="s">
        <v>25</v>
      </c>
      <c r="E366" s="53" t="str">
        <f>VLOOKUP(A355,marks,18,0)</f>
        <v>I</v>
      </c>
      <c r="F366" s="74" t="s">
        <v>46</v>
      </c>
      <c r="G366" s="35"/>
      <c r="H366" s="75">
        <f>VLOOKUP(A355,marks,19,0)</f>
        <v>1</v>
      </c>
    </row>
    <row r="367" spans="1:8" x14ac:dyDescent="0.25">
      <c r="A367" s="76"/>
      <c r="B367" s="61"/>
      <c r="C367" s="61"/>
      <c r="D367" s="61"/>
      <c r="E367" s="61"/>
      <c r="F367" s="61"/>
      <c r="G367" s="61"/>
      <c r="H367" s="77"/>
    </row>
    <row r="368" spans="1:8" x14ac:dyDescent="0.25">
      <c r="A368" s="76"/>
      <c r="B368" s="61"/>
      <c r="C368" s="61"/>
      <c r="D368" s="61"/>
      <c r="E368" s="61"/>
      <c r="F368" s="61"/>
      <c r="G368" s="61"/>
      <c r="H368" s="77"/>
    </row>
    <row r="369" spans="1:8" x14ac:dyDescent="0.25">
      <c r="A369" s="76"/>
      <c r="B369" s="61"/>
      <c r="C369" s="61"/>
      <c r="D369" s="61"/>
      <c r="E369" s="61"/>
      <c r="F369" s="61"/>
      <c r="G369" s="61"/>
      <c r="H369" s="77"/>
    </row>
    <row r="370" spans="1:8" ht="18.75" x14ac:dyDescent="0.25">
      <c r="A370" s="76"/>
      <c r="B370" s="61"/>
      <c r="C370" s="61"/>
      <c r="D370" s="61"/>
      <c r="E370" s="61"/>
      <c r="F370" s="61"/>
      <c r="G370" s="61"/>
      <c r="H370" s="78" t="s">
        <v>48</v>
      </c>
    </row>
    <row r="371" spans="1:8" ht="19.5" thickBot="1" x14ac:dyDescent="0.3">
      <c r="A371" s="79"/>
      <c r="B371" s="80"/>
      <c r="C371" s="80"/>
      <c r="D371" s="80"/>
      <c r="E371" s="80"/>
      <c r="F371" s="80"/>
      <c r="G371" s="80"/>
      <c r="H371" s="81" t="s">
        <v>49</v>
      </c>
    </row>
    <row r="374" spans="1:8" ht="15.75" thickBot="1" x14ac:dyDescent="0.3"/>
    <row r="375" spans="1:8" ht="20.25" x14ac:dyDescent="0.3">
      <c r="A375" s="145" t="str">
        <f>VLOOKUP(A377,basic,28,0)</f>
        <v>dk;kZy; jktdh; mPp ek/;fed fo|ky;] :iiqjk ¼dqpkeu flVh½ ukxkSj</v>
      </c>
      <c r="B375" s="146"/>
      <c r="C375" s="146"/>
      <c r="D375" s="146"/>
      <c r="E375" s="146"/>
      <c r="F375" s="146"/>
      <c r="G375" s="146"/>
      <c r="H375" s="147"/>
    </row>
    <row r="376" spans="1:8" ht="20.25" x14ac:dyDescent="0.3">
      <c r="A376" s="140" t="s">
        <v>47</v>
      </c>
      <c r="B376" s="141"/>
      <c r="C376" s="141"/>
      <c r="D376" s="141"/>
      <c r="E376" s="141"/>
      <c r="F376" s="141"/>
      <c r="G376" s="141"/>
      <c r="H376" s="142"/>
    </row>
    <row r="377" spans="1:8" ht="20.25" hidden="1" x14ac:dyDescent="0.3">
      <c r="A377" s="95">
        <v>18</v>
      </c>
      <c r="B377" s="96" t="e">
        <f>'Original Marks'!#REF!</f>
        <v>#REF!</v>
      </c>
      <c r="C377" s="96"/>
      <c r="D377" s="96"/>
      <c r="E377" s="96"/>
      <c r="F377" s="96"/>
      <c r="G377" s="96"/>
      <c r="H377" s="97"/>
    </row>
    <row r="378" spans="1:8" ht="21" x14ac:dyDescent="0.35">
      <c r="A378" s="57" t="str">
        <f>VLOOKUP(A377,basic,29,0)</f>
        <v>d{kk &amp; 9</v>
      </c>
      <c r="B378" s="58"/>
      <c r="C378" s="58"/>
      <c r="D378" s="58"/>
      <c r="E378" s="58"/>
      <c r="F378" s="59" t="s">
        <v>32</v>
      </c>
      <c r="G378" s="143">
        <f>VLOOKUP(A377,basic,3,0)</f>
        <v>918</v>
      </c>
      <c r="H378" s="144"/>
    </row>
    <row r="379" spans="1:8" ht="20.25" x14ac:dyDescent="0.3">
      <c r="A379" s="60" t="s">
        <v>37</v>
      </c>
      <c r="B379" s="136" t="str">
        <f>VLOOKUP(A377,basic,4,0)</f>
        <v>Ashwini</v>
      </c>
      <c r="C379" s="136"/>
      <c r="D379" s="136"/>
      <c r="E379" s="59" t="s">
        <v>39</v>
      </c>
      <c r="F379" s="61"/>
      <c r="G379" s="136" t="str">
        <f>VLOOKUP(A377,basic,5,0)</f>
        <v>M R Shastri</v>
      </c>
      <c r="H379" s="139"/>
    </row>
    <row r="380" spans="1:8" ht="20.25" x14ac:dyDescent="0.3">
      <c r="A380" s="60" t="s">
        <v>38</v>
      </c>
      <c r="B380" s="59"/>
      <c r="C380" s="136" t="str">
        <f>VLOOKUP(A377,basic,6,0)</f>
        <v>Anita</v>
      </c>
      <c r="D380" s="136"/>
      <c r="E380" s="59" t="s">
        <v>40</v>
      </c>
      <c r="F380" s="61"/>
      <c r="G380" s="137">
        <f>VLOOKUP(A377,basic,7,0)</f>
        <v>32179</v>
      </c>
      <c r="H380" s="138"/>
    </row>
    <row r="381" spans="1:8" ht="20.25" x14ac:dyDescent="0.3">
      <c r="A381" s="60" t="s">
        <v>41</v>
      </c>
      <c r="B381" s="59"/>
      <c r="C381" s="136">
        <f>VLOOKUP(A377,basic,2,0)</f>
        <v>118</v>
      </c>
      <c r="D381" s="136"/>
      <c r="E381" s="59" t="s">
        <v>42</v>
      </c>
      <c r="F381" s="61"/>
      <c r="G381" s="136" t="str">
        <f>VLOOKUP(A377,basic,8,0)</f>
        <v>GEN</v>
      </c>
      <c r="H381" s="139"/>
    </row>
    <row r="382" spans="1:8" ht="20.25" x14ac:dyDescent="0.3">
      <c r="A382" s="60"/>
      <c r="B382" s="59"/>
      <c r="C382" s="62"/>
      <c r="D382" s="59"/>
      <c r="E382" s="59"/>
      <c r="F382" s="61"/>
      <c r="G382" s="62"/>
      <c r="H382" s="63"/>
    </row>
    <row r="383" spans="1:8" ht="20.25" x14ac:dyDescent="0.3">
      <c r="A383" s="60"/>
      <c r="B383" s="59"/>
      <c r="C383" s="59"/>
      <c r="D383" s="59"/>
      <c r="E383" s="59"/>
      <c r="F383" s="59"/>
      <c r="G383" s="59"/>
      <c r="H383" s="63"/>
    </row>
    <row r="384" spans="1:8" ht="18.75" x14ac:dyDescent="0.25">
      <c r="A384" s="64" t="s">
        <v>6</v>
      </c>
      <c r="B384" s="50" t="str">
        <f>VLOOKUP(A377,basic,34,0)</f>
        <v>fgUnh</v>
      </c>
      <c r="C384" s="50" t="str">
        <f>VLOOKUP(A377,basic,35,0)</f>
        <v>vaxzsth</v>
      </c>
      <c r="D384" s="50" t="str">
        <f>VLOOKUP(A377,basic,36,0)</f>
        <v>foKku</v>
      </c>
      <c r="E384" s="50" t="str">
        <f>VLOOKUP(A377,basic,37,0)</f>
        <v>xf.kr</v>
      </c>
      <c r="F384" s="50" t="str">
        <f>VLOOKUP(A377,basic,38,0)</f>
        <v>lk-foKku</v>
      </c>
      <c r="G384" s="50" t="str">
        <f>VLOOKUP(A377,basic,39,0)</f>
        <v>laLd`r</v>
      </c>
      <c r="H384" s="65" t="s">
        <v>45</v>
      </c>
    </row>
    <row r="385" spans="1:8" ht="20.25" x14ac:dyDescent="0.25">
      <c r="A385" s="66" t="s">
        <v>43</v>
      </c>
      <c r="B385" s="46">
        <v>100</v>
      </c>
      <c r="C385" s="46">
        <v>100</v>
      </c>
      <c r="D385" s="46">
        <v>100</v>
      </c>
      <c r="E385" s="46">
        <v>100</v>
      </c>
      <c r="F385" s="46">
        <v>100</v>
      </c>
      <c r="G385" s="46">
        <v>100</v>
      </c>
      <c r="H385" s="67">
        <v>600</v>
      </c>
    </row>
    <row r="386" spans="1:8" ht="20.25" x14ac:dyDescent="0.3">
      <c r="A386" s="66" t="s">
        <v>44</v>
      </c>
      <c r="B386" s="51">
        <f>VLOOKUP(A377,marks,10,0)</f>
        <v>68</v>
      </c>
      <c r="C386" s="51">
        <f>VLOOKUP(A377,marks,11,0)</f>
        <v>67</v>
      </c>
      <c r="D386" s="51">
        <f>VLOOKUP(A377,marks,12,0)</f>
        <v>82</v>
      </c>
      <c r="E386" s="51">
        <f>VLOOKUP(A377,marks,13,0)</f>
        <v>70</v>
      </c>
      <c r="F386" s="51">
        <f>VLOOKUP(A377,marks,14,0)</f>
        <v>78</v>
      </c>
      <c r="G386" s="51">
        <f>VLOOKUP(A377,marks,15,0)</f>
        <v>82</v>
      </c>
      <c r="H386" s="68">
        <f>VLOOKUP(A377,marks,16,0)</f>
        <v>447</v>
      </c>
    </row>
    <row r="387" spans="1:8" ht="21" x14ac:dyDescent="0.35">
      <c r="A387" s="69"/>
      <c r="B387" s="58"/>
      <c r="C387" s="58"/>
      <c r="D387" s="58"/>
      <c r="E387" s="58"/>
      <c r="F387" s="58"/>
      <c r="G387" s="58"/>
      <c r="H387" s="70"/>
    </row>
    <row r="388" spans="1:8" ht="21" x14ac:dyDescent="0.25">
      <c r="A388" s="71" t="s">
        <v>24</v>
      </c>
      <c r="B388" s="52">
        <f>VLOOKUP(A377,marks,17,0)*100</f>
        <v>74.5</v>
      </c>
      <c r="C388" s="72"/>
      <c r="D388" s="73" t="s">
        <v>25</v>
      </c>
      <c r="E388" s="53" t="str">
        <f>VLOOKUP(A377,marks,18,0)</f>
        <v>I</v>
      </c>
      <c r="F388" s="74" t="s">
        <v>46</v>
      </c>
      <c r="G388" s="35"/>
      <c r="H388" s="75">
        <f>VLOOKUP(A377,marks,19,0)</f>
        <v>1</v>
      </c>
    </row>
    <row r="389" spans="1:8" x14ac:dyDescent="0.25">
      <c r="A389" s="76"/>
      <c r="B389" s="61"/>
      <c r="C389" s="61"/>
      <c r="D389" s="61"/>
      <c r="E389" s="61"/>
      <c r="F389" s="61"/>
      <c r="G389" s="61"/>
      <c r="H389" s="77"/>
    </row>
    <row r="390" spans="1:8" x14ac:dyDescent="0.25">
      <c r="A390" s="76"/>
      <c r="B390" s="61"/>
      <c r="C390" s="61"/>
      <c r="D390" s="61"/>
      <c r="E390" s="61"/>
      <c r="F390" s="61"/>
      <c r="G390" s="61"/>
      <c r="H390" s="77"/>
    </row>
    <row r="391" spans="1:8" x14ac:dyDescent="0.25">
      <c r="A391" s="76"/>
      <c r="B391" s="61"/>
      <c r="C391" s="61"/>
      <c r="D391" s="61"/>
      <c r="E391" s="61"/>
      <c r="F391" s="61"/>
      <c r="G391" s="61"/>
      <c r="H391" s="77"/>
    </row>
    <row r="392" spans="1:8" ht="18.75" x14ac:dyDescent="0.25">
      <c r="A392" s="76"/>
      <c r="B392" s="61"/>
      <c r="C392" s="61"/>
      <c r="D392" s="61"/>
      <c r="E392" s="61"/>
      <c r="F392" s="61"/>
      <c r="G392" s="61"/>
      <c r="H392" s="78" t="s">
        <v>48</v>
      </c>
    </row>
    <row r="393" spans="1:8" ht="19.5" thickBot="1" x14ac:dyDescent="0.3">
      <c r="A393" s="79"/>
      <c r="B393" s="80"/>
      <c r="C393" s="80"/>
      <c r="D393" s="80"/>
      <c r="E393" s="80"/>
      <c r="F393" s="80"/>
      <c r="G393" s="80"/>
      <c r="H393" s="81" t="s">
        <v>49</v>
      </c>
    </row>
    <row r="396" spans="1:8" ht="15.75" thickBot="1" x14ac:dyDescent="0.3"/>
    <row r="397" spans="1:8" ht="20.25" x14ac:dyDescent="0.3">
      <c r="A397" s="145" t="str">
        <f>VLOOKUP(A399,basic,28,0)</f>
        <v>dk;kZy; jktdh; mPp ek/;fed fo|ky;] :iiqjk ¼dqpkeu flVh½ ukxkSj</v>
      </c>
      <c r="B397" s="146"/>
      <c r="C397" s="146"/>
      <c r="D397" s="146"/>
      <c r="E397" s="146"/>
      <c r="F397" s="146"/>
      <c r="G397" s="146"/>
      <c r="H397" s="147"/>
    </row>
    <row r="398" spans="1:8" ht="20.25" x14ac:dyDescent="0.3">
      <c r="A398" s="140" t="s">
        <v>47</v>
      </c>
      <c r="B398" s="141"/>
      <c r="C398" s="141"/>
      <c r="D398" s="141"/>
      <c r="E398" s="141"/>
      <c r="F398" s="141"/>
      <c r="G398" s="141"/>
      <c r="H398" s="142"/>
    </row>
    <row r="399" spans="1:8" ht="20.25" hidden="1" x14ac:dyDescent="0.3">
      <c r="A399" s="95">
        <v>19</v>
      </c>
      <c r="B399" s="96" t="e">
        <f>'Original Marks'!#REF!</f>
        <v>#REF!</v>
      </c>
      <c r="C399" s="96"/>
      <c r="D399" s="96"/>
      <c r="E399" s="96"/>
      <c r="F399" s="96"/>
      <c r="G399" s="96"/>
      <c r="H399" s="97"/>
    </row>
    <row r="400" spans="1:8" ht="21" x14ac:dyDescent="0.35">
      <c r="A400" s="57" t="str">
        <f>VLOOKUP(A399,basic,29,0)</f>
        <v>d{kk &amp; 9</v>
      </c>
      <c r="B400" s="58"/>
      <c r="C400" s="58"/>
      <c r="D400" s="58"/>
      <c r="E400" s="58"/>
      <c r="F400" s="59" t="s">
        <v>32</v>
      </c>
      <c r="G400" s="143">
        <f>VLOOKUP(A399,basic,3,0)</f>
        <v>919</v>
      </c>
      <c r="H400" s="144"/>
    </row>
    <row r="401" spans="1:8" ht="20.25" x14ac:dyDescent="0.3">
      <c r="A401" s="60" t="s">
        <v>37</v>
      </c>
      <c r="B401" s="136" t="str">
        <f>VLOOKUP(A399,basic,4,0)</f>
        <v>Ashwini</v>
      </c>
      <c r="C401" s="136"/>
      <c r="D401" s="136"/>
      <c r="E401" s="59" t="s">
        <v>39</v>
      </c>
      <c r="F401" s="61"/>
      <c r="G401" s="136" t="str">
        <f>VLOOKUP(A399,basic,5,0)</f>
        <v>M R Shastri</v>
      </c>
      <c r="H401" s="139"/>
    </row>
    <row r="402" spans="1:8" ht="20.25" x14ac:dyDescent="0.3">
      <c r="A402" s="60" t="s">
        <v>38</v>
      </c>
      <c r="B402" s="59"/>
      <c r="C402" s="136" t="str">
        <f>VLOOKUP(A399,basic,6,0)</f>
        <v>Anita</v>
      </c>
      <c r="D402" s="136"/>
      <c r="E402" s="59" t="s">
        <v>40</v>
      </c>
      <c r="F402" s="61"/>
      <c r="G402" s="137">
        <f>VLOOKUP(A399,basic,7,0)</f>
        <v>32179</v>
      </c>
      <c r="H402" s="138"/>
    </row>
    <row r="403" spans="1:8" ht="20.25" x14ac:dyDescent="0.3">
      <c r="A403" s="60" t="s">
        <v>41</v>
      </c>
      <c r="B403" s="59"/>
      <c r="C403" s="136">
        <f>VLOOKUP(A399,basic,2,0)</f>
        <v>119</v>
      </c>
      <c r="D403" s="136"/>
      <c r="E403" s="59" t="s">
        <v>42</v>
      </c>
      <c r="F403" s="61"/>
      <c r="G403" s="136" t="str">
        <f>VLOOKUP(A399,basic,8,0)</f>
        <v>GEN</v>
      </c>
      <c r="H403" s="139"/>
    </row>
    <row r="404" spans="1:8" ht="20.25" x14ac:dyDescent="0.3">
      <c r="A404" s="60"/>
      <c r="B404" s="59"/>
      <c r="C404" s="62"/>
      <c r="D404" s="59"/>
      <c r="E404" s="59"/>
      <c r="F404" s="61"/>
      <c r="G404" s="62"/>
      <c r="H404" s="63"/>
    </row>
    <row r="405" spans="1:8" ht="20.25" x14ac:dyDescent="0.3">
      <c r="A405" s="60"/>
      <c r="B405" s="59"/>
      <c r="C405" s="59"/>
      <c r="D405" s="59"/>
      <c r="E405" s="59"/>
      <c r="F405" s="59"/>
      <c r="G405" s="59"/>
      <c r="H405" s="63"/>
    </row>
    <row r="406" spans="1:8" ht="18.75" x14ac:dyDescent="0.25">
      <c r="A406" s="64" t="s">
        <v>6</v>
      </c>
      <c r="B406" s="50" t="str">
        <f>VLOOKUP(A399,basic,34,0)</f>
        <v>fgUnh</v>
      </c>
      <c r="C406" s="50" t="str">
        <f>VLOOKUP(A399,basic,35,0)</f>
        <v>vaxzsth</v>
      </c>
      <c r="D406" s="50" t="str">
        <f>VLOOKUP(A399,basic,36,0)</f>
        <v>foKku</v>
      </c>
      <c r="E406" s="50" t="str">
        <f>VLOOKUP(A399,basic,37,0)</f>
        <v>xf.kr</v>
      </c>
      <c r="F406" s="50" t="str">
        <f>VLOOKUP(A399,basic,38,0)</f>
        <v>lk-foKku</v>
      </c>
      <c r="G406" s="50" t="str">
        <f>VLOOKUP(A399,basic,39,0)</f>
        <v>laLd`r</v>
      </c>
      <c r="H406" s="65" t="s">
        <v>45</v>
      </c>
    </row>
    <row r="407" spans="1:8" ht="20.25" x14ac:dyDescent="0.25">
      <c r="A407" s="66" t="s">
        <v>43</v>
      </c>
      <c r="B407" s="46">
        <v>100</v>
      </c>
      <c r="C407" s="46">
        <v>100</v>
      </c>
      <c r="D407" s="46">
        <v>100</v>
      </c>
      <c r="E407" s="46">
        <v>100</v>
      </c>
      <c r="F407" s="46">
        <v>100</v>
      </c>
      <c r="G407" s="46">
        <v>100</v>
      </c>
      <c r="H407" s="67">
        <v>600</v>
      </c>
    </row>
    <row r="408" spans="1:8" ht="20.25" x14ac:dyDescent="0.3">
      <c r="A408" s="66" t="s">
        <v>44</v>
      </c>
      <c r="B408" s="51">
        <f>VLOOKUP(A399,marks,10,0)</f>
        <v>68</v>
      </c>
      <c r="C408" s="51">
        <f>VLOOKUP(A399,marks,11,0)</f>
        <v>67</v>
      </c>
      <c r="D408" s="51">
        <f>VLOOKUP(A399,marks,12,0)</f>
        <v>82</v>
      </c>
      <c r="E408" s="51">
        <f>VLOOKUP(A399,marks,13,0)</f>
        <v>70</v>
      </c>
      <c r="F408" s="51">
        <f>VLOOKUP(A399,marks,14,0)</f>
        <v>78</v>
      </c>
      <c r="G408" s="51">
        <f>VLOOKUP(A399,marks,15,0)</f>
        <v>82</v>
      </c>
      <c r="H408" s="68">
        <f>VLOOKUP(A399,marks,16,0)</f>
        <v>447</v>
      </c>
    </row>
    <row r="409" spans="1:8" ht="21" x14ac:dyDescent="0.35">
      <c r="A409" s="69"/>
      <c r="B409" s="58"/>
      <c r="C409" s="58"/>
      <c r="D409" s="58"/>
      <c r="E409" s="58"/>
      <c r="F409" s="58"/>
      <c r="G409" s="58"/>
      <c r="H409" s="70"/>
    </row>
    <row r="410" spans="1:8" ht="21" x14ac:dyDescent="0.25">
      <c r="A410" s="71" t="s">
        <v>24</v>
      </c>
      <c r="B410" s="52">
        <f>VLOOKUP(A399,marks,17,0)*100</f>
        <v>74.5</v>
      </c>
      <c r="C410" s="72"/>
      <c r="D410" s="73" t="s">
        <v>25</v>
      </c>
      <c r="E410" s="53" t="str">
        <f>VLOOKUP(A399,marks,18,0)</f>
        <v>I</v>
      </c>
      <c r="F410" s="74" t="s">
        <v>46</v>
      </c>
      <c r="G410" s="35"/>
      <c r="H410" s="75">
        <f>VLOOKUP(A399,marks,19,0)</f>
        <v>1</v>
      </c>
    </row>
    <row r="411" spans="1:8" x14ac:dyDescent="0.25">
      <c r="A411" s="76"/>
      <c r="B411" s="61"/>
      <c r="C411" s="61"/>
      <c r="D411" s="61"/>
      <c r="E411" s="61"/>
      <c r="F411" s="61"/>
      <c r="G411" s="61"/>
      <c r="H411" s="77"/>
    </row>
    <row r="412" spans="1:8" x14ac:dyDescent="0.25">
      <c r="A412" s="76"/>
      <c r="B412" s="61"/>
      <c r="C412" s="61"/>
      <c r="D412" s="61"/>
      <c r="E412" s="61"/>
      <c r="F412" s="61"/>
      <c r="G412" s="61"/>
      <c r="H412" s="77"/>
    </row>
    <row r="413" spans="1:8" x14ac:dyDescent="0.25">
      <c r="A413" s="76"/>
      <c r="B413" s="61"/>
      <c r="C413" s="61"/>
      <c r="D413" s="61"/>
      <c r="E413" s="61"/>
      <c r="F413" s="61"/>
      <c r="G413" s="61"/>
      <c r="H413" s="77"/>
    </row>
    <row r="414" spans="1:8" ht="18.75" x14ac:dyDescent="0.25">
      <c r="A414" s="76"/>
      <c r="B414" s="61"/>
      <c r="C414" s="61"/>
      <c r="D414" s="61"/>
      <c r="E414" s="61"/>
      <c r="F414" s="61"/>
      <c r="G414" s="61"/>
      <c r="H414" s="78" t="s">
        <v>48</v>
      </c>
    </row>
    <row r="415" spans="1:8" ht="19.5" thickBot="1" x14ac:dyDescent="0.3">
      <c r="A415" s="79"/>
      <c r="B415" s="80"/>
      <c r="C415" s="80"/>
      <c r="D415" s="80"/>
      <c r="E415" s="80"/>
      <c r="F415" s="80"/>
      <c r="G415" s="80"/>
      <c r="H415" s="81" t="s">
        <v>49</v>
      </c>
    </row>
    <row r="418" spans="1:8" ht="15.75" thickBot="1" x14ac:dyDescent="0.3"/>
    <row r="419" spans="1:8" ht="20.25" x14ac:dyDescent="0.3">
      <c r="A419" s="145" t="str">
        <f>VLOOKUP(A421,basic,28,0)</f>
        <v>dk;kZy; jktdh; mPp ek/;fed fo|ky;] :iiqjk ¼dqpkeu flVh½ ukxkSj</v>
      </c>
      <c r="B419" s="146"/>
      <c r="C419" s="146"/>
      <c r="D419" s="146"/>
      <c r="E419" s="146"/>
      <c r="F419" s="146"/>
      <c r="G419" s="146"/>
      <c r="H419" s="147"/>
    </row>
    <row r="420" spans="1:8" ht="20.25" x14ac:dyDescent="0.3">
      <c r="A420" s="140" t="s">
        <v>47</v>
      </c>
      <c r="B420" s="141"/>
      <c r="C420" s="141"/>
      <c r="D420" s="141"/>
      <c r="E420" s="141"/>
      <c r="F420" s="141"/>
      <c r="G420" s="141"/>
      <c r="H420" s="142"/>
    </row>
    <row r="421" spans="1:8" ht="20.25" hidden="1" x14ac:dyDescent="0.3">
      <c r="A421" s="95">
        <v>20</v>
      </c>
      <c r="B421" s="96" t="e">
        <f>'Original Marks'!#REF!</f>
        <v>#REF!</v>
      </c>
      <c r="C421" s="96"/>
      <c r="D421" s="96"/>
      <c r="E421" s="96"/>
      <c r="F421" s="96"/>
      <c r="G421" s="96"/>
      <c r="H421" s="97"/>
    </row>
    <row r="422" spans="1:8" ht="21" x14ac:dyDescent="0.35">
      <c r="A422" s="57" t="str">
        <f>VLOOKUP(A421,basic,29,0)</f>
        <v>d{kk &amp; 9</v>
      </c>
      <c r="B422" s="58"/>
      <c r="C422" s="58"/>
      <c r="D422" s="58"/>
      <c r="E422" s="58"/>
      <c r="F422" s="59" t="s">
        <v>32</v>
      </c>
      <c r="G422" s="143">
        <f>VLOOKUP(A421,basic,3,0)</f>
        <v>920</v>
      </c>
      <c r="H422" s="144"/>
    </row>
    <row r="423" spans="1:8" ht="20.25" x14ac:dyDescent="0.3">
      <c r="A423" s="60" t="s">
        <v>37</v>
      </c>
      <c r="B423" s="136" t="str">
        <f>VLOOKUP(A421,basic,4,0)</f>
        <v>Ashwini</v>
      </c>
      <c r="C423" s="136"/>
      <c r="D423" s="136"/>
      <c r="E423" s="59" t="s">
        <v>39</v>
      </c>
      <c r="F423" s="61"/>
      <c r="G423" s="136" t="str">
        <f>VLOOKUP(A421,basic,5,0)</f>
        <v>M R Shastri</v>
      </c>
      <c r="H423" s="139"/>
    </row>
    <row r="424" spans="1:8" ht="20.25" x14ac:dyDescent="0.3">
      <c r="A424" s="60" t="s">
        <v>38</v>
      </c>
      <c r="B424" s="59"/>
      <c r="C424" s="136" t="str">
        <f>VLOOKUP(A421,basic,6,0)</f>
        <v>Anita</v>
      </c>
      <c r="D424" s="136"/>
      <c r="E424" s="59" t="s">
        <v>40</v>
      </c>
      <c r="F424" s="61"/>
      <c r="G424" s="137">
        <f>VLOOKUP(A421,basic,7,0)</f>
        <v>32179</v>
      </c>
      <c r="H424" s="138"/>
    </row>
    <row r="425" spans="1:8" ht="20.25" x14ac:dyDescent="0.3">
      <c r="A425" s="60" t="s">
        <v>41</v>
      </c>
      <c r="B425" s="59"/>
      <c r="C425" s="136">
        <f>VLOOKUP(A421,basic,2,0)</f>
        <v>120</v>
      </c>
      <c r="D425" s="136"/>
      <c r="E425" s="59" t="s">
        <v>42</v>
      </c>
      <c r="F425" s="61"/>
      <c r="G425" s="136" t="str">
        <f>VLOOKUP(A421,basic,8,0)</f>
        <v>GEN</v>
      </c>
      <c r="H425" s="139"/>
    </row>
    <row r="426" spans="1:8" ht="20.25" x14ac:dyDescent="0.3">
      <c r="A426" s="60"/>
      <c r="B426" s="59"/>
      <c r="C426" s="62"/>
      <c r="D426" s="59"/>
      <c r="E426" s="59"/>
      <c r="F426" s="61"/>
      <c r="G426" s="62"/>
      <c r="H426" s="63"/>
    </row>
    <row r="427" spans="1:8" ht="20.25" x14ac:dyDescent="0.3">
      <c r="A427" s="60"/>
      <c r="B427" s="59"/>
      <c r="C427" s="59"/>
      <c r="D427" s="59"/>
      <c r="E427" s="59"/>
      <c r="F427" s="59"/>
      <c r="G427" s="59"/>
      <c r="H427" s="63"/>
    </row>
    <row r="428" spans="1:8" ht="18.75" x14ac:dyDescent="0.25">
      <c r="A428" s="64" t="s">
        <v>6</v>
      </c>
      <c r="B428" s="50" t="str">
        <f>VLOOKUP(A421,basic,34,0)</f>
        <v>fgUnh</v>
      </c>
      <c r="C428" s="50" t="str">
        <f>VLOOKUP(A421,basic,35,0)</f>
        <v>vaxzsth</v>
      </c>
      <c r="D428" s="50" t="str">
        <f>VLOOKUP(A421,basic,36,0)</f>
        <v>foKku</v>
      </c>
      <c r="E428" s="50" t="str">
        <f>VLOOKUP(A421,basic,37,0)</f>
        <v>xf.kr</v>
      </c>
      <c r="F428" s="50" t="str">
        <f>VLOOKUP(A421,basic,38,0)</f>
        <v>lk-foKku</v>
      </c>
      <c r="G428" s="50" t="str">
        <f>VLOOKUP(A421,basic,39,0)</f>
        <v>laLd`r</v>
      </c>
      <c r="H428" s="65" t="s">
        <v>45</v>
      </c>
    </row>
    <row r="429" spans="1:8" ht="20.25" x14ac:dyDescent="0.25">
      <c r="A429" s="66" t="s">
        <v>43</v>
      </c>
      <c r="B429" s="46">
        <v>100</v>
      </c>
      <c r="C429" s="46">
        <v>100</v>
      </c>
      <c r="D429" s="46">
        <v>100</v>
      </c>
      <c r="E429" s="46">
        <v>100</v>
      </c>
      <c r="F429" s="46">
        <v>100</v>
      </c>
      <c r="G429" s="46">
        <v>100</v>
      </c>
      <c r="H429" s="67">
        <v>600</v>
      </c>
    </row>
    <row r="430" spans="1:8" ht="20.25" x14ac:dyDescent="0.3">
      <c r="A430" s="66" t="s">
        <v>44</v>
      </c>
      <c r="B430" s="51">
        <f>VLOOKUP(A421,marks,10,0)</f>
        <v>68</v>
      </c>
      <c r="C430" s="51">
        <f>VLOOKUP(A421,marks,11,0)</f>
        <v>67</v>
      </c>
      <c r="D430" s="51">
        <f>VLOOKUP(A421,marks,12,0)</f>
        <v>82</v>
      </c>
      <c r="E430" s="51">
        <f>VLOOKUP(A421,marks,13,0)</f>
        <v>70</v>
      </c>
      <c r="F430" s="51">
        <f>VLOOKUP(A421,marks,14,0)</f>
        <v>78</v>
      </c>
      <c r="G430" s="51">
        <f>VLOOKUP(A421,marks,15,0)</f>
        <v>82</v>
      </c>
      <c r="H430" s="68">
        <f>VLOOKUP(A421,marks,16,0)</f>
        <v>447</v>
      </c>
    </row>
    <row r="431" spans="1:8" ht="21" x14ac:dyDescent="0.35">
      <c r="A431" s="69"/>
      <c r="B431" s="58"/>
      <c r="C431" s="58"/>
      <c r="D431" s="58"/>
      <c r="E431" s="58"/>
      <c r="F431" s="58"/>
      <c r="G431" s="58"/>
      <c r="H431" s="70"/>
    </row>
    <row r="432" spans="1:8" ht="21" x14ac:dyDescent="0.25">
      <c r="A432" s="71" t="s">
        <v>24</v>
      </c>
      <c r="B432" s="52">
        <f>VLOOKUP(A421,marks,17,0)*100</f>
        <v>74.5</v>
      </c>
      <c r="C432" s="72"/>
      <c r="D432" s="73" t="s">
        <v>25</v>
      </c>
      <c r="E432" s="53" t="str">
        <f>VLOOKUP(A421,marks,18,0)</f>
        <v>I</v>
      </c>
      <c r="F432" s="74" t="s">
        <v>46</v>
      </c>
      <c r="G432" s="35"/>
      <c r="H432" s="75">
        <f>VLOOKUP(A421,marks,19,0)</f>
        <v>1</v>
      </c>
    </row>
    <row r="433" spans="1:8" x14ac:dyDescent="0.25">
      <c r="A433" s="76"/>
      <c r="B433" s="61"/>
      <c r="C433" s="61"/>
      <c r="D433" s="61"/>
      <c r="E433" s="61"/>
      <c r="F433" s="61"/>
      <c r="G433" s="61"/>
      <c r="H433" s="77"/>
    </row>
    <row r="434" spans="1:8" x14ac:dyDescent="0.25">
      <c r="A434" s="76"/>
      <c r="B434" s="61"/>
      <c r="C434" s="61"/>
      <c r="D434" s="61"/>
      <c r="E434" s="61"/>
      <c r="F434" s="61"/>
      <c r="G434" s="61"/>
      <c r="H434" s="77"/>
    </row>
    <row r="435" spans="1:8" x14ac:dyDescent="0.25">
      <c r="A435" s="76"/>
      <c r="B435" s="61"/>
      <c r="C435" s="61"/>
      <c r="D435" s="61"/>
      <c r="E435" s="61"/>
      <c r="F435" s="61"/>
      <c r="G435" s="61"/>
      <c r="H435" s="77"/>
    </row>
    <row r="436" spans="1:8" ht="18.75" x14ac:dyDescent="0.25">
      <c r="A436" s="76"/>
      <c r="B436" s="61"/>
      <c r="C436" s="61"/>
      <c r="D436" s="61"/>
      <c r="E436" s="61"/>
      <c r="F436" s="61"/>
      <c r="G436" s="61"/>
      <c r="H436" s="78" t="s">
        <v>48</v>
      </c>
    </row>
    <row r="437" spans="1:8" ht="19.5" thickBot="1" x14ac:dyDescent="0.3">
      <c r="A437" s="79"/>
      <c r="B437" s="80"/>
      <c r="C437" s="80"/>
      <c r="D437" s="80"/>
      <c r="E437" s="80"/>
      <c r="F437" s="80"/>
      <c r="G437" s="80"/>
      <c r="H437" s="81" t="s">
        <v>49</v>
      </c>
    </row>
    <row r="440" spans="1:8" ht="15.75" thickBot="1" x14ac:dyDescent="0.3"/>
    <row r="441" spans="1:8" ht="20.25" x14ac:dyDescent="0.3">
      <c r="A441" s="145" t="str">
        <f>VLOOKUP(A443,basic,28,0)</f>
        <v>dk;kZy; jktdh; mPp ek/;fed fo|ky;] :iiqjk ¼dqpkeu flVh½ ukxkSj</v>
      </c>
      <c r="B441" s="146"/>
      <c r="C441" s="146"/>
      <c r="D441" s="146"/>
      <c r="E441" s="146"/>
      <c r="F441" s="146"/>
      <c r="G441" s="146"/>
      <c r="H441" s="147"/>
    </row>
    <row r="442" spans="1:8" ht="20.25" x14ac:dyDescent="0.3">
      <c r="A442" s="140" t="s">
        <v>47</v>
      </c>
      <c r="B442" s="141"/>
      <c r="C442" s="141"/>
      <c r="D442" s="141"/>
      <c r="E442" s="141"/>
      <c r="F442" s="141"/>
      <c r="G442" s="141"/>
      <c r="H442" s="142"/>
    </row>
    <row r="443" spans="1:8" ht="20.25" hidden="1" x14ac:dyDescent="0.3">
      <c r="A443" s="95">
        <v>21</v>
      </c>
      <c r="B443" s="96" t="e">
        <f>'Original Marks'!#REF!</f>
        <v>#REF!</v>
      </c>
      <c r="C443" s="96"/>
      <c r="D443" s="96"/>
      <c r="E443" s="96"/>
      <c r="F443" s="96"/>
      <c r="G443" s="96"/>
      <c r="H443" s="97"/>
    </row>
    <row r="444" spans="1:8" ht="21" x14ac:dyDescent="0.35">
      <c r="A444" s="57" t="str">
        <f>VLOOKUP(A443,basic,29,0)</f>
        <v>d{kk &amp; 9</v>
      </c>
      <c r="B444" s="58"/>
      <c r="C444" s="58"/>
      <c r="D444" s="58"/>
      <c r="E444" s="58"/>
      <c r="F444" s="59" t="s">
        <v>32</v>
      </c>
      <c r="G444" s="143">
        <f>VLOOKUP(A443,basic,3,0)</f>
        <v>921</v>
      </c>
      <c r="H444" s="144"/>
    </row>
    <row r="445" spans="1:8" ht="20.25" x14ac:dyDescent="0.3">
      <c r="A445" s="60" t="s">
        <v>37</v>
      </c>
      <c r="B445" s="136">
        <f>VLOOKUP(A443,basic,4,0)</f>
        <v>0</v>
      </c>
      <c r="C445" s="136"/>
      <c r="D445" s="136"/>
      <c r="E445" s="59" t="s">
        <v>39</v>
      </c>
      <c r="F445" s="61"/>
      <c r="G445" s="136">
        <f>VLOOKUP(A443,basic,5,0)</f>
        <v>0</v>
      </c>
      <c r="H445" s="139"/>
    </row>
    <row r="446" spans="1:8" ht="20.25" x14ac:dyDescent="0.3">
      <c r="A446" s="60" t="s">
        <v>38</v>
      </c>
      <c r="B446" s="59"/>
      <c r="C446" s="136">
        <f>VLOOKUP(A443,basic,6,0)</f>
        <v>0</v>
      </c>
      <c r="D446" s="136"/>
      <c r="E446" s="59" t="s">
        <v>40</v>
      </c>
      <c r="F446" s="61"/>
      <c r="G446" s="137">
        <f>VLOOKUP(A443,basic,7,0)</f>
        <v>0</v>
      </c>
      <c r="H446" s="138"/>
    </row>
    <row r="447" spans="1:8" ht="20.25" x14ac:dyDescent="0.3">
      <c r="A447" s="60" t="s">
        <v>41</v>
      </c>
      <c r="B447" s="59"/>
      <c r="C447" s="136">
        <f>VLOOKUP(A443,basic,2,0)</f>
        <v>121</v>
      </c>
      <c r="D447" s="136"/>
      <c r="E447" s="59" t="s">
        <v>42</v>
      </c>
      <c r="F447" s="61"/>
      <c r="G447" s="136">
        <f>VLOOKUP(A443,basic,8,0)</f>
        <v>0</v>
      </c>
      <c r="H447" s="139"/>
    </row>
    <row r="448" spans="1:8" ht="20.25" x14ac:dyDescent="0.3">
      <c r="A448" s="60"/>
      <c r="B448" s="59"/>
      <c r="C448" s="62"/>
      <c r="D448" s="59"/>
      <c r="E448" s="59"/>
      <c r="F448" s="61"/>
      <c r="G448" s="62"/>
      <c r="H448" s="63"/>
    </row>
    <row r="449" spans="1:8" ht="20.25" x14ac:dyDescent="0.3">
      <c r="A449" s="60"/>
      <c r="B449" s="59"/>
      <c r="C449" s="59"/>
      <c r="D449" s="59"/>
      <c r="E449" s="59"/>
      <c r="F449" s="59"/>
      <c r="G449" s="59"/>
      <c r="H449" s="63"/>
    </row>
    <row r="450" spans="1:8" ht="18.75" x14ac:dyDescent="0.25">
      <c r="A450" s="64" t="s">
        <v>6</v>
      </c>
      <c r="B450" s="50" t="str">
        <f>VLOOKUP(A443,basic,34,0)</f>
        <v>fgUnh</v>
      </c>
      <c r="C450" s="50" t="str">
        <f>VLOOKUP(A443,basic,35,0)</f>
        <v>vaxzsth</v>
      </c>
      <c r="D450" s="50" t="str">
        <f>VLOOKUP(A443,basic,36,0)</f>
        <v>foKku</v>
      </c>
      <c r="E450" s="50" t="str">
        <f>VLOOKUP(A443,basic,37,0)</f>
        <v>xf.kr</v>
      </c>
      <c r="F450" s="50" t="str">
        <f>VLOOKUP(A443,basic,38,0)</f>
        <v>lk-foKku</v>
      </c>
      <c r="G450" s="50" t="str">
        <f>VLOOKUP(A443,basic,39,0)</f>
        <v>laLd`r</v>
      </c>
      <c r="H450" s="65" t="s">
        <v>45</v>
      </c>
    </row>
    <row r="451" spans="1:8" ht="20.25" x14ac:dyDescent="0.25">
      <c r="A451" s="66" t="s">
        <v>43</v>
      </c>
      <c r="B451" s="46">
        <v>100</v>
      </c>
      <c r="C451" s="46">
        <v>100</v>
      </c>
      <c r="D451" s="46">
        <v>100</v>
      </c>
      <c r="E451" s="46">
        <v>100</v>
      </c>
      <c r="F451" s="46">
        <v>100</v>
      </c>
      <c r="G451" s="46">
        <v>100</v>
      </c>
      <c r="H451" s="67">
        <v>600</v>
      </c>
    </row>
    <row r="452" spans="1:8" ht="20.25" x14ac:dyDescent="0.3">
      <c r="A452" s="66" t="s">
        <v>44</v>
      </c>
      <c r="B452" s="51">
        <f>VLOOKUP(A443,marks,10,0)</f>
        <v>0</v>
      </c>
      <c r="C452" s="51">
        <f>VLOOKUP(A443,marks,11,0)</f>
        <v>0</v>
      </c>
      <c r="D452" s="51">
        <f>VLOOKUP(A443,marks,12,0)</f>
        <v>0</v>
      </c>
      <c r="E452" s="51">
        <f>VLOOKUP(A443,marks,13,0)</f>
        <v>0</v>
      </c>
      <c r="F452" s="51">
        <f>VLOOKUP(A443,marks,14,0)</f>
        <v>0</v>
      </c>
      <c r="G452" s="51">
        <f>VLOOKUP(A443,marks,15,0)</f>
        <v>0</v>
      </c>
      <c r="H452" s="68">
        <f>VLOOKUP(A443,marks,16,0)</f>
        <v>0</v>
      </c>
    </row>
    <row r="453" spans="1:8" ht="21" x14ac:dyDescent="0.35">
      <c r="A453" s="69"/>
      <c r="B453" s="58"/>
      <c r="C453" s="58"/>
      <c r="D453" s="58"/>
      <c r="E453" s="58"/>
      <c r="F453" s="58"/>
      <c r="G453" s="58"/>
      <c r="H453" s="70"/>
    </row>
    <row r="454" spans="1:8" ht="21" x14ac:dyDescent="0.25">
      <c r="A454" s="71" t="s">
        <v>24</v>
      </c>
      <c r="B454" s="52">
        <f>VLOOKUP(A443,marks,17,0)*100</f>
        <v>0</v>
      </c>
      <c r="C454" s="72"/>
      <c r="D454" s="73" t="s">
        <v>25</v>
      </c>
      <c r="E454" s="53" t="str">
        <f>VLOOKUP(A443,marks,18,0)</f>
        <v>***</v>
      </c>
      <c r="F454" s="74" t="s">
        <v>46</v>
      </c>
      <c r="G454" s="35"/>
      <c r="H454" s="75" t="str">
        <f>VLOOKUP(A443,marks,19,0)</f>
        <v/>
      </c>
    </row>
    <row r="455" spans="1:8" x14ac:dyDescent="0.25">
      <c r="A455" s="76"/>
      <c r="B455" s="61"/>
      <c r="C455" s="61"/>
      <c r="D455" s="61"/>
      <c r="E455" s="61"/>
      <c r="F455" s="61"/>
      <c r="G455" s="61"/>
      <c r="H455" s="77"/>
    </row>
    <row r="456" spans="1:8" x14ac:dyDescent="0.25">
      <c r="A456" s="76"/>
      <c r="B456" s="61"/>
      <c r="C456" s="61"/>
      <c r="D456" s="61"/>
      <c r="E456" s="61"/>
      <c r="F456" s="61"/>
      <c r="G456" s="61"/>
      <c r="H456" s="77"/>
    </row>
    <row r="457" spans="1:8" x14ac:dyDescent="0.25">
      <c r="A457" s="76"/>
      <c r="B457" s="61"/>
      <c r="C457" s="61"/>
      <c r="D457" s="61"/>
      <c r="E457" s="61"/>
      <c r="F457" s="61"/>
      <c r="G457" s="61"/>
      <c r="H457" s="77"/>
    </row>
    <row r="458" spans="1:8" ht="18.75" x14ac:dyDescent="0.25">
      <c r="A458" s="76"/>
      <c r="B458" s="61"/>
      <c r="C458" s="61"/>
      <c r="D458" s="61"/>
      <c r="E458" s="61"/>
      <c r="F458" s="61"/>
      <c r="G458" s="61"/>
      <c r="H458" s="78" t="s">
        <v>48</v>
      </c>
    </row>
    <row r="459" spans="1:8" ht="19.5" thickBot="1" x14ac:dyDescent="0.3">
      <c r="A459" s="79"/>
      <c r="B459" s="80"/>
      <c r="C459" s="80"/>
      <c r="D459" s="80"/>
      <c r="E459" s="80"/>
      <c r="F459" s="80"/>
      <c r="G459" s="80"/>
      <c r="H459" s="81" t="s">
        <v>49</v>
      </c>
    </row>
    <row r="462" spans="1:8" ht="15.75" thickBot="1" x14ac:dyDescent="0.3"/>
    <row r="463" spans="1:8" ht="20.25" x14ac:dyDescent="0.3">
      <c r="A463" s="145" t="str">
        <f>VLOOKUP(A465,basic,28,0)</f>
        <v>dk;kZy; jktdh; mPp ek/;fed fo|ky;] :iiqjk ¼dqpkeu flVh½ ukxkSj</v>
      </c>
      <c r="B463" s="146"/>
      <c r="C463" s="146"/>
      <c r="D463" s="146"/>
      <c r="E463" s="146"/>
      <c r="F463" s="146"/>
      <c r="G463" s="146"/>
      <c r="H463" s="147"/>
    </row>
    <row r="464" spans="1:8" ht="20.25" x14ac:dyDescent="0.3">
      <c r="A464" s="140" t="s">
        <v>47</v>
      </c>
      <c r="B464" s="141"/>
      <c r="C464" s="141"/>
      <c r="D464" s="141"/>
      <c r="E464" s="141"/>
      <c r="F464" s="141"/>
      <c r="G464" s="141"/>
      <c r="H464" s="142"/>
    </row>
    <row r="465" spans="1:8" ht="20.25" hidden="1" x14ac:dyDescent="0.3">
      <c r="A465" s="95">
        <v>22</v>
      </c>
      <c r="B465" s="96" t="e">
        <f>'Original Marks'!#REF!</f>
        <v>#REF!</v>
      </c>
      <c r="C465" s="96"/>
      <c r="D465" s="96"/>
      <c r="E465" s="96"/>
      <c r="F465" s="96"/>
      <c r="G465" s="96"/>
      <c r="H465" s="97"/>
    </row>
    <row r="466" spans="1:8" ht="21" x14ac:dyDescent="0.35">
      <c r="A466" s="57" t="str">
        <f>VLOOKUP(A465,basic,29,0)</f>
        <v>d{kk &amp; 9</v>
      </c>
      <c r="B466" s="58"/>
      <c r="C466" s="58"/>
      <c r="D466" s="58"/>
      <c r="E466" s="58"/>
      <c r="F466" s="59" t="s">
        <v>32</v>
      </c>
      <c r="G466" s="143">
        <f>VLOOKUP(A465,basic,3,0)</f>
        <v>922</v>
      </c>
      <c r="H466" s="144"/>
    </row>
    <row r="467" spans="1:8" ht="20.25" x14ac:dyDescent="0.3">
      <c r="A467" s="60" t="s">
        <v>37</v>
      </c>
      <c r="B467" s="136">
        <f>VLOOKUP(A465,basic,4,0)</f>
        <v>0</v>
      </c>
      <c r="C467" s="136"/>
      <c r="D467" s="136"/>
      <c r="E467" s="59" t="s">
        <v>39</v>
      </c>
      <c r="F467" s="61"/>
      <c r="G467" s="136">
        <f>VLOOKUP(A465,basic,5,0)</f>
        <v>0</v>
      </c>
      <c r="H467" s="139"/>
    </row>
    <row r="468" spans="1:8" ht="20.25" x14ac:dyDescent="0.3">
      <c r="A468" s="60" t="s">
        <v>38</v>
      </c>
      <c r="B468" s="59"/>
      <c r="C468" s="136">
        <f>VLOOKUP(A465,basic,6,0)</f>
        <v>0</v>
      </c>
      <c r="D468" s="136"/>
      <c r="E468" s="59" t="s">
        <v>40</v>
      </c>
      <c r="F468" s="61"/>
      <c r="G468" s="137">
        <f>VLOOKUP(A465,basic,7,0)</f>
        <v>0</v>
      </c>
      <c r="H468" s="138"/>
    </row>
    <row r="469" spans="1:8" ht="20.25" x14ac:dyDescent="0.3">
      <c r="A469" s="60" t="s">
        <v>41</v>
      </c>
      <c r="B469" s="59"/>
      <c r="C469" s="136">
        <f>VLOOKUP(A465,basic,2,0)</f>
        <v>122</v>
      </c>
      <c r="D469" s="136"/>
      <c r="E469" s="59" t="s">
        <v>42</v>
      </c>
      <c r="F469" s="61"/>
      <c r="G469" s="136">
        <f>VLOOKUP(A465,basic,8,0)</f>
        <v>0</v>
      </c>
      <c r="H469" s="139"/>
    </row>
    <row r="470" spans="1:8" ht="20.25" x14ac:dyDescent="0.3">
      <c r="A470" s="60"/>
      <c r="B470" s="59"/>
      <c r="C470" s="62"/>
      <c r="D470" s="59"/>
      <c r="E470" s="59"/>
      <c r="F470" s="61"/>
      <c r="G470" s="62"/>
      <c r="H470" s="63"/>
    </row>
    <row r="471" spans="1:8" ht="20.25" x14ac:dyDescent="0.3">
      <c r="A471" s="60"/>
      <c r="B471" s="59"/>
      <c r="C471" s="59"/>
      <c r="D471" s="59"/>
      <c r="E471" s="59"/>
      <c r="F471" s="59"/>
      <c r="G471" s="59"/>
      <c r="H471" s="63"/>
    </row>
    <row r="472" spans="1:8" ht="18.75" x14ac:dyDescent="0.25">
      <c r="A472" s="64" t="s">
        <v>6</v>
      </c>
      <c r="B472" s="50" t="str">
        <f>VLOOKUP(A465,basic,34,0)</f>
        <v>fgUnh</v>
      </c>
      <c r="C472" s="50" t="str">
        <f>VLOOKUP(A465,basic,35,0)</f>
        <v>vaxzsth</v>
      </c>
      <c r="D472" s="50" t="str">
        <f>VLOOKUP(A465,basic,36,0)</f>
        <v>foKku</v>
      </c>
      <c r="E472" s="50" t="str">
        <f>VLOOKUP(A465,basic,37,0)</f>
        <v>xf.kr</v>
      </c>
      <c r="F472" s="50" t="str">
        <f>VLOOKUP(A465,basic,38,0)</f>
        <v>lk-foKku</v>
      </c>
      <c r="G472" s="50" t="str">
        <f>VLOOKUP(A465,basic,39,0)</f>
        <v>laLd`r</v>
      </c>
      <c r="H472" s="65" t="s">
        <v>45</v>
      </c>
    </row>
    <row r="473" spans="1:8" ht="20.25" x14ac:dyDescent="0.25">
      <c r="A473" s="66" t="s">
        <v>43</v>
      </c>
      <c r="B473" s="46">
        <v>100</v>
      </c>
      <c r="C473" s="46">
        <v>100</v>
      </c>
      <c r="D473" s="46">
        <v>100</v>
      </c>
      <c r="E473" s="46">
        <v>100</v>
      </c>
      <c r="F473" s="46">
        <v>100</v>
      </c>
      <c r="G473" s="46">
        <v>100</v>
      </c>
      <c r="H473" s="67">
        <v>600</v>
      </c>
    </row>
    <row r="474" spans="1:8" ht="20.25" x14ac:dyDescent="0.3">
      <c r="A474" s="66" t="s">
        <v>44</v>
      </c>
      <c r="B474" s="51">
        <f>VLOOKUP(A465,marks,10,0)</f>
        <v>0</v>
      </c>
      <c r="C474" s="51">
        <f>VLOOKUP(A465,marks,11,0)</f>
        <v>0</v>
      </c>
      <c r="D474" s="51">
        <f>VLOOKUP(A465,marks,12,0)</f>
        <v>0</v>
      </c>
      <c r="E474" s="51">
        <f>VLOOKUP(A465,marks,13,0)</f>
        <v>0</v>
      </c>
      <c r="F474" s="51">
        <f>VLOOKUP(A465,marks,14,0)</f>
        <v>0</v>
      </c>
      <c r="G474" s="51">
        <f>VLOOKUP(A465,marks,15,0)</f>
        <v>0</v>
      </c>
      <c r="H474" s="68">
        <f>VLOOKUP(A465,marks,16,0)</f>
        <v>0</v>
      </c>
    </row>
    <row r="475" spans="1:8" ht="21" x14ac:dyDescent="0.35">
      <c r="A475" s="69"/>
      <c r="B475" s="58"/>
      <c r="C475" s="58"/>
      <c r="D475" s="58"/>
      <c r="E475" s="58"/>
      <c r="F475" s="58"/>
      <c r="G475" s="58"/>
      <c r="H475" s="70"/>
    </row>
    <row r="476" spans="1:8" ht="21" x14ac:dyDescent="0.25">
      <c r="A476" s="71" t="s">
        <v>24</v>
      </c>
      <c r="B476" s="52">
        <f>VLOOKUP(A465,marks,17,0)*100</f>
        <v>0</v>
      </c>
      <c r="C476" s="72"/>
      <c r="D476" s="73" t="s">
        <v>25</v>
      </c>
      <c r="E476" s="53" t="str">
        <f>VLOOKUP(A465,marks,18,0)</f>
        <v>***</v>
      </c>
      <c r="F476" s="74" t="s">
        <v>46</v>
      </c>
      <c r="G476" s="35"/>
      <c r="H476" s="75" t="str">
        <f>VLOOKUP(A465,marks,19,0)</f>
        <v/>
      </c>
    </row>
    <row r="477" spans="1:8" x14ac:dyDescent="0.25">
      <c r="A477" s="76"/>
      <c r="B477" s="61"/>
      <c r="C477" s="61"/>
      <c r="D477" s="61"/>
      <c r="E477" s="61"/>
      <c r="F477" s="61"/>
      <c r="G477" s="61"/>
      <c r="H477" s="77"/>
    </row>
    <row r="478" spans="1:8" x14ac:dyDescent="0.25">
      <c r="A478" s="76"/>
      <c r="B478" s="61"/>
      <c r="C478" s="61"/>
      <c r="D478" s="61"/>
      <c r="E478" s="61"/>
      <c r="F478" s="61"/>
      <c r="G478" s="61"/>
      <c r="H478" s="77"/>
    </row>
    <row r="479" spans="1:8" x14ac:dyDescent="0.25">
      <c r="A479" s="76"/>
      <c r="B479" s="61"/>
      <c r="C479" s="61"/>
      <c r="D479" s="61"/>
      <c r="E479" s="61"/>
      <c r="F479" s="61"/>
      <c r="G479" s="61"/>
      <c r="H479" s="77"/>
    </row>
    <row r="480" spans="1:8" ht="18.75" x14ac:dyDescent="0.25">
      <c r="A480" s="76"/>
      <c r="B480" s="61"/>
      <c r="C480" s="61"/>
      <c r="D480" s="61"/>
      <c r="E480" s="61"/>
      <c r="F480" s="61"/>
      <c r="G480" s="61"/>
      <c r="H480" s="78" t="s">
        <v>48</v>
      </c>
    </row>
    <row r="481" spans="1:8" ht="19.5" thickBot="1" x14ac:dyDescent="0.3">
      <c r="A481" s="79"/>
      <c r="B481" s="80"/>
      <c r="C481" s="80"/>
      <c r="D481" s="80"/>
      <c r="E481" s="80"/>
      <c r="F481" s="80"/>
      <c r="G481" s="80"/>
      <c r="H481" s="81" t="s">
        <v>49</v>
      </c>
    </row>
    <row r="484" spans="1:8" ht="15.75" thickBot="1" x14ac:dyDescent="0.3"/>
    <row r="485" spans="1:8" ht="20.25" x14ac:dyDescent="0.3">
      <c r="A485" s="145" t="str">
        <f>VLOOKUP(A487,basic,28,0)</f>
        <v>dk;kZy; jktdh; mPp ek/;fed fo|ky;] :iiqjk ¼dqpkeu flVh½ ukxkSj</v>
      </c>
      <c r="B485" s="146"/>
      <c r="C485" s="146"/>
      <c r="D485" s="146"/>
      <c r="E485" s="146"/>
      <c r="F485" s="146"/>
      <c r="G485" s="146"/>
      <c r="H485" s="147"/>
    </row>
    <row r="486" spans="1:8" ht="20.25" x14ac:dyDescent="0.3">
      <c r="A486" s="140" t="s">
        <v>47</v>
      </c>
      <c r="B486" s="141"/>
      <c r="C486" s="141"/>
      <c r="D486" s="141"/>
      <c r="E486" s="141"/>
      <c r="F486" s="141"/>
      <c r="G486" s="141"/>
      <c r="H486" s="142"/>
    </row>
    <row r="487" spans="1:8" ht="20.25" hidden="1" x14ac:dyDescent="0.3">
      <c r="A487" s="95">
        <v>23</v>
      </c>
      <c r="B487" s="96" t="e">
        <f>'Original Marks'!#REF!</f>
        <v>#REF!</v>
      </c>
      <c r="C487" s="96"/>
      <c r="D487" s="96"/>
      <c r="E487" s="96"/>
      <c r="F487" s="96"/>
      <c r="G487" s="96"/>
      <c r="H487" s="97"/>
    </row>
    <row r="488" spans="1:8" ht="21" x14ac:dyDescent="0.35">
      <c r="A488" s="57" t="str">
        <f>VLOOKUP(A487,basic,29,0)</f>
        <v>d{kk &amp; 9</v>
      </c>
      <c r="B488" s="58"/>
      <c r="C488" s="58"/>
      <c r="D488" s="58"/>
      <c r="E488" s="58"/>
      <c r="F488" s="59" t="s">
        <v>32</v>
      </c>
      <c r="G488" s="143">
        <f>VLOOKUP(A487,basic,3,0)</f>
        <v>923</v>
      </c>
      <c r="H488" s="144"/>
    </row>
    <row r="489" spans="1:8" ht="20.25" x14ac:dyDescent="0.3">
      <c r="A489" s="60" t="s">
        <v>37</v>
      </c>
      <c r="B489" s="136">
        <f>VLOOKUP(A487,basic,4,0)</f>
        <v>0</v>
      </c>
      <c r="C489" s="136"/>
      <c r="D489" s="136"/>
      <c r="E489" s="59" t="s">
        <v>39</v>
      </c>
      <c r="F489" s="61"/>
      <c r="G489" s="136">
        <f>VLOOKUP(A487,basic,5,0)</f>
        <v>0</v>
      </c>
      <c r="H489" s="139"/>
    </row>
    <row r="490" spans="1:8" ht="20.25" x14ac:dyDescent="0.3">
      <c r="A490" s="60" t="s">
        <v>38</v>
      </c>
      <c r="B490" s="59"/>
      <c r="C490" s="136">
        <f>VLOOKUP(A487,basic,6,0)</f>
        <v>0</v>
      </c>
      <c r="D490" s="136"/>
      <c r="E490" s="59" t="s">
        <v>40</v>
      </c>
      <c r="F490" s="61"/>
      <c r="G490" s="137">
        <f>VLOOKUP(A487,basic,7,0)</f>
        <v>0</v>
      </c>
      <c r="H490" s="138"/>
    </row>
    <row r="491" spans="1:8" ht="20.25" x14ac:dyDescent="0.3">
      <c r="A491" s="60" t="s">
        <v>41</v>
      </c>
      <c r="B491" s="59"/>
      <c r="C491" s="136">
        <f>VLOOKUP(A487,basic,2,0)</f>
        <v>123</v>
      </c>
      <c r="D491" s="136"/>
      <c r="E491" s="59" t="s">
        <v>42</v>
      </c>
      <c r="F491" s="61"/>
      <c r="G491" s="136">
        <f>VLOOKUP(A487,basic,8,0)</f>
        <v>0</v>
      </c>
      <c r="H491" s="139"/>
    </row>
    <row r="492" spans="1:8" ht="20.25" x14ac:dyDescent="0.3">
      <c r="A492" s="60"/>
      <c r="B492" s="59"/>
      <c r="C492" s="62"/>
      <c r="D492" s="59"/>
      <c r="E492" s="59"/>
      <c r="F492" s="61"/>
      <c r="G492" s="62"/>
      <c r="H492" s="63"/>
    </row>
    <row r="493" spans="1:8" ht="20.25" x14ac:dyDescent="0.3">
      <c r="A493" s="60"/>
      <c r="B493" s="59"/>
      <c r="C493" s="59"/>
      <c r="D493" s="59"/>
      <c r="E493" s="59"/>
      <c r="F493" s="59"/>
      <c r="G493" s="59"/>
      <c r="H493" s="63"/>
    </row>
    <row r="494" spans="1:8" ht="18.75" x14ac:dyDescent="0.25">
      <c r="A494" s="64" t="s">
        <v>6</v>
      </c>
      <c r="B494" s="50" t="str">
        <f>VLOOKUP(A487,basic,34,0)</f>
        <v>fgUnh</v>
      </c>
      <c r="C494" s="50" t="str">
        <f>VLOOKUP(A487,basic,35,0)</f>
        <v>vaxzsth</v>
      </c>
      <c r="D494" s="50" t="str">
        <f>VLOOKUP(A487,basic,36,0)</f>
        <v>foKku</v>
      </c>
      <c r="E494" s="50" t="str">
        <f>VLOOKUP(A487,basic,37,0)</f>
        <v>xf.kr</v>
      </c>
      <c r="F494" s="50" t="str">
        <f>VLOOKUP(A487,basic,38,0)</f>
        <v>lk-foKku</v>
      </c>
      <c r="G494" s="50" t="str">
        <f>VLOOKUP(A487,basic,39,0)</f>
        <v>laLd`r</v>
      </c>
      <c r="H494" s="65" t="s">
        <v>45</v>
      </c>
    </row>
    <row r="495" spans="1:8" ht="20.25" x14ac:dyDescent="0.25">
      <c r="A495" s="66" t="s">
        <v>43</v>
      </c>
      <c r="B495" s="46">
        <v>100</v>
      </c>
      <c r="C495" s="46">
        <v>100</v>
      </c>
      <c r="D495" s="46">
        <v>100</v>
      </c>
      <c r="E495" s="46">
        <v>100</v>
      </c>
      <c r="F495" s="46">
        <v>100</v>
      </c>
      <c r="G495" s="46">
        <v>100</v>
      </c>
      <c r="H495" s="67">
        <v>600</v>
      </c>
    </row>
    <row r="496" spans="1:8" ht="20.25" x14ac:dyDescent="0.3">
      <c r="A496" s="66" t="s">
        <v>44</v>
      </c>
      <c r="B496" s="51">
        <f>VLOOKUP(A487,marks,10,0)</f>
        <v>0</v>
      </c>
      <c r="C496" s="51">
        <f>VLOOKUP(A487,marks,11,0)</f>
        <v>0</v>
      </c>
      <c r="D496" s="51">
        <f>VLOOKUP(A487,marks,12,0)</f>
        <v>0</v>
      </c>
      <c r="E496" s="51">
        <f>VLOOKUP(A487,marks,13,0)</f>
        <v>0</v>
      </c>
      <c r="F496" s="51">
        <f>VLOOKUP(A487,marks,14,0)</f>
        <v>0</v>
      </c>
      <c r="G496" s="51">
        <f>VLOOKUP(A487,marks,15,0)</f>
        <v>0</v>
      </c>
      <c r="H496" s="68">
        <f>VLOOKUP(A487,marks,16,0)</f>
        <v>0</v>
      </c>
    </row>
    <row r="497" spans="1:8" ht="21" x14ac:dyDescent="0.35">
      <c r="A497" s="69"/>
      <c r="B497" s="58"/>
      <c r="C497" s="58"/>
      <c r="D497" s="58"/>
      <c r="E497" s="58"/>
      <c r="F497" s="58"/>
      <c r="G497" s="58"/>
      <c r="H497" s="70"/>
    </row>
    <row r="498" spans="1:8" ht="21" x14ac:dyDescent="0.25">
      <c r="A498" s="71" t="s">
        <v>24</v>
      </c>
      <c r="B498" s="52">
        <f>VLOOKUP(A487,marks,17,0)*100</f>
        <v>0</v>
      </c>
      <c r="C498" s="72"/>
      <c r="D498" s="73" t="s">
        <v>25</v>
      </c>
      <c r="E498" s="53" t="str">
        <f>VLOOKUP(A487,marks,18,0)</f>
        <v>***</v>
      </c>
      <c r="F498" s="74" t="s">
        <v>46</v>
      </c>
      <c r="G498" s="35"/>
      <c r="H498" s="75" t="str">
        <f>VLOOKUP(A487,marks,19,0)</f>
        <v/>
      </c>
    </row>
    <row r="499" spans="1:8" x14ac:dyDescent="0.25">
      <c r="A499" s="76"/>
      <c r="B499" s="61"/>
      <c r="C499" s="61"/>
      <c r="D499" s="61"/>
      <c r="E499" s="61"/>
      <c r="F499" s="61"/>
      <c r="G499" s="61"/>
      <c r="H499" s="77"/>
    </row>
    <row r="500" spans="1:8" x14ac:dyDescent="0.25">
      <c r="A500" s="76"/>
      <c r="B500" s="61"/>
      <c r="C500" s="61"/>
      <c r="D500" s="61"/>
      <c r="E500" s="61"/>
      <c r="F500" s="61"/>
      <c r="G500" s="61"/>
      <c r="H500" s="77"/>
    </row>
    <row r="501" spans="1:8" x14ac:dyDescent="0.25">
      <c r="A501" s="76"/>
      <c r="B501" s="61"/>
      <c r="C501" s="61"/>
      <c r="D501" s="61"/>
      <c r="E501" s="61"/>
      <c r="F501" s="61"/>
      <c r="G501" s="61"/>
      <c r="H501" s="77"/>
    </row>
    <row r="502" spans="1:8" ht="18.75" x14ac:dyDescent="0.25">
      <c r="A502" s="76"/>
      <c r="B502" s="61"/>
      <c r="C502" s="61"/>
      <c r="D502" s="61"/>
      <c r="E502" s="61"/>
      <c r="F502" s="61"/>
      <c r="G502" s="61"/>
      <c r="H502" s="78" t="s">
        <v>48</v>
      </c>
    </row>
    <row r="503" spans="1:8" ht="19.5" thickBot="1" x14ac:dyDescent="0.3">
      <c r="A503" s="79"/>
      <c r="B503" s="80"/>
      <c r="C503" s="80"/>
      <c r="D503" s="80"/>
      <c r="E503" s="80"/>
      <c r="F503" s="80"/>
      <c r="G503" s="80"/>
      <c r="H503" s="81" t="s">
        <v>49</v>
      </c>
    </row>
    <row r="506" spans="1:8" ht="15.75" thickBot="1" x14ac:dyDescent="0.3"/>
    <row r="507" spans="1:8" ht="20.25" x14ac:dyDescent="0.3">
      <c r="A507" s="145" t="str">
        <f>VLOOKUP(A509,basic,28,0)</f>
        <v>dk;kZy; jktdh; mPp ek/;fed fo|ky;] :iiqjk ¼dqpkeu flVh½ ukxkSj</v>
      </c>
      <c r="B507" s="146"/>
      <c r="C507" s="146"/>
      <c r="D507" s="146"/>
      <c r="E507" s="146"/>
      <c r="F507" s="146"/>
      <c r="G507" s="146"/>
      <c r="H507" s="147"/>
    </row>
    <row r="508" spans="1:8" ht="20.25" x14ac:dyDescent="0.3">
      <c r="A508" s="140" t="s">
        <v>47</v>
      </c>
      <c r="B508" s="141"/>
      <c r="C508" s="141"/>
      <c r="D508" s="141"/>
      <c r="E508" s="141"/>
      <c r="F508" s="141"/>
      <c r="G508" s="141"/>
      <c r="H508" s="142"/>
    </row>
    <row r="509" spans="1:8" ht="20.25" hidden="1" x14ac:dyDescent="0.3">
      <c r="A509" s="95">
        <v>24</v>
      </c>
      <c r="B509" s="96" t="e">
        <f>'Original Marks'!#REF!</f>
        <v>#REF!</v>
      </c>
      <c r="C509" s="96"/>
      <c r="D509" s="96"/>
      <c r="E509" s="96"/>
      <c r="F509" s="96"/>
      <c r="G509" s="96"/>
      <c r="H509" s="97"/>
    </row>
    <row r="510" spans="1:8" ht="21" x14ac:dyDescent="0.35">
      <c r="A510" s="57" t="str">
        <f>VLOOKUP(A509,basic,29,0)</f>
        <v>d{kk &amp; 9</v>
      </c>
      <c r="B510" s="58"/>
      <c r="C510" s="58"/>
      <c r="D510" s="58"/>
      <c r="E510" s="58"/>
      <c r="F510" s="59" t="s">
        <v>32</v>
      </c>
      <c r="G510" s="143">
        <f>VLOOKUP(A509,basic,3,0)</f>
        <v>924</v>
      </c>
      <c r="H510" s="144"/>
    </row>
    <row r="511" spans="1:8" ht="20.25" x14ac:dyDescent="0.3">
      <c r="A511" s="60" t="s">
        <v>37</v>
      </c>
      <c r="B511" s="136">
        <f>VLOOKUP(A509,basic,4,0)</f>
        <v>0</v>
      </c>
      <c r="C511" s="136"/>
      <c r="D511" s="136"/>
      <c r="E511" s="59" t="s">
        <v>39</v>
      </c>
      <c r="F511" s="61"/>
      <c r="G511" s="136">
        <f>VLOOKUP(A509,basic,5,0)</f>
        <v>0</v>
      </c>
      <c r="H511" s="139"/>
    </row>
    <row r="512" spans="1:8" ht="20.25" x14ac:dyDescent="0.3">
      <c r="A512" s="60" t="s">
        <v>38</v>
      </c>
      <c r="B512" s="59"/>
      <c r="C512" s="136">
        <f>VLOOKUP(A509,basic,6,0)</f>
        <v>0</v>
      </c>
      <c r="D512" s="136"/>
      <c r="E512" s="59" t="s">
        <v>40</v>
      </c>
      <c r="F512" s="61"/>
      <c r="G512" s="137">
        <f>VLOOKUP(A509,basic,7,0)</f>
        <v>0</v>
      </c>
      <c r="H512" s="138"/>
    </row>
    <row r="513" spans="1:8" ht="20.25" x14ac:dyDescent="0.3">
      <c r="A513" s="60" t="s">
        <v>41</v>
      </c>
      <c r="B513" s="59"/>
      <c r="C513" s="136">
        <f>VLOOKUP(A509,basic,2,0)</f>
        <v>124</v>
      </c>
      <c r="D513" s="136"/>
      <c r="E513" s="59" t="s">
        <v>42</v>
      </c>
      <c r="F513" s="61"/>
      <c r="G513" s="136">
        <f>VLOOKUP(A509,basic,8,0)</f>
        <v>0</v>
      </c>
      <c r="H513" s="139"/>
    </row>
    <row r="514" spans="1:8" ht="20.25" x14ac:dyDescent="0.3">
      <c r="A514" s="60"/>
      <c r="B514" s="59"/>
      <c r="C514" s="62"/>
      <c r="D514" s="59"/>
      <c r="E514" s="59"/>
      <c r="F514" s="61"/>
      <c r="G514" s="62"/>
      <c r="H514" s="63"/>
    </row>
    <row r="515" spans="1:8" ht="20.25" x14ac:dyDescent="0.3">
      <c r="A515" s="60"/>
      <c r="B515" s="59"/>
      <c r="C515" s="59"/>
      <c r="D515" s="59"/>
      <c r="E515" s="59"/>
      <c r="F515" s="59"/>
      <c r="G515" s="59"/>
      <c r="H515" s="63"/>
    </row>
    <row r="516" spans="1:8" ht="18.75" x14ac:dyDescent="0.25">
      <c r="A516" s="64" t="s">
        <v>6</v>
      </c>
      <c r="B516" s="50" t="str">
        <f>VLOOKUP(A509,basic,34,0)</f>
        <v>fgUnh</v>
      </c>
      <c r="C516" s="50" t="str">
        <f>VLOOKUP(A509,basic,35,0)</f>
        <v>vaxzsth</v>
      </c>
      <c r="D516" s="50" t="str">
        <f>VLOOKUP(A509,basic,36,0)</f>
        <v>foKku</v>
      </c>
      <c r="E516" s="50" t="str">
        <f>VLOOKUP(A509,basic,37,0)</f>
        <v>xf.kr</v>
      </c>
      <c r="F516" s="50" t="str">
        <f>VLOOKUP(A509,basic,38,0)</f>
        <v>lk-foKku</v>
      </c>
      <c r="G516" s="50" t="str">
        <f>VLOOKUP(A509,basic,39,0)</f>
        <v>laLd`r</v>
      </c>
      <c r="H516" s="65" t="s">
        <v>45</v>
      </c>
    </row>
    <row r="517" spans="1:8" ht="20.25" x14ac:dyDescent="0.25">
      <c r="A517" s="66" t="s">
        <v>43</v>
      </c>
      <c r="B517" s="46">
        <v>100</v>
      </c>
      <c r="C517" s="46">
        <v>100</v>
      </c>
      <c r="D517" s="46">
        <v>100</v>
      </c>
      <c r="E517" s="46">
        <v>100</v>
      </c>
      <c r="F517" s="46">
        <v>100</v>
      </c>
      <c r="G517" s="46">
        <v>100</v>
      </c>
      <c r="H517" s="67">
        <v>600</v>
      </c>
    </row>
    <row r="518" spans="1:8" ht="20.25" x14ac:dyDescent="0.3">
      <c r="A518" s="66" t="s">
        <v>44</v>
      </c>
      <c r="B518" s="51">
        <f>VLOOKUP(A509,marks,10,0)</f>
        <v>0</v>
      </c>
      <c r="C518" s="51">
        <f>VLOOKUP(A509,marks,11,0)</f>
        <v>0</v>
      </c>
      <c r="D518" s="51">
        <f>VLOOKUP(A509,marks,12,0)</f>
        <v>0</v>
      </c>
      <c r="E518" s="51">
        <f>VLOOKUP(A509,marks,13,0)</f>
        <v>0</v>
      </c>
      <c r="F518" s="51">
        <f>VLOOKUP(A509,marks,14,0)</f>
        <v>0</v>
      </c>
      <c r="G518" s="51">
        <f>VLOOKUP(A509,marks,15,0)</f>
        <v>0</v>
      </c>
      <c r="H518" s="68">
        <f>VLOOKUP(A509,marks,16,0)</f>
        <v>0</v>
      </c>
    </row>
    <row r="519" spans="1:8" ht="21" x14ac:dyDescent="0.35">
      <c r="A519" s="69"/>
      <c r="B519" s="58"/>
      <c r="C519" s="58"/>
      <c r="D519" s="58"/>
      <c r="E519" s="58"/>
      <c r="F519" s="58"/>
      <c r="G519" s="58"/>
      <c r="H519" s="70"/>
    </row>
    <row r="520" spans="1:8" ht="21" x14ac:dyDescent="0.25">
      <c r="A520" s="71" t="s">
        <v>24</v>
      </c>
      <c r="B520" s="52">
        <f>VLOOKUP(A509,marks,17,0)*100</f>
        <v>0</v>
      </c>
      <c r="C520" s="72"/>
      <c r="D520" s="73" t="s">
        <v>25</v>
      </c>
      <c r="E520" s="53" t="str">
        <f>VLOOKUP(A509,marks,18,0)</f>
        <v>***</v>
      </c>
      <c r="F520" s="74" t="s">
        <v>46</v>
      </c>
      <c r="G520" s="35"/>
      <c r="H520" s="75" t="str">
        <f>VLOOKUP(A509,marks,19,0)</f>
        <v/>
      </c>
    </row>
    <row r="521" spans="1:8" x14ac:dyDescent="0.25">
      <c r="A521" s="76"/>
      <c r="B521" s="61"/>
      <c r="C521" s="61"/>
      <c r="D521" s="61"/>
      <c r="E521" s="61"/>
      <c r="F521" s="61"/>
      <c r="G521" s="61"/>
      <c r="H521" s="77"/>
    </row>
    <row r="522" spans="1:8" x14ac:dyDescent="0.25">
      <c r="A522" s="76"/>
      <c r="B522" s="61"/>
      <c r="C522" s="61"/>
      <c r="D522" s="61"/>
      <c r="E522" s="61"/>
      <c r="F522" s="61"/>
      <c r="G522" s="61"/>
      <c r="H522" s="77"/>
    </row>
    <row r="523" spans="1:8" x14ac:dyDescent="0.25">
      <c r="A523" s="76"/>
      <c r="B523" s="61"/>
      <c r="C523" s="61"/>
      <c r="D523" s="61"/>
      <c r="E523" s="61"/>
      <c r="F523" s="61"/>
      <c r="G523" s="61"/>
      <c r="H523" s="77"/>
    </row>
    <row r="524" spans="1:8" ht="18.75" x14ac:dyDescent="0.25">
      <c r="A524" s="76"/>
      <c r="B524" s="61"/>
      <c r="C524" s="61"/>
      <c r="D524" s="61"/>
      <c r="E524" s="61"/>
      <c r="F524" s="61"/>
      <c r="G524" s="61"/>
      <c r="H524" s="78" t="s">
        <v>48</v>
      </c>
    </row>
    <row r="525" spans="1:8" ht="19.5" thickBot="1" x14ac:dyDescent="0.3">
      <c r="A525" s="79"/>
      <c r="B525" s="80"/>
      <c r="C525" s="80"/>
      <c r="D525" s="80"/>
      <c r="E525" s="80"/>
      <c r="F525" s="80"/>
      <c r="G525" s="80"/>
      <c r="H525" s="81" t="s">
        <v>49</v>
      </c>
    </row>
    <row r="528" spans="1:8" ht="15.75" thickBot="1" x14ac:dyDescent="0.3"/>
    <row r="529" spans="1:8" ht="20.25" x14ac:dyDescent="0.3">
      <c r="A529" s="145" t="str">
        <f>VLOOKUP(A531,basic,28,0)</f>
        <v>dk;kZy; jktdh; mPp ek/;fed fo|ky;] :iiqjk ¼dqpkeu flVh½ ukxkSj</v>
      </c>
      <c r="B529" s="146"/>
      <c r="C529" s="146"/>
      <c r="D529" s="146"/>
      <c r="E529" s="146"/>
      <c r="F529" s="146"/>
      <c r="G529" s="146"/>
      <c r="H529" s="147"/>
    </row>
    <row r="530" spans="1:8" ht="20.25" x14ac:dyDescent="0.3">
      <c r="A530" s="140" t="s">
        <v>47</v>
      </c>
      <c r="B530" s="141"/>
      <c r="C530" s="141"/>
      <c r="D530" s="141"/>
      <c r="E530" s="141"/>
      <c r="F530" s="141"/>
      <c r="G530" s="141"/>
      <c r="H530" s="142"/>
    </row>
    <row r="531" spans="1:8" ht="20.25" hidden="1" x14ac:dyDescent="0.3">
      <c r="A531" s="95">
        <v>25</v>
      </c>
      <c r="B531" s="96" t="e">
        <f>'Original Marks'!#REF!</f>
        <v>#REF!</v>
      </c>
      <c r="C531" s="96"/>
      <c r="D531" s="96"/>
      <c r="E531" s="96"/>
      <c r="F531" s="96"/>
      <c r="G531" s="96"/>
      <c r="H531" s="97"/>
    </row>
    <row r="532" spans="1:8" ht="21" x14ac:dyDescent="0.35">
      <c r="A532" s="57" t="str">
        <f>VLOOKUP(A531,basic,29,0)</f>
        <v>d{kk &amp; 9</v>
      </c>
      <c r="B532" s="58"/>
      <c r="C532" s="58"/>
      <c r="D532" s="58"/>
      <c r="E532" s="58"/>
      <c r="F532" s="59" t="s">
        <v>32</v>
      </c>
      <c r="G532" s="143">
        <f>VLOOKUP(A531,basic,3,0)</f>
        <v>925</v>
      </c>
      <c r="H532" s="144"/>
    </row>
    <row r="533" spans="1:8" ht="20.25" x14ac:dyDescent="0.3">
      <c r="A533" s="60" t="s">
        <v>37</v>
      </c>
      <c r="B533" s="136">
        <f>VLOOKUP(A531,basic,4,0)</f>
        <v>0</v>
      </c>
      <c r="C533" s="136"/>
      <c r="D533" s="136"/>
      <c r="E533" s="59" t="s">
        <v>39</v>
      </c>
      <c r="F533" s="61"/>
      <c r="G533" s="136">
        <f>VLOOKUP(A531,basic,5,0)</f>
        <v>0</v>
      </c>
      <c r="H533" s="139"/>
    </row>
    <row r="534" spans="1:8" ht="20.25" x14ac:dyDescent="0.3">
      <c r="A534" s="60" t="s">
        <v>38</v>
      </c>
      <c r="B534" s="59"/>
      <c r="C534" s="136">
        <f>VLOOKUP(A531,basic,6,0)</f>
        <v>0</v>
      </c>
      <c r="D534" s="136"/>
      <c r="E534" s="59" t="s">
        <v>40</v>
      </c>
      <c r="F534" s="61"/>
      <c r="G534" s="137">
        <f>VLOOKUP(A531,basic,7,0)</f>
        <v>0</v>
      </c>
      <c r="H534" s="138"/>
    </row>
    <row r="535" spans="1:8" ht="20.25" x14ac:dyDescent="0.3">
      <c r="A535" s="60" t="s">
        <v>41</v>
      </c>
      <c r="B535" s="59"/>
      <c r="C535" s="136">
        <f>VLOOKUP(A531,basic,2,0)</f>
        <v>125</v>
      </c>
      <c r="D535" s="136"/>
      <c r="E535" s="59" t="s">
        <v>42</v>
      </c>
      <c r="F535" s="61"/>
      <c r="G535" s="136">
        <f>VLOOKUP(A531,basic,8,0)</f>
        <v>0</v>
      </c>
      <c r="H535" s="139"/>
    </row>
    <row r="536" spans="1:8" ht="20.25" x14ac:dyDescent="0.3">
      <c r="A536" s="60"/>
      <c r="B536" s="59"/>
      <c r="C536" s="62"/>
      <c r="D536" s="59"/>
      <c r="E536" s="59"/>
      <c r="F536" s="61"/>
      <c r="G536" s="62"/>
      <c r="H536" s="63"/>
    </row>
    <row r="537" spans="1:8" ht="20.25" x14ac:dyDescent="0.3">
      <c r="A537" s="60"/>
      <c r="B537" s="59"/>
      <c r="C537" s="59"/>
      <c r="D537" s="59"/>
      <c r="E537" s="59"/>
      <c r="F537" s="59"/>
      <c r="G537" s="59"/>
      <c r="H537" s="63"/>
    </row>
    <row r="538" spans="1:8" ht="18.75" x14ac:dyDescent="0.25">
      <c r="A538" s="64" t="s">
        <v>6</v>
      </c>
      <c r="B538" s="50" t="str">
        <f>VLOOKUP(A531,basic,34,0)</f>
        <v>fgUnh</v>
      </c>
      <c r="C538" s="50" t="str">
        <f>VLOOKUP(A531,basic,35,0)</f>
        <v>vaxzsth</v>
      </c>
      <c r="D538" s="50" t="str">
        <f>VLOOKUP(A531,basic,36,0)</f>
        <v>foKku</v>
      </c>
      <c r="E538" s="50" t="str">
        <f>VLOOKUP(A531,basic,37,0)</f>
        <v>xf.kr</v>
      </c>
      <c r="F538" s="50" t="str">
        <f>VLOOKUP(A531,basic,38,0)</f>
        <v>lk-foKku</v>
      </c>
      <c r="G538" s="50" t="str">
        <f>VLOOKUP(A531,basic,39,0)</f>
        <v>laLd`r</v>
      </c>
      <c r="H538" s="65" t="s">
        <v>45</v>
      </c>
    </row>
    <row r="539" spans="1:8" ht="20.25" x14ac:dyDescent="0.25">
      <c r="A539" s="66" t="s">
        <v>43</v>
      </c>
      <c r="B539" s="46">
        <v>100</v>
      </c>
      <c r="C539" s="46">
        <v>100</v>
      </c>
      <c r="D539" s="46">
        <v>100</v>
      </c>
      <c r="E539" s="46">
        <v>100</v>
      </c>
      <c r="F539" s="46">
        <v>100</v>
      </c>
      <c r="G539" s="46">
        <v>100</v>
      </c>
      <c r="H539" s="67">
        <v>600</v>
      </c>
    </row>
    <row r="540" spans="1:8" ht="20.25" x14ac:dyDescent="0.3">
      <c r="A540" s="66" t="s">
        <v>44</v>
      </c>
      <c r="B540" s="51">
        <f>VLOOKUP(A531,marks,10,0)</f>
        <v>0</v>
      </c>
      <c r="C540" s="51">
        <f>VLOOKUP(A531,marks,11,0)</f>
        <v>0</v>
      </c>
      <c r="D540" s="51">
        <f>VLOOKUP(A531,marks,12,0)</f>
        <v>0</v>
      </c>
      <c r="E540" s="51">
        <f>VLOOKUP(A531,marks,13,0)</f>
        <v>0</v>
      </c>
      <c r="F540" s="51">
        <f>VLOOKUP(A531,marks,14,0)</f>
        <v>0</v>
      </c>
      <c r="G540" s="51">
        <f>VLOOKUP(A531,marks,15,0)</f>
        <v>0</v>
      </c>
      <c r="H540" s="68">
        <f>VLOOKUP(A531,marks,16,0)</f>
        <v>0</v>
      </c>
    </row>
    <row r="541" spans="1:8" ht="21" x14ac:dyDescent="0.35">
      <c r="A541" s="69"/>
      <c r="B541" s="58"/>
      <c r="C541" s="58"/>
      <c r="D541" s="58"/>
      <c r="E541" s="58"/>
      <c r="F541" s="58"/>
      <c r="G541" s="58"/>
      <c r="H541" s="70"/>
    </row>
    <row r="542" spans="1:8" ht="21" x14ac:dyDescent="0.25">
      <c r="A542" s="71" t="s">
        <v>24</v>
      </c>
      <c r="B542" s="52">
        <f>VLOOKUP(A531,marks,17,0)*100</f>
        <v>0</v>
      </c>
      <c r="C542" s="72"/>
      <c r="D542" s="73" t="s">
        <v>25</v>
      </c>
      <c r="E542" s="53" t="str">
        <f>VLOOKUP(A531,marks,18,0)</f>
        <v>***</v>
      </c>
      <c r="F542" s="74" t="s">
        <v>46</v>
      </c>
      <c r="G542" s="35"/>
      <c r="H542" s="75" t="str">
        <f>VLOOKUP(A531,marks,19,0)</f>
        <v/>
      </c>
    </row>
    <row r="543" spans="1:8" x14ac:dyDescent="0.25">
      <c r="A543" s="76"/>
      <c r="B543" s="61"/>
      <c r="C543" s="61"/>
      <c r="D543" s="61"/>
      <c r="E543" s="61"/>
      <c r="F543" s="61"/>
      <c r="G543" s="61"/>
      <c r="H543" s="77"/>
    </row>
    <row r="544" spans="1:8" x14ac:dyDescent="0.25">
      <c r="A544" s="76"/>
      <c r="B544" s="61"/>
      <c r="C544" s="61"/>
      <c r="D544" s="61"/>
      <c r="E544" s="61"/>
      <c r="F544" s="61"/>
      <c r="G544" s="61"/>
      <c r="H544" s="77"/>
    </row>
    <row r="545" spans="1:8" x14ac:dyDescent="0.25">
      <c r="A545" s="76"/>
      <c r="B545" s="61"/>
      <c r="C545" s="61"/>
      <c r="D545" s="61"/>
      <c r="E545" s="61"/>
      <c r="F545" s="61"/>
      <c r="G545" s="61"/>
      <c r="H545" s="77"/>
    </row>
    <row r="546" spans="1:8" ht="18.75" x14ac:dyDescent="0.25">
      <c r="A546" s="76"/>
      <c r="B546" s="61"/>
      <c r="C546" s="61"/>
      <c r="D546" s="61"/>
      <c r="E546" s="61"/>
      <c r="F546" s="61"/>
      <c r="G546" s="61"/>
      <c r="H546" s="78" t="s">
        <v>48</v>
      </c>
    </row>
    <row r="547" spans="1:8" ht="19.5" thickBot="1" x14ac:dyDescent="0.3">
      <c r="A547" s="79"/>
      <c r="B547" s="80"/>
      <c r="C547" s="80"/>
      <c r="D547" s="80"/>
      <c r="E547" s="80"/>
      <c r="F547" s="80"/>
      <c r="G547" s="80"/>
      <c r="H547" s="81" t="s">
        <v>49</v>
      </c>
    </row>
    <row r="550" spans="1:8" ht="15.75" thickBot="1" x14ac:dyDescent="0.3"/>
    <row r="551" spans="1:8" ht="20.25" x14ac:dyDescent="0.3">
      <c r="A551" s="145" t="str">
        <f>VLOOKUP(A553,basic,28,0)</f>
        <v>dk;kZy; jktdh; mPp ek/;fed fo|ky;] :iiqjk ¼dqpkeu flVh½ ukxkSj</v>
      </c>
      <c r="B551" s="146"/>
      <c r="C551" s="146"/>
      <c r="D551" s="146"/>
      <c r="E551" s="146"/>
      <c r="F551" s="146"/>
      <c r="G551" s="146"/>
      <c r="H551" s="147"/>
    </row>
    <row r="552" spans="1:8" ht="20.25" x14ac:dyDescent="0.3">
      <c r="A552" s="140" t="s">
        <v>47</v>
      </c>
      <c r="B552" s="141"/>
      <c r="C552" s="141"/>
      <c r="D552" s="141"/>
      <c r="E552" s="141"/>
      <c r="F552" s="141"/>
      <c r="G552" s="141"/>
      <c r="H552" s="142"/>
    </row>
    <row r="553" spans="1:8" ht="20.25" hidden="1" x14ac:dyDescent="0.3">
      <c r="A553" s="95">
        <v>26</v>
      </c>
      <c r="B553" s="96" t="e">
        <f>'Original Marks'!#REF!</f>
        <v>#REF!</v>
      </c>
      <c r="C553" s="96"/>
      <c r="D553" s="96"/>
      <c r="E553" s="96"/>
      <c r="F553" s="96"/>
      <c r="G553" s="96"/>
      <c r="H553" s="97"/>
    </row>
    <row r="554" spans="1:8" ht="21" x14ac:dyDescent="0.35">
      <c r="A554" s="57" t="str">
        <f>VLOOKUP(A553,basic,29,0)</f>
        <v>d{kk &amp; 9</v>
      </c>
      <c r="B554" s="58"/>
      <c r="C554" s="58"/>
      <c r="D554" s="58"/>
      <c r="E554" s="58"/>
      <c r="F554" s="59" t="s">
        <v>32</v>
      </c>
      <c r="G554" s="143">
        <f>VLOOKUP(A553,basic,3,0)</f>
        <v>926</v>
      </c>
      <c r="H554" s="144"/>
    </row>
    <row r="555" spans="1:8" ht="20.25" x14ac:dyDescent="0.3">
      <c r="A555" s="60" t="s">
        <v>37</v>
      </c>
      <c r="B555" s="136">
        <f>VLOOKUP(A553,basic,4,0)</f>
        <v>0</v>
      </c>
      <c r="C555" s="136"/>
      <c r="D555" s="136"/>
      <c r="E555" s="59" t="s">
        <v>39</v>
      </c>
      <c r="F555" s="61"/>
      <c r="G555" s="136">
        <f>VLOOKUP(A553,basic,5,0)</f>
        <v>0</v>
      </c>
      <c r="H555" s="139"/>
    </row>
    <row r="556" spans="1:8" ht="20.25" x14ac:dyDescent="0.3">
      <c r="A556" s="60" t="s">
        <v>38</v>
      </c>
      <c r="B556" s="59"/>
      <c r="C556" s="136">
        <f>VLOOKUP(A553,basic,6,0)</f>
        <v>0</v>
      </c>
      <c r="D556" s="136"/>
      <c r="E556" s="59" t="s">
        <v>40</v>
      </c>
      <c r="F556" s="61"/>
      <c r="G556" s="137">
        <f>VLOOKUP(A553,basic,7,0)</f>
        <v>0</v>
      </c>
      <c r="H556" s="138"/>
    </row>
    <row r="557" spans="1:8" ht="20.25" x14ac:dyDescent="0.3">
      <c r="A557" s="60" t="s">
        <v>41</v>
      </c>
      <c r="B557" s="59"/>
      <c r="C557" s="136">
        <f>VLOOKUP(A553,basic,2,0)</f>
        <v>126</v>
      </c>
      <c r="D557" s="136"/>
      <c r="E557" s="59" t="s">
        <v>42</v>
      </c>
      <c r="F557" s="61"/>
      <c r="G557" s="136">
        <f>VLOOKUP(A553,basic,8,0)</f>
        <v>0</v>
      </c>
      <c r="H557" s="139"/>
    </row>
    <row r="558" spans="1:8" ht="20.25" x14ac:dyDescent="0.3">
      <c r="A558" s="60"/>
      <c r="B558" s="59"/>
      <c r="C558" s="62"/>
      <c r="D558" s="59"/>
      <c r="E558" s="59"/>
      <c r="F558" s="61"/>
      <c r="G558" s="62"/>
      <c r="H558" s="63"/>
    </row>
    <row r="559" spans="1:8" ht="20.25" x14ac:dyDescent="0.3">
      <c r="A559" s="60"/>
      <c r="B559" s="59"/>
      <c r="C559" s="59"/>
      <c r="D559" s="59"/>
      <c r="E559" s="59"/>
      <c r="F559" s="59"/>
      <c r="G559" s="59"/>
      <c r="H559" s="63"/>
    </row>
    <row r="560" spans="1:8" ht="18.75" x14ac:dyDescent="0.25">
      <c r="A560" s="64" t="s">
        <v>6</v>
      </c>
      <c r="B560" s="50" t="str">
        <f>VLOOKUP(A553,basic,34,0)</f>
        <v>fgUnh</v>
      </c>
      <c r="C560" s="50" t="str">
        <f>VLOOKUP(A553,basic,35,0)</f>
        <v>vaxzsth</v>
      </c>
      <c r="D560" s="50" t="str">
        <f>VLOOKUP(A553,basic,36,0)</f>
        <v>foKku</v>
      </c>
      <c r="E560" s="50" t="str">
        <f>VLOOKUP(A553,basic,37,0)</f>
        <v>xf.kr</v>
      </c>
      <c r="F560" s="50" t="str">
        <f>VLOOKUP(A553,basic,38,0)</f>
        <v>lk-foKku</v>
      </c>
      <c r="G560" s="50" t="str">
        <f>VLOOKUP(A553,basic,39,0)</f>
        <v>laLd`r</v>
      </c>
      <c r="H560" s="65" t="s">
        <v>45</v>
      </c>
    </row>
    <row r="561" spans="1:8" ht="20.25" x14ac:dyDescent="0.25">
      <c r="A561" s="66" t="s">
        <v>43</v>
      </c>
      <c r="B561" s="46">
        <v>100</v>
      </c>
      <c r="C561" s="46">
        <v>100</v>
      </c>
      <c r="D561" s="46">
        <v>100</v>
      </c>
      <c r="E561" s="46">
        <v>100</v>
      </c>
      <c r="F561" s="46">
        <v>100</v>
      </c>
      <c r="G561" s="46">
        <v>100</v>
      </c>
      <c r="H561" s="67">
        <v>600</v>
      </c>
    </row>
    <row r="562" spans="1:8" ht="20.25" x14ac:dyDescent="0.3">
      <c r="A562" s="66" t="s">
        <v>44</v>
      </c>
      <c r="B562" s="51">
        <f>VLOOKUP(A553,marks,10,0)</f>
        <v>0</v>
      </c>
      <c r="C562" s="51">
        <f>VLOOKUP(A553,marks,11,0)</f>
        <v>0</v>
      </c>
      <c r="D562" s="51">
        <f>VLOOKUP(A553,marks,12,0)</f>
        <v>0</v>
      </c>
      <c r="E562" s="51">
        <f>VLOOKUP(A553,marks,13,0)</f>
        <v>0</v>
      </c>
      <c r="F562" s="51">
        <f>VLOOKUP(A553,marks,14,0)</f>
        <v>0</v>
      </c>
      <c r="G562" s="51">
        <f>VLOOKUP(A553,marks,15,0)</f>
        <v>0</v>
      </c>
      <c r="H562" s="68">
        <f>VLOOKUP(A553,marks,16,0)</f>
        <v>0</v>
      </c>
    </row>
    <row r="563" spans="1:8" ht="21" x14ac:dyDescent="0.35">
      <c r="A563" s="69"/>
      <c r="B563" s="58"/>
      <c r="C563" s="58"/>
      <c r="D563" s="58"/>
      <c r="E563" s="58"/>
      <c r="F563" s="58"/>
      <c r="G563" s="58"/>
      <c r="H563" s="70"/>
    </row>
    <row r="564" spans="1:8" ht="21" x14ac:dyDescent="0.25">
      <c r="A564" s="71" t="s">
        <v>24</v>
      </c>
      <c r="B564" s="52">
        <f>VLOOKUP(A553,marks,17,0)*100</f>
        <v>0</v>
      </c>
      <c r="C564" s="72"/>
      <c r="D564" s="73" t="s">
        <v>25</v>
      </c>
      <c r="E564" s="53" t="str">
        <f>VLOOKUP(A553,marks,18,0)</f>
        <v>***</v>
      </c>
      <c r="F564" s="74" t="s">
        <v>46</v>
      </c>
      <c r="G564" s="35"/>
      <c r="H564" s="75" t="str">
        <f>VLOOKUP(A553,marks,19,0)</f>
        <v/>
      </c>
    </row>
    <row r="565" spans="1:8" x14ac:dyDescent="0.25">
      <c r="A565" s="76"/>
      <c r="B565" s="61"/>
      <c r="C565" s="61"/>
      <c r="D565" s="61"/>
      <c r="E565" s="61"/>
      <c r="F565" s="61"/>
      <c r="G565" s="61"/>
      <c r="H565" s="77"/>
    </row>
    <row r="566" spans="1:8" x14ac:dyDescent="0.25">
      <c r="A566" s="76"/>
      <c r="B566" s="61"/>
      <c r="C566" s="61"/>
      <c r="D566" s="61"/>
      <c r="E566" s="61"/>
      <c r="F566" s="61"/>
      <c r="G566" s="61"/>
      <c r="H566" s="77"/>
    </row>
    <row r="567" spans="1:8" x14ac:dyDescent="0.25">
      <c r="A567" s="76"/>
      <c r="B567" s="61"/>
      <c r="C567" s="61"/>
      <c r="D567" s="61"/>
      <c r="E567" s="61"/>
      <c r="F567" s="61"/>
      <c r="G567" s="61"/>
      <c r="H567" s="77"/>
    </row>
    <row r="568" spans="1:8" ht="18.75" x14ac:dyDescent="0.25">
      <c r="A568" s="76"/>
      <c r="B568" s="61"/>
      <c r="C568" s="61"/>
      <c r="D568" s="61"/>
      <c r="E568" s="61"/>
      <c r="F568" s="61"/>
      <c r="G568" s="61"/>
      <c r="H568" s="78" t="s">
        <v>48</v>
      </c>
    </row>
    <row r="569" spans="1:8" ht="19.5" thickBot="1" x14ac:dyDescent="0.3">
      <c r="A569" s="79"/>
      <c r="B569" s="80"/>
      <c r="C569" s="80"/>
      <c r="D569" s="80"/>
      <c r="E569" s="80"/>
      <c r="F569" s="80"/>
      <c r="G569" s="80"/>
      <c r="H569" s="81" t="s">
        <v>49</v>
      </c>
    </row>
    <row r="572" spans="1:8" ht="15.75" thickBot="1" x14ac:dyDescent="0.3"/>
    <row r="573" spans="1:8" ht="20.25" x14ac:dyDescent="0.3">
      <c r="A573" s="145" t="str">
        <f>VLOOKUP(A575,basic,28,0)</f>
        <v>dk;kZy; jktdh; mPp ek/;fed fo|ky;] :iiqjk ¼dqpkeu flVh½ ukxkSj</v>
      </c>
      <c r="B573" s="146"/>
      <c r="C573" s="146"/>
      <c r="D573" s="146"/>
      <c r="E573" s="146"/>
      <c r="F573" s="146"/>
      <c r="G573" s="146"/>
      <c r="H573" s="147"/>
    </row>
    <row r="574" spans="1:8" ht="20.25" x14ac:dyDescent="0.3">
      <c r="A574" s="140" t="s">
        <v>47</v>
      </c>
      <c r="B574" s="141"/>
      <c r="C574" s="141"/>
      <c r="D574" s="141"/>
      <c r="E574" s="141"/>
      <c r="F574" s="141"/>
      <c r="G574" s="141"/>
      <c r="H574" s="142"/>
    </row>
    <row r="575" spans="1:8" ht="20.25" hidden="1" x14ac:dyDescent="0.3">
      <c r="A575" s="95">
        <v>27</v>
      </c>
      <c r="B575" s="96" t="e">
        <f>'Original Marks'!#REF!</f>
        <v>#REF!</v>
      </c>
      <c r="C575" s="96"/>
      <c r="D575" s="96"/>
      <c r="E575" s="96"/>
      <c r="F575" s="96"/>
      <c r="G575" s="96"/>
      <c r="H575" s="97"/>
    </row>
    <row r="576" spans="1:8" ht="21" x14ac:dyDescent="0.35">
      <c r="A576" s="57" t="str">
        <f>VLOOKUP(A575,basic,29,0)</f>
        <v>d{kk &amp; 9</v>
      </c>
      <c r="B576" s="58"/>
      <c r="C576" s="58"/>
      <c r="D576" s="58"/>
      <c r="E576" s="58"/>
      <c r="F576" s="59" t="s">
        <v>32</v>
      </c>
      <c r="G576" s="143">
        <f>VLOOKUP(A575,basic,3,0)</f>
        <v>927</v>
      </c>
      <c r="H576" s="144"/>
    </row>
    <row r="577" spans="1:8" ht="20.25" x14ac:dyDescent="0.3">
      <c r="A577" s="60" t="s">
        <v>37</v>
      </c>
      <c r="B577" s="136">
        <f>VLOOKUP(A575,basic,4,0)</f>
        <v>0</v>
      </c>
      <c r="C577" s="136"/>
      <c r="D577" s="136"/>
      <c r="E577" s="59" t="s">
        <v>39</v>
      </c>
      <c r="F577" s="61"/>
      <c r="G577" s="136">
        <f>VLOOKUP(A575,basic,5,0)</f>
        <v>0</v>
      </c>
      <c r="H577" s="139"/>
    </row>
    <row r="578" spans="1:8" ht="20.25" x14ac:dyDescent="0.3">
      <c r="A578" s="60" t="s">
        <v>38</v>
      </c>
      <c r="B578" s="59"/>
      <c r="C578" s="136">
        <f>VLOOKUP(A575,basic,6,0)</f>
        <v>0</v>
      </c>
      <c r="D578" s="136"/>
      <c r="E578" s="59" t="s">
        <v>40</v>
      </c>
      <c r="F578" s="61"/>
      <c r="G578" s="137">
        <f>VLOOKUP(A575,basic,7,0)</f>
        <v>0</v>
      </c>
      <c r="H578" s="138"/>
    </row>
    <row r="579" spans="1:8" ht="20.25" x14ac:dyDescent="0.3">
      <c r="A579" s="60" t="s">
        <v>41</v>
      </c>
      <c r="B579" s="59"/>
      <c r="C579" s="136">
        <f>VLOOKUP(A575,basic,2,0)</f>
        <v>127</v>
      </c>
      <c r="D579" s="136"/>
      <c r="E579" s="59" t="s">
        <v>42</v>
      </c>
      <c r="F579" s="61"/>
      <c r="G579" s="136">
        <f>VLOOKUP(A575,basic,8,0)</f>
        <v>0</v>
      </c>
      <c r="H579" s="139"/>
    </row>
    <row r="580" spans="1:8" ht="20.25" x14ac:dyDescent="0.3">
      <c r="A580" s="60"/>
      <c r="B580" s="59"/>
      <c r="C580" s="62"/>
      <c r="D580" s="59"/>
      <c r="E580" s="59"/>
      <c r="F580" s="61"/>
      <c r="G580" s="62"/>
      <c r="H580" s="63"/>
    </row>
    <row r="581" spans="1:8" ht="20.25" x14ac:dyDescent="0.3">
      <c r="A581" s="60"/>
      <c r="B581" s="59"/>
      <c r="C581" s="59"/>
      <c r="D581" s="59"/>
      <c r="E581" s="59"/>
      <c r="F581" s="59"/>
      <c r="G581" s="59"/>
      <c r="H581" s="63"/>
    </row>
    <row r="582" spans="1:8" ht="18.75" x14ac:dyDescent="0.25">
      <c r="A582" s="64" t="s">
        <v>6</v>
      </c>
      <c r="B582" s="50" t="str">
        <f>VLOOKUP(A575,basic,34,0)</f>
        <v>fgUnh</v>
      </c>
      <c r="C582" s="50" t="str">
        <f>VLOOKUP(A575,basic,35,0)</f>
        <v>vaxzsth</v>
      </c>
      <c r="D582" s="50" t="str">
        <f>VLOOKUP(A575,basic,36,0)</f>
        <v>foKku</v>
      </c>
      <c r="E582" s="50" t="str">
        <f>VLOOKUP(A575,basic,37,0)</f>
        <v>xf.kr</v>
      </c>
      <c r="F582" s="50" t="str">
        <f>VLOOKUP(A575,basic,38,0)</f>
        <v>lk-foKku</v>
      </c>
      <c r="G582" s="50" t="str">
        <f>VLOOKUP(A575,basic,39,0)</f>
        <v>laLd`r</v>
      </c>
      <c r="H582" s="65" t="s">
        <v>45</v>
      </c>
    </row>
    <row r="583" spans="1:8" ht="20.25" x14ac:dyDescent="0.25">
      <c r="A583" s="66" t="s">
        <v>43</v>
      </c>
      <c r="B583" s="46">
        <v>100</v>
      </c>
      <c r="C583" s="46">
        <v>100</v>
      </c>
      <c r="D583" s="46">
        <v>100</v>
      </c>
      <c r="E583" s="46">
        <v>100</v>
      </c>
      <c r="F583" s="46">
        <v>100</v>
      </c>
      <c r="G583" s="46">
        <v>100</v>
      </c>
      <c r="H583" s="67">
        <v>600</v>
      </c>
    </row>
    <row r="584" spans="1:8" ht="20.25" x14ac:dyDescent="0.3">
      <c r="A584" s="66" t="s">
        <v>44</v>
      </c>
      <c r="B584" s="51">
        <f>VLOOKUP(A575,marks,10,0)</f>
        <v>0</v>
      </c>
      <c r="C584" s="51">
        <f>VLOOKUP(A575,marks,11,0)</f>
        <v>0</v>
      </c>
      <c r="D584" s="51">
        <f>VLOOKUP(A575,marks,12,0)</f>
        <v>0</v>
      </c>
      <c r="E584" s="51">
        <f>VLOOKUP(A575,marks,13,0)</f>
        <v>0</v>
      </c>
      <c r="F584" s="51">
        <f>VLOOKUP(A575,marks,14,0)</f>
        <v>0</v>
      </c>
      <c r="G584" s="51">
        <f>VLOOKUP(A575,marks,15,0)</f>
        <v>0</v>
      </c>
      <c r="H584" s="68">
        <f>VLOOKUP(A575,marks,16,0)</f>
        <v>0</v>
      </c>
    </row>
    <row r="585" spans="1:8" ht="21" x14ac:dyDescent="0.35">
      <c r="A585" s="69"/>
      <c r="B585" s="58"/>
      <c r="C585" s="58"/>
      <c r="D585" s="58"/>
      <c r="E585" s="58"/>
      <c r="F585" s="58"/>
      <c r="G585" s="58"/>
      <c r="H585" s="70"/>
    </row>
    <row r="586" spans="1:8" ht="21" x14ac:dyDescent="0.25">
      <c r="A586" s="71" t="s">
        <v>24</v>
      </c>
      <c r="B586" s="52">
        <f>VLOOKUP(A575,marks,17,0)*100</f>
        <v>0</v>
      </c>
      <c r="C586" s="72"/>
      <c r="D586" s="73" t="s">
        <v>25</v>
      </c>
      <c r="E586" s="53" t="str">
        <f>VLOOKUP(A575,marks,18,0)</f>
        <v>***</v>
      </c>
      <c r="F586" s="74" t="s">
        <v>46</v>
      </c>
      <c r="G586" s="35"/>
      <c r="H586" s="75" t="str">
        <f>VLOOKUP(A575,marks,19,0)</f>
        <v/>
      </c>
    </row>
    <row r="587" spans="1:8" x14ac:dyDescent="0.25">
      <c r="A587" s="76"/>
      <c r="B587" s="61"/>
      <c r="C587" s="61"/>
      <c r="D587" s="61"/>
      <c r="E587" s="61"/>
      <c r="F587" s="61"/>
      <c r="G587" s="61"/>
      <c r="H587" s="77"/>
    </row>
    <row r="588" spans="1:8" x14ac:dyDescent="0.25">
      <c r="A588" s="76"/>
      <c r="B588" s="61"/>
      <c r="C588" s="61"/>
      <c r="D588" s="61"/>
      <c r="E588" s="61"/>
      <c r="F588" s="61"/>
      <c r="G588" s="61"/>
      <c r="H588" s="77"/>
    </row>
    <row r="589" spans="1:8" x14ac:dyDescent="0.25">
      <c r="A589" s="76"/>
      <c r="B589" s="61"/>
      <c r="C589" s="61"/>
      <c r="D589" s="61"/>
      <c r="E589" s="61"/>
      <c r="F589" s="61"/>
      <c r="G589" s="61"/>
      <c r="H589" s="77"/>
    </row>
    <row r="590" spans="1:8" ht="18.75" x14ac:dyDescent="0.25">
      <c r="A590" s="76"/>
      <c r="B590" s="61"/>
      <c r="C590" s="61"/>
      <c r="D590" s="61"/>
      <c r="E590" s="61"/>
      <c r="F590" s="61"/>
      <c r="G590" s="61"/>
      <c r="H590" s="78" t="s">
        <v>48</v>
      </c>
    </row>
    <row r="591" spans="1:8" ht="19.5" thickBot="1" x14ac:dyDescent="0.3">
      <c r="A591" s="79"/>
      <c r="B591" s="80"/>
      <c r="C591" s="80"/>
      <c r="D591" s="80"/>
      <c r="E591" s="80"/>
      <c r="F591" s="80"/>
      <c r="G591" s="80"/>
      <c r="H591" s="81" t="s">
        <v>49</v>
      </c>
    </row>
    <row r="594" spans="1:8" ht="15.75" thickBot="1" x14ac:dyDescent="0.3"/>
    <row r="595" spans="1:8" ht="20.25" x14ac:dyDescent="0.3">
      <c r="A595" s="145" t="str">
        <f>VLOOKUP(A597,basic,28,0)</f>
        <v>dk;kZy; jktdh; mPp ek/;fed fo|ky;] :iiqjk ¼dqpkeu flVh½ ukxkSj</v>
      </c>
      <c r="B595" s="146"/>
      <c r="C595" s="146"/>
      <c r="D595" s="146"/>
      <c r="E595" s="146"/>
      <c r="F595" s="146"/>
      <c r="G595" s="146"/>
      <c r="H595" s="147"/>
    </row>
    <row r="596" spans="1:8" ht="20.25" x14ac:dyDescent="0.3">
      <c r="A596" s="140" t="s">
        <v>47</v>
      </c>
      <c r="B596" s="141"/>
      <c r="C596" s="141"/>
      <c r="D596" s="141"/>
      <c r="E596" s="141"/>
      <c r="F596" s="141"/>
      <c r="G596" s="141"/>
      <c r="H596" s="142"/>
    </row>
    <row r="597" spans="1:8" ht="20.25" hidden="1" x14ac:dyDescent="0.3">
      <c r="A597" s="95">
        <v>28</v>
      </c>
      <c r="B597" s="96" t="e">
        <f>'Original Marks'!#REF!</f>
        <v>#REF!</v>
      </c>
      <c r="C597" s="96"/>
      <c r="D597" s="96"/>
      <c r="E597" s="96"/>
      <c r="F597" s="96"/>
      <c r="G597" s="96"/>
      <c r="H597" s="97"/>
    </row>
    <row r="598" spans="1:8" ht="21" x14ac:dyDescent="0.35">
      <c r="A598" s="57" t="str">
        <f>VLOOKUP(A597,basic,29,0)</f>
        <v>d{kk &amp; 9</v>
      </c>
      <c r="B598" s="58"/>
      <c r="C598" s="58"/>
      <c r="D598" s="58"/>
      <c r="E598" s="58"/>
      <c r="F598" s="59" t="s">
        <v>32</v>
      </c>
      <c r="G598" s="143">
        <f>VLOOKUP(A597,basic,3,0)</f>
        <v>928</v>
      </c>
      <c r="H598" s="144"/>
    </row>
    <row r="599" spans="1:8" ht="20.25" x14ac:dyDescent="0.3">
      <c r="A599" s="60" t="s">
        <v>37</v>
      </c>
      <c r="B599" s="136">
        <f>VLOOKUP(A597,basic,4,0)</f>
        <v>0</v>
      </c>
      <c r="C599" s="136"/>
      <c r="D599" s="136"/>
      <c r="E599" s="59" t="s">
        <v>39</v>
      </c>
      <c r="F599" s="61"/>
      <c r="G599" s="136">
        <f>VLOOKUP(A597,basic,5,0)</f>
        <v>0</v>
      </c>
      <c r="H599" s="139"/>
    </row>
    <row r="600" spans="1:8" ht="20.25" x14ac:dyDescent="0.3">
      <c r="A600" s="60" t="s">
        <v>38</v>
      </c>
      <c r="B600" s="59"/>
      <c r="C600" s="136">
        <f>VLOOKUP(A597,basic,6,0)</f>
        <v>0</v>
      </c>
      <c r="D600" s="136"/>
      <c r="E600" s="59" t="s">
        <v>40</v>
      </c>
      <c r="F600" s="61"/>
      <c r="G600" s="137">
        <f>VLOOKUP(A597,basic,7,0)</f>
        <v>0</v>
      </c>
      <c r="H600" s="138"/>
    </row>
    <row r="601" spans="1:8" ht="20.25" x14ac:dyDescent="0.3">
      <c r="A601" s="60" t="s">
        <v>41</v>
      </c>
      <c r="B601" s="59"/>
      <c r="C601" s="136">
        <f>VLOOKUP(A597,basic,2,0)</f>
        <v>128</v>
      </c>
      <c r="D601" s="136"/>
      <c r="E601" s="59" t="s">
        <v>42</v>
      </c>
      <c r="F601" s="61"/>
      <c r="G601" s="136">
        <f>VLOOKUP(A597,basic,8,0)</f>
        <v>0</v>
      </c>
      <c r="H601" s="139"/>
    </row>
    <row r="602" spans="1:8" ht="20.25" x14ac:dyDescent="0.3">
      <c r="A602" s="60"/>
      <c r="B602" s="59"/>
      <c r="C602" s="62"/>
      <c r="D602" s="59"/>
      <c r="E602" s="59"/>
      <c r="F602" s="61"/>
      <c r="G602" s="62"/>
      <c r="H602" s="63"/>
    </row>
    <row r="603" spans="1:8" ht="20.25" x14ac:dyDescent="0.3">
      <c r="A603" s="60"/>
      <c r="B603" s="59"/>
      <c r="C603" s="59"/>
      <c r="D603" s="59"/>
      <c r="E603" s="59"/>
      <c r="F603" s="59"/>
      <c r="G603" s="59"/>
      <c r="H603" s="63"/>
    </row>
    <row r="604" spans="1:8" ht="18.75" x14ac:dyDescent="0.25">
      <c r="A604" s="64" t="s">
        <v>6</v>
      </c>
      <c r="B604" s="50" t="str">
        <f>VLOOKUP(A597,basic,34,0)</f>
        <v>fgUnh</v>
      </c>
      <c r="C604" s="50" t="str">
        <f>VLOOKUP(A597,basic,35,0)</f>
        <v>vaxzsth</v>
      </c>
      <c r="D604" s="50" t="str">
        <f>VLOOKUP(A597,basic,36,0)</f>
        <v>foKku</v>
      </c>
      <c r="E604" s="50" t="str">
        <f>VLOOKUP(A597,basic,37,0)</f>
        <v>xf.kr</v>
      </c>
      <c r="F604" s="50" t="str">
        <f>VLOOKUP(A597,basic,38,0)</f>
        <v>lk-foKku</v>
      </c>
      <c r="G604" s="50" t="str">
        <f>VLOOKUP(A597,basic,39,0)</f>
        <v>laLd`r</v>
      </c>
      <c r="H604" s="65" t="s">
        <v>45</v>
      </c>
    </row>
    <row r="605" spans="1:8" ht="20.25" x14ac:dyDescent="0.25">
      <c r="A605" s="66" t="s">
        <v>43</v>
      </c>
      <c r="B605" s="46">
        <v>100</v>
      </c>
      <c r="C605" s="46">
        <v>100</v>
      </c>
      <c r="D605" s="46">
        <v>100</v>
      </c>
      <c r="E605" s="46">
        <v>100</v>
      </c>
      <c r="F605" s="46">
        <v>100</v>
      </c>
      <c r="G605" s="46">
        <v>100</v>
      </c>
      <c r="H605" s="67">
        <v>600</v>
      </c>
    </row>
    <row r="606" spans="1:8" ht="20.25" x14ac:dyDescent="0.3">
      <c r="A606" s="66" t="s">
        <v>44</v>
      </c>
      <c r="B606" s="51">
        <f>VLOOKUP(A597,marks,10,0)</f>
        <v>0</v>
      </c>
      <c r="C606" s="51">
        <f>VLOOKUP(A597,marks,11,0)</f>
        <v>0</v>
      </c>
      <c r="D606" s="51">
        <f>VLOOKUP(A597,marks,12,0)</f>
        <v>0</v>
      </c>
      <c r="E606" s="51">
        <f>VLOOKUP(A597,marks,13,0)</f>
        <v>0</v>
      </c>
      <c r="F606" s="51">
        <f>VLOOKUP(A597,marks,14,0)</f>
        <v>0</v>
      </c>
      <c r="G606" s="51">
        <f>VLOOKUP(A597,marks,15,0)</f>
        <v>0</v>
      </c>
      <c r="H606" s="68">
        <f>VLOOKUP(A597,marks,16,0)</f>
        <v>0</v>
      </c>
    </row>
    <row r="607" spans="1:8" ht="21" x14ac:dyDescent="0.35">
      <c r="A607" s="69"/>
      <c r="B607" s="58"/>
      <c r="C607" s="58"/>
      <c r="D607" s="58"/>
      <c r="E607" s="58"/>
      <c r="F607" s="58"/>
      <c r="G607" s="58"/>
      <c r="H607" s="70"/>
    </row>
    <row r="608" spans="1:8" ht="21" x14ac:dyDescent="0.25">
      <c r="A608" s="71" t="s">
        <v>24</v>
      </c>
      <c r="B608" s="52">
        <f>VLOOKUP(A597,marks,17,0)*100</f>
        <v>0</v>
      </c>
      <c r="C608" s="72"/>
      <c r="D608" s="73" t="s">
        <v>25</v>
      </c>
      <c r="E608" s="53" t="str">
        <f>VLOOKUP(A597,marks,18,0)</f>
        <v>***</v>
      </c>
      <c r="F608" s="74" t="s">
        <v>46</v>
      </c>
      <c r="G608" s="35"/>
      <c r="H608" s="75" t="str">
        <f>VLOOKUP(A597,marks,19,0)</f>
        <v/>
      </c>
    </row>
    <row r="609" spans="1:8" x14ac:dyDescent="0.25">
      <c r="A609" s="76"/>
      <c r="B609" s="61"/>
      <c r="C609" s="61"/>
      <c r="D609" s="61"/>
      <c r="E609" s="61"/>
      <c r="F609" s="61"/>
      <c r="G609" s="61"/>
      <c r="H609" s="77"/>
    </row>
    <row r="610" spans="1:8" x14ac:dyDescent="0.25">
      <c r="A610" s="76"/>
      <c r="B610" s="61"/>
      <c r="C610" s="61"/>
      <c r="D610" s="61"/>
      <c r="E610" s="61"/>
      <c r="F610" s="61"/>
      <c r="G610" s="61"/>
      <c r="H610" s="77"/>
    </row>
    <row r="611" spans="1:8" x14ac:dyDescent="0.25">
      <c r="A611" s="76"/>
      <c r="B611" s="61"/>
      <c r="C611" s="61"/>
      <c r="D611" s="61"/>
      <c r="E611" s="61"/>
      <c r="F611" s="61"/>
      <c r="G611" s="61"/>
      <c r="H611" s="77"/>
    </row>
    <row r="612" spans="1:8" ht="18.75" x14ac:dyDescent="0.25">
      <c r="A612" s="76"/>
      <c r="B612" s="61"/>
      <c r="C612" s="61"/>
      <c r="D612" s="61"/>
      <c r="E612" s="61"/>
      <c r="F612" s="61"/>
      <c r="G612" s="61"/>
      <c r="H612" s="78" t="s">
        <v>48</v>
      </c>
    </row>
    <row r="613" spans="1:8" ht="19.5" thickBot="1" x14ac:dyDescent="0.3">
      <c r="A613" s="79"/>
      <c r="B613" s="80"/>
      <c r="C613" s="80"/>
      <c r="D613" s="80"/>
      <c r="E613" s="80"/>
      <c r="F613" s="80"/>
      <c r="G613" s="80"/>
      <c r="H613" s="81" t="s">
        <v>49</v>
      </c>
    </row>
    <row r="616" spans="1:8" ht="15.75" thickBot="1" x14ac:dyDescent="0.3"/>
    <row r="617" spans="1:8" ht="20.25" x14ac:dyDescent="0.3">
      <c r="A617" s="145" t="str">
        <f>VLOOKUP(A619,basic,28,0)</f>
        <v>dk;kZy; jktdh; mPp ek/;fed fo|ky;] :iiqjk ¼dqpkeu flVh½ ukxkSj</v>
      </c>
      <c r="B617" s="146"/>
      <c r="C617" s="146"/>
      <c r="D617" s="146"/>
      <c r="E617" s="146"/>
      <c r="F617" s="146"/>
      <c r="G617" s="146"/>
      <c r="H617" s="147"/>
    </row>
    <row r="618" spans="1:8" ht="20.25" x14ac:dyDescent="0.3">
      <c r="A618" s="140" t="s">
        <v>47</v>
      </c>
      <c r="B618" s="141"/>
      <c r="C618" s="141"/>
      <c r="D618" s="141"/>
      <c r="E618" s="141"/>
      <c r="F618" s="141"/>
      <c r="G618" s="141"/>
      <c r="H618" s="142"/>
    </row>
    <row r="619" spans="1:8" ht="20.25" hidden="1" x14ac:dyDescent="0.3">
      <c r="A619" s="95">
        <v>29</v>
      </c>
      <c r="B619" s="96" t="e">
        <f>'Original Marks'!#REF!</f>
        <v>#REF!</v>
      </c>
      <c r="C619" s="96"/>
      <c r="D619" s="96"/>
      <c r="E619" s="96"/>
      <c r="F619" s="96"/>
      <c r="G619" s="96"/>
      <c r="H619" s="97"/>
    </row>
    <row r="620" spans="1:8" ht="21" x14ac:dyDescent="0.35">
      <c r="A620" s="57" t="str">
        <f>VLOOKUP(A619,basic,29,0)</f>
        <v>d{kk &amp; 9</v>
      </c>
      <c r="B620" s="58"/>
      <c r="C620" s="58"/>
      <c r="D620" s="58"/>
      <c r="E620" s="58"/>
      <c r="F620" s="59" t="s">
        <v>32</v>
      </c>
      <c r="G620" s="143">
        <f>VLOOKUP(A619,basic,3,0)</f>
        <v>929</v>
      </c>
      <c r="H620" s="144"/>
    </row>
    <row r="621" spans="1:8" ht="20.25" x14ac:dyDescent="0.3">
      <c r="A621" s="60" t="s">
        <v>37</v>
      </c>
      <c r="B621" s="136">
        <f>VLOOKUP(A619,basic,4,0)</f>
        <v>0</v>
      </c>
      <c r="C621" s="136"/>
      <c r="D621" s="136"/>
      <c r="E621" s="59" t="s">
        <v>39</v>
      </c>
      <c r="F621" s="61"/>
      <c r="G621" s="136">
        <f>VLOOKUP(A619,basic,5,0)</f>
        <v>0</v>
      </c>
      <c r="H621" s="139"/>
    </row>
    <row r="622" spans="1:8" ht="20.25" x14ac:dyDescent="0.3">
      <c r="A622" s="60" t="s">
        <v>38</v>
      </c>
      <c r="B622" s="59"/>
      <c r="C622" s="136">
        <f>VLOOKUP(A619,basic,6,0)</f>
        <v>0</v>
      </c>
      <c r="D622" s="136"/>
      <c r="E622" s="59" t="s">
        <v>40</v>
      </c>
      <c r="F622" s="61"/>
      <c r="G622" s="137">
        <f>VLOOKUP(A619,basic,7,0)</f>
        <v>0</v>
      </c>
      <c r="H622" s="138"/>
    </row>
    <row r="623" spans="1:8" ht="20.25" x14ac:dyDescent="0.3">
      <c r="A623" s="60" t="s">
        <v>41</v>
      </c>
      <c r="B623" s="59"/>
      <c r="C623" s="136">
        <f>VLOOKUP(A619,basic,2,0)</f>
        <v>129</v>
      </c>
      <c r="D623" s="136"/>
      <c r="E623" s="59" t="s">
        <v>42</v>
      </c>
      <c r="F623" s="61"/>
      <c r="G623" s="136">
        <f>VLOOKUP(A619,basic,8,0)</f>
        <v>0</v>
      </c>
      <c r="H623" s="139"/>
    </row>
    <row r="624" spans="1:8" ht="20.25" x14ac:dyDescent="0.3">
      <c r="A624" s="60"/>
      <c r="B624" s="59"/>
      <c r="C624" s="62"/>
      <c r="D624" s="59"/>
      <c r="E624" s="59"/>
      <c r="F624" s="61"/>
      <c r="G624" s="62"/>
      <c r="H624" s="63"/>
    </row>
    <row r="625" spans="1:8" ht="20.25" x14ac:dyDescent="0.3">
      <c r="A625" s="60"/>
      <c r="B625" s="59"/>
      <c r="C625" s="59"/>
      <c r="D625" s="59"/>
      <c r="E625" s="59"/>
      <c r="F625" s="59"/>
      <c r="G625" s="59"/>
      <c r="H625" s="63"/>
    </row>
    <row r="626" spans="1:8" ht="18.75" x14ac:dyDescent="0.25">
      <c r="A626" s="64" t="s">
        <v>6</v>
      </c>
      <c r="B626" s="50" t="str">
        <f>VLOOKUP(A619,basic,34,0)</f>
        <v>fgUnh</v>
      </c>
      <c r="C626" s="50" t="str">
        <f>VLOOKUP(A619,basic,35,0)</f>
        <v>vaxzsth</v>
      </c>
      <c r="D626" s="50" t="str">
        <f>VLOOKUP(A619,basic,36,0)</f>
        <v>foKku</v>
      </c>
      <c r="E626" s="50" t="str">
        <f>VLOOKUP(A619,basic,37,0)</f>
        <v>xf.kr</v>
      </c>
      <c r="F626" s="50" t="str">
        <f>VLOOKUP(A619,basic,38,0)</f>
        <v>lk-foKku</v>
      </c>
      <c r="G626" s="50" t="str">
        <f>VLOOKUP(A619,basic,39,0)</f>
        <v>laLd`r</v>
      </c>
      <c r="H626" s="65" t="s">
        <v>45</v>
      </c>
    </row>
    <row r="627" spans="1:8" ht="20.25" x14ac:dyDescent="0.25">
      <c r="A627" s="66" t="s">
        <v>43</v>
      </c>
      <c r="B627" s="46">
        <v>100</v>
      </c>
      <c r="C627" s="46">
        <v>100</v>
      </c>
      <c r="D627" s="46">
        <v>100</v>
      </c>
      <c r="E627" s="46">
        <v>100</v>
      </c>
      <c r="F627" s="46">
        <v>100</v>
      </c>
      <c r="G627" s="46">
        <v>100</v>
      </c>
      <c r="H627" s="67">
        <v>600</v>
      </c>
    </row>
    <row r="628" spans="1:8" ht="20.25" x14ac:dyDescent="0.3">
      <c r="A628" s="66" t="s">
        <v>44</v>
      </c>
      <c r="B628" s="51">
        <f>VLOOKUP(A619,marks,10,0)</f>
        <v>0</v>
      </c>
      <c r="C628" s="51">
        <f>VLOOKUP(A619,marks,11,0)</f>
        <v>0</v>
      </c>
      <c r="D628" s="51">
        <f>VLOOKUP(A619,marks,12,0)</f>
        <v>0</v>
      </c>
      <c r="E628" s="51">
        <f>VLOOKUP(A619,marks,13,0)</f>
        <v>0</v>
      </c>
      <c r="F628" s="51">
        <f>VLOOKUP(A619,marks,14,0)</f>
        <v>0</v>
      </c>
      <c r="G628" s="51">
        <f>VLOOKUP(A619,marks,15,0)</f>
        <v>0</v>
      </c>
      <c r="H628" s="68">
        <f>VLOOKUP(A619,marks,16,0)</f>
        <v>0</v>
      </c>
    </row>
    <row r="629" spans="1:8" ht="21" x14ac:dyDescent="0.35">
      <c r="A629" s="69"/>
      <c r="B629" s="58"/>
      <c r="C629" s="58"/>
      <c r="D629" s="58"/>
      <c r="E629" s="58"/>
      <c r="F629" s="58"/>
      <c r="G629" s="58"/>
      <c r="H629" s="70"/>
    </row>
    <row r="630" spans="1:8" ht="21" x14ac:dyDescent="0.25">
      <c r="A630" s="71" t="s">
        <v>24</v>
      </c>
      <c r="B630" s="52">
        <f>VLOOKUP(A619,marks,17,0)*100</f>
        <v>0</v>
      </c>
      <c r="C630" s="72"/>
      <c r="D630" s="73" t="s">
        <v>25</v>
      </c>
      <c r="E630" s="53" t="str">
        <f>VLOOKUP(A619,marks,18,0)</f>
        <v>***</v>
      </c>
      <c r="F630" s="74" t="s">
        <v>46</v>
      </c>
      <c r="G630" s="35"/>
      <c r="H630" s="75" t="str">
        <f>VLOOKUP(A619,marks,19,0)</f>
        <v/>
      </c>
    </row>
    <row r="631" spans="1:8" x14ac:dyDescent="0.25">
      <c r="A631" s="76"/>
      <c r="B631" s="61"/>
      <c r="C631" s="61"/>
      <c r="D631" s="61"/>
      <c r="E631" s="61"/>
      <c r="F631" s="61"/>
      <c r="G631" s="61"/>
      <c r="H631" s="77"/>
    </row>
    <row r="632" spans="1:8" x14ac:dyDescent="0.25">
      <c r="A632" s="76"/>
      <c r="B632" s="61"/>
      <c r="C632" s="61"/>
      <c r="D632" s="61"/>
      <c r="E632" s="61"/>
      <c r="F632" s="61"/>
      <c r="G632" s="61"/>
      <c r="H632" s="77"/>
    </row>
    <row r="633" spans="1:8" x14ac:dyDescent="0.25">
      <c r="A633" s="76"/>
      <c r="B633" s="61"/>
      <c r="C633" s="61"/>
      <c r="D633" s="61"/>
      <c r="E633" s="61"/>
      <c r="F633" s="61"/>
      <c r="G633" s="61"/>
      <c r="H633" s="77"/>
    </row>
    <row r="634" spans="1:8" ht="18.75" x14ac:dyDescent="0.25">
      <c r="A634" s="76"/>
      <c r="B634" s="61"/>
      <c r="C634" s="61"/>
      <c r="D634" s="61"/>
      <c r="E634" s="61"/>
      <c r="F634" s="61"/>
      <c r="G634" s="61"/>
      <c r="H634" s="78" t="s">
        <v>48</v>
      </c>
    </row>
    <row r="635" spans="1:8" ht="19.5" thickBot="1" x14ac:dyDescent="0.3">
      <c r="A635" s="79"/>
      <c r="B635" s="80"/>
      <c r="C635" s="80"/>
      <c r="D635" s="80"/>
      <c r="E635" s="80"/>
      <c r="F635" s="80"/>
      <c r="G635" s="80"/>
      <c r="H635" s="81" t="s">
        <v>49</v>
      </c>
    </row>
    <row r="638" spans="1:8" ht="15.75" thickBot="1" x14ac:dyDescent="0.3"/>
    <row r="639" spans="1:8" ht="20.25" x14ac:dyDescent="0.3">
      <c r="A639" s="145" t="str">
        <f>VLOOKUP(A641,basic,28,0)</f>
        <v>dk;kZy; jktdh; mPp ek/;fed fo|ky;] :iiqjk ¼dqpkeu flVh½ ukxkSj</v>
      </c>
      <c r="B639" s="146"/>
      <c r="C639" s="146"/>
      <c r="D639" s="146"/>
      <c r="E639" s="146"/>
      <c r="F639" s="146"/>
      <c r="G639" s="146"/>
      <c r="H639" s="147"/>
    </row>
    <row r="640" spans="1:8" ht="20.25" x14ac:dyDescent="0.3">
      <c r="A640" s="140" t="s">
        <v>47</v>
      </c>
      <c r="B640" s="141"/>
      <c r="C640" s="141"/>
      <c r="D640" s="141"/>
      <c r="E640" s="141"/>
      <c r="F640" s="141"/>
      <c r="G640" s="141"/>
      <c r="H640" s="142"/>
    </row>
    <row r="641" spans="1:8" ht="20.25" hidden="1" x14ac:dyDescent="0.3">
      <c r="A641" s="95">
        <v>30</v>
      </c>
      <c r="B641" s="96" t="e">
        <f>'Original Marks'!#REF!</f>
        <v>#REF!</v>
      </c>
      <c r="C641" s="96"/>
      <c r="D641" s="96"/>
      <c r="E641" s="96"/>
      <c r="F641" s="96"/>
      <c r="G641" s="96"/>
      <c r="H641" s="97"/>
    </row>
    <row r="642" spans="1:8" ht="21" x14ac:dyDescent="0.35">
      <c r="A642" s="57" t="str">
        <f>VLOOKUP(A641,basic,29,0)</f>
        <v>d{kk &amp; 9</v>
      </c>
      <c r="B642" s="58"/>
      <c r="C642" s="58"/>
      <c r="D642" s="58"/>
      <c r="E642" s="58"/>
      <c r="F642" s="59" t="s">
        <v>32</v>
      </c>
      <c r="G642" s="143">
        <f>VLOOKUP(A641,basic,3,0)</f>
        <v>930</v>
      </c>
      <c r="H642" s="144"/>
    </row>
    <row r="643" spans="1:8" ht="20.25" x14ac:dyDescent="0.3">
      <c r="A643" s="60" t="s">
        <v>37</v>
      </c>
      <c r="B643" s="136">
        <f>VLOOKUP(A641,basic,4,0)</f>
        <v>0</v>
      </c>
      <c r="C643" s="136"/>
      <c r="D643" s="136"/>
      <c r="E643" s="59" t="s">
        <v>39</v>
      </c>
      <c r="F643" s="61"/>
      <c r="G643" s="136">
        <f>VLOOKUP(A641,basic,5,0)</f>
        <v>0</v>
      </c>
      <c r="H643" s="139"/>
    </row>
    <row r="644" spans="1:8" ht="20.25" x14ac:dyDescent="0.3">
      <c r="A644" s="60" t="s">
        <v>38</v>
      </c>
      <c r="B644" s="59"/>
      <c r="C644" s="136">
        <f>VLOOKUP(A641,basic,6,0)</f>
        <v>0</v>
      </c>
      <c r="D644" s="136"/>
      <c r="E644" s="59" t="s">
        <v>40</v>
      </c>
      <c r="F644" s="61"/>
      <c r="G644" s="137">
        <f>VLOOKUP(A641,basic,7,0)</f>
        <v>0</v>
      </c>
      <c r="H644" s="138"/>
    </row>
    <row r="645" spans="1:8" ht="20.25" x14ac:dyDescent="0.3">
      <c r="A645" s="60" t="s">
        <v>41</v>
      </c>
      <c r="B645" s="59"/>
      <c r="C645" s="136">
        <f>VLOOKUP(A641,basic,2,0)</f>
        <v>130</v>
      </c>
      <c r="D645" s="136"/>
      <c r="E645" s="59" t="s">
        <v>42</v>
      </c>
      <c r="F645" s="61"/>
      <c r="G645" s="136">
        <f>VLOOKUP(A641,basic,8,0)</f>
        <v>0</v>
      </c>
      <c r="H645" s="139"/>
    </row>
    <row r="646" spans="1:8" ht="20.25" x14ac:dyDescent="0.3">
      <c r="A646" s="60"/>
      <c r="B646" s="59"/>
      <c r="C646" s="62"/>
      <c r="D646" s="59"/>
      <c r="E646" s="59"/>
      <c r="F646" s="61"/>
      <c r="G646" s="62"/>
      <c r="H646" s="63"/>
    </row>
    <row r="647" spans="1:8" ht="20.25" x14ac:dyDescent="0.3">
      <c r="A647" s="60"/>
      <c r="B647" s="59"/>
      <c r="C647" s="59"/>
      <c r="D647" s="59"/>
      <c r="E647" s="59"/>
      <c r="F647" s="59"/>
      <c r="G647" s="59"/>
      <c r="H647" s="63"/>
    </row>
    <row r="648" spans="1:8" ht="18.75" x14ac:dyDescent="0.25">
      <c r="A648" s="64" t="s">
        <v>6</v>
      </c>
      <c r="B648" s="50" t="str">
        <f>VLOOKUP(A641,basic,34,0)</f>
        <v>fgUnh</v>
      </c>
      <c r="C648" s="50" t="str">
        <f>VLOOKUP(A641,basic,35,0)</f>
        <v>vaxzsth</v>
      </c>
      <c r="D648" s="50" t="str">
        <f>VLOOKUP(A641,basic,36,0)</f>
        <v>foKku</v>
      </c>
      <c r="E648" s="50" t="str">
        <f>VLOOKUP(A641,basic,37,0)</f>
        <v>xf.kr</v>
      </c>
      <c r="F648" s="50" t="str">
        <f>VLOOKUP(A641,basic,38,0)</f>
        <v>lk-foKku</v>
      </c>
      <c r="G648" s="50" t="str">
        <f>VLOOKUP(A641,basic,39,0)</f>
        <v>laLd`r</v>
      </c>
      <c r="H648" s="65" t="s">
        <v>45</v>
      </c>
    </row>
    <row r="649" spans="1:8" ht="20.25" x14ac:dyDescent="0.25">
      <c r="A649" s="66" t="s">
        <v>43</v>
      </c>
      <c r="B649" s="46">
        <v>100</v>
      </c>
      <c r="C649" s="46">
        <v>100</v>
      </c>
      <c r="D649" s="46">
        <v>100</v>
      </c>
      <c r="E649" s="46">
        <v>100</v>
      </c>
      <c r="F649" s="46">
        <v>100</v>
      </c>
      <c r="G649" s="46">
        <v>100</v>
      </c>
      <c r="H649" s="67">
        <v>600</v>
      </c>
    </row>
    <row r="650" spans="1:8" ht="20.25" x14ac:dyDescent="0.3">
      <c r="A650" s="66" t="s">
        <v>44</v>
      </c>
      <c r="B650" s="51">
        <f>VLOOKUP(A641,marks,10,0)</f>
        <v>0</v>
      </c>
      <c r="C650" s="51">
        <f>VLOOKUP(A641,marks,11,0)</f>
        <v>0</v>
      </c>
      <c r="D650" s="51">
        <f>VLOOKUP(A641,marks,12,0)</f>
        <v>0</v>
      </c>
      <c r="E650" s="51">
        <f>VLOOKUP(A641,marks,13,0)</f>
        <v>0</v>
      </c>
      <c r="F650" s="51">
        <f>VLOOKUP(A641,marks,14,0)</f>
        <v>0</v>
      </c>
      <c r="G650" s="51">
        <f>VLOOKUP(A641,marks,15,0)</f>
        <v>0</v>
      </c>
      <c r="H650" s="68">
        <f>VLOOKUP(A641,marks,16,0)</f>
        <v>0</v>
      </c>
    </row>
    <row r="651" spans="1:8" ht="21" x14ac:dyDescent="0.35">
      <c r="A651" s="69"/>
      <c r="B651" s="58"/>
      <c r="C651" s="58"/>
      <c r="D651" s="58"/>
      <c r="E651" s="58"/>
      <c r="F651" s="58"/>
      <c r="G651" s="58"/>
      <c r="H651" s="70"/>
    </row>
    <row r="652" spans="1:8" ht="21" x14ac:dyDescent="0.25">
      <c r="A652" s="71" t="s">
        <v>24</v>
      </c>
      <c r="B652" s="52">
        <f>VLOOKUP(A641,marks,17,0)*100</f>
        <v>0</v>
      </c>
      <c r="C652" s="72"/>
      <c r="D652" s="73" t="s">
        <v>25</v>
      </c>
      <c r="E652" s="53" t="str">
        <f>VLOOKUP(A641,marks,18,0)</f>
        <v>***</v>
      </c>
      <c r="F652" s="74" t="s">
        <v>46</v>
      </c>
      <c r="G652" s="35"/>
      <c r="H652" s="75" t="str">
        <f>VLOOKUP(A641,marks,19,0)</f>
        <v/>
      </c>
    </row>
    <row r="653" spans="1:8" x14ac:dyDescent="0.25">
      <c r="A653" s="76"/>
      <c r="B653" s="61"/>
      <c r="C653" s="61"/>
      <c r="D653" s="61"/>
      <c r="E653" s="61"/>
      <c r="F653" s="61"/>
      <c r="G653" s="61"/>
      <c r="H653" s="77"/>
    </row>
    <row r="654" spans="1:8" x14ac:dyDescent="0.25">
      <c r="A654" s="76"/>
      <c r="B654" s="61"/>
      <c r="C654" s="61"/>
      <c r="D654" s="61"/>
      <c r="E654" s="61"/>
      <c r="F654" s="61"/>
      <c r="G654" s="61"/>
      <c r="H654" s="77"/>
    </row>
    <row r="655" spans="1:8" x14ac:dyDescent="0.25">
      <c r="A655" s="76"/>
      <c r="B655" s="61"/>
      <c r="C655" s="61"/>
      <c r="D655" s="61"/>
      <c r="E655" s="61"/>
      <c r="F655" s="61"/>
      <c r="G655" s="61"/>
      <c r="H655" s="77"/>
    </row>
    <row r="656" spans="1:8" ht="18.75" x14ac:dyDescent="0.25">
      <c r="A656" s="76"/>
      <c r="B656" s="61"/>
      <c r="C656" s="61"/>
      <c r="D656" s="61"/>
      <c r="E656" s="61"/>
      <c r="F656" s="61"/>
      <c r="G656" s="61"/>
      <c r="H656" s="78" t="s">
        <v>48</v>
      </c>
    </row>
    <row r="657" spans="1:8" ht="19.5" thickBot="1" x14ac:dyDescent="0.3">
      <c r="A657" s="79"/>
      <c r="B657" s="80"/>
      <c r="C657" s="80"/>
      <c r="D657" s="80"/>
      <c r="E657" s="80"/>
      <c r="F657" s="80"/>
      <c r="G657" s="80"/>
      <c r="H657" s="81" t="s">
        <v>49</v>
      </c>
    </row>
    <row r="660" spans="1:8" ht="15.75" thickBot="1" x14ac:dyDescent="0.3"/>
    <row r="661" spans="1:8" ht="20.25" x14ac:dyDescent="0.3">
      <c r="A661" s="145" t="str">
        <f>VLOOKUP(A663,basic,28,0)</f>
        <v>dk;kZy; jktdh; mPp ek/;fed fo|ky;] :iiqjk ¼dqpkeu flVh½ ukxkSj</v>
      </c>
      <c r="B661" s="146"/>
      <c r="C661" s="146"/>
      <c r="D661" s="146"/>
      <c r="E661" s="146"/>
      <c r="F661" s="146"/>
      <c r="G661" s="146"/>
      <c r="H661" s="147"/>
    </row>
    <row r="662" spans="1:8" ht="20.25" x14ac:dyDescent="0.3">
      <c r="A662" s="140" t="s">
        <v>47</v>
      </c>
      <c r="B662" s="141"/>
      <c r="C662" s="141"/>
      <c r="D662" s="141"/>
      <c r="E662" s="141"/>
      <c r="F662" s="141"/>
      <c r="G662" s="141"/>
      <c r="H662" s="142"/>
    </row>
    <row r="663" spans="1:8" ht="20.25" hidden="1" x14ac:dyDescent="0.3">
      <c r="A663" s="95">
        <v>31</v>
      </c>
      <c r="B663" s="96" t="e">
        <f>'Original Marks'!#REF!</f>
        <v>#REF!</v>
      </c>
      <c r="C663" s="96"/>
      <c r="D663" s="96"/>
      <c r="E663" s="96"/>
      <c r="F663" s="96"/>
      <c r="G663" s="96"/>
      <c r="H663" s="97"/>
    </row>
    <row r="664" spans="1:8" ht="21" x14ac:dyDescent="0.35">
      <c r="A664" s="57" t="str">
        <f>VLOOKUP(A663,basic,29,0)</f>
        <v>d{kk &amp; 9</v>
      </c>
      <c r="B664" s="58"/>
      <c r="C664" s="58"/>
      <c r="D664" s="58"/>
      <c r="E664" s="58"/>
      <c r="F664" s="59" t="s">
        <v>32</v>
      </c>
      <c r="G664" s="143">
        <f>VLOOKUP(A663,basic,3,0)</f>
        <v>931</v>
      </c>
      <c r="H664" s="144"/>
    </row>
    <row r="665" spans="1:8" ht="20.25" x14ac:dyDescent="0.3">
      <c r="A665" s="60" t="s">
        <v>37</v>
      </c>
      <c r="B665" s="136">
        <f>VLOOKUP(A663,basic,4,0)</f>
        <v>0</v>
      </c>
      <c r="C665" s="136"/>
      <c r="D665" s="136"/>
      <c r="E665" s="59" t="s">
        <v>39</v>
      </c>
      <c r="F665" s="61"/>
      <c r="G665" s="136">
        <f>VLOOKUP(A663,basic,5,0)</f>
        <v>0</v>
      </c>
      <c r="H665" s="139"/>
    </row>
    <row r="666" spans="1:8" ht="20.25" x14ac:dyDescent="0.3">
      <c r="A666" s="60" t="s">
        <v>38</v>
      </c>
      <c r="B666" s="59"/>
      <c r="C666" s="136">
        <f>VLOOKUP(A663,basic,6,0)</f>
        <v>0</v>
      </c>
      <c r="D666" s="136"/>
      <c r="E666" s="59" t="s">
        <v>40</v>
      </c>
      <c r="F666" s="61"/>
      <c r="G666" s="137">
        <f>VLOOKUP(A663,basic,7,0)</f>
        <v>0</v>
      </c>
      <c r="H666" s="138"/>
    </row>
    <row r="667" spans="1:8" ht="20.25" x14ac:dyDescent="0.3">
      <c r="A667" s="60" t="s">
        <v>41</v>
      </c>
      <c r="B667" s="59"/>
      <c r="C667" s="136">
        <f>VLOOKUP(A663,basic,2,0)</f>
        <v>131</v>
      </c>
      <c r="D667" s="136"/>
      <c r="E667" s="59" t="s">
        <v>42</v>
      </c>
      <c r="F667" s="61"/>
      <c r="G667" s="136">
        <f>VLOOKUP(A663,basic,8,0)</f>
        <v>0</v>
      </c>
      <c r="H667" s="139"/>
    </row>
    <row r="668" spans="1:8" ht="20.25" x14ac:dyDescent="0.3">
      <c r="A668" s="60"/>
      <c r="B668" s="59"/>
      <c r="C668" s="62"/>
      <c r="D668" s="59"/>
      <c r="E668" s="59"/>
      <c r="F668" s="61"/>
      <c r="G668" s="62"/>
      <c r="H668" s="63"/>
    </row>
    <row r="669" spans="1:8" ht="20.25" x14ac:dyDescent="0.3">
      <c r="A669" s="60"/>
      <c r="B669" s="59"/>
      <c r="C669" s="59"/>
      <c r="D669" s="59"/>
      <c r="E669" s="59"/>
      <c r="F669" s="59"/>
      <c r="G669" s="59"/>
      <c r="H669" s="63"/>
    </row>
    <row r="670" spans="1:8" ht="18.75" x14ac:dyDescent="0.25">
      <c r="A670" s="64" t="s">
        <v>6</v>
      </c>
      <c r="B670" s="50" t="str">
        <f>VLOOKUP(A663,basic,34,0)</f>
        <v>fgUnh</v>
      </c>
      <c r="C670" s="50" t="str">
        <f>VLOOKUP(A663,basic,35,0)</f>
        <v>vaxzsth</v>
      </c>
      <c r="D670" s="50" t="str">
        <f>VLOOKUP(A663,basic,36,0)</f>
        <v>foKku</v>
      </c>
      <c r="E670" s="50" t="str">
        <f>VLOOKUP(A663,basic,37,0)</f>
        <v>xf.kr</v>
      </c>
      <c r="F670" s="50" t="str">
        <f>VLOOKUP(A663,basic,38,0)</f>
        <v>lk-foKku</v>
      </c>
      <c r="G670" s="50" t="str">
        <f>VLOOKUP(A663,basic,39,0)</f>
        <v>laLd`r</v>
      </c>
      <c r="H670" s="65" t="s">
        <v>45</v>
      </c>
    </row>
    <row r="671" spans="1:8" ht="20.25" x14ac:dyDescent="0.25">
      <c r="A671" s="66" t="s">
        <v>43</v>
      </c>
      <c r="B671" s="46">
        <v>100</v>
      </c>
      <c r="C671" s="46">
        <v>100</v>
      </c>
      <c r="D671" s="46">
        <v>100</v>
      </c>
      <c r="E671" s="46">
        <v>100</v>
      </c>
      <c r="F671" s="46">
        <v>100</v>
      </c>
      <c r="G671" s="46">
        <v>100</v>
      </c>
      <c r="H671" s="67">
        <v>600</v>
      </c>
    </row>
    <row r="672" spans="1:8" ht="20.25" x14ac:dyDescent="0.3">
      <c r="A672" s="66" t="s">
        <v>44</v>
      </c>
      <c r="B672" s="51">
        <f>VLOOKUP(A663,marks,10,0)</f>
        <v>0</v>
      </c>
      <c r="C672" s="51">
        <f>VLOOKUP(A663,marks,11,0)</f>
        <v>0</v>
      </c>
      <c r="D672" s="51">
        <f>VLOOKUP(A663,marks,12,0)</f>
        <v>0</v>
      </c>
      <c r="E672" s="51">
        <f>VLOOKUP(A663,marks,13,0)</f>
        <v>0</v>
      </c>
      <c r="F672" s="51">
        <f>VLOOKUP(A663,marks,14,0)</f>
        <v>0</v>
      </c>
      <c r="G672" s="51">
        <f>VLOOKUP(A663,marks,15,0)</f>
        <v>0</v>
      </c>
      <c r="H672" s="68">
        <f>VLOOKUP(A663,marks,16,0)</f>
        <v>0</v>
      </c>
    </row>
    <row r="673" spans="1:8" ht="21" x14ac:dyDescent="0.35">
      <c r="A673" s="69"/>
      <c r="B673" s="58"/>
      <c r="C673" s="58"/>
      <c r="D673" s="58"/>
      <c r="E673" s="58"/>
      <c r="F673" s="58"/>
      <c r="G673" s="58"/>
      <c r="H673" s="70"/>
    </row>
    <row r="674" spans="1:8" ht="21" x14ac:dyDescent="0.25">
      <c r="A674" s="71" t="s">
        <v>24</v>
      </c>
      <c r="B674" s="52">
        <f>VLOOKUP(A663,marks,17,0)*100</f>
        <v>0</v>
      </c>
      <c r="C674" s="72"/>
      <c r="D674" s="73" t="s">
        <v>25</v>
      </c>
      <c r="E674" s="53" t="str">
        <f>VLOOKUP(A663,marks,18,0)</f>
        <v>***</v>
      </c>
      <c r="F674" s="74" t="s">
        <v>46</v>
      </c>
      <c r="G674" s="35"/>
      <c r="H674" s="75" t="str">
        <f>VLOOKUP(A663,marks,19,0)</f>
        <v/>
      </c>
    </row>
    <row r="675" spans="1:8" x14ac:dyDescent="0.25">
      <c r="A675" s="76"/>
      <c r="B675" s="61"/>
      <c r="C675" s="61"/>
      <c r="D675" s="61"/>
      <c r="E675" s="61"/>
      <c r="F675" s="61"/>
      <c r="G675" s="61"/>
      <c r="H675" s="77"/>
    </row>
    <row r="676" spans="1:8" x14ac:dyDescent="0.25">
      <c r="A676" s="76"/>
      <c r="B676" s="61"/>
      <c r="C676" s="61"/>
      <c r="D676" s="61"/>
      <c r="E676" s="61"/>
      <c r="F676" s="61"/>
      <c r="G676" s="61"/>
      <c r="H676" s="77"/>
    </row>
    <row r="677" spans="1:8" x14ac:dyDescent="0.25">
      <c r="A677" s="76"/>
      <c r="B677" s="61"/>
      <c r="C677" s="61"/>
      <c r="D677" s="61"/>
      <c r="E677" s="61"/>
      <c r="F677" s="61"/>
      <c r="G677" s="61"/>
      <c r="H677" s="77"/>
    </row>
    <row r="678" spans="1:8" ht="18.75" x14ac:dyDescent="0.25">
      <c r="A678" s="76"/>
      <c r="B678" s="61"/>
      <c r="C678" s="61"/>
      <c r="D678" s="61"/>
      <c r="E678" s="61"/>
      <c r="F678" s="61"/>
      <c r="G678" s="61"/>
      <c r="H678" s="78" t="s">
        <v>48</v>
      </c>
    </row>
    <row r="679" spans="1:8" ht="19.5" thickBot="1" x14ac:dyDescent="0.3">
      <c r="A679" s="79"/>
      <c r="B679" s="80"/>
      <c r="C679" s="80"/>
      <c r="D679" s="80"/>
      <c r="E679" s="80"/>
      <c r="F679" s="80"/>
      <c r="G679" s="80"/>
      <c r="H679" s="81" t="s">
        <v>49</v>
      </c>
    </row>
    <row r="682" spans="1:8" ht="15.75" thickBot="1" x14ac:dyDescent="0.3"/>
    <row r="683" spans="1:8" ht="20.25" x14ac:dyDescent="0.3">
      <c r="A683" s="145" t="str">
        <f>VLOOKUP(A685,basic,28,0)</f>
        <v>dk;kZy; jktdh; mPp ek/;fed fo|ky;] :iiqjk ¼dqpkeu flVh½ ukxkSj</v>
      </c>
      <c r="B683" s="146"/>
      <c r="C683" s="146"/>
      <c r="D683" s="146"/>
      <c r="E683" s="146"/>
      <c r="F683" s="146"/>
      <c r="G683" s="146"/>
      <c r="H683" s="147"/>
    </row>
    <row r="684" spans="1:8" ht="20.25" x14ac:dyDescent="0.3">
      <c r="A684" s="140" t="s">
        <v>47</v>
      </c>
      <c r="B684" s="141"/>
      <c r="C684" s="141"/>
      <c r="D684" s="141"/>
      <c r="E684" s="141"/>
      <c r="F684" s="141"/>
      <c r="G684" s="141"/>
      <c r="H684" s="142"/>
    </row>
    <row r="685" spans="1:8" ht="20.25" hidden="1" x14ac:dyDescent="0.3">
      <c r="A685" s="95">
        <v>32</v>
      </c>
      <c r="B685" s="96" t="e">
        <f>'Original Marks'!#REF!</f>
        <v>#REF!</v>
      </c>
      <c r="C685" s="96"/>
      <c r="D685" s="96"/>
      <c r="E685" s="96"/>
      <c r="F685" s="96"/>
      <c r="G685" s="96"/>
      <c r="H685" s="97"/>
    </row>
    <row r="686" spans="1:8" ht="21" x14ac:dyDescent="0.35">
      <c r="A686" s="57" t="str">
        <f>VLOOKUP(A685,basic,29,0)</f>
        <v>d{kk &amp; 9</v>
      </c>
      <c r="B686" s="58"/>
      <c r="C686" s="58"/>
      <c r="D686" s="58"/>
      <c r="E686" s="58"/>
      <c r="F686" s="59" t="s">
        <v>32</v>
      </c>
      <c r="G686" s="143">
        <f>VLOOKUP(A685,basic,3,0)</f>
        <v>932</v>
      </c>
      <c r="H686" s="144"/>
    </row>
    <row r="687" spans="1:8" ht="20.25" x14ac:dyDescent="0.3">
      <c r="A687" s="60" t="s">
        <v>37</v>
      </c>
      <c r="B687" s="136">
        <f>VLOOKUP(A685,basic,4,0)</f>
        <v>0</v>
      </c>
      <c r="C687" s="136"/>
      <c r="D687" s="136"/>
      <c r="E687" s="59" t="s">
        <v>39</v>
      </c>
      <c r="F687" s="61"/>
      <c r="G687" s="136">
        <f>VLOOKUP(A685,basic,5,0)</f>
        <v>0</v>
      </c>
      <c r="H687" s="139"/>
    </row>
    <row r="688" spans="1:8" ht="20.25" x14ac:dyDescent="0.3">
      <c r="A688" s="60" t="s">
        <v>38</v>
      </c>
      <c r="B688" s="59"/>
      <c r="C688" s="136">
        <f>VLOOKUP(A685,basic,6,0)</f>
        <v>0</v>
      </c>
      <c r="D688" s="136"/>
      <c r="E688" s="59" t="s">
        <v>40</v>
      </c>
      <c r="F688" s="61"/>
      <c r="G688" s="137">
        <f>VLOOKUP(A685,basic,7,0)</f>
        <v>0</v>
      </c>
      <c r="H688" s="138"/>
    </row>
    <row r="689" spans="1:8" ht="20.25" x14ac:dyDescent="0.3">
      <c r="A689" s="60" t="s">
        <v>41</v>
      </c>
      <c r="B689" s="59"/>
      <c r="C689" s="136">
        <f>VLOOKUP(A685,basic,2,0)</f>
        <v>132</v>
      </c>
      <c r="D689" s="136"/>
      <c r="E689" s="59" t="s">
        <v>42</v>
      </c>
      <c r="F689" s="61"/>
      <c r="G689" s="136">
        <f>VLOOKUP(A685,basic,8,0)</f>
        <v>0</v>
      </c>
      <c r="H689" s="139"/>
    </row>
    <row r="690" spans="1:8" ht="20.25" x14ac:dyDescent="0.3">
      <c r="A690" s="60"/>
      <c r="B690" s="59"/>
      <c r="C690" s="62"/>
      <c r="D690" s="59"/>
      <c r="E690" s="59"/>
      <c r="F690" s="61"/>
      <c r="G690" s="62"/>
      <c r="H690" s="63"/>
    </row>
    <row r="691" spans="1:8" ht="20.25" x14ac:dyDescent="0.3">
      <c r="A691" s="60"/>
      <c r="B691" s="59"/>
      <c r="C691" s="59"/>
      <c r="D691" s="59"/>
      <c r="E691" s="59"/>
      <c r="F691" s="59"/>
      <c r="G691" s="59"/>
      <c r="H691" s="63"/>
    </row>
    <row r="692" spans="1:8" ht="18.75" x14ac:dyDescent="0.25">
      <c r="A692" s="64" t="s">
        <v>6</v>
      </c>
      <c r="B692" s="50" t="str">
        <f>VLOOKUP(A685,basic,34,0)</f>
        <v>fgUnh</v>
      </c>
      <c r="C692" s="50" t="str">
        <f>VLOOKUP(A685,basic,35,0)</f>
        <v>vaxzsth</v>
      </c>
      <c r="D692" s="50" t="str">
        <f>VLOOKUP(A685,basic,36,0)</f>
        <v>foKku</v>
      </c>
      <c r="E692" s="50" t="str">
        <f>VLOOKUP(A685,basic,37,0)</f>
        <v>xf.kr</v>
      </c>
      <c r="F692" s="50" t="str">
        <f>VLOOKUP(A685,basic,38,0)</f>
        <v>lk-foKku</v>
      </c>
      <c r="G692" s="50" t="str">
        <f>VLOOKUP(A685,basic,39,0)</f>
        <v>laLd`r</v>
      </c>
      <c r="H692" s="65" t="s">
        <v>45</v>
      </c>
    </row>
    <row r="693" spans="1:8" ht="20.25" x14ac:dyDescent="0.25">
      <c r="A693" s="66" t="s">
        <v>43</v>
      </c>
      <c r="B693" s="46">
        <v>100</v>
      </c>
      <c r="C693" s="46">
        <v>100</v>
      </c>
      <c r="D693" s="46">
        <v>100</v>
      </c>
      <c r="E693" s="46">
        <v>100</v>
      </c>
      <c r="F693" s="46">
        <v>100</v>
      </c>
      <c r="G693" s="46">
        <v>100</v>
      </c>
      <c r="H693" s="67">
        <v>600</v>
      </c>
    </row>
    <row r="694" spans="1:8" ht="20.25" x14ac:dyDescent="0.3">
      <c r="A694" s="66" t="s">
        <v>44</v>
      </c>
      <c r="B694" s="51">
        <f>VLOOKUP(A685,marks,10,0)</f>
        <v>0</v>
      </c>
      <c r="C694" s="51">
        <f>VLOOKUP(A685,marks,11,0)</f>
        <v>0</v>
      </c>
      <c r="D694" s="51">
        <f>VLOOKUP(A685,marks,12,0)</f>
        <v>0</v>
      </c>
      <c r="E694" s="51">
        <f>VLOOKUP(A685,marks,13,0)</f>
        <v>0</v>
      </c>
      <c r="F694" s="51">
        <f>VLOOKUP(A685,marks,14,0)</f>
        <v>0</v>
      </c>
      <c r="G694" s="51">
        <f>VLOOKUP(A685,marks,15,0)</f>
        <v>0</v>
      </c>
      <c r="H694" s="68">
        <f>VLOOKUP(A685,marks,16,0)</f>
        <v>0</v>
      </c>
    </row>
    <row r="695" spans="1:8" ht="21" x14ac:dyDescent="0.35">
      <c r="A695" s="69"/>
      <c r="B695" s="58"/>
      <c r="C695" s="58"/>
      <c r="D695" s="58"/>
      <c r="E695" s="58"/>
      <c r="F695" s="58"/>
      <c r="G695" s="58"/>
      <c r="H695" s="70"/>
    </row>
    <row r="696" spans="1:8" ht="21" x14ac:dyDescent="0.25">
      <c r="A696" s="71" t="s">
        <v>24</v>
      </c>
      <c r="B696" s="52">
        <f>VLOOKUP(A685,marks,17,0)*100</f>
        <v>0</v>
      </c>
      <c r="C696" s="72"/>
      <c r="D696" s="73" t="s">
        <v>25</v>
      </c>
      <c r="E696" s="53" t="str">
        <f>VLOOKUP(A685,marks,18,0)</f>
        <v>***</v>
      </c>
      <c r="F696" s="74" t="s">
        <v>46</v>
      </c>
      <c r="G696" s="35"/>
      <c r="H696" s="75" t="str">
        <f>VLOOKUP(A685,marks,19,0)</f>
        <v/>
      </c>
    </row>
    <row r="697" spans="1:8" x14ac:dyDescent="0.25">
      <c r="A697" s="76"/>
      <c r="B697" s="61"/>
      <c r="C697" s="61"/>
      <c r="D697" s="61"/>
      <c r="E697" s="61"/>
      <c r="F697" s="61"/>
      <c r="G697" s="61"/>
      <c r="H697" s="77"/>
    </row>
    <row r="698" spans="1:8" x14ac:dyDescent="0.25">
      <c r="A698" s="76"/>
      <c r="B698" s="61"/>
      <c r="C698" s="61"/>
      <c r="D698" s="61"/>
      <c r="E698" s="61"/>
      <c r="F698" s="61"/>
      <c r="G698" s="61"/>
      <c r="H698" s="77"/>
    </row>
    <row r="699" spans="1:8" x14ac:dyDescent="0.25">
      <c r="A699" s="76"/>
      <c r="B699" s="61"/>
      <c r="C699" s="61"/>
      <c r="D699" s="61"/>
      <c r="E699" s="61"/>
      <c r="F699" s="61"/>
      <c r="G699" s="61"/>
      <c r="H699" s="77"/>
    </row>
    <row r="700" spans="1:8" ht="18.75" x14ac:dyDescent="0.25">
      <c r="A700" s="76"/>
      <c r="B700" s="61"/>
      <c r="C700" s="61"/>
      <c r="D700" s="61"/>
      <c r="E700" s="61"/>
      <c r="F700" s="61"/>
      <c r="G700" s="61"/>
      <c r="H700" s="78" t="s">
        <v>48</v>
      </c>
    </row>
    <row r="701" spans="1:8" ht="19.5" thickBot="1" x14ac:dyDescent="0.3">
      <c r="A701" s="79"/>
      <c r="B701" s="80"/>
      <c r="C701" s="80"/>
      <c r="D701" s="80"/>
      <c r="E701" s="80"/>
      <c r="F701" s="80"/>
      <c r="G701" s="80"/>
      <c r="H701" s="81" t="s">
        <v>49</v>
      </c>
    </row>
    <row r="704" spans="1:8" ht="15.75" thickBot="1" x14ac:dyDescent="0.3"/>
    <row r="705" spans="1:8" ht="20.25" x14ac:dyDescent="0.3">
      <c r="A705" s="145" t="str">
        <f>VLOOKUP(A707,basic,28,0)</f>
        <v>dk;kZy; jktdh; mPp ek/;fed fo|ky;] :iiqjk ¼dqpkeu flVh½ ukxkSj</v>
      </c>
      <c r="B705" s="146"/>
      <c r="C705" s="146"/>
      <c r="D705" s="146"/>
      <c r="E705" s="146"/>
      <c r="F705" s="146"/>
      <c r="G705" s="146"/>
      <c r="H705" s="147"/>
    </row>
    <row r="706" spans="1:8" ht="20.25" x14ac:dyDescent="0.3">
      <c r="A706" s="140" t="s">
        <v>47</v>
      </c>
      <c r="B706" s="141"/>
      <c r="C706" s="141"/>
      <c r="D706" s="141"/>
      <c r="E706" s="141"/>
      <c r="F706" s="141"/>
      <c r="G706" s="141"/>
      <c r="H706" s="142"/>
    </row>
    <row r="707" spans="1:8" ht="20.25" hidden="1" x14ac:dyDescent="0.3">
      <c r="A707" s="95">
        <v>33</v>
      </c>
      <c r="B707" s="96" t="e">
        <f>'Original Marks'!#REF!</f>
        <v>#REF!</v>
      </c>
      <c r="C707" s="96"/>
      <c r="D707" s="96"/>
      <c r="E707" s="96"/>
      <c r="F707" s="96"/>
      <c r="G707" s="96"/>
      <c r="H707" s="97"/>
    </row>
    <row r="708" spans="1:8" ht="21" x14ac:dyDescent="0.35">
      <c r="A708" s="57" t="str">
        <f>VLOOKUP(A707,basic,29,0)</f>
        <v>d{kk &amp; 9</v>
      </c>
      <c r="B708" s="58"/>
      <c r="C708" s="58"/>
      <c r="D708" s="58"/>
      <c r="E708" s="58"/>
      <c r="F708" s="59" t="s">
        <v>32</v>
      </c>
      <c r="G708" s="143">
        <f>VLOOKUP(A707,basic,3,0)</f>
        <v>933</v>
      </c>
      <c r="H708" s="144"/>
    </row>
    <row r="709" spans="1:8" ht="20.25" x14ac:dyDescent="0.3">
      <c r="A709" s="60" t="s">
        <v>37</v>
      </c>
      <c r="B709" s="136">
        <f>VLOOKUP(A707,basic,4,0)</f>
        <v>0</v>
      </c>
      <c r="C709" s="136"/>
      <c r="D709" s="136"/>
      <c r="E709" s="59" t="s">
        <v>39</v>
      </c>
      <c r="F709" s="61"/>
      <c r="G709" s="136">
        <f>VLOOKUP(A707,basic,5,0)</f>
        <v>0</v>
      </c>
      <c r="H709" s="139"/>
    </row>
    <row r="710" spans="1:8" ht="20.25" x14ac:dyDescent="0.3">
      <c r="A710" s="60" t="s">
        <v>38</v>
      </c>
      <c r="B710" s="59"/>
      <c r="C710" s="136">
        <f>VLOOKUP(A707,basic,6,0)</f>
        <v>0</v>
      </c>
      <c r="D710" s="136"/>
      <c r="E710" s="59" t="s">
        <v>40</v>
      </c>
      <c r="F710" s="61"/>
      <c r="G710" s="137">
        <f>VLOOKUP(A707,basic,7,0)</f>
        <v>0</v>
      </c>
      <c r="H710" s="138"/>
    </row>
    <row r="711" spans="1:8" ht="20.25" x14ac:dyDescent="0.3">
      <c r="A711" s="60" t="s">
        <v>41</v>
      </c>
      <c r="B711" s="59"/>
      <c r="C711" s="136">
        <f>VLOOKUP(A707,basic,2,0)</f>
        <v>133</v>
      </c>
      <c r="D711" s="136"/>
      <c r="E711" s="59" t="s">
        <v>42</v>
      </c>
      <c r="F711" s="61"/>
      <c r="G711" s="136">
        <f>VLOOKUP(A707,basic,8,0)</f>
        <v>0</v>
      </c>
      <c r="H711" s="139"/>
    </row>
    <row r="712" spans="1:8" ht="20.25" x14ac:dyDescent="0.3">
      <c r="A712" s="60"/>
      <c r="B712" s="59"/>
      <c r="C712" s="62"/>
      <c r="D712" s="59"/>
      <c r="E712" s="59"/>
      <c r="F712" s="61"/>
      <c r="G712" s="62"/>
      <c r="H712" s="63"/>
    </row>
    <row r="713" spans="1:8" ht="20.25" x14ac:dyDescent="0.3">
      <c r="A713" s="60"/>
      <c r="B713" s="59"/>
      <c r="C713" s="59"/>
      <c r="D713" s="59"/>
      <c r="E713" s="59"/>
      <c r="F713" s="59"/>
      <c r="G713" s="59"/>
      <c r="H713" s="63"/>
    </row>
    <row r="714" spans="1:8" ht="18.75" x14ac:dyDescent="0.25">
      <c r="A714" s="64" t="s">
        <v>6</v>
      </c>
      <c r="B714" s="50" t="str">
        <f>VLOOKUP(A707,basic,34,0)</f>
        <v>fgUnh</v>
      </c>
      <c r="C714" s="50" t="str">
        <f>VLOOKUP(A707,basic,35,0)</f>
        <v>vaxzsth</v>
      </c>
      <c r="D714" s="50" t="str">
        <f>VLOOKUP(A707,basic,36,0)</f>
        <v>foKku</v>
      </c>
      <c r="E714" s="50" t="str">
        <f>VLOOKUP(A707,basic,37,0)</f>
        <v>xf.kr</v>
      </c>
      <c r="F714" s="50" t="str">
        <f>VLOOKUP(A707,basic,38,0)</f>
        <v>lk-foKku</v>
      </c>
      <c r="G714" s="50" t="str">
        <f>VLOOKUP(A707,basic,39,0)</f>
        <v>laLd`r</v>
      </c>
      <c r="H714" s="65" t="s">
        <v>45</v>
      </c>
    </row>
    <row r="715" spans="1:8" ht="20.25" x14ac:dyDescent="0.25">
      <c r="A715" s="66" t="s">
        <v>43</v>
      </c>
      <c r="B715" s="46">
        <v>100</v>
      </c>
      <c r="C715" s="46">
        <v>100</v>
      </c>
      <c r="D715" s="46">
        <v>100</v>
      </c>
      <c r="E715" s="46">
        <v>100</v>
      </c>
      <c r="F715" s="46">
        <v>100</v>
      </c>
      <c r="G715" s="46">
        <v>100</v>
      </c>
      <c r="H715" s="67">
        <v>600</v>
      </c>
    </row>
    <row r="716" spans="1:8" ht="20.25" x14ac:dyDescent="0.3">
      <c r="A716" s="66" t="s">
        <v>44</v>
      </c>
      <c r="B716" s="51">
        <f>VLOOKUP(A707,marks,10,0)</f>
        <v>0</v>
      </c>
      <c r="C716" s="51">
        <f>VLOOKUP(A707,marks,11,0)</f>
        <v>0</v>
      </c>
      <c r="D716" s="51">
        <f>VLOOKUP(A707,marks,12,0)</f>
        <v>0</v>
      </c>
      <c r="E716" s="51">
        <f>VLOOKUP(A707,marks,13,0)</f>
        <v>0</v>
      </c>
      <c r="F716" s="51">
        <f>VLOOKUP(A707,marks,14,0)</f>
        <v>0</v>
      </c>
      <c r="G716" s="51">
        <f>VLOOKUP(A707,marks,15,0)</f>
        <v>0</v>
      </c>
      <c r="H716" s="68">
        <f>VLOOKUP(A707,marks,16,0)</f>
        <v>0</v>
      </c>
    </row>
    <row r="717" spans="1:8" ht="21" x14ac:dyDescent="0.35">
      <c r="A717" s="69"/>
      <c r="B717" s="58"/>
      <c r="C717" s="58"/>
      <c r="D717" s="58"/>
      <c r="E717" s="58"/>
      <c r="F717" s="58"/>
      <c r="G717" s="58"/>
      <c r="H717" s="70"/>
    </row>
    <row r="718" spans="1:8" ht="21" x14ac:dyDescent="0.25">
      <c r="A718" s="71" t="s">
        <v>24</v>
      </c>
      <c r="B718" s="52">
        <f>VLOOKUP(A707,marks,17,0)*100</f>
        <v>0</v>
      </c>
      <c r="C718" s="72"/>
      <c r="D718" s="73" t="s">
        <v>25</v>
      </c>
      <c r="E718" s="53" t="str">
        <f>VLOOKUP(A707,marks,18,0)</f>
        <v>***</v>
      </c>
      <c r="F718" s="74" t="s">
        <v>46</v>
      </c>
      <c r="G718" s="35"/>
      <c r="H718" s="75" t="str">
        <f>VLOOKUP(A707,marks,19,0)</f>
        <v/>
      </c>
    </row>
    <row r="719" spans="1:8" x14ac:dyDescent="0.25">
      <c r="A719" s="76"/>
      <c r="B719" s="61"/>
      <c r="C719" s="61"/>
      <c r="D719" s="61"/>
      <c r="E719" s="61"/>
      <c r="F719" s="61"/>
      <c r="G719" s="61"/>
      <c r="H719" s="77"/>
    </row>
    <row r="720" spans="1:8" x14ac:dyDescent="0.25">
      <c r="A720" s="76"/>
      <c r="B720" s="61"/>
      <c r="C720" s="61"/>
      <c r="D720" s="61"/>
      <c r="E720" s="61"/>
      <c r="F720" s="61"/>
      <c r="G720" s="61"/>
      <c r="H720" s="77"/>
    </row>
    <row r="721" spans="1:8" x14ac:dyDescent="0.25">
      <c r="A721" s="76"/>
      <c r="B721" s="61"/>
      <c r="C721" s="61"/>
      <c r="D721" s="61"/>
      <c r="E721" s="61"/>
      <c r="F721" s="61"/>
      <c r="G721" s="61"/>
      <c r="H721" s="77"/>
    </row>
    <row r="722" spans="1:8" ht="18.75" x14ac:dyDescent="0.25">
      <c r="A722" s="76"/>
      <c r="B722" s="61"/>
      <c r="C722" s="61"/>
      <c r="D722" s="61"/>
      <c r="E722" s="61"/>
      <c r="F722" s="61"/>
      <c r="G722" s="61"/>
      <c r="H722" s="78" t="s">
        <v>48</v>
      </c>
    </row>
    <row r="723" spans="1:8" ht="19.5" thickBot="1" x14ac:dyDescent="0.3">
      <c r="A723" s="79"/>
      <c r="B723" s="80"/>
      <c r="C723" s="80"/>
      <c r="D723" s="80"/>
      <c r="E723" s="80"/>
      <c r="F723" s="80"/>
      <c r="G723" s="80"/>
      <c r="H723" s="81" t="s">
        <v>49</v>
      </c>
    </row>
    <row r="726" spans="1:8" ht="15.75" thickBot="1" x14ac:dyDescent="0.3"/>
    <row r="727" spans="1:8" ht="20.25" x14ac:dyDescent="0.3">
      <c r="A727" s="145" t="str">
        <f>VLOOKUP(A729,basic,28,0)</f>
        <v>dk;kZy; jktdh; mPp ek/;fed fo|ky;] :iiqjk ¼dqpkeu flVh½ ukxkSj</v>
      </c>
      <c r="B727" s="146"/>
      <c r="C727" s="146"/>
      <c r="D727" s="146"/>
      <c r="E727" s="146"/>
      <c r="F727" s="146"/>
      <c r="G727" s="146"/>
      <c r="H727" s="147"/>
    </row>
    <row r="728" spans="1:8" ht="20.25" x14ac:dyDescent="0.3">
      <c r="A728" s="140" t="s">
        <v>47</v>
      </c>
      <c r="B728" s="141"/>
      <c r="C728" s="141"/>
      <c r="D728" s="141"/>
      <c r="E728" s="141"/>
      <c r="F728" s="141"/>
      <c r="G728" s="141"/>
      <c r="H728" s="142"/>
    </row>
    <row r="729" spans="1:8" ht="20.25" hidden="1" x14ac:dyDescent="0.3">
      <c r="A729" s="95">
        <v>34</v>
      </c>
      <c r="B729" s="96" t="e">
        <f>'Original Marks'!#REF!</f>
        <v>#REF!</v>
      </c>
      <c r="C729" s="96"/>
      <c r="D729" s="96"/>
      <c r="E729" s="96"/>
      <c r="F729" s="96"/>
      <c r="G729" s="96"/>
      <c r="H729" s="97"/>
    </row>
    <row r="730" spans="1:8" ht="21" x14ac:dyDescent="0.35">
      <c r="A730" s="57" t="str">
        <f>VLOOKUP(A729,basic,29,0)</f>
        <v>d{kk &amp; 9</v>
      </c>
      <c r="B730" s="58"/>
      <c r="C730" s="58"/>
      <c r="D730" s="58"/>
      <c r="E730" s="58"/>
      <c r="F730" s="59" t="s">
        <v>32</v>
      </c>
      <c r="G730" s="143">
        <f>VLOOKUP(A729,basic,3,0)</f>
        <v>934</v>
      </c>
      <c r="H730" s="144"/>
    </row>
    <row r="731" spans="1:8" ht="20.25" x14ac:dyDescent="0.3">
      <c r="A731" s="60" t="s">
        <v>37</v>
      </c>
      <c r="B731" s="136">
        <f>VLOOKUP(A729,basic,4,0)</f>
        <v>0</v>
      </c>
      <c r="C731" s="136"/>
      <c r="D731" s="136"/>
      <c r="E731" s="59" t="s">
        <v>39</v>
      </c>
      <c r="F731" s="61"/>
      <c r="G731" s="136">
        <f>VLOOKUP(A729,basic,5,0)</f>
        <v>0</v>
      </c>
      <c r="H731" s="139"/>
    </row>
    <row r="732" spans="1:8" ht="20.25" x14ac:dyDescent="0.3">
      <c r="A732" s="60" t="s">
        <v>38</v>
      </c>
      <c r="B732" s="59"/>
      <c r="C732" s="136">
        <f>VLOOKUP(A729,basic,6,0)</f>
        <v>0</v>
      </c>
      <c r="D732" s="136"/>
      <c r="E732" s="59" t="s">
        <v>40</v>
      </c>
      <c r="F732" s="61"/>
      <c r="G732" s="137">
        <f>VLOOKUP(A729,basic,7,0)</f>
        <v>0</v>
      </c>
      <c r="H732" s="138"/>
    </row>
    <row r="733" spans="1:8" ht="20.25" x14ac:dyDescent="0.3">
      <c r="A733" s="60" t="s">
        <v>41</v>
      </c>
      <c r="B733" s="59"/>
      <c r="C733" s="136">
        <f>VLOOKUP(A729,basic,2,0)</f>
        <v>134</v>
      </c>
      <c r="D733" s="136"/>
      <c r="E733" s="59" t="s">
        <v>42</v>
      </c>
      <c r="F733" s="61"/>
      <c r="G733" s="136">
        <f>VLOOKUP(A729,basic,8,0)</f>
        <v>0</v>
      </c>
      <c r="H733" s="139"/>
    </row>
    <row r="734" spans="1:8" ht="20.25" x14ac:dyDescent="0.3">
      <c r="A734" s="60"/>
      <c r="B734" s="59"/>
      <c r="C734" s="62"/>
      <c r="D734" s="59"/>
      <c r="E734" s="59"/>
      <c r="F734" s="61"/>
      <c r="G734" s="62"/>
      <c r="H734" s="63"/>
    </row>
    <row r="735" spans="1:8" ht="20.25" x14ac:dyDescent="0.3">
      <c r="A735" s="60"/>
      <c r="B735" s="59"/>
      <c r="C735" s="59"/>
      <c r="D735" s="59"/>
      <c r="E735" s="59"/>
      <c r="F735" s="59"/>
      <c r="G735" s="59"/>
      <c r="H735" s="63"/>
    </row>
    <row r="736" spans="1:8" ht="18.75" x14ac:dyDescent="0.25">
      <c r="A736" s="64" t="s">
        <v>6</v>
      </c>
      <c r="B736" s="50" t="str">
        <f>VLOOKUP(A729,basic,34,0)</f>
        <v>fgUnh</v>
      </c>
      <c r="C736" s="50" t="str">
        <f>VLOOKUP(A729,basic,35,0)</f>
        <v>vaxzsth</v>
      </c>
      <c r="D736" s="50" t="str">
        <f>VLOOKUP(A729,basic,36,0)</f>
        <v>foKku</v>
      </c>
      <c r="E736" s="50" t="str">
        <f>VLOOKUP(A729,basic,37,0)</f>
        <v>xf.kr</v>
      </c>
      <c r="F736" s="50" t="str">
        <f>VLOOKUP(A729,basic,38,0)</f>
        <v>lk-foKku</v>
      </c>
      <c r="G736" s="50" t="str">
        <f>VLOOKUP(A729,basic,39,0)</f>
        <v>laLd`r</v>
      </c>
      <c r="H736" s="65" t="s">
        <v>45</v>
      </c>
    </row>
    <row r="737" spans="1:8" ht="20.25" x14ac:dyDescent="0.25">
      <c r="A737" s="66" t="s">
        <v>43</v>
      </c>
      <c r="B737" s="46">
        <v>100</v>
      </c>
      <c r="C737" s="46">
        <v>100</v>
      </c>
      <c r="D737" s="46">
        <v>100</v>
      </c>
      <c r="E737" s="46">
        <v>100</v>
      </c>
      <c r="F737" s="46">
        <v>100</v>
      </c>
      <c r="G737" s="46">
        <v>100</v>
      </c>
      <c r="H737" s="67">
        <v>600</v>
      </c>
    </row>
    <row r="738" spans="1:8" ht="20.25" x14ac:dyDescent="0.3">
      <c r="A738" s="66" t="s">
        <v>44</v>
      </c>
      <c r="B738" s="51">
        <f>VLOOKUP(A729,marks,10,0)</f>
        <v>0</v>
      </c>
      <c r="C738" s="51">
        <f>VLOOKUP(A729,marks,11,0)</f>
        <v>0</v>
      </c>
      <c r="D738" s="51">
        <f>VLOOKUP(A729,marks,12,0)</f>
        <v>0</v>
      </c>
      <c r="E738" s="51">
        <f>VLOOKUP(A729,marks,13,0)</f>
        <v>0</v>
      </c>
      <c r="F738" s="51">
        <f>VLOOKUP(A729,marks,14,0)</f>
        <v>0</v>
      </c>
      <c r="G738" s="51">
        <f>VLOOKUP(A729,marks,15,0)</f>
        <v>0</v>
      </c>
      <c r="H738" s="68">
        <f>VLOOKUP(A729,marks,16,0)</f>
        <v>0</v>
      </c>
    </row>
    <row r="739" spans="1:8" ht="21" x14ac:dyDescent="0.35">
      <c r="A739" s="69"/>
      <c r="B739" s="58"/>
      <c r="C739" s="58"/>
      <c r="D739" s="58"/>
      <c r="E739" s="58"/>
      <c r="F739" s="58"/>
      <c r="G739" s="58"/>
      <c r="H739" s="70"/>
    </row>
    <row r="740" spans="1:8" ht="21" x14ac:dyDescent="0.25">
      <c r="A740" s="71" t="s">
        <v>24</v>
      </c>
      <c r="B740" s="52">
        <f>VLOOKUP(A729,marks,17,0)*100</f>
        <v>0</v>
      </c>
      <c r="C740" s="72"/>
      <c r="D740" s="73" t="s">
        <v>25</v>
      </c>
      <c r="E740" s="53" t="str">
        <f>VLOOKUP(A729,marks,18,0)</f>
        <v>***</v>
      </c>
      <c r="F740" s="74" t="s">
        <v>46</v>
      </c>
      <c r="G740" s="35"/>
      <c r="H740" s="75" t="str">
        <f>VLOOKUP(A729,marks,19,0)</f>
        <v/>
      </c>
    </row>
    <row r="741" spans="1:8" x14ac:dyDescent="0.25">
      <c r="A741" s="76"/>
      <c r="B741" s="61"/>
      <c r="C741" s="61"/>
      <c r="D741" s="61"/>
      <c r="E741" s="61"/>
      <c r="F741" s="61"/>
      <c r="G741" s="61"/>
      <c r="H741" s="77"/>
    </row>
    <row r="742" spans="1:8" x14ac:dyDescent="0.25">
      <c r="A742" s="76"/>
      <c r="B742" s="61"/>
      <c r="C742" s="61"/>
      <c r="D742" s="61"/>
      <c r="E742" s="61"/>
      <c r="F742" s="61"/>
      <c r="G742" s="61"/>
      <c r="H742" s="77"/>
    </row>
    <row r="743" spans="1:8" x14ac:dyDescent="0.25">
      <c r="A743" s="76"/>
      <c r="B743" s="61"/>
      <c r="C743" s="61"/>
      <c r="D743" s="61"/>
      <c r="E743" s="61"/>
      <c r="F743" s="61"/>
      <c r="G743" s="61"/>
      <c r="H743" s="77"/>
    </row>
    <row r="744" spans="1:8" ht="18.75" x14ac:dyDescent="0.25">
      <c r="A744" s="76"/>
      <c r="B744" s="61"/>
      <c r="C744" s="61"/>
      <c r="D744" s="61"/>
      <c r="E744" s="61"/>
      <c r="F744" s="61"/>
      <c r="G744" s="61"/>
      <c r="H744" s="78" t="s">
        <v>48</v>
      </c>
    </row>
    <row r="745" spans="1:8" ht="19.5" thickBot="1" x14ac:dyDescent="0.3">
      <c r="A745" s="79"/>
      <c r="B745" s="80"/>
      <c r="C745" s="80"/>
      <c r="D745" s="80"/>
      <c r="E745" s="80"/>
      <c r="F745" s="80"/>
      <c r="G745" s="80"/>
      <c r="H745" s="81" t="s">
        <v>49</v>
      </c>
    </row>
    <row r="748" spans="1:8" ht="15.75" thickBot="1" x14ac:dyDescent="0.3"/>
    <row r="749" spans="1:8" ht="20.25" x14ac:dyDescent="0.3">
      <c r="A749" s="145" t="str">
        <f>VLOOKUP(A751,basic,28,0)</f>
        <v>dk;kZy; jktdh; mPp ek/;fed fo|ky;] :iiqjk ¼dqpkeu flVh½ ukxkSj</v>
      </c>
      <c r="B749" s="146"/>
      <c r="C749" s="146"/>
      <c r="D749" s="146"/>
      <c r="E749" s="146"/>
      <c r="F749" s="146"/>
      <c r="G749" s="146"/>
      <c r="H749" s="147"/>
    </row>
    <row r="750" spans="1:8" ht="20.25" x14ac:dyDescent="0.3">
      <c r="A750" s="140" t="s">
        <v>47</v>
      </c>
      <c r="B750" s="141"/>
      <c r="C750" s="141"/>
      <c r="D750" s="141"/>
      <c r="E750" s="141"/>
      <c r="F750" s="141"/>
      <c r="G750" s="141"/>
      <c r="H750" s="142"/>
    </row>
    <row r="751" spans="1:8" ht="20.25" hidden="1" x14ac:dyDescent="0.3">
      <c r="A751" s="95">
        <v>35</v>
      </c>
      <c r="B751" s="96" t="e">
        <f>'Original Marks'!#REF!</f>
        <v>#REF!</v>
      </c>
      <c r="C751" s="96"/>
      <c r="D751" s="96"/>
      <c r="E751" s="96"/>
      <c r="F751" s="96"/>
      <c r="G751" s="96"/>
      <c r="H751" s="97"/>
    </row>
    <row r="752" spans="1:8" ht="21" x14ac:dyDescent="0.35">
      <c r="A752" s="57" t="str">
        <f>VLOOKUP(A751,basic,29,0)</f>
        <v>d{kk &amp; 9</v>
      </c>
      <c r="B752" s="58"/>
      <c r="C752" s="58"/>
      <c r="D752" s="58"/>
      <c r="E752" s="58"/>
      <c r="F752" s="59" t="s">
        <v>32</v>
      </c>
      <c r="G752" s="143">
        <f>VLOOKUP(A751,basic,3,0)</f>
        <v>935</v>
      </c>
      <c r="H752" s="144"/>
    </row>
    <row r="753" spans="1:8" ht="20.25" x14ac:dyDescent="0.3">
      <c r="A753" s="60" t="s">
        <v>37</v>
      </c>
      <c r="B753" s="136">
        <f>VLOOKUP(A751,basic,4,0)</f>
        <v>0</v>
      </c>
      <c r="C753" s="136"/>
      <c r="D753" s="136"/>
      <c r="E753" s="59" t="s">
        <v>39</v>
      </c>
      <c r="F753" s="61"/>
      <c r="G753" s="136">
        <f>VLOOKUP(A751,basic,5,0)</f>
        <v>0</v>
      </c>
      <c r="H753" s="139"/>
    </row>
    <row r="754" spans="1:8" ht="20.25" x14ac:dyDescent="0.3">
      <c r="A754" s="60" t="s">
        <v>38</v>
      </c>
      <c r="B754" s="59"/>
      <c r="C754" s="136">
        <f>VLOOKUP(A751,basic,6,0)</f>
        <v>0</v>
      </c>
      <c r="D754" s="136"/>
      <c r="E754" s="59" t="s">
        <v>40</v>
      </c>
      <c r="F754" s="61"/>
      <c r="G754" s="137">
        <f>VLOOKUP(A751,basic,7,0)</f>
        <v>0</v>
      </c>
      <c r="H754" s="138"/>
    </row>
    <row r="755" spans="1:8" ht="20.25" x14ac:dyDescent="0.3">
      <c r="A755" s="60" t="s">
        <v>41</v>
      </c>
      <c r="B755" s="59"/>
      <c r="C755" s="136">
        <f>VLOOKUP(A751,basic,2,0)</f>
        <v>135</v>
      </c>
      <c r="D755" s="136"/>
      <c r="E755" s="59" t="s">
        <v>42</v>
      </c>
      <c r="F755" s="61"/>
      <c r="G755" s="136">
        <f>VLOOKUP(A751,basic,8,0)</f>
        <v>0</v>
      </c>
      <c r="H755" s="139"/>
    </row>
    <row r="756" spans="1:8" ht="20.25" x14ac:dyDescent="0.3">
      <c r="A756" s="60"/>
      <c r="B756" s="59"/>
      <c r="C756" s="62"/>
      <c r="D756" s="59"/>
      <c r="E756" s="59"/>
      <c r="F756" s="61"/>
      <c r="G756" s="62"/>
      <c r="H756" s="63"/>
    </row>
    <row r="757" spans="1:8" ht="20.25" x14ac:dyDescent="0.3">
      <c r="A757" s="60"/>
      <c r="B757" s="59"/>
      <c r="C757" s="59"/>
      <c r="D757" s="59"/>
      <c r="E757" s="59"/>
      <c r="F757" s="59"/>
      <c r="G757" s="59"/>
      <c r="H757" s="63"/>
    </row>
    <row r="758" spans="1:8" ht="18.75" x14ac:dyDescent="0.25">
      <c r="A758" s="64" t="s">
        <v>6</v>
      </c>
      <c r="B758" s="50" t="str">
        <f>VLOOKUP(A751,basic,34,0)</f>
        <v>fgUnh</v>
      </c>
      <c r="C758" s="50" t="str">
        <f>VLOOKUP(A751,basic,35,0)</f>
        <v>vaxzsth</v>
      </c>
      <c r="D758" s="50" t="str">
        <f>VLOOKUP(A751,basic,36,0)</f>
        <v>foKku</v>
      </c>
      <c r="E758" s="50" t="str">
        <f>VLOOKUP(A751,basic,37,0)</f>
        <v>xf.kr</v>
      </c>
      <c r="F758" s="50" t="str">
        <f>VLOOKUP(A751,basic,38,0)</f>
        <v>lk-foKku</v>
      </c>
      <c r="G758" s="50" t="str">
        <f>VLOOKUP(A751,basic,39,0)</f>
        <v>laLd`r</v>
      </c>
      <c r="H758" s="65" t="s">
        <v>45</v>
      </c>
    </row>
    <row r="759" spans="1:8" ht="20.25" x14ac:dyDescent="0.25">
      <c r="A759" s="66" t="s">
        <v>43</v>
      </c>
      <c r="B759" s="46">
        <v>100</v>
      </c>
      <c r="C759" s="46">
        <v>100</v>
      </c>
      <c r="D759" s="46">
        <v>100</v>
      </c>
      <c r="E759" s="46">
        <v>100</v>
      </c>
      <c r="F759" s="46">
        <v>100</v>
      </c>
      <c r="G759" s="46">
        <v>100</v>
      </c>
      <c r="H759" s="67">
        <v>600</v>
      </c>
    </row>
    <row r="760" spans="1:8" ht="20.25" x14ac:dyDescent="0.3">
      <c r="A760" s="66" t="s">
        <v>44</v>
      </c>
      <c r="B760" s="51">
        <f>VLOOKUP(A751,marks,10,0)</f>
        <v>0</v>
      </c>
      <c r="C760" s="51">
        <f>VLOOKUP(A751,marks,11,0)</f>
        <v>0</v>
      </c>
      <c r="D760" s="51">
        <f>VLOOKUP(A751,marks,12,0)</f>
        <v>0</v>
      </c>
      <c r="E760" s="51">
        <f>VLOOKUP(A751,marks,13,0)</f>
        <v>0</v>
      </c>
      <c r="F760" s="51">
        <f>VLOOKUP(A751,marks,14,0)</f>
        <v>0</v>
      </c>
      <c r="G760" s="51">
        <f>VLOOKUP(A751,marks,15,0)</f>
        <v>0</v>
      </c>
      <c r="H760" s="68">
        <f>VLOOKUP(A751,marks,16,0)</f>
        <v>0</v>
      </c>
    </row>
    <row r="761" spans="1:8" ht="21" x14ac:dyDescent="0.35">
      <c r="A761" s="69"/>
      <c r="B761" s="58"/>
      <c r="C761" s="58"/>
      <c r="D761" s="58"/>
      <c r="E761" s="58"/>
      <c r="F761" s="58"/>
      <c r="G761" s="58"/>
      <c r="H761" s="70"/>
    </row>
    <row r="762" spans="1:8" ht="21" x14ac:dyDescent="0.25">
      <c r="A762" s="71" t="s">
        <v>24</v>
      </c>
      <c r="B762" s="52">
        <f>VLOOKUP(A751,marks,17,0)*100</f>
        <v>0</v>
      </c>
      <c r="C762" s="72"/>
      <c r="D762" s="73" t="s">
        <v>25</v>
      </c>
      <c r="E762" s="53" t="str">
        <f>VLOOKUP(A751,marks,18,0)</f>
        <v>***</v>
      </c>
      <c r="F762" s="74" t="s">
        <v>46</v>
      </c>
      <c r="G762" s="35"/>
      <c r="H762" s="75" t="str">
        <f>VLOOKUP(A751,marks,19,0)</f>
        <v/>
      </c>
    </row>
    <row r="763" spans="1:8" x14ac:dyDescent="0.25">
      <c r="A763" s="76"/>
      <c r="B763" s="61"/>
      <c r="C763" s="61"/>
      <c r="D763" s="61"/>
      <c r="E763" s="61"/>
      <c r="F763" s="61"/>
      <c r="G763" s="61"/>
      <c r="H763" s="77"/>
    </row>
    <row r="764" spans="1:8" x14ac:dyDescent="0.25">
      <c r="A764" s="76"/>
      <c r="B764" s="61"/>
      <c r="C764" s="61"/>
      <c r="D764" s="61"/>
      <c r="E764" s="61"/>
      <c r="F764" s="61"/>
      <c r="G764" s="61"/>
      <c r="H764" s="77"/>
    </row>
    <row r="765" spans="1:8" x14ac:dyDescent="0.25">
      <c r="A765" s="76"/>
      <c r="B765" s="61"/>
      <c r="C765" s="61"/>
      <c r="D765" s="61"/>
      <c r="E765" s="61"/>
      <c r="F765" s="61"/>
      <c r="G765" s="61"/>
      <c r="H765" s="77"/>
    </row>
    <row r="766" spans="1:8" ht="18.75" x14ac:dyDescent="0.25">
      <c r="A766" s="76"/>
      <c r="B766" s="61"/>
      <c r="C766" s="61"/>
      <c r="D766" s="61"/>
      <c r="E766" s="61"/>
      <c r="F766" s="61"/>
      <c r="G766" s="61"/>
      <c r="H766" s="78" t="s">
        <v>48</v>
      </c>
    </row>
    <row r="767" spans="1:8" ht="19.5" thickBot="1" x14ac:dyDescent="0.3">
      <c r="A767" s="79"/>
      <c r="B767" s="80"/>
      <c r="C767" s="80"/>
      <c r="D767" s="80"/>
      <c r="E767" s="80"/>
      <c r="F767" s="80"/>
      <c r="G767" s="80"/>
      <c r="H767" s="81" t="s">
        <v>49</v>
      </c>
    </row>
    <row r="770" spans="1:8" ht="15.75" thickBot="1" x14ac:dyDescent="0.3"/>
    <row r="771" spans="1:8" ht="20.25" x14ac:dyDescent="0.3">
      <c r="A771" s="145" t="str">
        <f>VLOOKUP(A773,basic,28,0)</f>
        <v>dk;kZy; jktdh; mPp ek/;fed fo|ky;] :iiqjk ¼dqpkeu flVh½ ukxkSj</v>
      </c>
      <c r="B771" s="146"/>
      <c r="C771" s="146"/>
      <c r="D771" s="146"/>
      <c r="E771" s="146"/>
      <c r="F771" s="146"/>
      <c r="G771" s="146"/>
      <c r="H771" s="147"/>
    </row>
    <row r="772" spans="1:8" ht="20.25" x14ac:dyDescent="0.3">
      <c r="A772" s="140" t="s">
        <v>47</v>
      </c>
      <c r="B772" s="141"/>
      <c r="C772" s="141"/>
      <c r="D772" s="141"/>
      <c r="E772" s="141"/>
      <c r="F772" s="141"/>
      <c r="G772" s="141"/>
      <c r="H772" s="142"/>
    </row>
    <row r="773" spans="1:8" ht="20.25" hidden="1" x14ac:dyDescent="0.3">
      <c r="A773" s="95">
        <v>36</v>
      </c>
      <c r="B773" s="96" t="e">
        <f>'Original Marks'!#REF!</f>
        <v>#REF!</v>
      </c>
      <c r="C773" s="96"/>
      <c r="D773" s="96"/>
      <c r="E773" s="96"/>
      <c r="F773" s="96"/>
      <c r="G773" s="96"/>
      <c r="H773" s="97"/>
    </row>
    <row r="774" spans="1:8" ht="21" x14ac:dyDescent="0.35">
      <c r="A774" s="57" t="str">
        <f>VLOOKUP(A773,basic,29,0)</f>
        <v>d{kk &amp; 9</v>
      </c>
      <c r="B774" s="58"/>
      <c r="C774" s="58"/>
      <c r="D774" s="58"/>
      <c r="E774" s="58"/>
      <c r="F774" s="59" t="s">
        <v>32</v>
      </c>
      <c r="G774" s="143">
        <f>VLOOKUP(A773,basic,3,0)</f>
        <v>936</v>
      </c>
      <c r="H774" s="144"/>
    </row>
    <row r="775" spans="1:8" ht="20.25" x14ac:dyDescent="0.3">
      <c r="A775" s="60" t="s">
        <v>37</v>
      </c>
      <c r="B775" s="136">
        <f>VLOOKUP(A773,basic,4,0)</f>
        <v>0</v>
      </c>
      <c r="C775" s="136"/>
      <c r="D775" s="136"/>
      <c r="E775" s="59" t="s">
        <v>39</v>
      </c>
      <c r="F775" s="61"/>
      <c r="G775" s="136">
        <f>VLOOKUP(A773,basic,5,0)</f>
        <v>0</v>
      </c>
      <c r="H775" s="139"/>
    </row>
    <row r="776" spans="1:8" ht="20.25" x14ac:dyDescent="0.3">
      <c r="A776" s="60" t="s">
        <v>38</v>
      </c>
      <c r="B776" s="59"/>
      <c r="C776" s="136">
        <f>VLOOKUP(A773,basic,6,0)</f>
        <v>0</v>
      </c>
      <c r="D776" s="136"/>
      <c r="E776" s="59" t="s">
        <v>40</v>
      </c>
      <c r="F776" s="61"/>
      <c r="G776" s="137">
        <f>VLOOKUP(A773,basic,7,0)</f>
        <v>0</v>
      </c>
      <c r="H776" s="138"/>
    </row>
    <row r="777" spans="1:8" ht="20.25" x14ac:dyDescent="0.3">
      <c r="A777" s="60" t="s">
        <v>41</v>
      </c>
      <c r="B777" s="59"/>
      <c r="C777" s="136">
        <f>VLOOKUP(A773,basic,2,0)</f>
        <v>136</v>
      </c>
      <c r="D777" s="136"/>
      <c r="E777" s="59" t="s">
        <v>42</v>
      </c>
      <c r="F777" s="61"/>
      <c r="G777" s="136">
        <f>VLOOKUP(A773,basic,8,0)</f>
        <v>0</v>
      </c>
      <c r="H777" s="139"/>
    </row>
    <row r="778" spans="1:8" ht="20.25" x14ac:dyDescent="0.3">
      <c r="A778" s="60"/>
      <c r="B778" s="59"/>
      <c r="C778" s="62"/>
      <c r="D778" s="59"/>
      <c r="E778" s="59"/>
      <c r="F778" s="61"/>
      <c r="G778" s="62"/>
      <c r="H778" s="63"/>
    </row>
    <row r="779" spans="1:8" ht="20.25" x14ac:dyDescent="0.3">
      <c r="A779" s="60"/>
      <c r="B779" s="59"/>
      <c r="C779" s="59"/>
      <c r="D779" s="59"/>
      <c r="E779" s="59"/>
      <c r="F779" s="59"/>
      <c r="G779" s="59"/>
      <c r="H779" s="63"/>
    </row>
    <row r="780" spans="1:8" ht="18.75" x14ac:dyDescent="0.25">
      <c r="A780" s="64" t="s">
        <v>6</v>
      </c>
      <c r="B780" s="50" t="str">
        <f>VLOOKUP(A773,basic,34,0)</f>
        <v>fgUnh</v>
      </c>
      <c r="C780" s="50" t="str">
        <f>VLOOKUP(A773,basic,35,0)</f>
        <v>vaxzsth</v>
      </c>
      <c r="D780" s="50" t="str">
        <f>VLOOKUP(A773,basic,36,0)</f>
        <v>foKku</v>
      </c>
      <c r="E780" s="50" t="str">
        <f>VLOOKUP(A773,basic,37,0)</f>
        <v>xf.kr</v>
      </c>
      <c r="F780" s="50" t="str">
        <f>VLOOKUP(A773,basic,38,0)</f>
        <v>lk-foKku</v>
      </c>
      <c r="G780" s="50" t="str">
        <f>VLOOKUP(A773,basic,39,0)</f>
        <v>laLd`r</v>
      </c>
      <c r="H780" s="65" t="s">
        <v>45</v>
      </c>
    </row>
    <row r="781" spans="1:8" ht="20.25" x14ac:dyDescent="0.25">
      <c r="A781" s="66" t="s">
        <v>43</v>
      </c>
      <c r="B781" s="46">
        <v>100</v>
      </c>
      <c r="C781" s="46">
        <v>100</v>
      </c>
      <c r="D781" s="46">
        <v>100</v>
      </c>
      <c r="E781" s="46">
        <v>100</v>
      </c>
      <c r="F781" s="46">
        <v>100</v>
      </c>
      <c r="G781" s="46">
        <v>100</v>
      </c>
      <c r="H781" s="67">
        <v>600</v>
      </c>
    </row>
    <row r="782" spans="1:8" ht="20.25" x14ac:dyDescent="0.3">
      <c r="A782" s="66" t="s">
        <v>44</v>
      </c>
      <c r="B782" s="51">
        <f>VLOOKUP(A773,marks,10,0)</f>
        <v>0</v>
      </c>
      <c r="C782" s="51">
        <f>VLOOKUP(A773,marks,11,0)</f>
        <v>0</v>
      </c>
      <c r="D782" s="51">
        <f>VLOOKUP(A773,marks,12,0)</f>
        <v>0</v>
      </c>
      <c r="E782" s="51">
        <f>VLOOKUP(A773,marks,13,0)</f>
        <v>0</v>
      </c>
      <c r="F782" s="51">
        <f>VLOOKUP(A773,marks,14,0)</f>
        <v>0</v>
      </c>
      <c r="G782" s="51">
        <f>VLOOKUP(A773,marks,15,0)</f>
        <v>0</v>
      </c>
      <c r="H782" s="68">
        <f>VLOOKUP(A773,marks,16,0)</f>
        <v>0</v>
      </c>
    </row>
    <row r="783" spans="1:8" ht="21" x14ac:dyDescent="0.35">
      <c r="A783" s="69"/>
      <c r="B783" s="58"/>
      <c r="C783" s="58"/>
      <c r="D783" s="58"/>
      <c r="E783" s="58"/>
      <c r="F783" s="58"/>
      <c r="G783" s="58"/>
      <c r="H783" s="70"/>
    </row>
    <row r="784" spans="1:8" ht="21" x14ac:dyDescent="0.25">
      <c r="A784" s="71" t="s">
        <v>24</v>
      </c>
      <c r="B784" s="52">
        <f>VLOOKUP(A773,marks,17,0)*100</f>
        <v>0</v>
      </c>
      <c r="C784" s="72"/>
      <c r="D784" s="73" t="s">
        <v>25</v>
      </c>
      <c r="E784" s="53" t="str">
        <f>VLOOKUP(A773,marks,18,0)</f>
        <v>***</v>
      </c>
      <c r="F784" s="74" t="s">
        <v>46</v>
      </c>
      <c r="G784" s="35"/>
      <c r="H784" s="75" t="str">
        <f>VLOOKUP(A773,marks,19,0)</f>
        <v/>
      </c>
    </row>
    <row r="785" spans="1:8" x14ac:dyDescent="0.25">
      <c r="A785" s="76"/>
      <c r="B785" s="61"/>
      <c r="C785" s="61"/>
      <c r="D785" s="61"/>
      <c r="E785" s="61"/>
      <c r="F785" s="61"/>
      <c r="G785" s="61"/>
      <c r="H785" s="77"/>
    </row>
    <row r="786" spans="1:8" x14ac:dyDescent="0.25">
      <c r="A786" s="76"/>
      <c r="B786" s="61"/>
      <c r="C786" s="61"/>
      <c r="D786" s="61"/>
      <c r="E786" s="61"/>
      <c r="F786" s="61"/>
      <c r="G786" s="61"/>
      <c r="H786" s="77"/>
    </row>
    <row r="787" spans="1:8" x14ac:dyDescent="0.25">
      <c r="A787" s="76"/>
      <c r="B787" s="61"/>
      <c r="C787" s="61"/>
      <c r="D787" s="61"/>
      <c r="E787" s="61"/>
      <c r="F787" s="61"/>
      <c r="G787" s="61"/>
      <c r="H787" s="77"/>
    </row>
    <row r="788" spans="1:8" ht="18.75" x14ac:dyDescent="0.25">
      <c r="A788" s="76"/>
      <c r="B788" s="61"/>
      <c r="C788" s="61"/>
      <c r="D788" s="61"/>
      <c r="E788" s="61"/>
      <c r="F788" s="61"/>
      <c r="G788" s="61"/>
      <c r="H788" s="78" t="s">
        <v>48</v>
      </c>
    </row>
    <row r="789" spans="1:8" ht="19.5" thickBot="1" x14ac:dyDescent="0.3">
      <c r="A789" s="79"/>
      <c r="B789" s="80"/>
      <c r="C789" s="80"/>
      <c r="D789" s="80"/>
      <c r="E789" s="80"/>
      <c r="F789" s="80"/>
      <c r="G789" s="80"/>
      <c r="H789" s="81" t="s">
        <v>49</v>
      </c>
    </row>
    <row r="792" spans="1:8" ht="15.75" thickBot="1" x14ac:dyDescent="0.3"/>
    <row r="793" spans="1:8" ht="20.25" x14ac:dyDescent="0.3">
      <c r="A793" s="145" t="str">
        <f>VLOOKUP(A795,basic,28,0)</f>
        <v>dk;kZy; jktdh; mPp ek/;fed fo|ky;] :iiqjk ¼dqpkeu flVh½ ukxkSj</v>
      </c>
      <c r="B793" s="146"/>
      <c r="C793" s="146"/>
      <c r="D793" s="146"/>
      <c r="E793" s="146"/>
      <c r="F793" s="146"/>
      <c r="G793" s="146"/>
      <c r="H793" s="147"/>
    </row>
    <row r="794" spans="1:8" ht="20.25" x14ac:dyDescent="0.3">
      <c r="A794" s="140" t="s">
        <v>47</v>
      </c>
      <c r="B794" s="141"/>
      <c r="C794" s="141"/>
      <c r="D794" s="141"/>
      <c r="E794" s="141"/>
      <c r="F794" s="141"/>
      <c r="G794" s="141"/>
      <c r="H794" s="142"/>
    </row>
    <row r="795" spans="1:8" ht="20.25" hidden="1" x14ac:dyDescent="0.3">
      <c r="A795" s="95">
        <v>37</v>
      </c>
      <c r="B795" s="96" t="e">
        <f>'Original Marks'!#REF!</f>
        <v>#REF!</v>
      </c>
      <c r="C795" s="96"/>
      <c r="D795" s="96"/>
      <c r="E795" s="96"/>
      <c r="F795" s="96"/>
      <c r="G795" s="96"/>
      <c r="H795" s="97"/>
    </row>
    <row r="796" spans="1:8" ht="21" x14ac:dyDescent="0.35">
      <c r="A796" s="57" t="str">
        <f>VLOOKUP(A795,basic,29,0)</f>
        <v>d{kk &amp; 9</v>
      </c>
      <c r="B796" s="58"/>
      <c r="C796" s="58"/>
      <c r="D796" s="58"/>
      <c r="E796" s="58"/>
      <c r="F796" s="59" t="s">
        <v>32</v>
      </c>
      <c r="G796" s="143">
        <f>VLOOKUP(A795,basic,3,0)</f>
        <v>937</v>
      </c>
      <c r="H796" s="144"/>
    </row>
    <row r="797" spans="1:8" ht="20.25" x14ac:dyDescent="0.3">
      <c r="A797" s="60" t="s">
        <v>37</v>
      </c>
      <c r="B797" s="136">
        <f>VLOOKUP(A795,basic,4,0)</f>
        <v>0</v>
      </c>
      <c r="C797" s="136"/>
      <c r="D797" s="136"/>
      <c r="E797" s="59" t="s">
        <v>39</v>
      </c>
      <c r="F797" s="61"/>
      <c r="G797" s="136">
        <f>VLOOKUP(A795,basic,5,0)</f>
        <v>0</v>
      </c>
      <c r="H797" s="139"/>
    </row>
    <row r="798" spans="1:8" ht="20.25" x14ac:dyDescent="0.3">
      <c r="A798" s="60" t="s">
        <v>38</v>
      </c>
      <c r="B798" s="59"/>
      <c r="C798" s="136">
        <f>VLOOKUP(A795,basic,6,0)</f>
        <v>0</v>
      </c>
      <c r="D798" s="136"/>
      <c r="E798" s="59" t="s">
        <v>40</v>
      </c>
      <c r="F798" s="61"/>
      <c r="G798" s="137">
        <f>VLOOKUP(A795,basic,7,0)</f>
        <v>0</v>
      </c>
      <c r="H798" s="138"/>
    </row>
    <row r="799" spans="1:8" ht="20.25" x14ac:dyDescent="0.3">
      <c r="A799" s="60" t="s">
        <v>41</v>
      </c>
      <c r="B799" s="59"/>
      <c r="C799" s="136">
        <f>VLOOKUP(A795,basic,2,0)</f>
        <v>137</v>
      </c>
      <c r="D799" s="136"/>
      <c r="E799" s="59" t="s">
        <v>42</v>
      </c>
      <c r="F799" s="61"/>
      <c r="G799" s="136">
        <f>VLOOKUP(A795,basic,8,0)</f>
        <v>0</v>
      </c>
      <c r="H799" s="139"/>
    </row>
    <row r="800" spans="1:8" ht="20.25" x14ac:dyDescent="0.3">
      <c r="A800" s="60"/>
      <c r="B800" s="59"/>
      <c r="C800" s="62"/>
      <c r="D800" s="59"/>
      <c r="E800" s="59"/>
      <c r="F800" s="61"/>
      <c r="G800" s="62"/>
      <c r="H800" s="63"/>
    </row>
    <row r="801" spans="1:8" ht="20.25" x14ac:dyDescent="0.3">
      <c r="A801" s="60"/>
      <c r="B801" s="59"/>
      <c r="C801" s="59"/>
      <c r="D801" s="59"/>
      <c r="E801" s="59"/>
      <c r="F801" s="59"/>
      <c r="G801" s="59"/>
      <c r="H801" s="63"/>
    </row>
    <row r="802" spans="1:8" ht="18.75" x14ac:dyDescent="0.25">
      <c r="A802" s="64" t="s">
        <v>6</v>
      </c>
      <c r="B802" s="50" t="str">
        <f>VLOOKUP(A795,basic,34,0)</f>
        <v>fgUnh</v>
      </c>
      <c r="C802" s="50" t="str">
        <f>VLOOKUP(A795,basic,35,0)</f>
        <v>vaxzsth</v>
      </c>
      <c r="D802" s="50" t="str">
        <f>VLOOKUP(A795,basic,36,0)</f>
        <v>foKku</v>
      </c>
      <c r="E802" s="50" t="str">
        <f>VLOOKUP(A795,basic,37,0)</f>
        <v>xf.kr</v>
      </c>
      <c r="F802" s="50" t="str">
        <f>VLOOKUP(A795,basic,38,0)</f>
        <v>lk-foKku</v>
      </c>
      <c r="G802" s="50" t="str">
        <f>VLOOKUP(A795,basic,39,0)</f>
        <v>laLd`r</v>
      </c>
      <c r="H802" s="65" t="s">
        <v>45</v>
      </c>
    </row>
    <row r="803" spans="1:8" ht="20.25" x14ac:dyDescent="0.25">
      <c r="A803" s="66" t="s">
        <v>43</v>
      </c>
      <c r="B803" s="46">
        <v>100</v>
      </c>
      <c r="C803" s="46">
        <v>100</v>
      </c>
      <c r="D803" s="46">
        <v>100</v>
      </c>
      <c r="E803" s="46">
        <v>100</v>
      </c>
      <c r="F803" s="46">
        <v>100</v>
      </c>
      <c r="G803" s="46">
        <v>100</v>
      </c>
      <c r="H803" s="67">
        <v>600</v>
      </c>
    </row>
    <row r="804" spans="1:8" ht="20.25" x14ac:dyDescent="0.3">
      <c r="A804" s="66" t="s">
        <v>44</v>
      </c>
      <c r="B804" s="51">
        <f>VLOOKUP(A795,marks,10,0)</f>
        <v>0</v>
      </c>
      <c r="C804" s="51">
        <f>VLOOKUP(A795,marks,11,0)</f>
        <v>0</v>
      </c>
      <c r="D804" s="51">
        <f>VLOOKUP(A795,marks,12,0)</f>
        <v>0</v>
      </c>
      <c r="E804" s="51">
        <f>VLOOKUP(A795,marks,13,0)</f>
        <v>0</v>
      </c>
      <c r="F804" s="51">
        <f>VLOOKUP(A795,marks,14,0)</f>
        <v>0</v>
      </c>
      <c r="G804" s="51">
        <f>VLOOKUP(A795,marks,15,0)</f>
        <v>0</v>
      </c>
      <c r="H804" s="68">
        <f>VLOOKUP(A795,marks,16,0)</f>
        <v>0</v>
      </c>
    </row>
    <row r="805" spans="1:8" ht="21" x14ac:dyDescent="0.35">
      <c r="A805" s="69"/>
      <c r="B805" s="58"/>
      <c r="C805" s="58"/>
      <c r="D805" s="58"/>
      <c r="E805" s="58"/>
      <c r="F805" s="58"/>
      <c r="G805" s="58"/>
      <c r="H805" s="70"/>
    </row>
    <row r="806" spans="1:8" ht="21" x14ac:dyDescent="0.25">
      <c r="A806" s="71" t="s">
        <v>24</v>
      </c>
      <c r="B806" s="52">
        <f>VLOOKUP(A795,marks,17,0)*100</f>
        <v>0</v>
      </c>
      <c r="C806" s="72"/>
      <c r="D806" s="73" t="s">
        <v>25</v>
      </c>
      <c r="E806" s="53" t="str">
        <f>VLOOKUP(A795,marks,18,0)</f>
        <v>***</v>
      </c>
      <c r="F806" s="74" t="s">
        <v>46</v>
      </c>
      <c r="G806" s="35"/>
      <c r="H806" s="75" t="str">
        <f>VLOOKUP(A795,marks,19,0)</f>
        <v/>
      </c>
    </row>
    <row r="807" spans="1:8" x14ac:dyDescent="0.25">
      <c r="A807" s="76"/>
      <c r="B807" s="61"/>
      <c r="C807" s="61"/>
      <c r="D807" s="61"/>
      <c r="E807" s="61"/>
      <c r="F807" s="61"/>
      <c r="G807" s="61"/>
      <c r="H807" s="77"/>
    </row>
    <row r="808" spans="1:8" x14ac:dyDescent="0.25">
      <c r="A808" s="76"/>
      <c r="B808" s="61"/>
      <c r="C808" s="61"/>
      <c r="D808" s="61"/>
      <c r="E808" s="61"/>
      <c r="F808" s="61"/>
      <c r="G808" s="61"/>
      <c r="H808" s="77"/>
    </row>
    <row r="809" spans="1:8" x14ac:dyDescent="0.25">
      <c r="A809" s="76"/>
      <c r="B809" s="61"/>
      <c r="C809" s="61"/>
      <c r="D809" s="61"/>
      <c r="E809" s="61"/>
      <c r="F809" s="61"/>
      <c r="G809" s="61"/>
      <c r="H809" s="77"/>
    </row>
    <row r="810" spans="1:8" ht="18.75" x14ac:dyDescent="0.25">
      <c r="A810" s="76"/>
      <c r="B810" s="61"/>
      <c r="C810" s="61"/>
      <c r="D810" s="61"/>
      <c r="E810" s="61"/>
      <c r="F810" s="61"/>
      <c r="G810" s="61"/>
      <c r="H810" s="78" t="s">
        <v>48</v>
      </c>
    </row>
    <row r="811" spans="1:8" ht="19.5" thickBot="1" x14ac:dyDescent="0.3">
      <c r="A811" s="79"/>
      <c r="B811" s="80"/>
      <c r="C811" s="80"/>
      <c r="D811" s="80"/>
      <c r="E811" s="80"/>
      <c r="F811" s="80"/>
      <c r="G811" s="80"/>
      <c r="H811" s="81" t="s">
        <v>49</v>
      </c>
    </row>
    <row r="814" spans="1:8" ht="15.75" thickBot="1" x14ac:dyDescent="0.3"/>
    <row r="815" spans="1:8" ht="20.25" x14ac:dyDescent="0.3">
      <c r="A815" s="145" t="str">
        <f>VLOOKUP(A817,basic,28,0)</f>
        <v>dk;kZy; jktdh; mPp ek/;fed fo|ky;] :iiqjk ¼dqpkeu flVh½ ukxkSj</v>
      </c>
      <c r="B815" s="146"/>
      <c r="C815" s="146"/>
      <c r="D815" s="146"/>
      <c r="E815" s="146"/>
      <c r="F815" s="146"/>
      <c r="G815" s="146"/>
      <c r="H815" s="147"/>
    </row>
    <row r="816" spans="1:8" ht="20.25" x14ac:dyDescent="0.3">
      <c r="A816" s="140" t="s">
        <v>47</v>
      </c>
      <c r="B816" s="141"/>
      <c r="C816" s="141"/>
      <c r="D816" s="141"/>
      <c r="E816" s="141"/>
      <c r="F816" s="141"/>
      <c r="G816" s="141"/>
      <c r="H816" s="142"/>
    </row>
    <row r="817" spans="1:8" ht="20.25" hidden="1" x14ac:dyDescent="0.3">
      <c r="A817" s="95">
        <v>38</v>
      </c>
      <c r="B817" s="96" t="e">
        <f>'Original Marks'!#REF!</f>
        <v>#REF!</v>
      </c>
      <c r="C817" s="96"/>
      <c r="D817" s="96"/>
      <c r="E817" s="96"/>
      <c r="F817" s="96"/>
      <c r="G817" s="96"/>
      <c r="H817" s="97"/>
    </row>
    <row r="818" spans="1:8" ht="21" x14ac:dyDescent="0.35">
      <c r="A818" s="57" t="str">
        <f>VLOOKUP(A817,basic,29,0)</f>
        <v>d{kk &amp; 9</v>
      </c>
      <c r="B818" s="58"/>
      <c r="C818" s="58"/>
      <c r="D818" s="58"/>
      <c r="E818" s="58"/>
      <c r="F818" s="59" t="s">
        <v>32</v>
      </c>
      <c r="G818" s="143">
        <f>VLOOKUP(A817,basic,3,0)</f>
        <v>938</v>
      </c>
      <c r="H818" s="144"/>
    </row>
    <row r="819" spans="1:8" ht="20.25" x14ac:dyDescent="0.3">
      <c r="A819" s="60" t="s">
        <v>37</v>
      </c>
      <c r="B819" s="136">
        <f>VLOOKUP(A817,basic,4,0)</f>
        <v>0</v>
      </c>
      <c r="C819" s="136"/>
      <c r="D819" s="136"/>
      <c r="E819" s="59" t="s">
        <v>39</v>
      </c>
      <c r="F819" s="61"/>
      <c r="G819" s="136">
        <f>VLOOKUP(A817,basic,5,0)</f>
        <v>0</v>
      </c>
      <c r="H819" s="139"/>
    </row>
    <row r="820" spans="1:8" ht="20.25" x14ac:dyDescent="0.3">
      <c r="A820" s="60" t="s">
        <v>38</v>
      </c>
      <c r="B820" s="59"/>
      <c r="C820" s="136">
        <f>VLOOKUP(A817,basic,6,0)</f>
        <v>0</v>
      </c>
      <c r="D820" s="136"/>
      <c r="E820" s="59" t="s">
        <v>40</v>
      </c>
      <c r="F820" s="61"/>
      <c r="G820" s="137">
        <f>VLOOKUP(A817,basic,7,0)</f>
        <v>0</v>
      </c>
      <c r="H820" s="138"/>
    </row>
    <row r="821" spans="1:8" ht="20.25" x14ac:dyDescent="0.3">
      <c r="A821" s="60" t="s">
        <v>41</v>
      </c>
      <c r="B821" s="59"/>
      <c r="C821" s="136">
        <f>VLOOKUP(A817,basic,2,0)</f>
        <v>138</v>
      </c>
      <c r="D821" s="136"/>
      <c r="E821" s="59" t="s">
        <v>42</v>
      </c>
      <c r="F821" s="61"/>
      <c r="G821" s="136">
        <f>VLOOKUP(A817,basic,8,0)</f>
        <v>0</v>
      </c>
      <c r="H821" s="139"/>
    </row>
    <row r="822" spans="1:8" ht="20.25" x14ac:dyDescent="0.3">
      <c r="A822" s="60"/>
      <c r="B822" s="59"/>
      <c r="C822" s="62"/>
      <c r="D822" s="59"/>
      <c r="E822" s="59"/>
      <c r="F822" s="61"/>
      <c r="G822" s="62"/>
      <c r="H822" s="63"/>
    </row>
    <row r="823" spans="1:8" ht="20.25" x14ac:dyDescent="0.3">
      <c r="A823" s="60"/>
      <c r="B823" s="59"/>
      <c r="C823" s="59"/>
      <c r="D823" s="59"/>
      <c r="E823" s="59"/>
      <c r="F823" s="59"/>
      <c r="G823" s="59"/>
      <c r="H823" s="63"/>
    </row>
    <row r="824" spans="1:8" ht="18.75" x14ac:dyDescent="0.25">
      <c r="A824" s="64" t="s">
        <v>6</v>
      </c>
      <c r="B824" s="50" t="str">
        <f>VLOOKUP(A817,basic,34,0)</f>
        <v>fgUnh</v>
      </c>
      <c r="C824" s="50" t="str">
        <f>VLOOKUP(A817,basic,35,0)</f>
        <v>vaxzsth</v>
      </c>
      <c r="D824" s="50" t="str">
        <f>VLOOKUP(A817,basic,36,0)</f>
        <v>foKku</v>
      </c>
      <c r="E824" s="50" t="str">
        <f>VLOOKUP(A817,basic,37,0)</f>
        <v>xf.kr</v>
      </c>
      <c r="F824" s="50" t="str">
        <f>VLOOKUP(A817,basic,38,0)</f>
        <v>lk-foKku</v>
      </c>
      <c r="G824" s="50" t="str">
        <f>VLOOKUP(A817,basic,39,0)</f>
        <v>laLd`r</v>
      </c>
      <c r="H824" s="65" t="s">
        <v>45</v>
      </c>
    </row>
    <row r="825" spans="1:8" ht="20.25" x14ac:dyDescent="0.25">
      <c r="A825" s="66" t="s">
        <v>43</v>
      </c>
      <c r="B825" s="46">
        <v>100</v>
      </c>
      <c r="C825" s="46">
        <v>100</v>
      </c>
      <c r="D825" s="46">
        <v>100</v>
      </c>
      <c r="E825" s="46">
        <v>100</v>
      </c>
      <c r="F825" s="46">
        <v>100</v>
      </c>
      <c r="G825" s="46">
        <v>100</v>
      </c>
      <c r="H825" s="67">
        <v>600</v>
      </c>
    </row>
    <row r="826" spans="1:8" ht="20.25" x14ac:dyDescent="0.3">
      <c r="A826" s="66" t="s">
        <v>44</v>
      </c>
      <c r="B826" s="51">
        <f>VLOOKUP(A817,marks,10,0)</f>
        <v>0</v>
      </c>
      <c r="C826" s="51">
        <f>VLOOKUP(A817,marks,11,0)</f>
        <v>0</v>
      </c>
      <c r="D826" s="51">
        <f>VLOOKUP(A817,marks,12,0)</f>
        <v>0</v>
      </c>
      <c r="E826" s="51">
        <f>VLOOKUP(A817,marks,13,0)</f>
        <v>0</v>
      </c>
      <c r="F826" s="51">
        <f>VLOOKUP(A817,marks,14,0)</f>
        <v>0</v>
      </c>
      <c r="G826" s="51">
        <f>VLOOKUP(A817,marks,15,0)</f>
        <v>0</v>
      </c>
      <c r="H826" s="68">
        <f>VLOOKUP(A817,marks,16,0)</f>
        <v>0</v>
      </c>
    </row>
    <row r="827" spans="1:8" ht="21" x14ac:dyDescent="0.35">
      <c r="A827" s="69"/>
      <c r="B827" s="58"/>
      <c r="C827" s="58"/>
      <c r="D827" s="58"/>
      <c r="E827" s="58"/>
      <c r="F827" s="58"/>
      <c r="G827" s="58"/>
      <c r="H827" s="70"/>
    </row>
    <row r="828" spans="1:8" ht="21" x14ac:dyDescent="0.25">
      <c r="A828" s="71" t="s">
        <v>24</v>
      </c>
      <c r="B828" s="52">
        <f>VLOOKUP(A817,marks,17,0)*100</f>
        <v>0</v>
      </c>
      <c r="C828" s="72"/>
      <c r="D828" s="73" t="s">
        <v>25</v>
      </c>
      <c r="E828" s="53" t="str">
        <f>VLOOKUP(A817,marks,18,0)</f>
        <v>***</v>
      </c>
      <c r="F828" s="74" t="s">
        <v>46</v>
      </c>
      <c r="G828" s="35"/>
      <c r="H828" s="75" t="str">
        <f>VLOOKUP(A817,marks,19,0)</f>
        <v/>
      </c>
    </row>
    <row r="829" spans="1:8" x14ac:dyDescent="0.25">
      <c r="A829" s="76"/>
      <c r="B829" s="61"/>
      <c r="C829" s="61"/>
      <c r="D829" s="61"/>
      <c r="E829" s="61"/>
      <c r="F829" s="61"/>
      <c r="G829" s="61"/>
      <c r="H829" s="77"/>
    </row>
    <row r="830" spans="1:8" x14ac:dyDescent="0.25">
      <c r="A830" s="76"/>
      <c r="B830" s="61"/>
      <c r="C830" s="61"/>
      <c r="D830" s="61"/>
      <c r="E830" s="61"/>
      <c r="F830" s="61"/>
      <c r="G830" s="61"/>
      <c r="H830" s="77"/>
    </row>
    <row r="831" spans="1:8" x14ac:dyDescent="0.25">
      <c r="A831" s="76"/>
      <c r="B831" s="61"/>
      <c r="C831" s="61"/>
      <c r="D831" s="61"/>
      <c r="E831" s="61"/>
      <c r="F831" s="61"/>
      <c r="G831" s="61"/>
      <c r="H831" s="77"/>
    </row>
    <row r="832" spans="1:8" ht="18.75" x14ac:dyDescent="0.25">
      <c r="A832" s="76"/>
      <c r="B832" s="61"/>
      <c r="C832" s="61"/>
      <c r="D832" s="61"/>
      <c r="E832" s="61"/>
      <c r="F832" s="61"/>
      <c r="G832" s="61"/>
      <c r="H832" s="78" t="s">
        <v>48</v>
      </c>
    </row>
    <row r="833" spans="1:8" ht="19.5" thickBot="1" x14ac:dyDescent="0.3">
      <c r="A833" s="79"/>
      <c r="B833" s="80"/>
      <c r="C833" s="80"/>
      <c r="D833" s="80"/>
      <c r="E833" s="80"/>
      <c r="F833" s="80"/>
      <c r="G833" s="80"/>
      <c r="H833" s="81" t="s">
        <v>49</v>
      </c>
    </row>
    <row r="836" spans="1:8" ht="15.75" thickBot="1" x14ac:dyDescent="0.3"/>
    <row r="837" spans="1:8" ht="20.25" x14ac:dyDescent="0.3">
      <c r="A837" s="145" t="str">
        <f>VLOOKUP(A839,basic,28,0)</f>
        <v>dk;kZy; jktdh; mPp ek/;fed fo|ky;] :iiqjk ¼dqpkeu flVh½ ukxkSj</v>
      </c>
      <c r="B837" s="146"/>
      <c r="C837" s="146"/>
      <c r="D837" s="146"/>
      <c r="E837" s="146"/>
      <c r="F837" s="146"/>
      <c r="G837" s="146"/>
      <c r="H837" s="147"/>
    </row>
    <row r="838" spans="1:8" ht="20.25" x14ac:dyDescent="0.3">
      <c r="A838" s="140" t="s">
        <v>47</v>
      </c>
      <c r="B838" s="141"/>
      <c r="C838" s="141"/>
      <c r="D838" s="141"/>
      <c r="E838" s="141"/>
      <c r="F838" s="141"/>
      <c r="G838" s="141"/>
      <c r="H838" s="142"/>
    </row>
    <row r="839" spans="1:8" ht="20.25" hidden="1" x14ac:dyDescent="0.3">
      <c r="A839" s="95">
        <v>39</v>
      </c>
      <c r="B839" s="96" t="e">
        <f>'Original Marks'!#REF!</f>
        <v>#REF!</v>
      </c>
      <c r="C839" s="96"/>
      <c r="D839" s="96"/>
      <c r="E839" s="96"/>
      <c r="F839" s="96"/>
      <c r="G839" s="96"/>
      <c r="H839" s="97"/>
    </row>
    <row r="840" spans="1:8" ht="21" x14ac:dyDescent="0.35">
      <c r="A840" s="57" t="str">
        <f>VLOOKUP(A839,basic,29,0)</f>
        <v>d{kk &amp; 9</v>
      </c>
      <c r="B840" s="58"/>
      <c r="C840" s="58"/>
      <c r="D840" s="58"/>
      <c r="E840" s="58"/>
      <c r="F840" s="59" t="s">
        <v>32</v>
      </c>
      <c r="G840" s="143">
        <f>VLOOKUP(A839,basic,3,0)</f>
        <v>939</v>
      </c>
      <c r="H840" s="144"/>
    </row>
    <row r="841" spans="1:8" ht="20.25" x14ac:dyDescent="0.3">
      <c r="A841" s="60" t="s">
        <v>37</v>
      </c>
      <c r="B841" s="136">
        <f>VLOOKUP(A839,basic,4,0)</f>
        <v>0</v>
      </c>
      <c r="C841" s="136"/>
      <c r="D841" s="136"/>
      <c r="E841" s="59" t="s">
        <v>39</v>
      </c>
      <c r="F841" s="61"/>
      <c r="G841" s="136">
        <f>VLOOKUP(A839,basic,5,0)</f>
        <v>0</v>
      </c>
      <c r="H841" s="139"/>
    </row>
    <row r="842" spans="1:8" ht="20.25" x14ac:dyDescent="0.3">
      <c r="A842" s="60" t="s">
        <v>38</v>
      </c>
      <c r="B842" s="59"/>
      <c r="C842" s="136">
        <f>VLOOKUP(A839,basic,6,0)</f>
        <v>0</v>
      </c>
      <c r="D842" s="136"/>
      <c r="E842" s="59" t="s">
        <v>40</v>
      </c>
      <c r="F842" s="61"/>
      <c r="G842" s="137">
        <f>VLOOKUP(A839,basic,7,0)</f>
        <v>0</v>
      </c>
      <c r="H842" s="138"/>
    </row>
    <row r="843" spans="1:8" ht="20.25" x14ac:dyDescent="0.3">
      <c r="A843" s="60" t="s">
        <v>41</v>
      </c>
      <c r="B843" s="59"/>
      <c r="C843" s="136">
        <f>VLOOKUP(A839,basic,2,0)</f>
        <v>139</v>
      </c>
      <c r="D843" s="136"/>
      <c r="E843" s="59" t="s">
        <v>42</v>
      </c>
      <c r="F843" s="61"/>
      <c r="G843" s="136">
        <f>VLOOKUP(A839,basic,8,0)</f>
        <v>0</v>
      </c>
      <c r="H843" s="139"/>
    </row>
    <row r="844" spans="1:8" ht="20.25" x14ac:dyDescent="0.3">
      <c r="A844" s="60"/>
      <c r="B844" s="59"/>
      <c r="C844" s="62"/>
      <c r="D844" s="59"/>
      <c r="E844" s="59"/>
      <c r="F844" s="61"/>
      <c r="G844" s="62"/>
      <c r="H844" s="63"/>
    </row>
    <row r="845" spans="1:8" ht="20.25" x14ac:dyDescent="0.3">
      <c r="A845" s="60"/>
      <c r="B845" s="59"/>
      <c r="C845" s="59"/>
      <c r="D845" s="59"/>
      <c r="E845" s="59"/>
      <c r="F845" s="59"/>
      <c r="G845" s="59"/>
      <c r="H845" s="63"/>
    </row>
    <row r="846" spans="1:8" ht="18.75" x14ac:dyDescent="0.25">
      <c r="A846" s="64" t="s">
        <v>6</v>
      </c>
      <c r="B846" s="50" t="str">
        <f>VLOOKUP(A839,basic,34,0)</f>
        <v>fgUnh</v>
      </c>
      <c r="C846" s="50" t="str">
        <f>VLOOKUP(A839,basic,35,0)</f>
        <v>vaxzsth</v>
      </c>
      <c r="D846" s="50" t="str">
        <f>VLOOKUP(A839,basic,36,0)</f>
        <v>foKku</v>
      </c>
      <c r="E846" s="50" t="str">
        <f>VLOOKUP(A839,basic,37,0)</f>
        <v>xf.kr</v>
      </c>
      <c r="F846" s="50" t="str">
        <f>VLOOKUP(A839,basic,38,0)</f>
        <v>lk-foKku</v>
      </c>
      <c r="G846" s="50" t="str">
        <f>VLOOKUP(A839,basic,39,0)</f>
        <v>laLd`r</v>
      </c>
      <c r="H846" s="65" t="s">
        <v>45</v>
      </c>
    </row>
    <row r="847" spans="1:8" ht="20.25" x14ac:dyDescent="0.25">
      <c r="A847" s="66" t="s">
        <v>43</v>
      </c>
      <c r="B847" s="46">
        <v>100</v>
      </c>
      <c r="C847" s="46">
        <v>100</v>
      </c>
      <c r="D847" s="46">
        <v>100</v>
      </c>
      <c r="E847" s="46">
        <v>100</v>
      </c>
      <c r="F847" s="46">
        <v>100</v>
      </c>
      <c r="G847" s="46">
        <v>100</v>
      </c>
      <c r="H847" s="67">
        <v>600</v>
      </c>
    </row>
    <row r="848" spans="1:8" ht="20.25" x14ac:dyDescent="0.3">
      <c r="A848" s="66" t="s">
        <v>44</v>
      </c>
      <c r="B848" s="51">
        <f>VLOOKUP(A839,marks,10,0)</f>
        <v>0</v>
      </c>
      <c r="C848" s="51">
        <f>VLOOKUP(A839,marks,11,0)</f>
        <v>0</v>
      </c>
      <c r="D848" s="51">
        <f>VLOOKUP(A839,marks,12,0)</f>
        <v>0</v>
      </c>
      <c r="E848" s="51">
        <f>VLOOKUP(A839,marks,13,0)</f>
        <v>0</v>
      </c>
      <c r="F848" s="51">
        <f>VLOOKUP(A839,marks,14,0)</f>
        <v>0</v>
      </c>
      <c r="G848" s="51">
        <f>VLOOKUP(A839,marks,15,0)</f>
        <v>0</v>
      </c>
      <c r="H848" s="68">
        <f>VLOOKUP(A839,marks,16,0)</f>
        <v>0</v>
      </c>
    </row>
    <row r="849" spans="1:8" ht="21" x14ac:dyDescent="0.35">
      <c r="A849" s="69"/>
      <c r="B849" s="58"/>
      <c r="C849" s="58"/>
      <c r="D849" s="58"/>
      <c r="E849" s="58"/>
      <c r="F849" s="58"/>
      <c r="G849" s="58"/>
      <c r="H849" s="70"/>
    </row>
    <row r="850" spans="1:8" ht="21" x14ac:dyDescent="0.25">
      <c r="A850" s="71" t="s">
        <v>24</v>
      </c>
      <c r="B850" s="52">
        <f>VLOOKUP(A839,marks,17,0)*100</f>
        <v>0</v>
      </c>
      <c r="C850" s="72"/>
      <c r="D850" s="73" t="s">
        <v>25</v>
      </c>
      <c r="E850" s="53" t="str">
        <f>VLOOKUP(A839,marks,18,0)</f>
        <v>***</v>
      </c>
      <c r="F850" s="74" t="s">
        <v>46</v>
      </c>
      <c r="G850" s="35"/>
      <c r="H850" s="75" t="str">
        <f>VLOOKUP(A839,marks,19,0)</f>
        <v/>
      </c>
    </row>
    <row r="851" spans="1:8" x14ac:dyDescent="0.25">
      <c r="A851" s="76"/>
      <c r="B851" s="61"/>
      <c r="C851" s="61"/>
      <c r="D851" s="61"/>
      <c r="E851" s="61"/>
      <c r="F851" s="61"/>
      <c r="G851" s="61"/>
      <c r="H851" s="77"/>
    </row>
    <row r="852" spans="1:8" x14ac:dyDescent="0.25">
      <c r="A852" s="76"/>
      <c r="B852" s="61"/>
      <c r="C852" s="61"/>
      <c r="D852" s="61"/>
      <c r="E852" s="61"/>
      <c r="F852" s="61"/>
      <c r="G852" s="61"/>
      <c r="H852" s="77"/>
    </row>
    <row r="853" spans="1:8" x14ac:dyDescent="0.25">
      <c r="A853" s="76"/>
      <c r="B853" s="61"/>
      <c r="C853" s="61"/>
      <c r="D853" s="61"/>
      <c r="E853" s="61"/>
      <c r="F853" s="61"/>
      <c r="G853" s="61"/>
      <c r="H853" s="77"/>
    </row>
    <row r="854" spans="1:8" ht="18.75" x14ac:dyDescent="0.25">
      <c r="A854" s="76"/>
      <c r="B854" s="61"/>
      <c r="C854" s="61"/>
      <c r="D854" s="61"/>
      <c r="E854" s="61"/>
      <c r="F854" s="61"/>
      <c r="G854" s="61"/>
      <c r="H854" s="78" t="s">
        <v>48</v>
      </c>
    </row>
    <row r="855" spans="1:8" ht="19.5" thickBot="1" x14ac:dyDescent="0.3">
      <c r="A855" s="79"/>
      <c r="B855" s="80"/>
      <c r="C855" s="80"/>
      <c r="D855" s="80"/>
      <c r="E855" s="80"/>
      <c r="F855" s="80"/>
      <c r="G855" s="80"/>
      <c r="H855" s="81" t="s">
        <v>49</v>
      </c>
    </row>
    <row r="858" spans="1:8" ht="15.75" thickBot="1" x14ac:dyDescent="0.3"/>
    <row r="859" spans="1:8" ht="20.25" x14ac:dyDescent="0.3">
      <c r="A859" s="145" t="str">
        <f>VLOOKUP(A861,basic,28,0)</f>
        <v>dk;kZy; jktdh; mPp ek/;fed fo|ky;] :iiqjk ¼dqpkeu flVh½ ukxkSj</v>
      </c>
      <c r="B859" s="146"/>
      <c r="C859" s="146"/>
      <c r="D859" s="146"/>
      <c r="E859" s="146"/>
      <c r="F859" s="146"/>
      <c r="G859" s="146"/>
      <c r="H859" s="147"/>
    </row>
    <row r="860" spans="1:8" ht="20.25" x14ac:dyDescent="0.3">
      <c r="A860" s="140" t="s">
        <v>47</v>
      </c>
      <c r="B860" s="141"/>
      <c r="C860" s="141"/>
      <c r="D860" s="141"/>
      <c r="E860" s="141"/>
      <c r="F860" s="141"/>
      <c r="G860" s="141"/>
      <c r="H860" s="142"/>
    </row>
    <row r="861" spans="1:8" ht="20.25" hidden="1" x14ac:dyDescent="0.3">
      <c r="A861" s="95">
        <v>40</v>
      </c>
      <c r="B861" s="96" t="e">
        <f>'Original Marks'!#REF!</f>
        <v>#REF!</v>
      </c>
      <c r="C861" s="96"/>
      <c r="D861" s="96"/>
      <c r="E861" s="96"/>
      <c r="F861" s="96"/>
      <c r="G861" s="96"/>
      <c r="H861" s="97"/>
    </row>
    <row r="862" spans="1:8" ht="21" x14ac:dyDescent="0.35">
      <c r="A862" s="57" t="str">
        <f>VLOOKUP(A861,basic,29,0)</f>
        <v>d{kk &amp; 9</v>
      </c>
      <c r="B862" s="58"/>
      <c r="C862" s="58"/>
      <c r="D862" s="58"/>
      <c r="E862" s="58"/>
      <c r="F862" s="59" t="s">
        <v>32</v>
      </c>
      <c r="G862" s="143">
        <f>VLOOKUP(A861,basic,3,0)</f>
        <v>940</v>
      </c>
      <c r="H862" s="144"/>
    </row>
    <row r="863" spans="1:8" ht="20.25" x14ac:dyDescent="0.3">
      <c r="A863" s="60" t="s">
        <v>37</v>
      </c>
      <c r="B863" s="136">
        <f>VLOOKUP(A861,basic,4,0)</f>
        <v>0</v>
      </c>
      <c r="C863" s="136"/>
      <c r="D863" s="136"/>
      <c r="E863" s="59" t="s">
        <v>39</v>
      </c>
      <c r="F863" s="61"/>
      <c r="G863" s="136">
        <f>VLOOKUP(A861,basic,5,0)</f>
        <v>0</v>
      </c>
      <c r="H863" s="139"/>
    </row>
    <row r="864" spans="1:8" ht="20.25" x14ac:dyDescent="0.3">
      <c r="A864" s="60" t="s">
        <v>38</v>
      </c>
      <c r="B864" s="59"/>
      <c r="C864" s="136">
        <f>VLOOKUP(A861,basic,6,0)</f>
        <v>0</v>
      </c>
      <c r="D864" s="136"/>
      <c r="E864" s="59" t="s">
        <v>40</v>
      </c>
      <c r="F864" s="61"/>
      <c r="G864" s="137">
        <f>VLOOKUP(A861,basic,7,0)</f>
        <v>0</v>
      </c>
      <c r="H864" s="138"/>
    </row>
    <row r="865" spans="1:8" ht="20.25" x14ac:dyDescent="0.3">
      <c r="A865" s="60" t="s">
        <v>41</v>
      </c>
      <c r="B865" s="59"/>
      <c r="C865" s="136">
        <f>VLOOKUP(A861,basic,2,0)</f>
        <v>140</v>
      </c>
      <c r="D865" s="136"/>
      <c r="E865" s="59" t="s">
        <v>42</v>
      </c>
      <c r="F865" s="61"/>
      <c r="G865" s="136">
        <f>VLOOKUP(A861,basic,8,0)</f>
        <v>0</v>
      </c>
      <c r="H865" s="139"/>
    </row>
    <row r="866" spans="1:8" ht="20.25" x14ac:dyDescent="0.3">
      <c r="A866" s="60"/>
      <c r="B866" s="59"/>
      <c r="C866" s="62"/>
      <c r="D866" s="59"/>
      <c r="E866" s="59"/>
      <c r="F866" s="61"/>
      <c r="G866" s="62"/>
      <c r="H866" s="63"/>
    </row>
    <row r="867" spans="1:8" ht="20.25" x14ac:dyDescent="0.3">
      <c r="A867" s="60"/>
      <c r="B867" s="59"/>
      <c r="C867" s="59"/>
      <c r="D867" s="59"/>
      <c r="E867" s="59"/>
      <c r="F867" s="59"/>
      <c r="G867" s="59"/>
      <c r="H867" s="63"/>
    </row>
    <row r="868" spans="1:8" ht="18.75" x14ac:dyDescent="0.25">
      <c r="A868" s="64" t="s">
        <v>6</v>
      </c>
      <c r="B868" s="50" t="str">
        <f>VLOOKUP(A861,basic,34,0)</f>
        <v>fgUnh</v>
      </c>
      <c r="C868" s="50" t="str">
        <f>VLOOKUP(A861,basic,35,0)</f>
        <v>vaxzsth</v>
      </c>
      <c r="D868" s="50" t="str">
        <f>VLOOKUP(A861,basic,36,0)</f>
        <v>foKku</v>
      </c>
      <c r="E868" s="50" t="str">
        <f>VLOOKUP(A861,basic,37,0)</f>
        <v>xf.kr</v>
      </c>
      <c r="F868" s="50" t="str">
        <f>VLOOKUP(A861,basic,38,0)</f>
        <v>lk-foKku</v>
      </c>
      <c r="G868" s="50" t="str">
        <f>VLOOKUP(A861,basic,39,0)</f>
        <v>laLd`r</v>
      </c>
      <c r="H868" s="65" t="s">
        <v>45</v>
      </c>
    </row>
    <row r="869" spans="1:8" ht="20.25" x14ac:dyDescent="0.25">
      <c r="A869" s="66" t="s">
        <v>43</v>
      </c>
      <c r="B869" s="46">
        <v>100</v>
      </c>
      <c r="C869" s="46">
        <v>100</v>
      </c>
      <c r="D869" s="46">
        <v>100</v>
      </c>
      <c r="E869" s="46">
        <v>100</v>
      </c>
      <c r="F869" s="46">
        <v>100</v>
      </c>
      <c r="G869" s="46">
        <v>100</v>
      </c>
      <c r="H869" s="67">
        <v>600</v>
      </c>
    </row>
    <row r="870" spans="1:8" ht="20.25" x14ac:dyDescent="0.3">
      <c r="A870" s="66" t="s">
        <v>44</v>
      </c>
      <c r="B870" s="51">
        <f>VLOOKUP(A861,marks,10,0)</f>
        <v>0</v>
      </c>
      <c r="C870" s="51">
        <f>VLOOKUP(A861,marks,11,0)</f>
        <v>0</v>
      </c>
      <c r="D870" s="51">
        <f>VLOOKUP(A861,marks,12,0)</f>
        <v>0</v>
      </c>
      <c r="E870" s="51">
        <f>VLOOKUP(A861,marks,13,0)</f>
        <v>0</v>
      </c>
      <c r="F870" s="51">
        <f>VLOOKUP(A861,marks,14,0)</f>
        <v>0</v>
      </c>
      <c r="G870" s="51">
        <f>VLOOKUP(A861,marks,15,0)</f>
        <v>0</v>
      </c>
      <c r="H870" s="68">
        <f>VLOOKUP(A861,marks,16,0)</f>
        <v>0</v>
      </c>
    </row>
    <row r="871" spans="1:8" ht="21" x14ac:dyDescent="0.35">
      <c r="A871" s="69"/>
      <c r="B871" s="58"/>
      <c r="C871" s="58"/>
      <c r="D871" s="58"/>
      <c r="E871" s="58"/>
      <c r="F871" s="58"/>
      <c r="G871" s="58"/>
      <c r="H871" s="70"/>
    </row>
    <row r="872" spans="1:8" ht="21" x14ac:dyDescent="0.25">
      <c r="A872" s="71" t="s">
        <v>24</v>
      </c>
      <c r="B872" s="52">
        <f>VLOOKUP(A861,marks,17,0)*100</f>
        <v>0</v>
      </c>
      <c r="C872" s="72"/>
      <c r="D872" s="73" t="s">
        <v>25</v>
      </c>
      <c r="E872" s="53" t="str">
        <f>VLOOKUP(A861,marks,18,0)</f>
        <v>***</v>
      </c>
      <c r="F872" s="74" t="s">
        <v>46</v>
      </c>
      <c r="G872" s="35"/>
      <c r="H872" s="75" t="str">
        <f>VLOOKUP(A861,marks,19,0)</f>
        <v/>
      </c>
    </row>
    <row r="873" spans="1:8" x14ac:dyDescent="0.25">
      <c r="A873" s="76"/>
      <c r="B873" s="61"/>
      <c r="C873" s="61"/>
      <c r="D873" s="61"/>
      <c r="E873" s="61"/>
      <c r="F873" s="61"/>
      <c r="G873" s="61"/>
      <c r="H873" s="77"/>
    </row>
    <row r="874" spans="1:8" x14ac:dyDescent="0.25">
      <c r="A874" s="76"/>
      <c r="B874" s="61"/>
      <c r="C874" s="61"/>
      <c r="D874" s="61"/>
      <c r="E874" s="61"/>
      <c r="F874" s="61"/>
      <c r="G874" s="61"/>
      <c r="H874" s="77"/>
    </row>
    <row r="875" spans="1:8" x14ac:dyDescent="0.25">
      <c r="A875" s="76"/>
      <c r="B875" s="61"/>
      <c r="C875" s="61"/>
      <c r="D875" s="61"/>
      <c r="E875" s="61"/>
      <c r="F875" s="61"/>
      <c r="G875" s="61"/>
      <c r="H875" s="77"/>
    </row>
    <row r="876" spans="1:8" ht="18.75" x14ac:dyDescent="0.25">
      <c r="A876" s="76"/>
      <c r="B876" s="61"/>
      <c r="C876" s="61"/>
      <c r="D876" s="61"/>
      <c r="E876" s="61"/>
      <c r="F876" s="61"/>
      <c r="G876" s="61"/>
      <c r="H876" s="78" t="s">
        <v>48</v>
      </c>
    </row>
    <row r="877" spans="1:8" ht="19.5" thickBot="1" x14ac:dyDescent="0.3">
      <c r="A877" s="79"/>
      <c r="B877" s="80"/>
      <c r="C877" s="80"/>
      <c r="D877" s="80"/>
      <c r="E877" s="80"/>
      <c r="F877" s="80"/>
      <c r="G877" s="80"/>
      <c r="H877" s="81" t="s">
        <v>49</v>
      </c>
    </row>
    <row r="880" spans="1:8" ht="15.75" thickBot="1" x14ac:dyDescent="0.3"/>
    <row r="881" spans="1:8" ht="20.25" x14ac:dyDescent="0.3">
      <c r="A881" s="145" t="str">
        <f>VLOOKUP(A883,basic,28,0)</f>
        <v>dk;kZy; jktdh; mPp ek/;fed fo|ky;] :iiqjk ¼dqpkeu flVh½ ukxkSj</v>
      </c>
      <c r="B881" s="146"/>
      <c r="C881" s="146"/>
      <c r="D881" s="146"/>
      <c r="E881" s="146"/>
      <c r="F881" s="146"/>
      <c r="G881" s="146"/>
      <c r="H881" s="147"/>
    </row>
    <row r="882" spans="1:8" ht="20.25" x14ac:dyDescent="0.3">
      <c r="A882" s="140" t="s">
        <v>47</v>
      </c>
      <c r="B882" s="141"/>
      <c r="C882" s="141"/>
      <c r="D882" s="141"/>
      <c r="E882" s="141"/>
      <c r="F882" s="141"/>
      <c r="G882" s="141"/>
      <c r="H882" s="142"/>
    </row>
    <row r="883" spans="1:8" ht="20.25" hidden="1" x14ac:dyDescent="0.3">
      <c r="A883" s="95">
        <v>41</v>
      </c>
      <c r="B883" s="96" t="e">
        <f>'Original Marks'!#REF!</f>
        <v>#REF!</v>
      </c>
      <c r="C883" s="96"/>
      <c r="D883" s="96"/>
      <c r="E883" s="96"/>
      <c r="F883" s="96"/>
      <c r="G883" s="96"/>
      <c r="H883" s="97"/>
    </row>
    <row r="884" spans="1:8" ht="21" x14ac:dyDescent="0.35">
      <c r="A884" s="57" t="str">
        <f>VLOOKUP(A883,basic,29,0)</f>
        <v>d{kk &amp; 9</v>
      </c>
      <c r="B884" s="58"/>
      <c r="C884" s="58"/>
      <c r="D884" s="58"/>
      <c r="E884" s="58"/>
      <c r="F884" s="59" t="s">
        <v>32</v>
      </c>
      <c r="G884" s="143">
        <f>VLOOKUP(A883,basic,3,0)</f>
        <v>941</v>
      </c>
      <c r="H884" s="144"/>
    </row>
    <row r="885" spans="1:8" ht="20.25" x14ac:dyDescent="0.3">
      <c r="A885" s="60" t="s">
        <v>37</v>
      </c>
      <c r="B885" s="136">
        <f>VLOOKUP(A883,basic,4,0)</f>
        <v>0</v>
      </c>
      <c r="C885" s="136"/>
      <c r="D885" s="136"/>
      <c r="E885" s="59" t="s">
        <v>39</v>
      </c>
      <c r="F885" s="61"/>
      <c r="G885" s="136">
        <f>VLOOKUP(A883,basic,5,0)</f>
        <v>0</v>
      </c>
      <c r="H885" s="139"/>
    </row>
    <row r="886" spans="1:8" ht="20.25" x14ac:dyDescent="0.3">
      <c r="A886" s="60" t="s">
        <v>38</v>
      </c>
      <c r="B886" s="59"/>
      <c r="C886" s="136">
        <f>VLOOKUP(A883,basic,6,0)</f>
        <v>0</v>
      </c>
      <c r="D886" s="136"/>
      <c r="E886" s="59" t="s">
        <v>40</v>
      </c>
      <c r="F886" s="61"/>
      <c r="G886" s="137">
        <f>VLOOKUP(A883,basic,7,0)</f>
        <v>0</v>
      </c>
      <c r="H886" s="138"/>
    </row>
    <row r="887" spans="1:8" ht="20.25" x14ac:dyDescent="0.3">
      <c r="A887" s="60" t="s">
        <v>41</v>
      </c>
      <c r="B887" s="59"/>
      <c r="C887" s="136">
        <f>VLOOKUP(A883,basic,2,0)</f>
        <v>141</v>
      </c>
      <c r="D887" s="136"/>
      <c r="E887" s="59" t="s">
        <v>42</v>
      </c>
      <c r="F887" s="61"/>
      <c r="G887" s="136">
        <f>VLOOKUP(A883,basic,8,0)</f>
        <v>0</v>
      </c>
      <c r="H887" s="139"/>
    </row>
    <row r="888" spans="1:8" ht="20.25" x14ac:dyDescent="0.3">
      <c r="A888" s="60"/>
      <c r="B888" s="59"/>
      <c r="C888" s="62"/>
      <c r="D888" s="59"/>
      <c r="E888" s="59"/>
      <c r="F888" s="61"/>
      <c r="G888" s="62"/>
      <c r="H888" s="63"/>
    </row>
    <row r="889" spans="1:8" ht="20.25" x14ac:dyDescent="0.3">
      <c r="A889" s="60"/>
      <c r="B889" s="59"/>
      <c r="C889" s="59"/>
      <c r="D889" s="59"/>
      <c r="E889" s="59"/>
      <c r="F889" s="59"/>
      <c r="G889" s="59"/>
      <c r="H889" s="63"/>
    </row>
    <row r="890" spans="1:8" ht="18.75" x14ac:dyDescent="0.25">
      <c r="A890" s="64" t="s">
        <v>6</v>
      </c>
      <c r="B890" s="50" t="str">
        <f>VLOOKUP(A883,basic,34,0)</f>
        <v>fgUnh</v>
      </c>
      <c r="C890" s="50" t="str">
        <f>VLOOKUP(A883,basic,35,0)</f>
        <v>vaxzsth</v>
      </c>
      <c r="D890" s="50" t="str">
        <f>VLOOKUP(A883,basic,36,0)</f>
        <v>foKku</v>
      </c>
      <c r="E890" s="50" t="str">
        <f>VLOOKUP(A883,basic,37,0)</f>
        <v>xf.kr</v>
      </c>
      <c r="F890" s="50" t="str">
        <f>VLOOKUP(A883,basic,38,0)</f>
        <v>lk-foKku</v>
      </c>
      <c r="G890" s="50" t="str">
        <f>VLOOKUP(A883,basic,39,0)</f>
        <v>laLd`r</v>
      </c>
      <c r="H890" s="65" t="s">
        <v>45</v>
      </c>
    </row>
    <row r="891" spans="1:8" ht="20.25" x14ac:dyDescent="0.25">
      <c r="A891" s="66" t="s">
        <v>43</v>
      </c>
      <c r="B891" s="46">
        <v>100</v>
      </c>
      <c r="C891" s="46">
        <v>100</v>
      </c>
      <c r="D891" s="46">
        <v>100</v>
      </c>
      <c r="E891" s="46">
        <v>100</v>
      </c>
      <c r="F891" s="46">
        <v>100</v>
      </c>
      <c r="G891" s="46">
        <v>100</v>
      </c>
      <c r="H891" s="67">
        <v>600</v>
      </c>
    </row>
    <row r="892" spans="1:8" ht="20.25" x14ac:dyDescent="0.3">
      <c r="A892" s="66" t="s">
        <v>44</v>
      </c>
      <c r="B892" s="51">
        <f>VLOOKUP(A883,marks,10,0)</f>
        <v>0</v>
      </c>
      <c r="C892" s="51">
        <f>VLOOKUP(A883,marks,11,0)</f>
        <v>0</v>
      </c>
      <c r="D892" s="51">
        <f>VLOOKUP(A883,marks,12,0)</f>
        <v>0</v>
      </c>
      <c r="E892" s="51">
        <f>VLOOKUP(A883,marks,13,0)</f>
        <v>0</v>
      </c>
      <c r="F892" s="51">
        <f>VLOOKUP(A883,marks,14,0)</f>
        <v>0</v>
      </c>
      <c r="G892" s="51">
        <f>VLOOKUP(A883,marks,15,0)</f>
        <v>0</v>
      </c>
      <c r="H892" s="68">
        <f>VLOOKUP(A883,marks,16,0)</f>
        <v>0</v>
      </c>
    </row>
    <row r="893" spans="1:8" ht="21" x14ac:dyDescent="0.35">
      <c r="A893" s="69"/>
      <c r="B893" s="58"/>
      <c r="C893" s="58"/>
      <c r="D893" s="58"/>
      <c r="E893" s="58"/>
      <c r="F893" s="58"/>
      <c r="G893" s="58"/>
      <c r="H893" s="70"/>
    </row>
    <row r="894" spans="1:8" ht="21" x14ac:dyDescent="0.25">
      <c r="A894" s="71" t="s">
        <v>24</v>
      </c>
      <c r="B894" s="52">
        <f>VLOOKUP(A883,marks,17,0)*100</f>
        <v>0</v>
      </c>
      <c r="C894" s="72"/>
      <c r="D894" s="73" t="s">
        <v>25</v>
      </c>
      <c r="E894" s="53" t="str">
        <f>VLOOKUP(A883,marks,18,0)</f>
        <v>***</v>
      </c>
      <c r="F894" s="74" t="s">
        <v>46</v>
      </c>
      <c r="G894" s="35"/>
      <c r="H894" s="75" t="str">
        <f>VLOOKUP(A883,marks,19,0)</f>
        <v/>
      </c>
    </row>
    <row r="895" spans="1:8" x14ac:dyDescent="0.25">
      <c r="A895" s="76"/>
      <c r="B895" s="61"/>
      <c r="C895" s="61"/>
      <c r="D895" s="61"/>
      <c r="E895" s="61"/>
      <c r="F895" s="61"/>
      <c r="G895" s="61"/>
      <c r="H895" s="77"/>
    </row>
    <row r="896" spans="1:8" x14ac:dyDescent="0.25">
      <c r="A896" s="76"/>
      <c r="B896" s="61"/>
      <c r="C896" s="61"/>
      <c r="D896" s="61"/>
      <c r="E896" s="61"/>
      <c r="F896" s="61"/>
      <c r="G896" s="61"/>
      <c r="H896" s="77"/>
    </row>
    <row r="897" spans="1:8" x14ac:dyDescent="0.25">
      <c r="A897" s="76"/>
      <c r="B897" s="61"/>
      <c r="C897" s="61"/>
      <c r="D897" s="61"/>
      <c r="E897" s="61"/>
      <c r="F897" s="61"/>
      <c r="G897" s="61"/>
      <c r="H897" s="77"/>
    </row>
    <row r="898" spans="1:8" ht="18.75" x14ac:dyDescent="0.25">
      <c r="A898" s="76"/>
      <c r="B898" s="61"/>
      <c r="C898" s="61"/>
      <c r="D898" s="61"/>
      <c r="E898" s="61"/>
      <c r="F898" s="61"/>
      <c r="G898" s="61"/>
      <c r="H898" s="78" t="s">
        <v>48</v>
      </c>
    </row>
    <row r="899" spans="1:8" ht="19.5" thickBot="1" x14ac:dyDescent="0.3">
      <c r="A899" s="79"/>
      <c r="B899" s="80"/>
      <c r="C899" s="80"/>
      <c r="D899" s="80"/>
      <c r="E899" s="80"/>
      <c r="F899" s="80"/>
      <c r="G899" s="80"/>
      <c r="H899" s="81" t="s">
        <v>49</v>
      </c>
    </row>
    <row r="902" spans="1:8" ht="15.75" thickBot="1" x14ac:dyDescent="0.3"/>
    <row r="903" spans="1:8" ht="20.25" x14ac:dyDescent="0.3">
      <c r="A903" s="145" t="str">
        <f>VLOOKUP(A905,basic,28,0)</f>
        <v>dk;kZy; jktdh; mPp ek/;fed fo|ky;] :iiqjk ¼dqpkeu flVh½ ukxkSj</v>
      </c>
      <c r="B903" s="146"/>
      <c r="C903" s="146"/>
      <c r="D903" s="146"/>
      <c r="E903" s="146"/>
      <c r="F903" s="146"/>
      <c r="G903" s="146"/>
      <c r="H903" s="147"/>
    </row>
    <row r="904" spans="1:8" ht="20.25" x14ac:dyDescent="0.3">
      <c r="A904" s="140" t="s">
        <v>47</v>
      </c>
      <c r="B904" s="141"/>
      <c r="C904" s="141"/>
      <c r="D904" s="141"/>
      <c r="E904" s="141"/>
      <c r="F904" s="141"/>
      <c r="G904" s="141"/>
      <c r="H904" s="142"/>
    </row>
    <row r="905" spans="1:8" ht="20.25" hidden="1" x14ac:dyDescent="0.3">
      <c r="A905" s="95">
        <v>42</v>
      </c>
      <c r="B905" s="96" t="e">
        <f>'Original Marks'!#REF!</f>
        <v>#REF!</v>
      </c>
      <c r="C905" s="96"/>
      <c r="D905" s="96"/>
      <c r="E905" s="96"/>
      <c r="F905" s="96"/>
      <c r="G905" s="96"/>
      <c r="H905" s="97"/>
    </row>
    <row r="906" spans="1:8" ht="21" x14ac:dyDescent="0.35">
      <c r="A906" s="57" t="str">
        <f>VLOOKUP(A905,basic,29,0)</f>
        <v>d{kk &amp; 9</v>
      </c>
      <c r="B906" s="58"/>
      <c r="C906" s="58"/>
      <c r="D906" s="58"/>
      <c r="E906" s="58"/>
      <c r="F906" s="59" t="s">
        <v>32</v>
      </c>
      <c r="G906" s="143">
        <f>VLOOKUP(A905,basic,3,0)</f>
        <v>942</v>
      </c>
      <c r="H906" s="144"/>
    </row>
    <row r="907" spans="1:8" ht="20.25" x14ac:dyDescent="0.3">
      <c r="A907" s="60" t="s">
        <v>37</v>
      </c>
      <c r="B907" s="136">
        <f>VLOOKUP(A905,basic,4,0)</f>
        <v>0</v>
      </c>
      <c r="C907" s="136"/>
      <c r="D907" s="136"/>
      <c r="E907" s="59" t="s">
        <v>39</v>
      </c>
      <c r="F907" s="61"/>
      <c r="G907" s="136">
        <f>VLOOKUP(A905,basic,5,0)</f>
        <v>0</v>
      </c>
      <c r="H907" s="139"/>
    </row>
    <row r="908" spans="1:8" ht="20.25" x14ac:dyDescent="0.3">
      <c r="A908" s="60" t="s">
        <v>38</v>
      </c>
      <c r="B908" s="59"/>
      <c r="C908" s="136">
        <f>VLOOKUP(A905,basic,6,0)</f>
        <v>0</v>
      </c>
      <c r="D908" s="136"/>
      <c r="E908" s="59" t="s">
        <v>40</v>
      </c>
      <c r="F908" s="61"/>
      <c r="G908" s="137">
        <f>VLOOKUP(A905,basic,7,0)</f>
        <v>0</v>
      </c>
      <c r="H908" s="138"/>
    </row>
    <row r="909" spans="1:8" ht="20.25" x14ac:dyDescent="0.3">
      <c r="A909" s="60" t="s">
        <v>41</v>
      </c>
      <c r="B909" s="59"/>
      <c r="C909" s="136">
        <f>VLOOKUP(A905,basic,2,0)</f>
        <v>142</v>
      </c>
      <c r="D909" s="136"/>
      <c r="E909" s="59" t="s">
        <v>42</v>
      </c>
      <c r="F909" s="61"/>
      <c r="G909" s="136">
        <f>VLOOKUP(A905,basic,8,0)</f>
        <v>0</v>
      </c>
      <c r="H909" s="139"/>
    </row>
    <row r="910" spans="1:8" ht="20.25" x14ac:dyDescent="0.3">
      <c r="A910" s="60"/>
      <c r="B910" s="59"/>
      <c r="C910" s="62"/>
      <c r="D910" s="59"/>
      <c r="E910" s="59"/>
      <c r="F910" s="61"/>
      <c r="G910" s="62"/>
      <c r="H910" s="63"/>
    </row>
    <row r="911" spans="1:8" ht="20.25" x14ac:dyDescent="0.3">
      <c r="A911" s="60"/>
      <c r="B911" s="59"/>
      <c r="C911" s="59"/>
      <c r="D911" s="59"/>
      <c r="E911" s="59"/>
      <c r="F911" s="59"/>
      <c r="G911" s="59"/>
      <c r="H911" s="63"/>
    </row>
    <row r="912" spans="1:8" ht="18.75" x14ac:dyDescent="0.25">
      <c r="A912" s="64" t="s">
        <v>6</v>
      </c>
      <c r="B912" s="50" t="str">
        <f>VLOOKUP(A905,basic,34,0)</f>
        <v>fgUnh</v>
      </c>
      <c r="C912" s="50" t="str">
        <f>VLOOKUP(A905,basic,35,0)</f>
        <v>vaxzsth</v>
      </c>
      <c r="D912" s="50" t="str">
        <f>VLOOKUP(A905,basic,36,0)</f>
        <v>foKku</v>
      </c>
      <c r="E912" s="50" t="str">
        <f>VLOOKUP(A905,basic,37,0)</f>
        <v>xf.kr</v>
      </c>
      <c r="F912" s="50" t="str">
        <f>VLOOKUP(A905,basic,38,0)</f>
        <v>lk-foKku</v>
      </c>
      <c r="G912" s="50" t="str">
        <f>VLOOKUP(A905,basic,39,0)</f>
        <v>laLd`r</v>
      </c>
      <c r="H912" s="65" t="s">
        <v>45</v>
      </c>
    </row>
    <row r="913" spans="1:8" ht="20.25" x14ac:dyDescent="0.25">
      <c r="A913" s="66" t="s">
        <v>43</v>
      </c>
      <c r="B913" s="46">
        <v>100</v>
      </c>
      <c r="C913" s="46">
        <v>100</v>
      </c>
      <c r="D913" s="46">
        <v>100</v>
      </c>
      <c r="E913" s="46">
        <v>100</v>
      </c>
      <c r="F913" s="46">
        <v>100</v>
      </c>
      <c r="G913" s="46">
        <v>100</v>
      </c>
      <c r="H913" s="67">
        <v>600</v>
      </c>
    </row>
    <row r="914" spans="1:8" ht="20.25" x14ac:dyDescent="0.3">
      <c r="A914" s="66" t="s">
        <v>44</v>
      </c>
      <c r="B914" s="51">
        <f>VLOOKUP(A905,marks,10,0)</f>
        <v>0</v>
      </c>
      <c r="C914" s="51">
        <f>VLOOKUP(A905,marks,11,0)</f>
        <v>0</v>
      </c>
      <c r="D914" s="51">
        <f>VLOOKUP(A905,marks,12,0)</f>
        <v>0</v>
      </c>
      <c r="E914" s="51">
        <f>VLOOKUP(A905,marks,13,0)</f>
        <v>0</v>
      </c>
      <c r="F914" s="51">
        <f>VLOOKUP(A905,marks,14,0)</f>
        <v>0</v>
      </c>
      <c r="G914" s="51">
        <f>VLOOKUP(A905,marks,15,0)</f>
        <v>0</v>
      </c>
      <c r="H914" s="68">
        <f>VLOOKUP(A905,marks,16,0)</f>
        <v>0</v>
      </c>
    </row>
    <row r="915" spans="1:8" ht="21" x14ac:dyDescent="0.35">
      <c r="A915" s="69"/>
      <c r="B915" s="58"/>
      <c r="C915" s="58"/>
      <c r="D915" s="58"/>
      <c r="E915" s="58"/>
      <c r="F915" s="58"/>
      <c r="G915" s="58"/>
      <c r="H915" s="70"/>
    </row>
    <row r="916" spans="1:8" ht="21" x14ac:dyDescent="0.25">
      <c r="A916" s="71" t="s">
        <v>24</v>
      </c>
      <c r="B916" s="52">
        <f>VLOOKUP(A905,marks,17,0)*100</f>
        <v>0</v>
      </c>
      <c r="C916" s="72"/>
      <c r="D916" s="73" t="s">
        <v>25</v>
      </c>
      <c r="E916" s="53" t="str">
        <f>VLOOKUP(A905,marks,18,0)</f>
        <v>***</v>
      </c>
      <c r="F916" s="74" t="s">
        <v>46</v>
      </c>
      <c r="G916" s="35"/>
      <c r="H916" s="75" t="str">
        <f>VLOOKUP(A905,marks,19,0)</f>
        <v/>
      </c>
    </row>
    <row r="917" spans="1:8" x14ac:dyDescent="0.25">
      <c r="A917" s="76"/>
      <c r="B917" s="61"/>
      <c r="C917" s="61"/>
      <c r="D917" s="61"/>
      <c r="E917" s="61"/>
      <c r="F917" s="61"/>
      <c r="G917" s="61"/>
      <c r="H917" s="77"/>
    </row>
    <row r="918" spans="1:8" x14ac:dyDescent="0.25">
      <c r="A918" s="76"/>
      <c r="B918" s="61"/>
      <c r="C918" s="61"/>
      <c r="D918" s="61"/>
      <c r="E918" s="61"/>
      <c r="F918" s="61"/>
      <c r="G918" s="61"/>
      <c r="H918" s="77"/>
    </row>
    <row r="919" spans="1:8" x14ac:dyDescent="0.25">
      <c r="A919" s="76"/>
      <c r="B919" s="61"/>
      <c r="C919" s="61"/>
      <c r="D919" s="61"/>
      <c r="E919" s="61"/>
      <c r="F919" s="61"/>
      <c r="G919" s="61"/>
      <c r="H919" s="77"/>
    </row>
    <row r="920" spans="1:8" ht="18.75" x14ac:dyDescent="0.25">
      <c r="A920" s="76"/>
      <c r="B920" s="61"/>
      <c r="C920" s="61"/>
      <c r="D920" s="61"/>
      <c r="E920" s="61"/>
      <c r="F920" s="61"/>
      <c r="G920" s="61"/>
      <c r="H920" s="78" t="s">
        <v>48</v>
      </c>
    </row>
    <row r="921" spans="1:8" ht="19.5" thickBot="1" x14ac:dyDescent="0.3">
      <c r="A921" s="79"/>
      <c r="B921" s="80"/>
      <c r="C921" s="80"/>
      <c r="D921" s="80"/>
      <c r="E921" s="80"/>
      <c r="F921" s="80"/>
      <c r="G921" s="80"/>
      <c r="H921" s="81" t="s">
        <v>49</v>
      </c>
    </row>
    <row r="924" spans="1:8" ht="15.75" thickBot="1" x14ac:dyDescent="0.3"/>
    <row r="925" spans="1:8" ht="20.25" x14ac:dyDescent="0.3">
      <c r="A925" s="145" t="str">
        <f>VLOOKUP(A927,basic,28,0)</f>
        <v>dk;kZy; jktdh; mPp ek/;fed fo|ky;] :iiqjk ¼dqpkeu flVh½ ukxkSj</v>
      </c>
      <c r="B925" s="146"/>
      <c r="C925" s="146"/>
      <c r="D925" s="146"/>
      <c r="E925" s="146"/>
      <c r="F925" s="146"/>
      <c r="G925" s="146"/>
      <c r="H925" s="147"/>
    </row>
    <row r="926" spans="1:8" ht="20.25" x14ac:dyDescent="0.3">
      <c r="A926" s="140" t="s">
        <v>47</v>
      </c>
      <c r="B926" s="141"/>
      <c r="C926" s="141"/>
      <c r="D926" s="141"/>
      <c r="E926" s="141"/>
      <c r="F926" s="141"/>
      <c r="G926" s="141"/>
      <c r="H926" s="142"/>
    </row>
    <row r="927" spans="1:8" ht="20.25" hidden="1" x14ac:dyDescent="0.3">
      <c r="A927" s="95">
        <v>43</v>
      </c>
      <c r="B927" s="96" t="e">
        <f>'Original Marks'!#REF!</f>
        <v>#REF!</v>
      </c>
      <c r="C927" s="96"/>
      <c r="D927" s="96"/>
      <c r="E927" s="96"/>
      <c r="F927" s="96"/>
      <c r="G927" s="96"/>
      <c r="H927" s="97"/>
    </row>
    <row r="928" spans="1:8" ht="21" x14ac:dyDescent="0.35">
      <c r="A928" s="57" t="str">
        <f>VLOOKUP(A927,basic,29,0)</f>
        <v>d{kk &amp; 9</v>
      </c>
      <c r="B928" s="58"/>
      <c r="C928" s="58"/>
      <c r="D928" s="58"/>
      <c r="E928" s="58"/>
      <c r="F928" s="59" t="s">
        <v>32</v>
      </c>
      <c r="G928" s="143">
        <f>VLOOKUP(A927,basic,3,0)</f>
        <v>943</v>
      </c>
      <c r="H928" s="144"/>
    </row>
    <row r="929" spans="1:8" ht="20.25" x14ac:dyDescent="0.3">
      <c r="A929" s="60" t="s">
        <v>37</v>
      </c>
      <c r="B929" s="136">
        <f>VLOOKUP(A927,basic,4,0)</f>
        <v>0</v>
      </c>
      <c r="C929" s="136"/>
      <c r="D929" s="136"/>
      <c r="E929" s="59" t="s">
        <v>39</v>
      </c>
      <c r="F929" s="61"/>
      <c r="G929" s="136">
        <f>VLOOKUP(A927,basic,5,0)</f>
        <v>0</v>
      </c>
      <c r="H929" s="139"/>
    </row>
    <row r="930" spans="1:8" ht="20.25" x14ac:dyDescent="0.3">
      <c r="A930" s="60" t="s">
        <v>38</v>
      </c>
      <c r="B930" s="59"/>
      <c r="C930" s="136">
        <f>VLOOKUP(A927,basic,6,0)</f>
        <v>0</v>
      </c>
      <c r="D930" s="136"/>
      <c r="E930" s="59" t="s">
        <v>40</v>
      </c>
      <c r="F930" s="61"/>
      <c r="G930" s="137">
        <f>VLOOKUP(A927,basic,7,0)</f>
        <v>0</v>
      </c>
      <c r="H930" s="138"/>
    </row>
    <row r="931" spans="1:8" ht="20.25" x14ac:dyDescent="0.3">
      <c r="A931" s="60" t="s">
        <v>41</v>
      </c>
      <c r="B931" s="59"/>
      <c r="C931" s="136">
        <f>VLOOKUP(A927,basic,2,0)</f>
        <v>143</v>
      </c>
      <c r="D931" s="136"/>
      <c r="E931" s="59" t="s">
        <v>42</v>
      </c>
      <c r="F931" s="61"/>
      <c r="G931" s="136">
        <f>VLOOKUP(A927,basic,8,0)</f>
        <v>0</v>
      </c>
      <c r="H931" s="139"/>
    </row>
    <row r="932" spans="1:8" ht="20.25" x14ac:dyDescent="0.3">
      <c r="A932" s="60"/>
      <c r="B932" s="59"/>
      <c r="C932" s="62"/>
      <c r="D932" s="59"/>
      <c r="E932" s="59"/>
      <c r="F932" s="61"/>
      <c r="G932" s="62"/>
      <c r="H932" s="63"/>
    </row>
    <row r="933" spans="1:8" ht="20.25" x14ac:dyDescent="0.3">
      <c r="A933" s="60"/>
      <c r="B933" s="59"/>
      <c r="C933" s="59"/>
      <c r="D933" s="59"/>
      <c r="E933" s="59"/>
      <c r="F933" s="59"/>
      <c r="G933" s="59"/>
      <c r="H933" s="63"/>
    </row>
    <row r="934" spans="1:8" ht="18.75" x14ac:dyDescent="0.25">
      <c r="A934" s="64" t="s">
        <v>6</v>
      </c>
      <c r="B934" s="50" t="str">
        <f>VLOOKUP(A927,basic,34,0)</f>
        <v>fgUnh</v>
      </c>
      <c r="C934" s="50" t="str">
        <f>VLOOKUP(A927,basic,35,0)</f>
        <v>vaxzsth</v>
      </c>
      <c r="D934" s="50" t="str">
        <f>VLOOKUP(A927,basic,36,0)</f>
        <v>foKku</v>
      </c>
      <c r="E934" s="50" t="str">
        <f>VLOOKUP(A927,basic,37,0)</f>
        <v>xf.kr</v>
      </c>
      <c r="F934" s="50" t="str">
        <f>VLOOKUP(A927,basic,38,0)</f>
        <v>lk-foKku</v>
      </c>
      <c r="G934" s="50" t="str">
        <f>VLOOKUP(A927,basic,39,0)</f>
        <v>laLd`r</v>
      </c>
      <c r="H934" s="65" t="s">
        <v>45</v>
      </c>
    </row>
    <row r="935" spans="1:8" ht="20.25" x14ac:dyDescent="0.25">
      <c r="A935" s="66" t="s">
        <v>43</v>
      </c>
      <c r="B935" s="46">
        <v>100</v>
      </c>
      <c r="C935" s="46">
        <v>100</v>
      </c>
      <c r="D935" s="46">
        <v>100</v>
      </c>
      <c r="E935" s="46">
        <v>100</v>
      </c>
      <c r="F935" s="46">
        <v>100</v>
      </c>
      <c r="G935" s="46">
        <v>100</v>
      </c>
      <c r="H935" s="67">
        <v>600</v>
      </c>
    </row>
    <row r="936" spans="1:8" ht="20.25" x14ac:dyDescent="0.3">
      <c r="A936" s="66" t="s">
        <v>44</v>
      </c>
      <c r="B936" s="51">
        <f>VLOOKUP(A927,marks,10,0)</f>
        <v>0</v>
      </c>
      <c r="C936" s="51">
        <f>VLOOKUP(A927,marks,11,0)</f>
        <v>0</v>
      </c>
      <c r="D936" s="51">
        <f>VLOOKUP(A927,marks,12,0)</f>
        <v>0</v>
      </c>
      <c r="E936" s="51">
        <f>VLOOKUP(A927,marks,13,0)</f>
        <v>0</v>
      </c>
      <c r="F936" s="51">
        <f>VLOOKUP(A927,marks,14,0)</f>
        <v>0</v>
      </c>
      <c r="G936" s="51">
        <f>VLOOKUP(A927,marks,15,0)</f>
        <v>0</v>
      </c>
      <c r="H936" s="68">
        <f>VLOOKUP(A927,marks,16,0)</f>
        <v>0</v>
      </c>
    </row>
    <row r="937" spans="1:8" ht="21" x14ac:dyDescent="0.35">
      <c r="A937" s="69"/>
      <c r="B937" s="58"/>
      <c r="C937" s="58"/>
      <c r="D937" s="58"/>
      <c r="E937" s="58"/>
      <c r="F937" s="58"/>
      <c r="G937" s="58"/>
      <c r="H937" s="70"/>
    </row>
    <row r="938" spans="1:8" ht="21" x14ac:dyDescent="0.25">
      <c r="A938" s="71" t="s">
        <v>24</v>
      </c>
      <c r="B938" s="52">
        <f>VLOOKUP(A927,marks,17,0)*100</f>
        <v>0</v>
      </c>
      <c r="C938" s="72"/>
      <c r="D938" s="73" t="s">
        <v>25</v>
      </c>
      <c r="E938" s="53" t="str">
        <f>VLOOKUP(A927,marks,18,0)</f>
        <v>***</v>
      </c>
      <c r="F938" s="74" t="s">
        <v>46</v>
      </c>
      <c r="G938" s="35"/>
      <c r="H938" s="75" t="str">
        <f>VLOOKUP(A927,marks,19,0)</f>
        <v/>
      </c>
    </row>
    <row r="939" spans="1:8" x14ac:dyDescent="0.25">
      <c r="A939" s="76"/>
      <c r="B939" s="61"/>
      <c r="C939" s="61"/>
      <c r="D939" s="61"/>
      <c r="E939" s="61"/>
      <c r="F939" s="61"/>
      <c r="G939" s="61"/>
      <c r="H939" s="77"/>
    </row>
    <row r="940" spans="1:8" x14ac:dyDescent="0.25">
      <c r="A940" s="76"/>
      <c r="B940" s="61"/>
      <c r="C940" s="61"/>
      <c r="D940" s="61"/>
      <c r="E940" s="61"/>
      <c r="F940" s="61"/>
      <c r="G940" s="61"/>
      <c r="H940" s="77"/>
    </row>
    <row r="941" spans="1:8" x14ac:dyDescent="0.25">
      <c r="A941" s="76"/>
      <c r="B941" s="61"/>
      <c r="C941" s="61"/>
      <c r="D941" s="61"/>
      <c r="E941" s="61"/>
      <c r="F941" s="61"/>
      <c r="G941" s="61"/>
      <c r="H941" s="77"/>
    </row>
    <row r="942" spans="1:8" ht="18.75" x14ac:dyDescent="0.25">
      <c r="A942" s="76"/>
      <c r="B942" s="61"/>
      <c r="C942" s="61"/>
      <c r="D942" s="61"/>
      <c r="E942" s="61"/>
      <c r="F942" s="61"/>
      <c r="G942" s="61"/>
      <c r="H942" s="78" t="s">
        <v>48</v>
      </c>
    </row>
    <row r="943" spans="1:8" ht="19.5" thickBot="1" x14ac:dyDescent="0.3">
      <c r="A943" s="79"/>
      <c r="B943" s="80"/>
      <c r="C943" s="80"/>
      <c r="D943" s="80"/>
      <c r="E943" s="80"/>
      <c r="F943" s="80"/>
      <c r="G943" s="80"/>
      <c r="H943" s="81" t="s">
        <v>49</v>
      </c>
    </row>
    <row r="946" spans="1:8" ht="15.75" thickBot="1" x14ac:dyDescent="0.3"/>
    <row r="947" spans="1:8" ht="20.25" x14ac:dyDescent="0.3">
      <c r="A947" s="145" t="str">
        <f>VLOOKUP(A949,basic,28,0)</f>
        <v>dk;kZy; jktdh; mPp ek/;fed fo|ky;] :iiqjk ¼dqpkeu flVh½ ukxkSj</v>
      </c>
      <c r="B947" s="146"/>
      <c r="C947" s="146"/>
      <c r="D947" s="146"/>
      <c r="E947" s="146"/>
      <c r="F947" s="146"/>
      <c r="G947" s="146"/>
      <c r="H947" s="147"/>
    </row>
    <row r="948" spans="1:8" ht="20.25" x14ac:dyDescent="0.3">
      <c r="A948" s="140" t="s">
        <v>47</v>
      </c>
      <c r="B948" s="141"/>
      <c r="C948" s="141"/>
      <c r="D948" s="141"/>
      <c r="E948" s="141"/>
      <c r="F948" s="141"/>
      <c r="G948" s="141"/>
      <c r="H948" s="142"/>
    </row>
    <row r="949" spans="1:8" ht="20.25" hidden="1" x14ac:dyDescent="0.3">
      <c r="A949" s="95">
        <v>44</v>
      </c>
      <c r="B949" s="96" t="e">
        <f>'Original Marks'!#REF!</f>
        <v>#REF!</v>
      </c>
      <c r="C949" s="96"/>
      <c r="D949" s="96"/>
      <c r="E949" s="96"/>
      <c r="F949" s="96"/>
      <c r="G949" s="96"/>
      <c r="H949" s="97"/>
    </row>
    <row r="950" spans="1:8" ht="21" x14ac:dyDescent="0.35">
      <c r="A950" s="57" t="str">
        <f>VLOOKUP(A949,basic,29,0)</f>
        <v>d{kk &amp; 9</v>
      </c>
      <c r="B950" s="58"/>
      <c r="C950" s="58"/>
      <c r="D950" s="58"/>
      <c r="E950" s="58"/>
      <c r="F950" s="59" t="s">
        <v>32</v>
      </c>
      <c r="G950" s="143">
        <f>VLOOKUP(A949,basic,3,0)</f>
        <v>944</v>
      </c>
      <c r="H950" s="144"/>
    </row>
    <row r="951" spans="1:8" ht="20.25" x14ac:dyDescent="0.3">
      <c r="A951" s="60" t="s">
        <v>37</v>
      </c>
      <c r="B951" s="136">
        <f>VLOOKUP(A949,basic,4,0)</f>
        <v>0</v>
      </c>
      <c r="C951" s="136"/>
      <c r="D951" s="136"/>
      <c r="E951" s="59" t="s">
        <v>39</v>
      </c>
      <c r="F951" s="61"/>
      <c r="G951" s="136">
        <f>VLOOKUP(A949,basic,5,0)</f>
        <v>0</v>
      </c>
      <c r="H951" s="139"/>
    </row>
    <row r="952" spans="1:8" ht="20.25" x14ac:dyDescent="0.3">
      <c r="A952" s="60" t="s">
        <v>38</v>
      </c>
      <c r="B952" s="59"/>
      <c r="C952" s="136">
        <f>VLOOKUP(A949,basic,6,0)</f>
        <v>0</v>
      </c>
      <c r="D952" s="136"/>
      <c r="E952" s="59" t="s">
        <v>40</v>
      </c>
      <c r="F952" s="61"/>
      <c r="G952" s="137">
        <f>VLOOKUP(A949,basic,7,0)</f>
        <v>0</v>
      </c>
      <c r="H952" s="138"/>
    </row>
    <row r="953" spans="1:8" ht="20.25" x14ac:dyDescent="0.3">
      <c r="A953" s="60" t="s">
        <v>41</v>
      </c>
      <c r="B953" s="59"/>
      <c r="C953" s="136">
        <f>VLOOKUP(A949,basic,2,0)</f>
        <v>144</v>
      </c>
      <c r="D953" s="136"/>
      <c r="E953" s="59" t="s">
        <v>42</v>
      </c>
      <c r="F953" s="61"/>
      <c r="G953" s="136">
        <f>VLOOKUP(A949,basic,8,0)</f>
        <v>0</v>
      </c>
      <c r="H953" s="139"/>
    </row>
    <row r="954" spans="1:8" ht="20.25" x14ac:dyDescent="0.3">
      <c r="A954" s="60"/>
      <c r="B954" s="59"/>
      <c r="C954" s="62"/>
      <c r="D954" s="59"/>
      <c r="E954" s="59"/>
      <c r="F954" s="61"/>
      <c r="G954" s="62"/>
      <c r="H954" s="63"/>
    </row>
    <row r="955" spans="1:8" ht="20.25" x14ac:dyDescent="0.3">
      <c r="A955" s="60"/>
      <c r="B955" s="59"/>
      <c r="C955" s="59"/>
      <c r="D955" s="59"/>
      <c r="E955" s="59"/>
      <c r="F955" s="59"/>
      <c r="G955" s="59"/>
      <c r="H955" s="63"/>
    </row>
    <row r="956" spans="1:8" ht="18.75" x14ac:dyDescent="0.25">
      <c r="A956" s="64" t="s">
        <v>6</v>
      </c>
      <c r="B956" s="50" t="str">
        <f>VLOOKUP(A949,basic,34,0)</f>
        <v>fgUnh</v>
      </c>
      <c r="C956" s="50" t="str">
        <f>VLOOKUP(A949,basic,35,0)</f>
        <v>vaxzsth</v>
      </c>
      <c r="D956" s="50" t="str">
        <f>VLOOKUP(A949,basic,36,0)</f>
        <v>foKku</v>
      </c>
      <c r="E956" s="50" t="str">
        <f>VLOOKUP(A949,basic,37,0)</f>
        <v>xf.kr</v>
      </c>
      <c r="F956" s="50" t="str">
        <f>VLOOKUP(A949,basic,38,0)</f>
        <v>lk-foKku</v>
      </c>
      <c r="G956" s="50" t="str">
        <f>VLOOKUP(A949,basic,39,0)</f>
        <v>laLd`r</v>
      </c>
      <c r="H956" s="65" t="s">
        <v>45</v>
      </c>
    </row>
    <row r="957" spans="1:8" ht="20.25" x14ac:dyDescent="0.25">
      <c r="A957" s="66" t="s">
        <v>43</v>
      </c>
      <c r="B957" s="46">
        <v>100</v>
      </c>
      <c r="C957" s="46">
        <v>100</v>
      </c>
      <c r="D957" s="46">
        <v>100</v>
      </c>
      <c r="E957" s="46">
        <v>100</v>
      </c>
      <c r="F957" s="46">
        <v>100</v>
      </c>
      <c r="G957" s="46">
        <v>100</v>
      </c>
      <c r="H957" s="67">
        <v>600</v>
      </c>
    </row>
    <row r="958" spans="1:8" ht="20.25" x14ac:dyDescent="0.3">
      <c r="A958" s="66" t="s">
        <v>44</v>
      </c>
      <c r="B958" s="51">
        <f>VLOOKUP(A949,marks,10,0)</f>
        <v>0</v>
      </c>
      <c r="C958" s="51">
        <f>VLOOKUP(A949,marks,11,0)</f>
        <v>0</v>
      </c>
      <c r="D958" s="51">
        <f>VLOOKUP(A949,marks,12,0)</f>
        <v>0</v>
      </c>
      <c r="E958" s="51">
        <f>VLOOKUP(A949,marks,13,0)</f>
        <v>0</v>
      </c>
      <c r="F958" s="51">
        <f>VLOOKUP(A949,marks,14,0)</f>
        <v>0</v>
      </c>
      <c r="G958" s="51">
        <f>VLOOKUP(A949,marks,15,0)</f>
        <v>0</v>
      </c>
      <c r="H958" s="68">
        <f>VLOOKUP(A949,marks,16,0)</f>
        <v>0</v>
      </c>
    </row>
    <row r="959" spans="1:8" ht="21" x14ac:dyDescent="0.35">
      <c r="A959" s="69"/>
      <c r="B959" s="58"/>
      <c r="C959" s="58"/>
      <c r="D959" s="58"/>
      <c r="E959" s="58"/>
      <c r="F959" s="58"/>
      <c r="G959" s="58"/>
      <c r="H959" s="70"/>
    </row>
    <row r="960" spans="1:8" ht="21" x14ac:dyDescent="0.25">
      <c r="A960" s="71" t="s">
        <v>24</v>
      </c>
      <c r="B960" s="52">
        <f>VLOOKUP(A949,marks,17,0)*100</f>
        <v>0</v>
      </c>
      <c r="C960" s="72"/>
      <c r="D960" s="73" t="s">
        <v>25</v>
      </c>
      <c r="E960" s="53" t="str">
        <f>VLOOKUP(A949,marks,18,0)</f>
        <v>***</v>
      </c>
      <c r="F960" s="74" t="s">
        <v>46</v>
      </c>
      <c r="G960" s="35"/>
      <c r="H960" s="75" t="str">
        <f>VLOOKUP(A949,marks,19,0)</f>
        <v/>
      </c>
    </row>
    <row r="961" spans="1:8" x14ac:dyDescent="0.25">
      <c r="A961" s="76"/>
      <c r="B961" s="61"/>
      <c r="C961" s="61"/>
      <c r="D961" s="61"/>
      <c r="E961" s="61"/>
      <c r="F961" s="61"/>
      <c r="G961" s="61"/>
      <c r="H961" s="77"/>
    </row>
    <row r="962" spans="1:8" x14ac:dyDescent="0.25">
      <c r="A962" s="76"/>
      <c r="B962" s="61"/>
      <c r="C962" s="61"/>
      <c r="D962" s="61"/>
      <c r="E962" s="61"/>
      <c r="F962" s="61"/>
      <c r="G962" s="61"/>
      <c r="H962" s="77"/>
    </row>
    <row r="963" spans="1:8" x14ac:dyDescent="0.25">
      <c r="A963" s="76"/>
      <c r="B963" s="61"/>
      <c r="C963" s="61"/>
      <c r="D963" s="61"/>
      <c r="E963" s="61"/>
      <c r="F963" s="61"/>
      <c r="G963" s="61"/>
      <c r="H963" s="77"/>
    </row>
    <row r="964" spans="1:8" ht="18.75" x14ac:dyDescent="0.25">
      <c r="A964" s="76"/>
      <c r="B964" s="61"/>
      <c r="C964" s="61"/>
      <c r="D964" s="61"/>
      <c r="E964" s="61"/>
      <c r="F964" s="61"/>
      <c r="G964" s="61"/>
      <c r="H964" s="78" t="s">
        <v>48</v>
      </c>
    </row>
    <row r="965" spans="1:8" ht="19.5" thickBot="1" x14ac:dyDescent="0.3">
      <c r="A965" s="79"/>
      <c r="B965" s="80"/>
      <c r="C965" s="80"/>
      <c r="D965" s="80"/>
      <c r="E965" s="80"/>
      <c r="F965" s="80"/>
      <c r="G965" s="80"/>
      <c r="H965" s="81" t="s">
        <v>49</v>
      </c>
    </row>
    <row r="968" spans="1:8" ht="15.75" thickBot="1" x14ac:dyDescent="0.3"/>
    <row r="969" spans="1:8" ht="20.25" x14ac:dyDescent="0.3">
      <c r="A969" s="145" t="str">
        <f>VLOOKUP(A971,basic,28,0)</f>
        <v>dk;kZy; jktdh; mPp ek/;fed fo|ky;] :iiqjk ¼dqpkeu flVh½ ukxkSj</v>
      </c>
      <c r="B969" s="146"/>
      <c r="C969" s="146"/>
      <c r="D969" s="146"/>
      <c r="E969" s="146"/>
      <c r="F969" s="146"/>
      <c r="G969" s="146"/>
      <c r="H969" s="147"/>
    </row>
    <row r="970" spans="1:8" ht="20.25" x14ac:dyDescent="0.3">
      <c r="A970" s="140" t="s">
        <v>47</v>
      </c>
      <c r="B970" s="141"/>
      <c r="C970" s="141"/>
      <c r="D970" s="141"/>
      <c r="E970" s="141"/>
      <c r="F970" s="141"/>
      <c r="G970" s="141"/>
      <c r="H970" s="142"/>
    </row>
    <row r="971" spans="1:8" ht="20.25" hidden="1" x14ac:dyDescent="0.3">
      <c r="A971" s="95">
        <v>45</v>
      </c>
      <c r="B971" s="96" t="e">
        <f>'Original Marks'!#REF!</f>
        <v>#REF!</v>
      </c>
      <c r="C971" s="96"/>
      <c r="D971" s="96"/>
      <c r="E971" s="96"/>
      <c r="F971" s="96"/>
      <c r="G971" s="96"/>
      <c r="H971" s="97"/>
    </row>
    <row r="972" spans="1:8" ht="21" x14ac:dyDescent="0.35">
      <c r="A972" s="57" t="str">
        <f>VLOOKUP(A971,basic,29,0)</f>
        <v>d{kk &amp; 9</v>
      </c>
      <c r="B972" s="58"/>
      <c r="C972" s="58"/>
      <c r="D972" s="58"/>
      <c r="E972" s="58"/>
      <c r="F972" s="59" t="s">
        <v>32</v>
      </c>
      <c r="G972" s="143">
        <f>VLOOKUP(A971,basic,3,0)</f>
        <v>945</v>
      </c>
      <c r="H972" s="144"/>
    </row>
    <row r="973" spans="1:8" ht="20.25" x14ac:dyDescent="0.3">
      <c r="A973" s="60" t="s">
        <v>37</v>
      </c>
      <c r="B973" s="136">
        <f>VLOOKUP(A971,basic,4,0)</f>
        <v>0</v>
      </c>
      <c r="C973" s="136"/>
      <c r="D973" s="136"/>
      <c r="E973" s="59" t="s">
        <v>39</v>
      </c>
      <c r="F973" s="61"/>
      <c r="G973" s="136">
        <f>VLOOKUP(A971,basic,5,0)</f>
        <v>0</v>
      </c>
      <c r="H973" s="139"/>
    </row>
    <row r="974" spans="1:8" ht="20.25" x14ac:dyDescent="0.3">
      <c r="A974" s="60" t="s">
        <v>38</v>
      </c>
      <c r="B974" s="59"/>
      <c r="C974" s="136">
        <f>VLOOKUP(A971,basic,6,0)</f>
        <v>0</v>
      </c>
      <c r="D974" s="136"/>
      <c r="E974" s="59" t="s">
        <v>40</v>
      </c>
      <c r="F974" s="61"/>
      <c r="G974" s="137">
        <f>VLOOKUP(A971,basic,7,0)</f>
        <v>0</v>
      </c>
      <c r="H974" s="138"/>
    </row>
    <row r="975" spans="1:8" ht="20.25" x14ac:dyDescent="0.3">
      <c r="A975" s="60" t="s">
        <v>41</v>
      </c>
      <c r="B975" s="59"/>
      <c r="C975" s="136">
        <f>VLOOKUP(A971,basic,2,0)</f>
        <v>145</v>
      </c>
      <c r="D975" s="136"/>
      <c r="E975" s="59" t="s">
        <v>42</v>
      </c>
      <c r="F975" s="61"/>
      <c r="G975" s="136">
        <f>VLOOKUP(A971,basic,8,0)</f>
        <v>0</v>
      </c>
      <c r="H975" s="139"/>
    </row>
    <row r="976" spans="1:8" ht="20.25" x14ac:dyDescent="0.3">
      <c r="A976" s="60"/>
      <c r="B976" s="59"/>
      <c r="C976" s="62"/>
      <c r="D976" s="59"/>
      <c r="E976" s="59"/>
      <c r="F976" s="61"/>
      <c r="G976" s="62"/>
      <c r="H976" s="63"/>
    </row>
    <row r="977" spans="1:8" ht="20.25" x14ac:dyDescent="0.3">
      <c r="A977" s="60"/>
      <c r="B977" s="59"/>
      <c r="C977" s="59"/>
      <c r="D977" s="59"/>
      <c r="E977" s="59"/>
      <c r="F977" s="59"/>
      <c r="G977" s="59"/>
      <c r="H977" s="63"/>
    </row>
    <row r="978" spans="1:8" ht="18.75" x14ac:dyDescent="0.25">
      <c r="A978" s="64" t="s">
        <v>6</v>
      </c>
      <c r="B978" s="50" t="str">
        <f>VLOOKUP(A971,basic,34,0)</f>
        <v>fgUnh</v>
      </c>
      <c r="C978" s="50" t="str">
        <f>VLOOKUP(A971,basic,35,0)</f>
        <v>vaxzsth</v>
      </c>
      <c r="D978" s="50" t="str">
        <f>VLOOKUP(A971,basic,36,0)</f>
        <v>foKku</v>
      </c>
      <c r="E978" s="50" t="str">
        <f>VLOOKUP(A971,basic,37,0)</f>
        <v>xf.kr</v>
      </c>
      <c r="F978" s="50" t="str">
        <f>VLOOKUP(A971,basic,38,0)</f>
        <v>lk-foKku</v>
      </c>
      <c r="G978" s="50" t="str">
        <f>VLOOKUP(A971,basic,39,0)</f>
        <v>laLd`r</v>
      </c>
      <c r="H978" s="65" t="s">
        <v>45</v>
      </c>
    </row>
    <row r="979" spans="1:8" ht="20.25" x14ac:dyDescent="0.25">
      <c r="A979" s="66" t="s">
        <v>43</v>
      </c>
      <c r="B979" s="46">
        <v>100</v>
      </c>
      <c r="C979" s="46">
        <v>100</v>
      </c>
      <c r="D979" s="46">
        <v>100</v>
      </c>
      <c r="E979" s="46">
        <v>100</v>
      </c>
      <c r="F979" s="46">
        <v>100</v>
      </c>
      <c r="G979" s="46">
        <v>100</v>
      </c>
      <c r="H979" s="67">
        <v>600</v>
      </c>
    </row>
    <row r="980" spans="1:8" ht="20.25" x14ac:dyDescent="0.3">
      <c r="A980" s="66" t="s">
        <v>44</v>
      </c>
      <c r="B980" s="51">
        <f>VLOOKUP(A971,marks,10,0)</f>
        <v>0</v>
      </c>
      <c r="C980" s="51">
        <f>VLOOKUP(A971,marks,11,0)</f>
        <v>0</v>
      </c>
      <c r="D980" s="51">
        <f>VLOOKUP(A971,marks,12,0)</f>
        <v>0</v>
      </c>
      <c r="E980" s="51">
        <f>VLOOKUP(A971,marks,13,0)</f>
        <v>0</v>
      </c>
      <c r="F980" s="51">
        <f>VLOOKUP(A971,marks,14,0)</f>
        <v>0</v>
      </c>
      <c r="G980" s="51">
        <f>VLOOKUP(A971,marks,15,0)</f>
        <v>0</v>
      </c>
      <c r="H980" s="68">
        <f>VLOOKUP(A971,marks,16,0)</f>
        <v>0</v>
      </c>
    </row>
    <row r="981" spans="1:8" ht="21" x14ac:dyDescent="0.35">
      <c r="A981" s="69"/>
      <c r="B981" s="58"/>
      <c r="C981" s="58"/>
      <c r="D981" s="58"/>
      <c r="E981" s="58"/>
      <c r="F981" s="58"/>
      <c r="G981" s="58"/>
      <c r="H981" s="70"/>
    </row>
    <row r="982" spans="1:8" ht="21" x14ac:dyDescent="0.25">
      <c r="A982" s="71" t="s">
        <v>24</v>
      </c>
      <c r="B982" s="52">
        <f>VLOOKUP(A971,marks,17,0)*100</f>
        <v>0</v>
      </c>
      <c r="C982" s="72"/>
      <c r="D982" s="73" t="s">
        <v>25</v>
      </c>
      <c r="E982" s="53" t="str">
        <f>VLOOKUP(A971,marks,18,0)</f>
        <v>***</v>
      </c>
      <c r="F982" s="74" t="s">
        <v>46</v>
      </c>
      <c r="G982" s="35"/>
      <c r="H982" s="75" t="str">
        <f>VLOOKUP(A971,marks,19,0)</f>
        <v/>
      </c>
    </row>
    <row r="983" spans="1:8" x14ac:dyDescent="0.25">
      <c r="A983" s="76"/>
      <c r="B983" s="61"/>
      <c r="C983" s="61"/>
      <c r="D983" s="61"/>
      <c r="E983" s="61"/>
      <c r="F983" s="61"/>
      <c r="G983" s="61"/>
      <c r="H983" s="77"/>
    </row>
    <row r="984" spans="1:8" x14ac:dyDescent="0.25">
      <c r="A984" s="76"/>
      <c r="B984" s="61"/>
      <c r="C984" s="61"/>
      <c r="D984" s="61"/>
      <c r="E984" s="61"/>
      <c r="F984" s="61"/>
      <c r="G984" s="61"/>
      <c r="H984" s="77"/>
    </row>
    <row r="985" spans="1:8" x14ac:dyDescent="0.25">
      <c r="A985" s="76"/>
      <c r="B985" s="61"/>
      <c r="C985" s="61"/>
      <c r="D985" s="61"/>
      <c r="E985" s="61"/>
      <c r="F985" s="61"/>
      <c r="G985" s="61"/>
      <c r="H985" s="77"/>
    </row>
    <row r="986" spans="1:8" ht="18.75" x14ac:dyDescent="0.25">
      <c r="A986" s="76"/>
      <c r="B986" s="61"/>
      <c r="C986" s="61"/>
      <c r="D986" s="61"/>
      <c r="E986" s="61"/>
      <c r="F986" s="61"/>
      <c r="G986" s="61"/>
      <c r="H986" s="78" t="s">
        <v>48</v>
      </c>
    </row>
    <row r="987" spans="1:8" ht="19.5" thickBot="1" x14ac:dyDescent="0.3">
      <c r="A987" s="79"/>
      <c r="B987" s="80"/>
      <c r="C987" s="80"/>
      <c r="D987" s="80"/>
      <c r="E987" s="80"/>
      <c r="F987" s="80"/>
      <c r="G987" s="80"/>
      <c r="H987" s="81" t="s">
        <v>49</v>
      </c>
    </row>
    <row r="990" spans="1:8" ht="15.75" thickBot="1" x14ac:dyDescent="0.3"/>
    <row r="991" spans="1:8" ht="20.25" x14ac:dyDescent="0.3">
      <c r="A991" s="145" t="str">
        <f>VLOOKUP(A993,basic,28,0)</f>
        <v>dk;kZy; jktdh; mPp ek/;fed fo|ky;] :iiqjk ¼dqpkeu flVh½ ukxkSj</v>
      </c>
      <c r="B991" s="146"/>
      <c r="C991" s="146"/>
      <c r="D991" s="146"/>
      <c r="E991" s="146"/>
      <c r="F991" s="146"/>
      <c r="G991" s="146"/>
      <c r="H991" s="147"/>
    </row>
    <row r="992" spans="1:8" ht="20.25" x14ac:dyDescent="0.3">
      <c r="A992" s="140" t="s">
        <v>47</v>
      </c>
      <c r="B992" s="141"/>
      <c r="C992" s="141"/>
      <c r="D992" s="141"/>
      <c r="E992" s="141"/>
      <c r="F992" s="141"/>
      <c r="G992" s="141"/>
      <c r="H992" s="142"/>
    </row>
    <row r="993" spans="1:8" ht="20.25" hidden="1" x14ac:dyDescent="0.3">
      <c r="A993" s="95">
        <v>46</v>
      </c>
      <c r="B993" s="96" t="e">
        <f>'Original Marks'!#REF!</f>
        <v>#REF!</v>
      </c>
      <c r="C993" s="96"/>
      <c r="D993" s="96"/>
      <c r="E993" s="96"/>
      <c r="F993" s="96"/>
      <c r="G993" s="96"/>
      <c r="H993" s="97"/>
    </row>
    <row r="994" spans="1:8" ht="21" x14ac:dyDescent="0.35">
      <c r="A994" s="57" t="str">
        <f>VLOOKUP(A993,basic,29,0)</f>
        <v>d{kk &amp; 9</v>
      </c>
      <c r="B994" s="58"/>
      <c r="C994" s="58"/>
      <c r="D994" s="58"/>
      <c r="E994" s="58"/>
      <c r="F994" s="59" t="s">
        <v>32</v>
      </c>
      <c r="G994" s="143">
        <f>VLOOKUP(A993,basic,3,0)</f>
        <v>946</v>
      </c>
      <c r="H994" s="144"/>
    </row>
    <row r="995" spans="1:8" ht="20.25" x14ac:dyDescent="0.3">
      <c r="A995" s="60" t="s">
        <v>37</v>
      </c>
      <c r="B995" s="136">
        <f>VLOOKUP(A993,basic,4,0)</f>
        <v>0</v>
      </c>
      <c r="C995" s="136"/>
      <c r="D995" s="136"/>
      <c r="E995" s="59" t="s">
        <v>39</v>
      </c>
      <c r="F995" s="61"/>
      <c r="G995" s="136">
        <f>VLOOKUP(A993,basic,5,0)</f>
        <v>0</v>
      </c>
      <c r="H995" s="139"/>
    </row>
    <row r="996" spans="1:8" ht="20.25" x14ac:dyDescent="0.3">
      <c r="A996" s="60" t="s">
        <v>38</v>
      </c>
      <c r="B996" s="59"/>
      <c r="C996" s="136">
        <f>VLOOKUP(A993,basic,6,0)</f>
        <v>0</v>
      </c>
      <c r="D996" s="136"/>
      <c r="E996" s="59" t="s">
        <v>40</v>
      </c>
      <c r="F996" s="61"/>
      <c r="G996" s="137">
        <f>VLOOKUP(A993,basic,7,0)</f>
        <v>0</v>
      </c>
      <c r="H996" s="138"/>
    </row>
    <row r="997" spans="1:8" ht="20.25" x14ac:dyDescent="0.3">
      <c r="A997" s="60" t="s">
        <v>41</v>
      </c>
      <c r="B997" s="59"/>
      <c r="C997" s="136">
        <f>VLOOKUP(A993,basic,2,0)</f>
        <v>146</v>
      </c>
      <c r="D997" s="136"/>
      <c r="E997" s="59" t="s">
        <v>42</v>
      </c>
      <c r="F997" s="61"/>
      <c r="G997" s="136">
        <f>VLOOKUP(A993,basic,8,0)</f>
        <v>0</v>
      </c>
      <c r="H997" s="139"/>
    </row>
    <row r="998" spans="1:8" ht="20.25" x14ac:dyDescent="0.3">
      <c r="A998" s="60"/>
      <c r="B998" s="59"/>
      <c r="C998" s="62"/>
      <c r="D998" s="59"/>
      <c r="E998" s="59"/>
      <c r="F998" s="61"/>
      <c r="G998" s="62"/>
      <c r="H998" s="63"/>
    </row>
    <row r="999" spans="1:8" ht="20.25" x14ac:dyDescent="0.3">
      <c r="A999" s="60"/>
      <c r="B999" s="59"/>
      <c r="C999" s="59"/>
      <c r="D999" s="59"/>
      <c r="E999" s="59"/>
      <c r="F999" s="59"/>
      <c r="G999" s="59"/>
      <c r="H999" s="63"/>
    </row>
    <row r="1000" spans="1:8" ht="18.75" x14ac:dyDescent="0.25">
      <c r="A1000" s="64" t="s">
        <v>6</v>
      </c>
      <c r="B1000" s="50" t="str">
        <f>VLOOKUP(A993,basic,34,0)</f>
        <v>fgUnh</v>
      </c>
      <c r="C1000" s="50" t="str">
        <f>VLOOKUP(A993,basic,35,0)</f>
        <v>vaxzsth</v>
      </c>
      <c r="D1000" s="50" t="str">
        <f>VLOOKUP(A993,basic,36,0)</f>
        <v>foKku</v>
      </c>
      <c r="E1000" s="50" t="str">
        <f>VLOOKUP(A993,basic,37,0)</f>
        <v>xf.kr</v>
      </c>
      <c r="F1000" s="50" t="str">
        <f>VLOOKUP(A993,basic,38,0)</f>
        <v>lk-foKku</v>
      </c>
      <c r="G1000" s="50" t="str">
        <f>VLOOKUP(A993,basic,39,0)</f>
        <v>laLd`r</v>
      </c>
      <c r="H1000" s="65" t="s">
        <v>45</v>
      </c>
    </row>
    <row r="1001" spans="1:8" ht="20.25" x14ac:dyDescent="0.25">
      <c r="A1001" s="66" t="s">
        <v>43</v>
      </c>
      <c r="B1001" s="46">
        <v>100</v>
      </c>
      <c r="C1001" s="46">
        <v>100</v>
      </c>
      <c r="D1001" s="46">
        <v>100</v>
      </c>
      <c r="E1001" s="46">
        <v>100</v>
      </c>
      <c r="F1001" s="46">
        <v>100</v>
      </c>
      <c r="G1001" s="46">
        <v>100</v>
      </c>
      <c r="H1001" s="67">
        <v>600</v>
      </c>
    </row>
    <row r="1002" spans="1:8" ht="20.25" x14ac:dyDescent="0.3">
      <c r="A1002" s="66" t="s">
        <v>44</v>
      </c>
      <c r="B1002" s="51">
        <f>VLOOKUP(A993,marks,10,0)</f>
        <v>0</v>
      </c>
      <c r="C1002" s="51">
        <f>VLOOKUP(A993,marks,11,0)</f>
        <v>0</v>
      </c>
      <c r="D1002" s="51">
        <f>VLOOKUP(A993,marks,12,0)</f>
        <v>0</v>
      </c>
      <c r="E1002" s="51">
        <f>VLOOKUP(A993,marks,13,0)</f>
        <v>0</v>
      </c>
      <c r="F1002" s="51">
        <f>VLOOKUP(A993,marks,14,0)</f>
        <v>0</v>
      </c>
      <c r="G1002" s="51">
        <f>VLOOKUP(A993,marks,15,0)</f>
        <v>0</v>
      </c>
      <c r="H1002" s="68">
        <f>VLOOKUP(A993,marks,16,0)</f>
        <v>0</v>
      </c>
    </row>
    <row r="1003" spans="1:8" ht="21" x14ac:dyDescent="0.35">
      <c r="A1003" s="69"/>
      <c r="B1003" s="58"/>
      <c r="C1003" s="58"/>
      <c r="D1003" s="58"/>
      <c r="E1003" s="58"/>
      <c r="F1003" s="58"/>
      <c r="G1003" s="58"/>
      <c r="H1003" s="70"/>
    </row>
    <row r="1004" spans="1:8" ht="21" x14ac:dyDescent="0.25">
      <c r="A1004" s="71" t="s">
        <v>24</v>
      </c>
      <c r="B1004" s="52">
        <f>VLOOKUP(A993,marks,17,0)*100</f>
        <v>0</v>
      </c>
      <c r="C1004" s="72"/>
      <c r="D1004" s="73" t="s">
        <v>25</v>
      </c>
      <c r="E1004" s="53" t="str">
        <f>VLOOKUP(A993,marks,18,0)</f>
        <v>***</v>
      </c>
      <c r="F1004" s="74" t="s">
        <v>46</v>
      </c>
      <c r="G1004" s="35"/>
      <c r="H1004" s="75" t="str">
        <f>VLOOKUP(A993,marks,19,0)</f>
        <v/>
      </c>
    </row>
    <row r="1005" spans="1:8" x14ac:dyDescent="0.25">
      <c r="A1005" s="76"/>
      <c r="B1005" s="61"/>
      <c r="C1005" s="61"/>
      <c r="D1005" s="61"/>
      <c r="E1005" s="61"/>
      <c r="F1005" s="61"/>
      <c r="G1005" s="61"/>
      <c r="H1005" s="77"/>
    </row>
    <row r="1006" spans="1:8" x14ac:dyDescent="0.25">
      <c r="A1006" s="76"/>
      <c r="B1006" s="61"/>
      <c r="C1006" s="61"/>
      <c r="D1006" s="61"/>
      <c r="E1006" s="61"/>
      <c r="F1006" s="61"/>
      <c r="G1006" s="61"/>
      <c r="H1006" s="77"/>
    </row>
    <row r="1007" spans="1:8" x14ac:dyDescent="0.25">
      <c r="A1007" s="76"/>
      <c r="B1007" s="61"/>
      <c r="C1007" s="61"/>
      <c r="D1007" s="61"/>
      <c r="E1007" s="61"/>
      <c r="F1007" s="61"/>
      <c r="G1007" s="61"/>
      <c r="H1007" s="77"/>
    </row>
    <row r="1008" spans="1:8" ht="18.75" x14ac:dyDescent="0.25">
      <c r="A1008" s="76"/>
      <c r="B1008" s="61"/>
      <c r="C1008" s="61"/>
      <c r="D1008" s="61"/>
      <c r="E1008" s="61"/>
      <c r="F1008" s="61"/>
      <c r="G1008" s="61"/>
      <c r="H1008" s="78" t="s">
        <v>48</v>
      </c>
    </row>
    <row r="1009" spans="1:8" ht="19.5" thickBot="1" x14ac:dyDescent="0.3">
      <c r="A1009" s="79"/>
      <c r="B1009" s="80"/>
      <c r="C1009" s="80"/>
      <c r="D1009" s="80"/>
      <c r="E1009" s="80"/>
      <c r="F1009" s="80"/>
      <c r="G1009" s="80"/>
      <c r="H1009" s="81" t="s">
        <v>49</v>
      </c>
    </row>
    <row r="1012" spans="1:8" ht="15.75" thickBot="1" x14ac:dyDescent="0.3"/>
    <row r="1013" spans="1:8" ht="20.25" x14ac:dyDescent="0.3">
      <c r="A1013" s="145" t="str">
        <f>VLOOKUP(A1015,basic,28,0)</f>
        <v>dk;kZy; jktdh; mPp ek/;fed fo|ky;] :iiqjk ¼dqpkeu flVh½ ukxkSj</v>
      </c>
      <c r="B1013" s="146"/>
      <c r="C1013" s="146"/>
      <c r="D1013" s="146"/>
      <c r="E1013" s="146"/>
      <c r="F1013" s="146"/>
      <c r="G1013" s="146"/>
      <c r="H1013" s="147"/>
    </row>
    <row r="1014" spans="1:8" ht="20.25" x14ac:dyDescent="0.3">
      <c r="A1014" s="140" t="s">
        <v>47</v>
      </c>
      <c r="B1014" s="141"/>
      <c r="C1014" s="141"/>
      <c r="D1014" s="141"/>
      <c r="E1014" s="141"/>
      <c r="F1014" s="141"/>
      <c r="G1014" s="141"/>
      <c r="H1014" s="142"/>
    </row>
    <row r="1015" spans="1:8" ht="20.25" hidden="1" x14ac:dyDescent="0.3">
      <c r="A1015" s="95">
        <v>47</v>
      </c>
      <c r="B1015" s="96" t="e">
        <f>'Original Marks'!#REF!</f>
        <v>#REF!</v>
      </c>
      <c r="C1015" s="96"/>
      <c r="D1015" s="96"/>
      <c r="E1015" s="96"/>
      <c r="F1015" s="96"/>
      <c r="G1015" s="96"/>
      <c r="H1015" s="97"/>
    </row>
    <row r="1016" spans="1:8" ht="21" x14ac:dyDescent="0.35">
      <c r="A1016" s="57" t="str">
        <f>VLOOKUP(A1015,basic,29,0)</f>
        <v>d{kk &amp; 9</v>
      </c>
      <c r="B1016" s="58"/>
      <c r="C1016" s="58"/>
      <c r="D1016" s="58"/>
      <c r="E1016" s="58"/>
      <c r="F1016" s="59" t="s">
        <v>32</v>
      </c>
      <c r="G1016" s="143">
        <f>VLOOKUP(A1015,basic,3,0)</f>
        <v>947</v>
      </c>
      <c r="H1016" s="144"/>
    </row>
    <row r="1017" spans="1:8" ht="20.25" x14ac:dyDescent="0.3">
      <c r="A1017" s="60" t="s">
        <v>37</v>
      </c>
      <c r="B1017" s="136">
        <f>VLOOKUP(A1015,basic,4,0)</f>
        <v>0</v>
      </c>
      <c r="C1017" s="136"/>
      <c r="D1017" s="136"/>
      <c r="E1017" s="59" t="s">
        <v>39</v>
      </c>
      <c r="F1017" s="61"/>
      <c r="G1017" s="136">
        <f>VLOOKUP(A1015,basic,5,0)</f>
        <v>0</v>
      </c>
      <c r="H1017" s="139"/>
    </row>
    <row r="1018" spans="1:8" ht="20.25" x14ac:dyDescent="0.3">
      <c r="A1018" s="60" t="s">
        <v>38</v>
      </c>
      <c r="B1018" s="59"/>
      <c r="C1018" s="136">
        <f>VLOOKUP(A1015,basic,6,0)</f>
        <v>0</v>
      </c>
      <c r="D1018" s="136"/>
      <c r="E1018" s="59" t="s">
        <v>40</v>
      </c>
      <c r="F1018" s="61"/>
      <c r="G1018" s="137">
        <f>VLOOKUP(A1015,basic,7,0)</f>
        <v>0</v>
      </c>
      <c r="H1018" s="138"/>
    </row>
    <row r="1019" spans="1:8" ht="20.25" x14ac:dyDescent="0.3">
      <c r="A1019" s="60" t="s">
        <v>41</v>
      </c>
      <c r="B1019" s="59"/>
      <c r="C1019" s="136">
        <f>VLOOKUP(A1015,basic,2,0)</f>
        <v>147</v>
      </c>
      <c r="D1019" s="136"/>
      <c r="E1019" s="59" t="s">
        <v>42</v>
      </c>
      <c r="F1019" s="61"/>
      <c r="G1019" s="136">
        <f>VLOOKUP(A1015,basic,8,0)</f>
        <v>0</v>
      </c>
      <c r="H1019" s="139"/>
    </row>
    <row r="1020" spans="1:8" ht="20.25" x14ac:dyDescent="0.3">
      <c r="A1020" s="60"/>
      <c r="B1020" s="59"/>
      <c r="C1020" s="62"/>
      <c r="D1020" s="59"/>
      <c r="E1020" s="59"/>
      <c r="F1020" s="61"/>
      <c r="G1020" s="62"/>
      <c r="H1020" s="63"/>
    </row>
    <row r="1021" spans="1:8" ht="20.25" x14ac:dyDescent="0.3">
      <c r="A1021" s="60"/>
      <c r="B1021" s="59"/>
      <c r="C1021" s="59"/>
      <c r="D1021" s="59"/>
      <c r="E1021" s="59"/>
      <c r="F1021" s="59"/>
      <c r="G1021" s="59"/>
      <c r="H1021" s="63"/>
    </row>
    <row r="1022" spans="1:8" ht="18.75" x14ac:dyDescent="0.25">
      <c r="A1022" s="64" t="s">
        <v>6</v>
      </c>
      <c r="B1022" s="50" t="str">
        <f>VLOOKUP(A1015,basic,34,0)</f>
        <v>fgUnh</v>
      </c>
      <c r="C1022" s="50" t="str">
        <f>VLOOKUP(A1015,basic,35,0)</f>
        <v>vaxzsth</v>
      </c>
      <c r="D1022" s="50" t="str">
        <f>VLOOKUP(A1015,basic,36,0)</f>
        <v>foKku</v>
      </c>
      <c r="E1022" s="50" t="str">
        <f>VLOOKUP(A1015,basic,37,0)</f>
        <v>xf.kr</v>
      </c>
      <c r="F1022" s="50" t="str">
        <f>VLOOKUP(A1015,basic,38,0)</f>
        <v>lk-foKku</v>
      </c>
      <c r="G1022" s="50" t="str">
        <f>VLOOKUP(A1015,basic,39,0)</f>
        <v>laLd`r</v>
      </c>
      <c r="H1022" s="65" t="s">
        <v>45</v>
      </c>
    </row>
    <row r="1023" spans="1:8" ht="20.25" x14ac:dyDescent="0.25">
      <c r="A1023" s="66" t="s">
        <v>43</v>
      </c>
      <c r="B1023" s="46">
        <v>100</v>
      </c>
      <c r="C1023" s="46">
        <v>100</v>
      </c>
      <c r="D1023" s="46">
        <v>100</v>
      </c>
      <c r="E1023" s="46">
        <v>100</v>
      </c>
      <c r="F1023" s="46">
        <v>100</v>
      </c>
      <c r="G1023" s="46">
        <v>100</v>
      </c>
      <c r="H1023" s="67">
        <v>600</v>
      </c>
    </row>
    <row r="1024" spans="1:8" ht="20.25" x14ac:dyDescent="0.3">
      <c r="A1024" s="66" t="s">
        <v>44</v>
      </c>
      <c r="B1024" s="51">
        <f>VLOOKUP(A1015,marks,10,0)</f>
        <v>0</v>
      </c>
      <c r="C1024" s="51">
        <f>VLOOKUP(A1015,marks,11,0)</f>
        <v>0</v>
      </c>
      <c r="D1024" s="51">
        <f>VLOOKUP(A1015,marks,12,0)</f>
        <v>0</v>
      </c>
      <c r="E1024" s="51">
        <f>VLOOKUP(A1015,marks,13,0)</f>
        <v>0</v>
      </c>
      <c r="F1024" s="51">
        <f>VLOOKUP(A1015,marks,14,0)</f>
        <v>0</v>
      </c>
      <c r="G1024" s="51">
        <f>VLOOKUP(A1015,marks,15,0)</f>
        <v>0</v>
      </c>
      <c r="H1024" s="68">
        <f>VLOOKUP(A1015,marks,16,0)</f>
        <v>0</v>
      </c>
    </row>
    <row r="1025" spans="1:8" ht="21" x14ac:dyDescent="0.35">
      <c r="A1025" s="69"/>
      <c r="B1025" s="58"/>
      <c r="C1025" s="58"/>
      <c r="D1025" s="58"/>
      <c r="E1025" s="58"/>
      <c r="F1025" s="58"/>
      <c r="G1025" s="58"/>
      <c r="H1025" s="70"/>
    </row>
    <row r="1026" spans="1:8" ht="21" x14ac:dyDescent="0.25">
      <c r="A1026" s="71" t="s">
        <v>24</v>
      </c>
      <c r="B1026" s="52">
        <f>VLOOKUP(A1015,marks,17,0)*100</f>
        <v>0</v>
      </c>
      <c r="C1026" s="72"/>
      <c r="D1026" s="73" t="s">
        <v>25</v>
      </c>
      <c r="E1026" s="53" t="str">
        <f>VLOOKUP(A1015,marks,18,0)</f>
        <v>***</v>
      </c>
      <c r="F1026" s="74" t="s">
        <v>46</v>
      </c>
      <c r="G1026" s="35"/>
      <c r="H1026" s="75" t="str">
        <f>VLOOKUP(A1015,marks,19,0)</f>
        <v/>
      </c>
    </row>
    <row r="1027" spans="1:8" x14ac:dyDescent="0.25">
      <c r="A1027" s="76"/>
      <c r="B1027" s="61"/>
      <c r="C1027" s="61"/>
      <c r="D1027" s="61"/>
      <c r="E1027" s="61"/>
      <c r="F1027" s="61"/>
      <c r="G1027" s="61"/>
      <c r="H1027" s="77"/>
    </row>
    <row r="1028" spans="1:8" x14ac:dyDescent="0.25">
      <c r="A1028" s="76"/>
      <c r="B1028" s="61"/>
      <c r="C1028" s="61"/>
      <c r="D1028" s="61"/>
      <c r="E1028" s="61"/>
      <c r="F1028" s="61"/>
      <c r="G1028" s="61"/>
      <c r="H1028" s="77"/>
    </row>
    <row r="1029" spans="1:8" x14ac:dyDescent="0.25">
      <c r="A1029" s="76"/>
      <c r="B1029" s="61"/>
      <c r="C1029" s="61"/>
      <c r="D1029" s="61"/>
      <c r="E1029" s="61"/>
      <c r="F1029" s="61"/>
      <c r="G1029" s="61"/>
      <c r="H1029" s="77"/>
    </row>
    <row r="1030" spans="1:8" ht="18.75" x14ac:dyDescent="0.25">
      <c r="A1030" s="76"/>
      <c r="B1030" s="61"/>
      <c r="C1030" s="61"/>
      <c r="D1030" s="61"/>
      <c r="E1030" s="61"/>
      <c r="F1030" s="61"/>
      <c r="G1030" s="61"/>
      <c r="H1030" s="78" t="s">
        <v>48</v>
      </c>
    </row>
    <row r="1031" spans="1:8" ht="19.5" thickBot="1" x14ac:dyDescent="0.3">
      <c r="A1031" s="79"/>
      <c r="B1031" s="80"/>
      <c r="C1031" s="80"/>
      <c r="D1031" s="80"/>
      <c r="E1031" s="80"/>
      <c r="F1031" s="80"/>
      <c r="G1031" s="80"/>
      <c r="H1031" s="81" t="s">
        <v>49</v>
      </c>
    </row>
    <row r="1034" spans="1:8" ht="15.75" thickBot="1" x14ac:dyDescent="0.3"/>
    <row r="1035" spans="1:8" ht="20.25" x14ac:dyDescent="0.3">
      <c r="A1035" s="145" t="str">
        <f>VLOOKUP(A1037,basic,28,0)</f>
        <v>dk;kZy; jktdh; mPp ek/;fed fo|ky;] :iiqjk ¼dqpkeu flVh½ ukxkSj</v>
      </c>
      <c r="B1035" s="146"/>
      <c r="C1035" s="146"/>
      <c r="D1035" s="146"/>
      <c r="E1035" s="146"/>
      <c r="F1035" s="146"/>
      <c r="G1035" s="146"/>
      <c r="H1035" s="147"/>
    </row>
    <row r="1036" spans="1:8" ht="20.25" x14ac:dyDescent="0.3">
      <c r="A1036" s="140" t="s">
        <v>47</v>
      </c>
      <c r="B1036" s="141"/>
      <c r="C1036" s="141"/>
      <c r="D1036" s="141"/>
      <c r="E1036" s="141"/>
      <c r="F1036" s="141"/>
      <c r="G1036" s="141"/>
      <c r="H1036" s="142"/>
    </row>
    <row r="1037" spans="1:8" ht="20.25" hidden="1" x14ac:dyDescent="0.3">
      <c r="A1037" s="95">
        <v>48</v>
      </c>
      <c r="B1037" s="96" t="e">
        <f>'Original Marks'!#REF!</f>
        <v>#REF!</v>
      </c>
      <c r="C1037" s="96"/>
      <c r="D1037" s="96"/>
      <c r="E1037" s="96"/>
      <c r="F1037" s="96"/>
      <c r="G1037" s="96"/>
      <c r="H1037" s="97"/>
    </row>
    <row r="1038" spans="1:8" ht="21" x14ac:dyDescent="0.35">
      <c r="A1038" s="57" t="str">
        <f>VLOOKUP(A1037,basic,29,0)</f>
        <v>d{kk &amp; 9</v>
      </c>
      <c r="B1038" s="58"/>
      <c r="C1038" s="58"/>
      <c r="D1038" s="58"/>
      <c r="E1038" s="58"/>
      <c r="F1038" s="59" t="s">
        <v>32</v>
      </c>
      <c r="G1038" s="143">
        <f>VLOOKUP(A1037,basic,3,0)</f>
        <v>948</v>
      </c>
      <c r="H1038" s="144"/>
    </row>
    <row r="1039" spans="1:8" ht="20.25" x14ac:dyDescent="0.3">
      <c r="A1039" s="60" t="s">
        <v>37</v>
      </c>
      <c r="B1039" s="136">
        <f>VLOOKUP(A1037,basic,4,0)</f>
        <v>0</v>
      </c>
      <c r="C1039" s="136"/>
      <c r="D1039" s="136"/>
      <c r="E1039" s="59" t="s">
        <v>39</v>
      </c>
      <c r="F1039" s="61"/>
      <c r="G1039" s="136">
        <f>VLOOKUP(A1037,basic,5,0)</f>
        <v>0</v>
      </c>
      <c r="H1039" s="139"/>
    </row>
    <row r="1040" spans="1:8" ht="20.25" x14ac:dyDescent="0.3">
      <c r="A1040" s="60" t="s">
        <v>38</v>
      </c>
      <c r="B1040" s="59"/>
      <c r="C1040" s="136">
        <f>VLOOKUP(A1037,basic,6,0)</f>
        <v>0</v>
      </c>
      <c r="D1040" s="136"/>
      <c r="E1040" s="59" t="s">
        <v>40</v>
      </c>
      <c r="F1040" s="61"/>
      <c r="G1040" s="137">
        <f>VLOOKUP(A1037,basic,7,0)</f>
        <v>0</v>
      </c>
      <c r="H1040" s="138"/>
    </row>
    <row r="1041" spans="1:8" ht="20.25" x14ac:dyDescent="0.3">
      <c r="A1041" s="60" t="s">
        <v>41</v>
      </c>
      <c r="B1041" s="59"/>
      <c r="C1041" s="136">
        <f>VLOOKUP(A1037,basic,2,0)</f>
        <v>148</v>
      </c>
      <c r="D1041" s="136"/>
      <c r="E1041" s="59" t="s">
        <v>42</v>
      </c>
      <c r="F1041" s="61"/>
      <c r="G1041" s="136">
        <f>VLOOKUP(A1037,basic,8,0)</f>
        <v>0</v>
      </c>
      <c r="H1041" s="139"/>
    </row>
    <row r="1042" spans="1:8" ht="20.25" x14ac:dyDescent="0.3">
      <c r="A1042" s="60"/>
      <c r="B1042" s="59"/>
      <c r="C1042" s="62"/>
      <c r="D1042" s="59"/>
      <c r="E1042" s="59"/>
      <c r="F1042" s="61"/>
      <c r="G1042" s="62"/>
      <c r="H1042" s="63"/>
    </row>
    <row r="1043" spans="1:8" ht="20.25" x14ac:dyDescent="0.3">
      <c r="A1043" s="60"/>
      <c r="B1043" s="59"/>
      <c r="C1043" s="59"/>
      <c r="D1043" s="59"/>
      <c r="E1043" s="59"/>
      <c r="F1043" s="59"/>
      <c r="G1043" s="59"/>
      <c r="H1043" s="63"/>
    </row>
    <row r="1044" spans="1:8" ht="18.75" x14ac:dyDescent="0.25">
      <c r="A1044" s="64" t="s">
        <v>6</v>
      </c>
      <c r="B1044" s="50" t="str">
        <f>VLOOKUP(A1037,basic,34,0)</f>
        <v>fgUnh</v>
      </c>
      <c r="C1044" s="50" t="str">
        <f>VLOOKUP(A1037,basic,35,0)</f>
        <v>vaxzsth</v>
      </c>
      <c r="D1044" s="50" t="str">
        <f>VLOOKUP(A1037,basic,36,0)</f>
        <v>foKku</v>
      </c>
      <c r="E1044" s="50" t="str">
        <f>VLOOKUP(A1037,basic,37,0)</f>
        <v>xf.kr</v>
      </c>
      <c r="F1044" s="50" t="str">
        <f>VLOOKUP(A1037,basic,38,0)</f>
        <v>lk-foKku</v>
      </c>
      <c r="G1044" s="50" t="str">
        <f>VLOOKUP(A1037,basic,39,0)</f>
        <v>laLd`r</v>
      </c>
      <c r="H1044" s="65" t="s">
        <v>45</v>
      </c>
    </row>
    <row r="1045" spans="1:8" ht="20.25" x14ac:dyDescent="0.25">
      <c r="A1045" s="66" t="s">
        <v>43</v>
      </c>
      <c r="B1045" s="46">
        <v>100</v>
      </c>
      <c r="C1045" s="46">
        <v>100</v>
      </c>
      <c r="D1045" s="46">
        <v>100</v>
      </c>
      <c r="E1045" s="46">
        <v>100</v>
      </c>
      <c r="F1045" s="46">
        <v>100</v>
      </c>
      <c r="G1045" s="46">
        <v>100</v>
      </c>
      <c r="H1045" s="67">
        <v>600</v>
      </c>
    </row>
    <row r="1046" spans="1:8" ht="20.25" x14ac:dyDescent="0.3">
      <c r="A1046" s="66" t="s">
        <v>44</v>
      </c>
      <c r="B1046" s="51">
        <f>VLOOKUP(A1037,marks,10,0)</f>
        <v>0</v>
      </c>
      <c r="C1046" s="51">
        <f>VLOOKUP(A1037,marks,11,0)</f>
        <v>0</v>
      </c>
      <c r="D1046" s="51">
        <f>VLOOKUP(A1037,marks,12,0)</f>
        <v>0</v>
      </c>
      <c r="E1046" s="51">
        <f>VLOOKUP(A1037,marks,13,0)</f>
        <v>0</v>
      </c>
      <c r="F1046" s="51">
        <f>VLOOKUP(A1037,marks,14,0)</f>
        <v>0</v>
      </c>
      <c r="G1046" s="51">
        <f>VLOOKUP(A1037,marks,15,0)</f>
        <v>0</v>
      </c>
      <c r="H1046" s="68">
        <f>VLOOKUP(A1037,marks,16,0)</f>
        <v>0</v>
      </c>
    </row>
    <row r="1047" spans="1:8" ht="21" x14ac:dyDescent="0.35">
      <c r="A1047" s="69"/>
      <c r="B1047" s="58"/>
      <c r="C1047" s="58"/>
      <c r="D1047" s="58"/>
      <c r="E1047" s="58"/>
      <c r="F1047" s="58"/>
      <c r="G1047" s="58"/>
      <c r="H1047" s="70"/>
    </row>
    <row r="1048" spans="1:8" ht="21" x14ac:dyDescent="0.25">
      <c r="A1048" s="71" t="s">
        <v>24</v>
      </c>
      <c r="B1048" s="52">
        <f>VLOOKUP(A1037,marks,17,0)*100</f>
        <v>0</v>
      </c>
      <c r="C1048" s="72"/>
      <c r="D1048" s="73" t="s">
        <v>25</v>
      </c>
      <c r="E1048" s="53" t="str">
        <f>VLOOKUP(A1037,marks,18,0)</f>
        <v>***</v>
      </c>
      <c r="F1048" s="74" t="s">
        <v>46</v>
      </c>
      <c r="G1048" s="35"/>
      <c r="H1048" s="75" t="str">
        <f>VLOOKUP(A1037,marks,19,0)</f>
        <v/>
      </c>
    </row>
    <row r="1049" spans="1:8" x14ac:dyDescent="0.25">
      <c r="A1049" s="76"/>
      <c r="B1049" s="61"/>
      <c r="C1049" s="61"/>
      <c r="D1049" s="61"/>
      <c r="E1049" s="61"/>
      <c r="F1049" s="61"/>
      <c r="G1049" s="61"/>
      <c r="H1049" s="77"/>
    </row>
    <row r="1050" spans="1:8" x14ac:dyDescent="0.25">
      <c r="A1050" s="76"/>
      <c r="B1050" s="61"/>
      <c r="C1050" s="61"/>
      <c r="D1050" s="61"/>
      <c r="E1050" s="61"/>
      <c r="F1050" s="61"/>
      <c r="G1050" s="61"/>
      <c r="H1050" s="77"/>
    </row>
    <row r="1051" spans="1:8" x14ac:dyDescent="0.25">
      <c r="A1051" s="76"/>
      <c r="B1051" s="61"/>
      <c r="C1051" s="61"/>
      <c r="D1051" s="61"/>
      <c r="E1051" s="61"/>
      <c r="F1051" s="61"/>
      <c r="G1051" s="61"/>
      <c r="H1051" s="77"/>
    </row>
    <row r="1052" spans="1:8" ht="18.75" x14ac:dyDescent="0.25">
      <c r="A1052" s="76"/>
      <c r="B1052" s="61"/>
      <c r="C1052" s="61"/>
      <c r="D1052" s="61"/>
      <c r="E1052" s="61"/>
      <c r="F1052" s="61"/>
      <c r="G1052" s="61"/>
      <c r="H1052" s="78" t="s">
        <v>48</v>
      </c>
    </row>
    <row r="1053" spans="1:8" ht="19.5" thickBot="1" x14ac:dyDescent="0.3">
      <c r="A1053" s="79"/>
      <c r="B1053" s="80"/>
      <c r="C1053" s="80"/>
      <c r="D1053" s="80"/>
      <c r="E1053" s="80"/>
      <c r="F1053" s="80"/>
      <c r="G1053" s="80"/>
      <c r="H1053" s="81" t="s">
        <v>49</v>
      </c>
    </row>
    <row r="1056" spans="1:8" ht="15.75" thickBot="1" x14ac:dyDescent="0.3"/>
    <row r="1057" spans="1:8" ht="20.25" x14ac:dyDescent="0.3">
      <c r="A1057" s="145" t="str">
        <f>VLOOKUP(A1059,basic,28,0)</f>
        <v>dk;kZy; jktdh; mPp ek/;fed fo|ky;] :iiqjk ¼dqpkeu flVh½ ukxkSj</v>
      </c>
      <c r="B1057" s="146"/>
      <c r="C1057" s="146"/>
      <c r="D1057" s="146"/>
      <c r="E1057" s="146"/>
      <c r="F1057" s="146"/>
      <c r="G1057" s="146"/>
      <c r="H1057" s="147"/>
    </row>
    <row r="1058" spans="1:8" ht="20.25" x14ac:dyDescent="0.3">
      <c r="A1058" s="140" t="s">
        <v>47</v>
      </c>
      <c r="B1058" s="141"/>
      <c r="C1058" s="141"/>
      <c r="D1058" s="141"/>
      <c r="E1058" s="141"/>
      <c r="F1058" s="141"/>
      <c r="G1058" s="141"/>
      <c r="H1058" s="142"/>
    </row>
    <row r="1059" spans="1:8" ht="20.25" hidden="1" x14ac:dyDescent="0.3">
      <c r="A1059" s="95">
        <v>49</v>
      </c>
      <c r="B1059" s="96" t="e">
        <f>'Original Marks'!#REF!</f>
        <v>#REF!</v>
      </c>
      <c r="C1059" s="96"/>
      <c r="D1059" s="96"/>
      <c r="E1059" s="96"/>
      <c r="F1059" s="96"/>
      <c r="G1059" s="96"/>
      <c r="H1059" s="97"/>
    </row>
    <row r="1060" spans="1:8" ht="21" x14ac:dyDescent="0.35">
      <c r="A1060" s="57" t="str">
        <f>VLOOKUP(A1059,basic,29,0)</f>
        <v>d{kk &amp; 9</v>
      </c>
      <c r="B1060" s="58"/>
      <c r="C1060" s="58"/>
      <c r="D1060" s="58"/>
      <c r="E1060" s="58"/>
      <c r="F1060" s="59" t="s">
        <v>32</v>
      </c>
      <c r="G1060" s="143">
        <f>VLOOKUP(A1059,basic,3,0)</f>
        <v>949</v>
      </c>
      <c r="H1060" s="144"/>
    </row>
    <row r="1061" spans="1:8" ht="20.25" x14ac:dyDescent="0.3">
      <c r="A1061" s="60" t="s">
        <v>37</v>
      </c>
      <c r="B1061" s="136">
        <f>VLOOKUP(A1059,basic,4,0)</f>
        <v>0</v>
      </c>
      <c r="C1061" s="136"/>
      <c r="D1061" s="136"/>
      <c r="E1061" s="59" t="s">
        <v>39</v>
      </c>
      <c r="F1061" s="61"/>
      <c r="G1061" s="136">
        <f>VLOOKUP(A1059,basic,5,0)</f>
        <v>0</v>
      </c>
      <c r="H1061" s="139"/>
    </row>
    <row r="1062" spans="1:8" ht="20.25" x14ac:dyDescent="0.3">
      <c r="A1062" s="60" t="s">
        <v>38</v>
      </c>
      <c r="B1062" s="59"/>
      <c r="C1062" s="136">
        <f>VLOOKUP(A1059,basic,6,0)</f>
        <v>0</v>
      </c>
      <c r="D1062" s="136"/>
      <c r="E1062" s="59" t="s">
        <v>40</v>
      </c>
      <c r="F1062" s="61"/>
      <c r="G1062" s="137">
        <f>VLOOKUP(A1059,basic,7,0)</f>
        <v>0</v>
      </c>
      <c r="H1062" s="138"/>
    </row>
    <row r="1063" spans="1:8" ht="20.25" x14ac:dyDescent="0.3">
      <c r="A1063" s="60" t="s">
        <v>41</v>
      </c>
      <c r="B1063" s="59"/>
      <c r="C1063" s="136">
        <f>VLOOKUP(A1059,basic,2,0)</f>
        <v>149</v>
      </c>
      <c r="D1063" s="136"/>
      <c r="E1063" s="59" t="s">
        <v>42</v>
      </c>
      <c r="F1063" s="61"/>
      <c r="G1063" s="136">
        <f>VLOOKUP(A1059,basic,8,0)</f>
        <v>0</v>
      </c>
      <c r="H1063" s="139"/>
    </row>
    <row r="1064" spans="1:8" ht="20.25" x14ac:dyDescent="0.3">
      <c r="A1064" s="60"/>
      <c r="B1064" s="59"/>
      <c r="C1064" s="62"/>
      <c r="D1064" s="59"/>
      <c r="E1064" s="59"/>
      <c r="F1064" s="61"/>
      <c r="G1064" s="62"/>
      <c r="H1064" s="63"/>
    </row>
    <row r="1065" spans="1:8" ht="20.25" x14ac:dyDescent="0.3">
      <c r="A1065" s="60"/>
      <c r="B1065" s="59"/>
      <c r="C1065" s="59"/>
      <c r="D1065" s="59"/>
      <c r="E1065" s="59"/>
      <c r="F1065" s="59"/>
      <c r="G1065" s="59"/>
      <c r="H1065" s="63"/>
    </row>
    <row r="1066" spans="1:8" ht="18.75" x14ac:dyDescent="0.25">
      <c r="A1066" s="64" t="s">
        <v>6</v>
      </c>
      <c r="B1066" s="50" t="str">
        <f>VLOOKUP(A1059,basic,34,0)</f>
        <v>fgUnh</v>
      </c>
      <c r="C1066" s="50" t="str">
        <f>VLOOKUP(A1059,basic,35,0)</f>
        <v>vaxzsth</v>
      </c>
      <c r="D1066" s="50" t="str">
        <f>VLOOKUP(A1059,basic,36,0)</f>
        <v>foKku</v>
      </c>
      <c r="E1066" s="50" t="str">
        <f>VLOOKUP(A1059,basic,37,0)</f>
        <v>xf.kr</v>
      </c>
      <c r="F1066" s="50" t="str">
        <f>VLOOKUP(A1059,basic,38,0)</f>
        <v>lk-foKku</v>
      </c>
      <c r="G1066" s="50" t="str">
        <f>VLOOKUP(A1059,basic,39,0)</f>
        <v>laLd`r</v>
      </c>
      <c r="H1066" s="65" t="s">
        <v>45</v>
      </c>
    </row>
    <row r="1067" spans="1:8" ht="20.25" x14ac:dyDescent="0.25">
      <c r="A1067" s="66" t="s">
        <v>43</v>
      </c>
      <c r="B1067" s="46">
        <v>100</v>
      </c>
      <c r="C1067" s="46">
        <v>100</v>
      </c>
      <c r="D1067" s="46">
        <v>100</v>
      </c>
      <c r="E1067" s="46">
        <v>100</v>
      </c>
      <c r="F1067" s="46">
        <v>100</v>
      </c>
      <c r="G1067" s="46">
        <v>100</v>
      </c>
      <c r="H1067" s="67">
        <v>600</v>
      </c>
    </row>
    <row r="1068" spans="1:8" ht="20.25" x14ac:dyDescent="0.3">
      <c r="A1068" s="66" t="s">
        <v>44</v>
      </c>
      <c r="B1068" s="51">
        <f>VLOOKUP(A1059,marks,10,0)</f>
        <v>0</v>
      </c>
      <c r="C1068" s="51">
        <f>VLOOKUP(A1059,marks,11,0)</f>
        <v>0</v>
      </c>
      <c r="D1068" s="51">
        <f>VLOOKUP(A1059,marks,12,0)</f>
        <v>0</v>
      </c>
      <c r="E1068" s="51">
        <f>VLOOKUP(A1059,marks,13,0)</f>
        <v>0</v>
      </c>
      <c r="F1068" s="51">
        <f>VLOOKUP(A1059,marks,14,0)</f>
        <v>0</v>
      </c>
      <c r="G1068" s="51">
        <f>VLOOKUP(A1059,marks,15,0)</f>
        <v>0</v>
      </c>
      <c r="H1068" s="68">
        <f>VLOOKUP(A1059,marks,16,0)</f>
        <v>0</v>
      </c>
    </row>
    <row r="1069" spans="1:8" ht="21" x14ac:dyDescent="0.35">
      <c r="A1069" s="69"/>
      <c r="B1069" s="58"/>
      <c r="C1069" s="58"/>
      <c r="D1069" s="58"/>
      <c r="E1069" s="58"/>
      <c r="F1069" s="58"/>
      <c r="G1069" s="58"/>
      <c r="H1069" s="70"/>
    </row>
    <row r="1070" spans="1:8" ht="21" x14ac:dyDescent="0.25">
      <c r="A1070" s="71" t="s">
        <v>24</v>
      </c>
      <c r="B1070" s="52">
        <f>VLOOKUP(A1059,marks,17,0)*100</f>
        <v>0</v>
      </c>
      <c r="C1070" s="72"/>
      <c r="D1070" s="73" t="s">
        <v>25</v>
      </c>
      <c r="E1070" s="53" t="str">
        <f>VLOOKUP(A1059,marks,18,0)</f>
        <v>***</v>
      </c>
      <c r="F1070" s="74" t="s">
        <v>46</v>
      </c>
      <c r="G1070" s="35"/>
      <c r="H1070" s="75" t="str">
        <f>VLOOKUP(A1059,marks,19,0)</f>
        <v/>
      </c>
    </row>
    <row r="1071" spans="1:8" x14ac:dyDescent="0.25">
      <c r="A1071" s="76"/>
      <c r="B1071" s="61"/>
      <c r="C1071" s="61"/>
      <c r="D1071" s="61"/>
      <c r="E1071" s="61"/>
      <c r="F1071" s="61"/>
      <c r="G1071" s="61"/>
      <c r="H1071" s="77"/>
    </row>
    <row r="1072" spans="1:8" x14ac:dyDescent="0.25">
      <c r="A1072" s="76"/>
      <c r="B1072" s="61"/>
      <c r="C1072" s="61"/>
      <c r="D1072" s="61"/>
      <c r="E1072" s="61"/>
      <c r="F1072" s="61"/>
      <c r="G1072" s="61"/>
      <c r="H1072" s="77"/>
    </row>
    <row r="1073" spans="1:8" x14ac:dyDescent="0.25">
      <c r="A1073" s="76"/>
      <c r="B1073" s="61"/>
      <c r="C1073" s="61"/>
      <c r="D1073" s="61"/>
      <c r="E1073" s="61"/>
      <c r="F1073" s="61"/>
      <c r="G1073" s="61"/>
      <c r="H1073" s="77"/>
    </row>
    <row r="1074" spans="1:8" ht="18.75" x14ac:dyDescent="0.25">
      <c r="A1074" s="76"/>
      <c r="B1074" s="61"/>
      <c r="C1074" s="61"/>
      <c r="D1074" s="61"/>
      <c r="E1074" s="61"/>
      <c r="F1074" s="61"/>
      <c r="G1074" s="61"/>
      <c r="H1074" s="78" t="s">
        <v>48</v>
      </c>
    </row>
    <row r="1075" spans="1:8" ht="19.5" thickBot="1" x14ac:dyDescent="0.3">
      <c r="A1075" s="79"/>
      <c r="B1075" s="80"/>
      <c r="C1075" s="80"/>
      <c r="D1075" s="80"/>
      <c r="E1075" s="80"/>
      <c r="F1075" s="80"/>
      <c r="G1075" s="80"/>
      <c r="H1075" s="81" t="s">
        <v>49</v>
      </c>
    </row>
    <row r="1078" spans="1:8" ht="15.75" thickBot="1" x14ac:dyDescent="0.3"/>
    <row r="1079" spans="1:8" ht="20.25" x14ac:dyDescent="0.3">
      <c r="A1079" s="145" t="str">
        <f>VLOOKUP(A1081,basic,28,0)</f>
        <v>dk;kZy; jktdh; mPp ek/;fed fo|ky;] :iiqjk ¼dqpkeu flVh½ ukxkSj</v>
      </c>
      <c r="B1079" s="146"/>
      <c r="C1079" s="146"/>
      <c r="D1079" s="146"/>
      <c r="E1079" s="146"/>
      <c r="F1079" s="146"/>
      <c r="G1079" s="146"/>
      <c r="H1079" s="147"/>
    </row>
    <row r="1080" spans="1:8" ht="20.25" x14ac:dyDescent="0.3">
      <c r="A1080" s="140" t="s">
        <v>47</v>
      </c>
      <c r="B1080" s="141"/>
      <c r="C1080" s="141"/>
      <c r="D1080" s="141"/>
      <c r="E1080" s="141"/>
      <c r="F1080" s="141"/>
      <c r="G1080" s="141"/>
      <c r="H1080" s="142"/>
    </row>
    <row r="1081" spans="1:8" ht="20.25" hidden="1" x14ac:dyDescent="0.3">
      <c r="A1081" s="95">
        <v>50</v>
      </c>
      <c r="B1081" s="96" t="e">
        <f>'Original Marks'!#REF!</f>
        <v>#REF!</v>
      </c>
      <c r="C1081" s="96"/>
      <c r="D1081" s="96"/>
      <c r="E1081" s="96"/>
      <c r="F1081" s="96"/>
      <c r="G1081" s="96"/>
      <c r="H1081" s="97"/>
    </row>
    <row r="1082" spans="1:8" ht="21" x14ac:dyDescent="0.35">
      <c r="A1082" s="57" t="str">
        <f>VLOOKUP(A1081,basic,29,0)</f>
        <v>d{kk &amp; 9</v>
      </c>
      <c r="B1082" s="58"/>
      <c r="C1082" s="58"/>
      <c r="D1082" s="58"/>
      <c r="E1082" s="58"/>
      <c r="F1082" s="59" t="s">
        <v>32</v>
      </c>
      <c r="G1082" s="143">
        <f>VLOOKUP(A1081,basic,3,0)</f>
        <v>950</v>
      </c>
      <c r="H1082" s="144"/>
    </row>
    <row r="1083" spans="1:8" ht="20.25" x14ac:dyDescent="0.3">
      <c r="A1083" s="60" t="s">
        <v>37</v>
      </c>
      <c r="B1083" s="136">
        <f>VLOOKUP(A1081,basic,4,0)</f>
        <v>0</v>
      </c>
      <c r="C1083" s="136"/>
      <c r="D1083" s="136"/>
      <c r="E1083" s="59" t="s">
        <v>39</v>
      </c>
      <c r="F1083" s="61"/>
      <c r="G1083" s="136">
        <f>VLOOKUP(A1081,basic,5,0)</f>
        <v>0</v>
      </c>
      <c r="H1083" s="139"/>
    </row>
    <row r="1084" spans="1:8" ht="20.25" x14ac:dyDescent="0.3">
      <c r="A1084" s="60" t="s">
        <v>38</v>
      </c>
      <c r="B1084" s="59"/>
      <c r="C1084" s="136">
        <f>VLOOKUP(A1081,basic,6,0)</f>
        <v>0</v>
      </c>
      <c r="D1084" s="136"/>
      <c r="E1084" s="59" t="s">
        <v>40</v>
      </c>
      <c r="F1084" s="61"/>
      <c r="G1084" s="137">
        <f>VLOOKUP(A1081,basic,7,0)</f>
        <v>0</v>
      </c>
      <c r="H1084" s="138"/>
    </row>
    <row r="1085" spans="1:8" ht="20.25" x14ac:dyDescent="0.3">
      <c r="A1085" s="60" t="s">
        <v>41</v>
      </c>
      <c r="B1085" s="59"/>
      <c r="C1085" s="136">
        <f>VLOOKUP(A1081,basic,2,0)</f>
        <v>150</v>
      </c>
      <c r="D1085" s="136"/>
      <c r="E1085" s="59" t="s">
        <v>42</v>
      </c>
      <c r="F1085" s="61"/>
      <c r="G1085" s="136">
        <f>VLOOKUP(A1081,basic,8,0)</f>
        <v>0</v>
      </c>
      <c r="H1085" s="139"/>
    </row>
    <row r="1086" spans="1:8" ht="20.25" x14ac:dyDescent="0.3">
      <c r="A1086" s="60"/>
      <c r="B1086" s="59"/>
      <c r="C1086" s="62"/>
      <c r="D1086" s="59"/>
      <c r="E1086" s="59"/>
      <c r="F1086" s="61"/>
      <c r="G1086" s="62"/>
      <c r="H1086" s="63"/>
    </row>
    <row r="1087" spans="1:8" ht="20.25" x14ac:dyDescent="0.3">
      <c r="A1087" s="60"/>
      <c r="B1087" s="59"/>
      <c r="C1087" s="59"/>
      <c r="D1087" s="59"/>
      <c r="E1087" s="59"/>
      <c r="F1087" s="59"/>
      <c r="G1087" s="59"/>
      <c r="H1087" s="63"/>
    </row>
    <row r="1088" spans="1:8" ht="18.75" x14ac:dyDescent="0.25">
      <c r="A1088" s="64" t="s">
        <v>6</v>
      </c>
      <c r="B1088" s="50" t="str">
        <f>VLOOKUP(A1081,basic,34,0)</f>
        <v>fgUnh</v>
      </c>
      <c r="C1088" s="50" t="str">
        <f>VLOOKUP(A1081,basic,35,0)</f>
        <v>vaxzsth</v>
      </c>
      <c r="D1088" s="50" t="str">
        <f>VLOOKUP(A1081,basic,36,0)</f>
        <v>foKku</v>
      </c>
      <c r="E1088" s="50" t="str">
        <f>VLOOKUP(A1081,basic,37,0)</f>
        <v>xf.kr</v>
      </c>
      <c r="F1088" s="50" t="str">
        <f>VLOOKUP(A1081,basic,38,0)</f>
        <v>lk-foKku</v>
      </c>
      <c r="G1088" s="50" t="str">
        <f>VLOOKUP(A1081,basic,39,0)</f>
        <v>laLd`r</v>
      </c>
      <c r="H1088" s="65" t="s">
        <v>45</v>
      </c>
    </row>
    <row r="1089" spans="1:8" ht="20.25" x14ac:dyDescent="0.25">
      <c r="A1089" s="66" t="s">
        <v>43</v>
      </c>
      <c r="B1089" s="46">
        <v>100</v>
      </c>
      <c r="C1089" s="46">
        <v>100</v>
      </c>
      <c r="D1089" s="46">
        <v>100</v>
      </c>
      <c r="E1089" s="46">
        <v>100</v>
      </c>
      <c r="F1089" s="46">
        <v>100</v>
      </c>
      <c r="G1089" s="46">
        <v>100</v>
      </c>
      <c r="H1089" s="67">
        <v>600</v>
      </c>
    </row>
    <row r="1090" spans="1:8" ht="20.25" x14ac:dyDescent="0.3">
      <c r="A1090" s="66" t="s">
        <v>44</v>
      </c>
      <c r="B1090" s="51">
        <f>VLOOKUP(A1081,marks,10,0)</f>
        <v>0</v>
      </c>
      <c r="C1090" s="51">
        <f>VLOOKUP(A1081,marks,11,0)</f>
        <v>0</v>
      </c>
      <c r="D1090" s="51">
        <f>VLOOKUP(A1081,marks,12,0)</f>
        <v>0</v>
      </c>
      <c r="E1090" s="51">
        <f>VLOOKUP(A1081,marks,13,0)</f>
        <v>0</v>
      </c>
      <c r="F1090" s="51">
        <f>VLOOKUP(A1081,marks,14,0)</f>
        <v>0</v>
      </c>
      <c r="G1090" s="51">
        <f>VLOOKUP(A1081,marks,15,0)</f>
        <v>0</v>
      </c>
      <c r="H1090" s="68">
        <f>VLOOKUP(A1081,marks,16,0)</f>
        <v>0</v>
      </c>
    </row>
    <row r="1091" spans="1:8" ht="21" x14ac:dyDescent="0.35">
      <c r="A1091" s="69"/>
      <c r="B1091" s="58"/>
      <c r="C1091" s="58"/>
      <c r="D1091" s="58"/>
      <c r="E1091" s="58"/>
      <c r="F1091" s="58"/>
      <c r="G1091" s="58"/>
      <c r="H1091" s="70"/>
    </row>
    <row r="1092" spans="1:8" ht="21" x14ac:dyDescent="0.25">
      <c r="A1092" s="71" t="s">
        <v>24</v>
      </c>
      <c r="B1092" s="52">
        <f>VLOOKUP(A1081,marks,17,0)*100</f>
        <v>0</v>
      </c>
      <c r="C1092" s="72"/>
      <c r="D1092" s="73" t="s">
        <v>25</v>
      </c>
      <c r="E1092" s="53" t="str">
        <f>VLOOKUP(A1081,marks,18,0)</f>
        <v>***</v>
      </c>
      <c r="F1092" s="74" t="s">
        <v>46</v>
      </c>
      <c r="G1092" s="35"/>
      <c r="H1092" s="75" t="str">
        <f>VLOOKUP(A1081,marks,19,0)</f>
        <v/>
      </c>
    </row>
    <row r="1093" spans="1:8" x14ac:dyDescent="0.25">
      <c r="A1093" s="76"/>
      <c r="B1093" s="61"/>
      <c r="C1093" s="61"/>
      <c r="D1093" s="61"/>
      <c r="E1093" s="61"/>
      <c r="F1093" s="61"/>
      <c r="G1093" s="61"/>
      <c r="H1093" s="77"/>
    </row>
    <row r="1094" spans="1:8" x14ac:dyDescent="0.25">
      <c r="A1094" s="76"/>
      <c r="B1094" s="61"/>
      <c r="C1094" s="61"/>
      <c r="D1094" s="61"/>
      <c r="E1094" s="61"/>
      <c r="F1094" s="61"/>
      <c r="G1094" s="61"/>
      <c r="H1094" s="77"/>
    </row>
    <row r="1095" spans="1:8" x14ac:dyDescent="0.25">
      <c r="A1095" s="76"/>
      <c r="B1095" s="61"/>
      <c r="C1095" s="61"/>
      <c r="D1095" s="61"/>
      <c r="E1095" s="61"/>
      <c r="F1095" s="61"/>
      <c r="G1095" s="61"/>
      <c r="H1095" s="77"/>
    </row>
    <row r="1096" spans="1:8" ht="18.75" x14ac:dyDescent="0.25">
      <c r="A1096" s="76"/>
      <c r="B1096" s="61"/>
      <c r="C1096" s="61"/>
      <c r="D1096" s="61"/>
      <c r="E1096" s="61"/>
      <c r="F1096" s="61"/>
      <c r="G1096" s="61"/>
      <c r="H1096" s="78" t="s">
        <v>48</v>
      </c>
    </row>
    <row r="1097" spans="1:8" ht="19.5" thickBot="1" x14ac:dyDescent="0.3">
      <c r="A1097" s="79"/>
      <c r="B1097" s="80"/>
      <c r="C1097" s="80"/>
      <c r="D1097" s="80"/>
      <c r="E1097" s="80"/>
      <c r="F1097" s="80"/>
      <c r="G1097" s="80"/>
      <c r="H1097" s="81" t="s">
        <v>49</v>
      </c>
    </row>
    <row r="1100" spans="1:8" ht="15.75" thickBot="1" x14ac:dyDescent="0.3"/>
    <row r="1101" spans="1:8" ht="20.25" x14ac:dyDescent="0.3">
      <c r="A1101" s="145" t="str">
        <f>VLOOKUP(A1103,basic,28,0)</f>
        <v>dk;kZy; jktdh; mPp ek/;fed fo|ky;] :iiqjk ¼dqpkeu flVh½ ukxkSj</v>
      </c>
      <c r="B1101" s="146"/>
      <c r="C1101" s="146"/>
      <c r="D1101" s="146"/>
      <c r="E1101" s="146"/>
      <c r="F1101" s="146"/>
      <c r="G1101" s="146"/>
      <c r="H1101" s="147"/>
    </row>
    <row r="1102" spans="1:8" ht="20.25" x14ac:dyDescent="0.3">
      <c r="A1102" s="140" t="s">
        <v>47</v>
      </c>
      <c r="B1102" s="141"/>
      <c r="C1102" s="141"/>
      <c r="D1102" s="141"/>
      <c r="E1102" s="141"/>
      <c r="F1102" s="141"/>
      <c r="G1102" s="141"/>
      <c r="H1102" s="142"/>
    </row>
    <row r="1103" spans="1:8" ht="20.25" hidden="1" x14ac:dyDescent="0.3">
      <c r="A1103" s="95">
        <v>51</v>
      </c>
      <c r="B1103" s="96" t="e">
        <f>'Original Marks'!#REF!</f>
        <v>#REF!</v>
      </c>
      <c r="C1103" s="96"/>
      <c r="D1103" s="96"/>
      <c r="E1103" s="96"/>
      <c r="F1103" s="96"/>
      <c r="G1103" s="96"/>
      <c r="H1103" s="97"/>
    </row>
    <row r="1104" spans="1:8" ht="21" x14ac:dyDescent="0.35">
      <c r="A1104" s="57" t="str">
        <f>VLOOKUP(A1103,basic,29,0)</f>
        <v>d{kk &amp; 9</v>
      </c>
      <c r="B1104" s="58"/>
      <c r="C1104" s="58"/>
      <c r="D1104" s="58"/>
      <c r="E1104" s="58"/>
      <c r="F1104" s="59" t="s">
        <v>32</v>
      </c>
      <c r="G1104" s="143">
        <f>VLOOKUP(A1103,basic,3,0)</f>
        <v>951</v>
      </c>
      <c r="H1104" s="144"/>
    </row>
    <row r="1105" spans="1:8" ht="20.25" x14ac:dyDescent="0.3">
      <c r="A1105" s="60" t="s">
        <v>37</v>
      </c>
      <c r="B1105" s="136">
        <f>VLOOKUP(A1103,basic,4,0)</f>
        <v>0</v>
      </c>
      <c r="C1105" s="136"/>
      <c r="D1105" s="136"/>
      <c r="E1105" s="59" t="s">
        <v>39</v>
      </c>
      <c r="F1105" s="61"/>
      <c r="G1105" s="136">
        <f>VLOOKUP(A1103,basic,5,0)</f>
        <v>0</v>
      </c>
      <c r="H1105" s="139"/>
    </row>
    <row r="1106" spans="1:8" ht="20.25" x14ac:dyDescent="0.3">
      <c r="A1106" s="60" t="s">
        <v>38</v>
      </c>
      <c r="B1106" s="59"/>
      <c r="C1106" s="136">
        <f>VLOOKUP(A1103,basic,6,0)</f>
        <v>0</v>
      </c>
      <c r="D1106" s="136"/>
      <c r="E1106" s="59" t="s">
        <v>40</v>
      </c>
      <c r="F1106" s="61"/>
      <c r="G1106" s="137">
        <f>VLOOKUP(A1103,basic,7,0)</f>
        <v>0</v>
      </c>
      <c r="H1106" s="138"/>
    </row>
    <row r="1107" spans="1:8" ht="20.25" x14ac:dyDescent="0.3">
      <c r="A1107" s="60" t="s">
        <v>41</v>
      </c>
      <c r="B1107" s="59"/>
      <c r="C1107" s="136">
        <f>VLOOKUP(A1103,basic,2,0)</f>
        <v>151</v>
      </c>
      <c r="D1107" s="136"/>
      <c r="E1107" s="59" t="s">
        <v>42</v>
      </c>
      <c r="F1107" s="61"/>
      <c r="G1107" s="136">
        <f>VLOOKUP(A1103,basic,8,0)</f>
        <v>0</v>
      </c>
      <c r="H1107" s="139"/>
    </row>
    <row r="1108" spans="1:8" ht="20.25" x14ac:dyDescent="0.3">
      <c r="A1108" s="60"/>
      <c r="B1108" s="59"/>
      <c r="C1108" s="62"/>
      <c r="D1108" s="59"/>
      <c r="E1108" s="59"/>
      <c r="F1108" s="61"/>
      <c r="G1108" s="62"/>
      <c r="H1108" s="63"/>
    </row>
    <row r="1109" spans="1:8" ht="20.25" x14ac:dyDescent="0.3">
      <c r="A1109" s="60"/>
      <c r="B1109" s="59"/>
      <c r="C1109" s="59"/>
      <c r="D1109" s="59"/>
      <c r="E1109" s="59"/>
      <c r="F1109" s="59"/>
      <c r="G1109" s="59"/>
      <c r="H1109" s="63"/>
    </row>
    <row r="1110" spans="1:8" ht="18.75" x14ac:dyDescent="0.25">
      <c r="A1110" s="64" t="s">
        <v>6</v>
      </c>
      <c r="B1110" s="50" t="str">
        <f>VLOOKUP(A1103,basic,34,0)</f>
        <v>fgUnh</v>
      </c>
      <c r="C1110" s="50" t="str">
        <f>VLOOKUP(A1103,basic,35,0)</f>
        <v>vaxzsth</v>
      </c>
      <c r="D1110" s="50" t="str">
        <f>VLOOKUP(A1103,basic,36,0)</f>
        <v>foKku</v>
      </c>
      <c r="E1110" s="50" t="str">
        <f>VLOOKUP(A1103,basic,37,0)</f>
        <v>xf.kr</v>
      </c>
      <c r="F1110" s="50" t="str">
        <f>VLOOKUP(A1103,basic,38,0)</f>
        <v>lk-foKku</v>
      </c>
      <c r="G1110" s="50" t="str">
        <f>VLOOKUP(A1103,basic,39,0)</f>
        <v>laLd`r</v>
      </c>
      <c r="H1110" s="65" t="s">
        <v>45</v>
      </c>
    </row>
    <row r="1111" spans="1:8" ht="20.25" x14ac:dyDescent="0.25">
      <c r="A1111" s="66" t="s">
        <v>43</v>
      </c>
      <c r="B1111" s="46">
        <v>100</v>
      </c>
      <c r="C1111" s="46">
        <v>100</v>
      </c>
      <c r="D1111" s="46">
        <v>100</v>
      </c>
      <c r="E1111" s="46">
        <v>100</v>
      </c>
      <c r="F1111" s="46">
        <v>100</v>
      </c>
      <c r="G1111" s="46">
        <v>100</v>
      </c>
      <c r="H1111" s="67">
        <v>600</v>
      </c>
    </row>
    <row r="1112" spans="1:8" ht="20.25" x14ac:dyDescent="0.3">
      <c r="A1112" s="66" t="s">
        <v>44</v>
      </c>
      <c r="B1112" s="51">
        <f>VLOOKUP(A1103,marks,10,0)</f>
        <v>0</v>
      </c>
      <c r="C1112" s="51">
        <f>VLOOKUP(A1103,marks,11,0)</f>
        <v>0</v>
      </c>
      <c r="D1112" s="51">
        <f>VLOOKUP(A1103,marks,12,0)</f>
        <v>0</v>
      </c>
      <c r="E1112" s="51">
        <f>VLOOKUP(A1103,marks,13,0)</f>
        <v>0</v>
      </c>
      <c r="F1112" s="51">
        <f>VLOOKUP(A1103,marks,14,0)</f>
        <v>0</v>
      </c>
      <c r="G1112" s="51">
        <f>VLOOKUP(A1103,marks,15,0)</f>
        <v>0</v>
      </c>
      <c r="H1112" s="68">
        <f>VLOOKUP(A1103,marks,16,0)</f>
        <v>0</v>
      </c>
    </row>
    <row r="1113" spans="1:8" ht="21" x14ac:dyDescent="0.35">
      <c r="A1113" s="69"/>
      <c r="B1113" s="58"/>
      <c r="C1113" s="58"/>
      <c r="D1113" s="58"/>
      <c r="E1113" s="58"/>
      <c r="F1113" s="58"/>
      <c r="G1113" s="58"/>
      <c r="H1113" s="70"/>
    </row>
    <row r="1114" spans="1:8" ht="21" x14ac:dyDescent="0.25">
      <c r="A1114" s="71" t="s">
        <v>24</v>
      </c>
      <c r="B1114" s="52">
        <f>VLOOKUP(A1103,marks,17,0)*100</f>
        <v>0</v>
      </c>
      <c r="C1114" s="72"/>
      <c r="D1114" s="73" t="s">
        <v>25</v>
      </c>
      <c r="E1114" s="53" t="str">
        <f>VLOOKUP(A1103,marks,18,0)</f>
        <v>***</v>
      </c>
      <c r="F1114" s="74" t="s">
        <v>46</v>
      </c>
      <c r="G1114" s="35"/>
      <c r="H1114" s="75" t="str">
        <f>VLOOKUP(A1103,marks,19,0)</f>
        <v/>
      </c>
    </row>
    <row r="1115" spans="1:8" x14ac:dyDescent="0.25">
      <c r="A1115" s="76"/>
      <c r="B1115" s="61"/>
      <c r="C1115" s="61"/>
      <c r="D1115" s="61"/>
      <c r="E1115" s="61"/>
      <c r="F1115" s="61"/>
      <c r="G1115" s="61"/>
      <c r="H1115" s="77"/>
    </row>
    <row r="1116" spans="1:8" x14ac:dyDescent="0.25">
      <c r="A1116" s="76"/>
      <c r="B1116" s="61"/>
      <c r="C1116" s="61"/>
      <c r="D1116" s="61"/>
      <c r="E1116" s="61"/>
      <c r="F1116" s="61"/>
      <c r="G1116" s="61"/>
      <c r="H1116" s="77"/>
    </row>
    <row r="1117" spans="1:8" x14ac:dyDescent="0.25">
      <c r="A1117" s="76"/>
      <c r="B1117" s="61"/>
      <c r="C1117" s="61"/>
      <c r="D1117" s="61"/>
      <c r="E1117" s="61"/>
      <c r="F1117" s="61"/>
      <c r="G1117" s="61"/>
      <c r="H1117" s="77"/>
    </row>
    <row r="1118" spans="1:8" ht="18.75" x14ac:dyDescent="0.25">
      <c r="A1118" s="76"/>
      <c r="B1118" s="61"/>
      <c r="C1118" s="61"/>
      <c r="D1118" s="61"/>
      <c r="E1118" s="61"/>
      <c r="F1118" s="61"/>
      <c r="G1118" s="61"/>
      <c r="H1118" s="78" t="s">
        <v>48</v>
      </c>
    </row>
    <row r="1119" spans="1:8" ht="19.5" thickBot="1" x14ac:dyDescent="0.3">
      <c r="A1119" s="79"/>
      <c r="B1119" s="80"/>
      <c r="C1119" s="80"/>
      <c r="D1119" s="80"/>
      <c r="E1119" s="80"/>
      <c r="F1119" s="80"/>
      <c r="G1119" s="80"/>
      <c r="H1119" s="81" t="s">
        <v>49</v>
      </c>
    </row>
    <row r="1122" spans="1:8" ht="15.75" thickBot="1" x14ac:dyDescent="0.3"/>
    <row r="1123" spans="1:8" ht="20.25" x14ac:dyDescent="0.3">
      <c r="A1123" s="145" t="str">
        <f>VLOOKUP(A1125,basic,28,0)</f>
        <v>dk;kZy; jktdh; mPp ek/;fed fo|ky;] :iiqjk ¼dqpkeu flVh½ ukxkSj</v>
      </c>
      <c r="B1123" s="146"/>
      <c r="C1123" s="146"/>
      <c r="D1123" s="146"/>
      <c r="E1123" s="146"/>
      <c r="F1123" s="146"/>
      <c r="G1123" s="146"/>
      <c r="H1123" s="147"/>
    </row>
    <row r="1124" spans="1:8" ht="20.25" x14ac:dyDescent="0.3">
      <c r="A1124" s="140" t="s">
        <v>47</v>
      </c>
      <c r="B1124" s="141"/>
      <c r="C1124" s="141"/>
      <c r="D1124" s="141"/>
      <c r="E1124" s="141"/>
      <c r="F1124" s="141"/>
      <c r="G1124" s="141"/>
      <c r="H1124" s="142"/>
    </row>
    <row r="1125" spans="1:8" ht="20.25" hidden="1" x14ac:dyDescent="0.3">
      <c r="A1125" s="95">
        <v>52</v>
      </c>
      <c r="B1125" s="96" t="e">
        <f>'Original Marks'!#REF!</f>
        <v>#REF!</v>
      </c>
      <c r="C1125" s="96"/>
      <c r="D1125" s="96"/>
      <c r="E1125" s="96"/>
      <c r="F1125" s="96"/>
      <c r="G1125" s="96"/>
      <c r="H1125" s="97"/>
    </row>
    <row r="1126" spans="1:8" ht="21" x14ac:dyDescent="0.35">
      <c r="A1126" s="57" t="str">
        <f>VLOOKUP(A1125,basic,29,0)</f>
        <v>d{kk &amp; 9</v>
      </c>
      <c r="B1126" s="58"/>
      <c r="C1126" s="58"/>
      <c r="D1126" s="58"/>
      <c r="E1126" s="58"/>
      <c r="F1126" s="59" t="s">
        <v>32</v>
      </c>
      <c r="G1126" s="143">
        <f>VLOOKUP(A1125,basic,3,0)</f>
        <v>952</v>
      </c>
      <c r="H1126" s="144"/>
    </row>
    <row r="1127" spans="1:8" ht="20.25" x14ac:dyDescent="0.3">
      <c r="A1127" s="60" t="s">
        <v>37</v>
      </c>
      <c r="B1127" s="136">
        <f>VLOOKUP(A1125,basic,4,0)</f>
        <v>0</v>
      </c>
      <c r="C1127" s="136"/>
      <c r="D1127" s="136"/>
      <c r="E1127" s="59" t="s">
        <v>39</v>
      </c>
      <c r="F1127" s="61"/>
      <c r="G1127" s="136">
        <f>VLOOKUP(A1125,basic,5,0)</f>
        <v>0</v>
      </c>
      <c r="H1127" s="139"/>
    </row>
    <row r="1128" spans="1:8" ht="20.25" x14ac:dyDescent="0.3">
      <c r="A1128" s="60" t="s">
        <v>38</v>
      </c>
      <c r="B1128" s="59"/>
      <c r="C1128" s="136">
        <f>VLOOKUP(A1125,basic,6,0)</f>
        <v>0</v>
      </c>
      <c r="D1128" s="136"/>
      <c r="E1128" s="59" t="s">
        <v>40</v>
      </c>
      <c r="F1128" s="61"/>
      <c r="G1128" s="137">
        <f>VLOOKUP(A1125,basic,7,0)</f>
        <v>0</v>
      </c>
      <c r="H1128" s="138"/>
    </row>
    <row r="1129" spans="1:8" ht="20.25" x14ac:dyDescent="0.3">
      <c r="A1129" s="60" t="s">
        <v>41</v>
      </c>
      <c r="B1129" s="59"/>
      <c r="C1129" s="136">
        <f>VLOOKUP(A1125,basic,2,0)</f>
        <v>152</v>
      </c>
      <c r="D1129" s="136"/>
      <c r="E1129" s="59" t="s">
        <v>42</v>
      </c>
      <c r="F1129" s="61"/>
      <c r="G1129" s="136">
        <f>VLOOKUP(A1125,basic,8,0)</f>
        <v>0</v>
      </c>
      <c r="H1129" s="139"/>
    </row>
    <row r="1130" spans="1:8" ht="20.25" x14ac:dyDescent="0.3">
      <c r="A1130" s="60"/>
      <c r="B1130" s="59"/>
      <c r="C1130" s="62"/>
      <c r="D1130" s="59"/>
      <c r="E1130" s="59"/>
      <c r="F1130" s="61"/>
      <c r="G1130" s="62"/>
      <c r="H1130" s="63"/>
    </row>
    <row r="1131" spans="1:8" ht="20.25" x14ac:dyDescent="0.3">
      <c r="A1131" s="60"/>
      <c r="B1131" s="59"/>
      <c r="C1131" s="59"/>
      <c r="D1131" s="59"/>
      <c r="E1131" s="59"/>
      <c r="F1131" s="59"/>
      <c r="G1131" s="59"/>
      <c r="H1131" s="63"/>
    </row>
    <row r="1132" spans="1:8" ht="18.75" x14ac:dyDescent="0.25">
      <c r="A1132" s="64" t="s">
        <v>6</v>
      </c>
      <c r="B1132" s="50" t="str">
        <f>VLOOKUP(A1125,basic,34,0)</f>
        <v>fgUnh</v>
      </c>
      <c r="C1132" s="50" t="str">
        <f>VLOOKUP(A1125,basic,35,0)</f>
        <v>vaxzsth</v>
      </c>
      <c r="D1132" s="50" t="str">
        <f>VLOOKUP(A1125,basic,36,0)</f>
        <v>foKku</v>
      </c>
      <c r="E1132" s="50" t="str">
        <f>VLOOKUP(A1125,basic,37,0)</f>
        <v>xf.kr</v>
      </c>
      <c r="F1132" s="50" t="str">
        <f>VLOOKUP(A1125,basic,38,0)</f>
        <v>lk-foKku</v>
      </c>
      <c r="G1132" s="50" t="str">
        <f>VLOOKUP(A1125,basic,39,0)</f>
        <v>laLd`r</v>
      </c>
      <c r="H1132" s="65" t="s">
        <v>45</v>
      </c>
    </row>
    <row r="1133" spans="1:8" ht="20.25" x14ac:dyDescent="0.25">
      <c r="A1133" s="66" t="s">
        <v>43</v>
      </c>
      <c r="B1133" s="46">
        <v>100</v>
      </c>
      <c r="C1133" s="46">
        <v>100</v>
      </c>
      <c r="D1133" s="46">
        <v>100</v>
      </c>
      <c r="E1133" s="46">
        <v>100</v>
      </c>
      <c r="F1133" s="46">
        <v>100</v>
      </c>
      <c r="G1133" s="46">
        <v>100</v>
      </c>
      <c r="H1133" s="67">
        <v>600</v>
      </c>
    </row>
    <row r="1134" spans="1:8" ht="20.25" x14ac:dyDescent="0.3">
      <c r="A1134" s="66" t="s">
        <v>44</v>
      </c>
      <c r="B1134" s="51">
        <f>VLOOKUP(A1125,marks,10,0)</f>
        <v>0</v>
      </c>
      <c r="C1134" s="51">
        <f>VLOOKUP(A1125,marks,11,0)</f>
        <v>0</v>
      </c>
      <c r="D1134" s="51">
        <f>VLOOKUP(A1125,marks,12,0)</f>
        <v>0</v>
      </c>
      <c r="E1134" s="51">
        <f>VLOOKUP(A1125,marks,13,0)</f>
        <v>0</v>
      </c>
      <c r="F1134" s="51">
        <f>VLOOKUP(A1125,marks,14,0)</f>
        <v>0</v>
      </c>
      <c r="G1134" s="51">
        <f>VLOOKUP(A1125,marks,15,0)</f>
        <v>0</v>
      </c>
      <c r="H1134" s="68">
        <f>VLOOKUP(A1125,marks,16,0)</f>
        <v>0</v>
      </c>
    </row>
    <row r="1135" spans="1:8" ht="21" x14ac:dyDescent="0.35">
      <c r="A1135" s="69"/>
      <c r="B1135" s="58"/>
      <c r="C1135" s="58"/>
      <c r="D1135" s="58"/>
      <c r="E1135" s="58"/>
      <c r="F1135" s="58"/>
      <c r="G1135" s="58"/>
      <c r="H1135" s="70"/>
    </row>
    <row r="1136" spans="1:8" ht="21" x14ac:dyDescent="0.25">
      <c r="A1136" s="71" t="s">
        <v>24</v>
      </c>
      <c r="B1136" s="52">
        <f>VLOOKUP(A1125,marks,17,0)*100</f>
        <v>0</v>
      </c>
      <c r="C1136" s="72"/>
      <c r="D1136" s="73" t="s">
        <v>25</v>
      </c>
      <c r="E1136" s="53" t="str">
        <f>VLOOKUP(A1125,marks,18,0)</f>
        <v>***</v>
      </c>
      <c r="F1136" s="74" t="s">
        <v>46</v>
      </c>
      <c r="G1136" s="35"/>
      <c r="H1136" s="75" t="str">
        <f>VLOOKUP(A1125,marks,19,0)</f>
        <v/>
      </c>
    </row>
    <row r="1137" spans="1:8" x14ac:dyDescent="0.25">
      <c r="A1137" s="76"/>
      <c r="B1137" s="61"/>
      <c r="C1137" s="61"/>
      <c r="D1137" s="61"/>
      <c r="E1137" s="61"/>
      <c r="F1137" s="61"/>
      <c r="G1137" s="61"/>
      <c r="H1137" s="77"/>
    </row>
    <row r="1138" spans="1:8" x14ac:dyDescent="0.25">
      <c r="A1138" s="76"/>
      <c r="B1138" s="61"/>
      <c r="C1138" s="61"/>
      <c r="D1138" s="61"/>
      <c r="E1138" s="61"/>
      <c r="F1138" s="61"/>
      <c r="G1138" s="61"/>
      <c r="H1138" s="77"/>
    </row>
    <row r="1139" spans="1:8" x14ac:dyDescent="0.25">
      <c r="A1139" s="76"/>
      <c r="B1139" s="61"/>
      <c r="C1139" s="61"/>
      <c r="D1139" s="61"/>
      <c r="E1139" s="61"/>
      <c r="F1139" s="61"/>
      <c r="G1139" s="61"/>
      <c r="H1139" s="77"/>
    </row>
    <row r="1140" spans="1:8" ht="18.75" x14ac:dyDescent="0.25">
      <c r="A1140" s="76"/>
      <c r="B1140" s="61"/>
      <c r="C1140" s="61"/>
      <c r="D1140" s="61"/>
      <c r="E1140" s="61"/>
      <c r="F1140" s="61"/>
      <c r="G1140" s="61"/>
      <c r="H1140" s="78" t="s">
        <v>48</v>
      </c>
    </row>
    <row r="1141" spans="1:8" ht="19.5" thickBot="1" x14ac:dyDescent="0.3">
      <c r="A1141" s="79"/>
      <c r="B1141" s="80"/>
      <c r="C1141" s="80"/>
      <c r="D1141" s="80"/>
      <c r="E1141" s="80"/>
      <c r="F1141" s="80"/>
      <c r="G1141" s="80"/>
      <c r="H1141" s="81" t="s">
        <v>49</v>
      </c>
    </row>
    <row r="1144" spans="1:8" ht="15.75" thickBot="1" x14ac:dyDescent="0.3"/>
    <row r="1145" spans="1:8" ht="20.25" x14ac:dyDescent="0.3">
      <c r="A1145" s="145" t="str">
        <f>VLOOKUP(A1147,basic,28,0)</f>
        <v>dk;kZy; jktdh; mPp ek/;fed fo|ky;] :iiqjk ¼dqpkeu flVh½ ukxkSj</v>
      </c>
      <c r="B1145" s="146"/>
      <c r="C1145" s="146"/>
      <c r="D1145" s="146"/>
      <c r="E1145" s="146"/>
      <c r="F1145" s="146"/>
      <c r="G1145" s="146"/>
      <c r="H1145" s="147"/>
    </row>
    <row r="1146" spans="1:8" ht="20.25" x14ac:dyDescent="0.3">
      <c r="A1146" s="140" t="s">
        <v>47</v>
      </c>
      <c r="B1146" s="141"/>
      <c r="C1146" s="141"/>
      <c r="D1146" s="141"/>
      <c r="E1146" s="141"/>
      <c r="F1146" s="141"/>
      <c r="G1146" s="141"/>
      <c r="H1146" s="142"/>
    </row>
    <row r="1147" spans="1:8" ht="20.25" hidden="1" x14ac:dyDescent="0.3">
      <c r="A1147" s="95">
        <v>53</v>
      </c>
      <c r="B1147" s="96" t="e">
        <f>'Original Marks'!#REF!</f>
        <v>#REF!</v>
      </c>
      <c r="C1147" s="96"/>
      <c r="D1147" s="96"/>
      <c r="E1147" s="96"/>
      <c r="F1147" s="96"/>
      <c r="G1147" s="96"/>
      <c r="H1147" s="97"/>
    </row>
    <row r="1148" spans="1:8" ht="21" x14ac:dyDescent="0.35">
      <c r="A1148" s="57" t="str">
        <f>VLOOKUP(A1147,basic,29,0)</f>
        <v>d{kk &amp; 9</v>
      </c>
      <c r="B1148" s="58"/>
      <c r="C1148" s="58"/>
      <c r="D1148" s="58"/>
      <c r="E1148" s="58"/>
      <c r="F1148" s="59" t="s">
        <v>32</v>
      </c>
      <c r="G1148" s="143">
        <f>VLOOKUP(A1147,basic,3,0)</f>
        <v>953</v>
      </c>
      <c r="H1148" s="144"/>
    </row>
    <row r="1149" spans="1:8" ht="20.25" x14ac:dyDescent="0.3">
      <c r="A1149" s="60" t="s">
        <v>37</v>
      </c>
      <c r="B1149" s="136">
        <f>VLOOKUP(A1147,basic,4,0)</f>
        <v>0</v>
      </c>
      <c r="C1149" s="136"/>
      <c r="D1149" s="136"/>
      <c r="E1149" s="59" t="s">
        <v>39</v>
      </c>
      <c r="F1149" s="61"/>
      <c r="G1149" s="136">
        <f>VLOOKUP(A1147,basic,5,0)</f>
        <v>0</v>
      </c>
      <c r="H1149" s="139"/>
    </row>
    <row r="1150" spans="1:8" ht="20.25" x14ac:dyDescent="0.3">
      <c r="A1150" s="60" t="s">
        <v>38</v>
      </c>
      <c r="B1150" s="59"/>
      <c r="C1150" s="136">
        <f>VLOOKUP(A1147,basic,6,0)</f>
        <v>0</v>
      </c>
      <c r="D1150" s="136"/>
      <c r="E1150" s="59" t="s">
        <v>40</v>
      </c>
      <c r="F1150" s="61"/>
      <c r="G1150" s="137">
        <f>VLOOKUP(A1147,basic,7,0)</f>
        <v>0</v>
      </c>
      <c r="H1150" s="138"/>
    </row>
    <row r="1151" spans="1:8" ht="20.25" x14ac:dyDescent="0.3">
      <c r="A1151" s="60" t="s">
        <v>41</v>
      </c>
      <c r="B1151" s="59"/>
      <c r="C1151" s="136">
        <f>VLOOKUP(A1147,basic,2,0)</f>
        <v>153</v>
      </c>
      <c r="D1151" s="136"/>
      <c r="E1151" s="59" t="s">
        <v>42</v>
      </c>
      <c r="F1151" s="61"/>
      <c r="G1151" s="136">
        <f>VLOOKUP(A1147,basic,8,0)</f>
        <v>0</v>
      </c>
      <c r="H1151" s="139"/>
    </row>
    <row r="1152" spans="1:8" ht="20.25" x14ac:dyDescent="0.3">
      <c r="A1152" s="60"/>
      <c r="B1152" s="59"/>
      <c r="C1152" s="62"/>
      <c r="D1152" s="59"/>
      <c r="E1152" s="59"/>
      <c r="F1152" s="61"/>
      <c r="G1152" s="62"/>
      <c r="H1152" s="63"/>
    </row>
    <row r="1153" spans="1:8" ht="20.25" x14ac:dyDescent="0.3">
      <c r="A1153" s="60"/>
      <c r="B1153" s="59"/>
      <c r="C1153" s="59"/>
      <c r="D1153" s="59"/>
      <c r="E1153" s="59"/>
      <c r="F1153" s="59"/>
      <c r="G1153" s="59"/>
      <c r="H1153" s="63"/>
    </row>
    <row r="1154" spans="1:8" ht="18.75" x14ac:dyDescent="0.25">
      <c r="A1154" s="64" t="s">
        <v>6</v>
      </c>
      <c r="B1154" s="50" t="str">
        <f>VLOOKUP(A1147,basic,34,0)</f>
        <v>fgUnh</v>
      </c>
      <c r="C1154" s="50" t="str">
        <f>VLOOKUP(A1147,basic,35,0)</f>
        <v>vaxzsth</v>
      </c>
      <c r="D1154" s="50" t="str">
        <f>VLOOKUP(A1147,basic,36,0)</f>
        <v>foKku</v>
      </c>
      <c r="E1154" s="50" t="str">
        <f>VLOOKUP(A1147,basic,37,0)</f>
        <v>xf.kr</v>
      </c>
      <c r="F1154" s="50" t="str">
        <f>VLOOKUP(A1147,basic,38,0)</f>
        <v>lk-foKku</v>
      </c>
      <c r="G1154" s="50" t="str">
        <f>VLOOKUP(A1147,basic,39,0)</f>
        <v>laLd`r</v>
      </c>
      <c r="H1154" s="65" t="s">
        <v>45</v>
      </c>
    </row>
    <row r="1155" spans="1:8" ht="20.25" x14ac:dyDescent="0.25">
      <c r="A1155" s="66" t="s">
        <v>43</v>
      </c>
      <c r="B1155" s="46">
        <v>100</v>
      </c>
      <c r="C1155" s="46">
        <v>100</v>
      </c>
      <c r="D1155" s="46">
        <v>100</v>
      </c>
      <c r="E1155" s="46">
        <v>100</v>
      </c>
      <c r="F1155" s="46">
        <v>100</v>
      </c>
      <c r="G1155" s="46">
        <v>100</v>
      </c>
      <c r="H1155" s="67">
        <v>600</v>
      </c>
    </row>
    <row r="1156" spans="1:8" ht="20.25" x14ac:dyDescent="0.3">
      <c r="A1156" s="66" t="s">
        <v>44</v>
      </c>
      <c r="B1156" s="51">
        <f>VLOOKUP(A1147,marks,10,0)</f>
        <v>0</v>
      </c>
      <c r="C1156" s="51">
        <f>VLOOKUP(A1147,marks,11,0)</f>
        <v>0</v>
      </c>
      <c r="D1156" s="51">
        <f>VLOOKUP(A1147,marks,12,0)</f>
        <v>0</v>
      </c>
      <c r="E1156" s="51">
        <f>VLOOKUP(A1147,marks,13,0)</f>
        <v>0</v>
      </c>
      <c r="F1156" s="51">
        <f>VLOOKUP(A1147,marks,14,0)</f>
        <v>0</v>
      </c>
      <c r="G1156" s="51">
        <f>VLOOKUP(A1147,marks,15,0)</f>
        <v>0</v>
      </c>
      <c r="H1156" s="68">
        <f>VLOOKUP(A1147,marks,16,0)</f>
        <v>0</v>
      </c>
    </row>
    <row r="1157" spans="1:8" ht="21" x14ac:dyDescent="0.35">
      <c r="A1157" s="69"/>
      <c r="B1157" s="58"/>
      <c r="C1157" s="58"/>
      <c r="D1157" s="58"/>
      <c r="E1157" s="58"/>
      <c r="F1157" s="58"/>
      <c r="G1157" s="58"/>
      <c r="H1157" s="70"/>
    </row>
    <row r="1158" spans="1:8" ht="21" x14ac:dyDescent="0.25">
      <c r="A1158" s="71" t="s">
        <v>24</v>
      </c>
      <c r="B1158" s="52">
        <f>VLOOKUP(A1147,marks,17,0)*100</f>
        <v>0</v>
      </c>
      <c r="C1158" s="72"/>
      <c r="D1158" s="73" t="s">
        <v>25</v>
      </c>
      <c r="E1158" s="53" t="str">
        <f>VLOOKUP(A1147,marks,18,0)</f>
        <v>***</v>
      </c>
      <c r="F1158" s="74" t="s">
        <v>46</v>
      </c>
      <c r="G1158" s="35"/>
      <c r="H1158" s="75" t="str">
        <f>VLOOKUP(A1147,marks,19,0)</f>
        <v/>
      </c>
    </row>
    <row r="1159" spans="1:8" x14ac:dyDescent="0.25">
      <c r="A1159" s="76"/>
      <c r="B1159" s="61"/>
      <c r="C1159" s="61"/>
      <c r="D1159" s="61"/>
      <c r="E1159" s="61"/>
      <c r="F1159" s="61"/>
      <c r="G1159" s="61"/>
      <c r="H1159" s="77"/>
    </row>
    <row r="1160" spans="1:8" x14ac:dyDescent="0.25">
      <c r="A1160" s="76"/>
      <c r="B1160" s="61"/>
      <c r="C1160" s="61"/>
      <c r="D1160" s="61"/>
      <c r="E1160" s="61"/>
      <c r="F1160" s="61"/>
      <c r="G1160" s="61"/>
      <c r="H1160" s="77"/>
    </row>
    <row r="1161" spans="1:8" x14ac:dyDescent="0.25">
      <c r="A1161" s="76"/>
      <c r="B1161" s="61"/>
      <c r="C1161" s="61"/>
      <c r="D1161" s="61"/>
      <c r="E1161" s="61"/>
      <c r="F1161" s="61"/>
      <c r="G1161" s="61"/>
      <c r="H1161" s="77"/>
    </row>
    <row r="1162" spans="1:8" ht="18.75" x14ac:dyDescent="0.25">
      <c r="A1162" s="76"/>
      <c r="B1162" s="61"/>
      <c r="C1162" s="61"/>
      <c r="D1162" s="61"/>
      <c r="E1162" s="61"/>
      <c r="F1162" s="61"/>
      <c r="G1162" s="61"/>
      <c r="H1162" s="78" t="s">
        <v>48</v>
      </c>
    </row>
    <row r="1163" spans="1:8" ht="19.5" thickBot="1" x14ac:dyDescent="0.3">
      <c r="A1163" s="79"/>
      <c r="B1163" s="80"/>
      <c r="C1163" s="80"/>
      <c r="D1163" s="80"/>
      <c r="E1163" s="80"/>
      <c r="F1163" s="80"/>
      <c r="G1163" s="80"/>
      <c r="H1163" s="81" t="s">
        <v>49</v>
      </c>
    </row>
    <row r="1166" spans="1:8" ht="15.75" thickBot="1" x14ac:dyDescent="0.3"/>
    <row r="1167" spans="1:8" ht="20.25" x14ac:dyDescent="0.3">
      <c r="A1167" s="145" t="str">
        <f>VLOOKUP(A1169,basic,28,0)</f>
        <v>dk;kZy; jktdh; mPp ek/;fed fo|ky;] :iiqjk ¼dqpkeu flVh½ ukxkSj</v>
      </c>
      <c r="B1167" s="146"/>
      <c r="C1167" s="146"/>
      <c r="D1167" s="146"/>
      <c r="E1167" s="146"/>
      <c r="F1167" s="146"/>
      <c r="G1167" s="146"/>
      <c r="H1167" s="147"/>
    </row>
    <row r="1168" spans="1:8" ht="20.25" x14ac:dyDescent="0.3">
      <c r="A1168" s="140" t="s">
        <v>47</v>
      </c>
      <c r="B1168" s="141"/>
      <c r="C1168" s="141"/>
      <c r="D1168" s="141"/>
      <c r="E1168" s="141"/>
      <c r="F1168" s="141"/>
      <c r="G1168" s="141"/>
      <c r="H1168" s="142"/>
    </row>
    <row r="1169" spans="1:8" ht="20.25" hidden="1" x14ac:dyDescent="0.3">
      <c r="A1169" s="95">
        <v>54</v>
      </c>
      <c r="B1169" s="96" t="e">
        <f>'Original Marks'!#REF!</f>
        <v>#REF!</v>
      </c>
      <c r="C1169" s="96"/>
      <c r="D1169" s="96"/>
      <c r="E1169" s="96"/>
      <c r="F1169" s="96"/>
      <c r="G1169" s="96"/>
      <c r="H1169" s="97"/>
    </row>
    <row r="1170" spans="1:8" ht="21" x14ac:dyDescent="0.35">
      <c r="A1170" s="57" t="str">
        <f>VLOOKUP(A1169,basic,29,0)</f>
        <v>d{kk &amp; 9</v>
      </c>
      <c r="B1170" s="58"/>
      <c r="C1170" s="58"/>
      <c r="D1170" s="58"/>
      <c r="E1170" s="58"/>
      <c r="F1170" s="59" t="s">
        <v>32</v>
      </c>
      <c r="G1170" s="143">
        <f>VLOOKUP(A1169,basic,3,0)</f>
        <v>954</v>
      </c>
      <c r="H1170" s="144"/>
    </row>
    <row r="1171" spans="1:8" ht="20.25" x14ac:dyDescent="0.3">
      <c r="A1171" s="60" t="s">
        <v>37</v>
      </c>
      <c r="B1171" s="136">
        <f>VLOOKUP(A1169,basic,4,0)</f>
        <v>0</v>
      </c>
      <c r="C1171" s="136"/>
      <c r="D1171" s="136"/>
      <c r="E1171" s="59" t="s">
        <v>39</v>
      </c>
      <c r="F1171" s="61"/>
      <c r="G1171" s="136">
        <f>VLOOKUP(A1169,basic,5,0)</f>
        <v>0</v>
      </c>
      <c r="H1171" s="139"/>
    </row>
    <row r="1172" spans="1:8" ht="20.25" x14ac:dyDescent="0.3">
      <c r="A1172" s="60" t="s">
        <v>38</v>
      </c>
      <c r="B1172" s="59"/>
      <c r="C1172" s="136">
        <f>VLOOKUP(A1169,basic,6,0)</f>
        <v>0</v>
      </c>
      <c r="D1172" s="136"/>
      <c r="E1172" s="59" t="s">
        <v>40</v>
      </c>
      <c r="F1172" s="61"/>
      <c r="G1172" s="137">
        <f>VLOOKUP(A1169,basic,7,0)</f>
        <v>0</v>
      </c>
      <c r="H1172" s="138"/>
    </row>
    <row r="1173" spans="1:8" ht="20.25" x14ac:dyDescent="0.3">
      <c r="A1173" s="60" t="s">
        <v>41</v>
      </c>
      <c r="B1173" s="59"/>
      <c r="C1173" s="136">
        <f>VLOOKUP(A1169,basic,2,0)</f>
        <v>154</v>
      </c>
      <c r="D1173" s="136"/>
      <c r="E1173" s="59" t="s">
        <v>42</v>
      </c>
      <c r="F1173" s="61"/>
      <c r="G1173" s="136">
        <f>VLOOKUP(A1169,basic,8,0)</f>
        <v>0</v>
      </c>
      <c r="H1173" s="139"/>
    </row>
    <row r="1174" spans="1:8" ht="20.25" x14ac:dyDescent="0.3">
      <c r="A1174" s="60"/>
      <c r="B1174" s="59"/>
      <c r="C1174" s="62"/>
      <c r="D1174" s="59"/>
      <c r="E1174" s="59"/>
      <c r="F1174" s="61"/>
      <c r="G1174" s="62"/>
      <c r="H1174" s="63"/>
    </row>
    <row r="1175" spans="1:8" ht="20.25" x14ac:dyDescent="0.3">
      <c r="A1175" s="60"/>
      <c r="B1175" s="59"/>
      <c r="C1175" s="59"/>
      <c r="D1175" s="59"/>
      <c r="E1175" s="59"/>
      <c r="F1175" s="59"/>
      <c r="G1175" s="59"/>
      <c r="H1175" s="63"/>
    </row>
    <row r="1176" spans="1:8" ht="18.75" x14ac:dyDescent="0.25">
      <c r="A1176" s="64" t="s">
        <v>6</v>
      </c>
      <c r="B1176" s="50" t="str">
        <f>VLOOKUP(A1169,basic,34,0)</f>
        <v>fgUnh</v>
      </c>
      <c r="C1176" s="50" t="str">
        <f>VLOOKUP(A1169,basic,35,0)</f>
        <v>vaxzsth</v>
      </c>
      <c r="D1176" s="50" t="str">
        <f>VLOOKUP(A1169,basic,36,0)</f>
        <v>foKku</v>
      </c>
      <c r="E1176" s="50" t="str">
        <f>VLOOKUP(A1169,basic,37,0)</f>
        <v>xf.kr</v>
      </c>
      <c r="F1176" s="50" t="str">
        <f>VLOOKUP(A1169,basic,38,0)</f>
        <v>lk-foKku</v>
      </c>
      <c r="G1176" s="50" t="str">
        <f>VLOOKUP(A1169,basic,39,0)</f>
        <v>laLd`r</v>
      </c>
      <c r="H1176" s="65" t="s">
        <v>45</v>
      </c>
    </row>
    <row r="1177" spans="1:8" ht="20.25" x14ac:dyDescent="0.25">
      <c r="A1177" s="66" t="s">
        <v>43</v>
      </c>
      <c r="B1177" s="46">
        <v>100</v>
      </c>
      <c r="C1177" s="46">
        <v>100</v>
      </c>
      <c r="D1177" s="46">
        <v>100</v>
      </c>
      <c r="E1177" s="46">
        <v>100</v>
      </c>
      <c r="F1177" s="46">
        <v>100</v>
      </c>
      <c r="G1177" s="46">
        <v>100</v>
      </c>
      <c r="H1177" s="67">
        <v>600</v>
      </c>
    </row>
    <row r="1178" spans="1:8" ht="20.25" x14ac:dyDescent="0.3">
      <c r="A1178" s="66" t="s">
        <v>44</v>
      </c>
      <c r="B1178" s="51">
        <f>VLOOKUP(A1169,marks,10,0)</f>
        <v>0</v>
      </c>
      <c r="C1178" s="51">
        <f>VLOOKUP(A1169,marks,11,0)</f>
        <v>0</v>
      </c>
      <c r="D1178" s="51">
        <f>VLOOKUP(A1169,marks,12,0)</f>
        <v>0</v>
      </c>
      <c r="E1178" s="51">
        <f>VLOOKUP(A1169,marks,13,0)</f>
        <v>0</v>
      </c>
      <c r="F1178" s="51">
        <f>VLOOKUP(A1169,marks,14,0)</f>
        <v>0</v>
      </c>
      <c r="G1178" s="51">
        <f>VLOOKUP(A1169,marks,15,0)</f>
        <v>0</v>
      </c>
      <c r="H1178" s="68">
        <f>VLOOKUP(A1169,marks,16,0)</f>
        <v>0</v>
      </c>
    </row>
    <row r="1179" spans="1:8" ht="21" x14ac:dyDescent="0.35">
      <c r="A1179" s="69"/>
      <c r="B1179" s="58"/>
      <c r="C1179" s="58"/>
      <c r="D1179" s="58"/>
      <c r="E1179" s="58"/>
      <c r="F1179" s="58"/>
      <c r="G1179" s="58"/>
      <c r="H1179" s="70"/>
    </row>
    <row r="1180" spans="1:8" ht="21" x14ac:dyDescent="0.25">
      <c r="A1180" s="71" t="s">
        <v>24</v>
      </c>
      <c r="B1180" s="52">
        <f>VLOOKUP(A1169,marks,17,0)*100</f>
        <v>0</v>
      </c>
      <c r="C1180" s="72"/>
      <c r="D1180" s="73" t="s">
        <v>25</v>
      </c>
      <c r="E1180" s="53" t="str">
        <f>VLOOKUP(A1169,marks,18,0)</f>
        <v>***</v>
      </c>
      <c r="F1180" s="74" t="s">
        <v>46</v>
      </c>
      <c r="G1180" s="35"/>
      <c r="H1180" s="75" t="str">
        <f>VLOOKUP(A1169,marks,19,0)</f>
        <v/>
      </c>
    </row>
    <row r="1181" spans="1:8" x14ac:dyDescent="0.25">
      <c r="A1181" s="76"/>
      <c r="B1181" s="61"/>
      <c r="C1181" s="61"/>
      <c r="D1181" s="61"/>
      <c r="E1181" s="61"/>
      <c r="F1181" s="61"/>
      <c r="G1181" s="61"/>
      <c r="H1181" s="77"/>
    </row>
    <row r="1182" spans="1:8" x14ac:dyDescent="0.25">
      <c r="A1182" s="76"/>
      <c r="B1182" s="61"/>
      <c r="C1182" s="61"/>
      <c r="D1182" s="61"/>
      <c r="E1182" s="61"/>
      <c r="F1182" s="61"/>
      <c r="G1182" s="61"/>
      <c r="H1182" s="77"/>
    </row>
    <row r="1183" spans="1:8" x14ac:dyDescent="0.25">
      <c r="A1183" s="76"/>
      <c r="B1183" s="61"/>
      <c r="C1183" s="61"/>
      <c r="D1183" s="61"/>
      <c r="E1183" s="61"/>
      <c r="F1183" s="61"/>
      <c r="G1183" s="61"/>
      <c r="H1183" s="77"/>
    </row>
    <row r="1184" spans="1:8" ht="18.75" x14ac:dyDescent="0.25">
      <c r="A1184" s="76"/>
      <c r="B1184" s="61"/>
      <c r="C1184" s="61"/>
      <c r="D1184" s="61"/>
      <c r="E1184" s="61"/>
      <c r="F1184" s="61"/>
      <c r="G1184" s="61"/>
      <c r="H1184" s="78" t="s">
        <v>48</v>
      </c>
    </row>
    <row r="1185" spans="1:8" ht="19.5" thickBot="1" x14ac:dyDescent="0.3">
      <c r="A1185" s="79"/>
      <c r="B1185" s="80"/>
      <c r="C1185" s="80"/>
      <c r="D1185" s="80"/>
      <c r="E1185" s="80"/>
      <c r="F1185" s="80"/>
      <c r="G1185" s="80"/>
      <c r="H1185" s="81" t="s">
        <v>49</v>
      </c>
    </row>
    <row r="1188" spans="1:8" ht="15.75" thickBot="1" x14ac:dyDescent="0.3"/>
    <row r="1189" spans="1:8" ht="20.25" x14ac:dyDescent="0.3">
      <c r="A1189" s="145" t="str">
        <f>VLOOKUP(A1191,basic,28,0)</f>
        <v>dk;kZy; jktdh; mPp ek/;fed fo|ky;] :iiqjk ¼dqpkeu flVh½ ukxkSj</v>
      </c>
      <c r="B1189" s="146"/>
      <c r="C1189" s="146"/>
      <c r="D1189" s="146"/>
      <c r="E1189" s="146"/>
      <c r="F1189" s="146"/>
      <c r="G1189" s="146"/>
      <c r="H1189" s="147"/>
    </row>
    <row r="1190" spans="1:8" ht="20.25" x14ac:dyDescent="0.3">
      <c r="A1190" s="140" t="s">
        <v>47</v>
      </c>
      <c r="B1190" s="141"/>
      <c r="C1190" s="141"/>
      <c r="D1190" s="141"/>
      <c r="E1190" s="141"/>
      <c r="F1190" s="141"/>
      <c r="G1190" s="141"/>
      <c r="H1190" s="142"/>
    </row>
    <row r="1191" spans="1:8" ht="20.25" hidden="1" x14ac:dyDescent="0.3">
      <c r="A1191" s="95">
        <v>55</v>
      </c>
      <c r="B1191" s="96" t="e">
        <f>'Original Marks'!#REF!</f>
        <v>#REF!</v>
      </c>
      <c r="C1191" s="96"/>
      <c r="D1191" s="96"/>
      <c r="E1191" s="96"/>
      <c r="F1191" s="96"/>
      <c r="G1191" s="96"/>
      <c r="H1191" s="97"/>
    </row>
    <row r="1192" spans="1:8" ht="21" x14ac:dyDescent="0.35">
      <c r="A1192" s="57" t="str">
        <f>VLOOKUP(A1191,basic,29,0)</f>
        <v>d{kk &amp; 9</v>
      </c>
      <c r="B1192" s="58"/>
      <c r="C1192" s="58"/>
      <c r="D1192" s="58"/>
      <c r="E1192" s="58"/>
      <c r="F1192" s="59" t="s">
        <v>32</v>
      </c>
      <c r="G1192" s="143">
        <f>VLOOKUP(A1191,basic,3,0)</f>
        <v>955</v>
      </c>
      <c r="H1192" s="144"/>
    </row>
    <row r="1193" spans="1:8" ht="20.25" x14ac:dyDescent="0.3">
      <c r="A1193" s="60" t="s">
        <v>37</v>
      </c>
      <c r="B1193" s="136">
        <f>VLOOKUP(A1191,basic,4,0)</f>
        <v>0</v>
      </c>
      <c r="C1193" s="136"/>
      <c r="D1193" s="136"/>
      <c r="E1193" s="59" t="s">
        <v>39</v>
      </c>
      <c r="F1193" s="61"/>
      <c r="G1193" s="136">
        <f>VLOOKUP(A1191,basic,5,0)</f>
        <v>0</v>
      </c>
      <c r="H1193" s="139"/>
    </row>
    <row r="1194" spans="1:8" ht="20.25" x14ac:dyDescent="0.3">
      <c r="A1194" s="60" t="s">
        <v>38</v>
      </c>
      <c r="B1194" s="59"/>
      <c r="C1194" s="136">
        <f>VLOOKUP(A1191,basic,6,0)</f>
        <v>0</v>
      </c>
      <c r="D1194" s="136"/>
      <c r="E1194" s="59" t="s">
        <v>40</v>
      </c>
      <c r="F1194" s="61"/>
      <c r="G1194" s="137">
        <f>VLOOKUP(A1191,basic,7,0)</f>
        <v>0</v>
      </c>
      <c r="H1194" s="138"/>
    </row>
    <row r="1195" spans="1:8" ht="20.25" x14ac:dyDescent="0.3">
      <c r="A1195" s="60" t="s">
        <v>41</v>
      </c>
      <c r="B1195" s="59"/>
      <c r="C1195" s="136">
        <f>VLOOKUP(A1191,basic,2,0)</f>
        <v>155</v>
      </c>
      <c r="D1195" s="136"/>
      <c r="E1195" s="59" t="s">
        <v>42</v>
      </c>
      <c r="F1195" s="61"/>
      <c r="G1195" s="136">
        <f>VLOOKUP(A1191,basic,8,0)</f>
        <v>0</v>
      </c>
      <c r="H1195" s="139"/>
    </row>
    <row r="1196" spans="1:8" ht="20.25" x14ac:dyDescent="0.3">
      <c r="A1196" s="60"/>
      <c r="B1196" s="59"/>
      <c r="C1196" s="62"/>
      <c r="D1196" s="59"/>
      <c r="E1196" s="59"/>
      <c r="F1196" s="61"/>
      <c r="G1196" s="62"/>
      <c r="H1196" s="63"/>
    </row>
    <row r="1197" spans="1:8" ht="20.25" x14ac:dyDescent="0.3">
      <c r="A1197" s="60"/>
      <c r="B1197" s="59"/>
      <c r="C1197" s="59"/>
      <c r="D1197" s="59"/>
      <c r="E1197" s="59"/>
      <c r="F1197" s="59"/>
      <c r="G1197" s="59"/>
      <c r="H1197" s="63"/>
    </row>
    <row r="1198" spans="1:8" ht="18.75" x14ac:dyDescent="0.25">
      <c r="A1198" s="64" t="s">
        <v>6</v>
      </c>
      <c r="B1198" s="50" t="str">
        <f>VLOOKUP(A1191,basic,34,0)</f>
        <v>fgUnh</v>
      </c>
      <c r="C1198" s="50" t="str">
        <f>VLOOKUP(A1191,basic,35,0)</f>
        <v>vaxzsth</v>
      </c>
      <c r="D1198" s="50" t="str">
        <f>VLOOKUP(A1191,basic,36,0)</f>
        <v>foKku</v>
      </c>
      <c r="E1198" s="50" t="str">
        <f>VLOOKUP(A1191,basic,37,0)</f>
        <v>xf.kr</v>
      </c>
      <c r="F1198" s="50" t="str">
        <f>VLOOKUP(A1191,basic,38,0)</f>
        <v>lk-foKku</v>
      </c>
      <c r="G1198" s="50" t="str">
        <f>VLOOKUP(A1191,basic,39,0)</f>
        <v>laLd`r</v>
      </c>
      <c r="H1198" s="65" t="s">
        <v>45</v>
      </c>
    </row>
    <row r="1199" spans="1:8" ht="20.25" x14ac:dyDescent="0.25">
      <c r="A1199" s="66" t="s">
        <v>43</v>
      </c>
      <c r="B1199" s="46">
        <v>100</v>
      </c>
      <c r="C1199" s="46">
        <v>100</v>
      </c>
      <c r="D1199" s="46">
        <v>100</v>
      </c>
      <c r="E1199" s="46">
        <v>100</v>
      </c>
      <c r="F1199" s="46">
        <v>100</v>
      </c>
      <c r="G1199" s="46">
        <v>100</v>
      </c>
      <c r="H1199" s="67">
        <v>600</v>
      </c>
    </row>
    <row r="1200" spans="1:8" ht="20.25" x14ac:dyDescent="0.3">
      <c r="A1200" s="66" t="s">
        <v>44</v>
      </c>
      <c r="B1200" s="51">
        <f>VLOOKUP(A1191,marks,10,0)</f>
        <v>0</v>
      </c>
      <c r="C1200" s="51">
        <f>VLOOKUP(A1191,marks,11,0)</f>
        <v>0</v>
      </c>
      <c r="D1200" s="51">
        <f>VLOOKUP(A1191,marks,12,0)</f>
        <v>0</v>
      </c>
      <c r="E1200" s="51">
        <f>VLOOKUP(A1191,marks,13,0)</f>
        <v>0</v>
      </c>
      <c r="F1200" s="51">
        <f>VLOOKUP(A1191,marks,14,0)</f>
        <v>0</v>
      </c>
      <c r="G1200" s="51">
        <f>VLOOKUP(A1191,marks,15,0)</f>
        <v>0</v>
      </c>
      <c r="H1200" s="68">
        <f>VLOOKUP(A1191,marks,16,0)</f>
        <v>0</v>
      </c>
    </row>
    <row r="1201" spans="1:8" ht="21" x14ac:dyDescent="0.35">
      <c r="A1201" s="69"/>
      <c r="B1201" s="58"/>
      <c r="C1201" s="58"/>
      <c r="D1201" s="58"/>
      <c r="E1201" s="58"/>
      <c r="F1201" s="58"/>
      <c r="G1201" s="58"/>
      <c r="H1201" s="70"/>
    </row>
    <row r="1202" spans="1:8" ht="21" x14ac:dyDescent="0.25">
      <c r="A1202" s="71" t="s">
        <v>24</v>
      </c>
      <c r="B1202" s="52">
        <f>VLOOKUP(A1191,marks,17,0)*100</f>
        <v>0</v>
      </c>
      <c r="C1202" s="72"/>
      <c r="D1202" s="73" t="s">
        <v>25</v>
      </c>
      <c r="E1202" s="53" t="str">
        <f>VLOOKUP(A1191,marks,18,0)</f>
        <v>***</v>
      </c>
      <c r="F1202" s="74" t="s">
        <v>46</v>
      </c>
      <c r="G1202" s="35"/>
      <c r="H1202" s="75" t="str">
        <f>VLOOKUP(A1191,marks,19,0)</f>
        <v/>
      </c>
    </row>
    <row r="1203" spans="1:8" x14ac:dyDescent="0.25">
      <c r="A1203" s="76"/>
      <c r="B1203" s="61"/>
      <c r="C1203" s="61"/>
      <c r="D1203" s="61"/>
      <c r="E1203" s="61"/>
      <c r="F1203" s="61"/>
      <c r="G1203" s="61"/>
      <c r="H1203" s="77"/>
    </row>
    <row r="1204" spans="1:8" x14ac:dyDescent="0.25">
      <c r="A1204" s="76"/>
      <c r="B1204" s="61"/>
      <c r="C1204" s="61"/>
      <c r="D1204" s="61"/>
      <c r="E1204" s="61"/>
      <c r="F1204" s="61"/>
      <c r="G1204" s="61"/>
      <c r="H1204" s="77"/>
    </row>
    <row r="1205" spans="1:8" x14ac:dyDescent="0.25">
      <c r="A1205" s="76"/>
      <c r="B1205" s="61"/>
      <c r="C1205" s="61"/>
      <c r="D1205" s="61"/>
      <c r="E1205" s="61"/>
      <c r="F1205" s="61"/>
      <c r="G1205" s="61"/>
      <c r="H1205" s="77"/>
    </row>
    <row r="1206" spans="1:8" ht="18.75" x14ac:dyDescent="0.25">
      <c r="A1206" s="76"/>
      <c r="B1206" s="61"/>
      <c r="C1206" s="61"/>
      <c r="D1206" s="61"/>
      <c r="E1206" s="61"/>
      <c r="F1206" s="61"/>
      <c r="G1206" s="61"/>
      <c r="H1206" s="78" t="s">
        <v>48</v>
      </c>
    </row>
    <row r="1207" spans="1:8" ht="19.5" thickBot="1" x14ac:dyDescent="0.3">
      <c r="A1207" s="79"/>
      <c r="B1207" s="80"/>
      <c r="C1207" s="80"/>
      <c r="D1207" s="80"/>
      <c r="E1207" s="80"/>
      <c r="F1207" s="80"/>
      <c r="G1207" s="80"/>
      <c r="H1207" s="81" t="s">
        <v>49</v>
      </c>
    </row>
    <row r="1210" spans="1:8" ht="15.75" thickBot="1" x14ac:dyDescent="0.3"/>
    <row r="1211" spans="1:8" ht="20.25" x14ac:dyDescent="0.3">
      <c r="A1211" s="145" t="str">
        <f>VLOOKUP(A1213,basic,28,0)</f>
        <v>dk;kZy; jktdh; mPp ek/;fed fo|ky;] :iiqjk ¼dqpkeu flVh½ ukxkSj</v>
      </c>
      <c r="B1211" s="146"/>
      <c r="C1211" s="146"/>
      <c r="D1211" s="146"/>
      <c r="E1211" s="146"/>
      <c r="F1211" s="146"/>
      <c r="G1211" s="146"/>
      <c r="H1211" s="147"/>
    </row>
    <row r="1212" spans="1:8" ht="20.25" x14ac:dyDescent="0.3">
      <c r="A1212" s="140" t="s">
        <v>47</v>
      </c>
      <c r="B1212" s="141"/>
      <c r="C1212" s="141"/>
      <c r="D1212" s="141"/>
      <c r="E1212" s="141"/>
      <c r="F1212" s="141"/>
      <c r="G1212" s="141"/>
      <c r="H1212" s="142"/>
    </row>
    <row r="1213" spans="1:8" ht="20.25" hidden="1" x14ac:dyDescent="0.3">
      <c r="A1213" s="95">
        <v>56</v>
      </c>
      <c r="B1213" s="96" t="e">
        <f>'Original Marks'!#REF!</f>
        <v>#REF!</v>
      </c>
      <c r="C1213" s="96"/>
      <c r="D1213" s="96"/>
      <c r="E1213" s="96"/>
      <c r="F1213" s="96"/>
      <c r="G1213" s="96"/>
      <c r="H1213" s="97"/>
    </row>
    <row r="1214" spans="1:8" ht="21" x14ac:dyDescent="0.35">
      <c r="A1214" s="57" t="str">
        <f>VLOOKUP(A1213,basic,29,0)</f>
        <v>d{kk &amp; 9</v>
      </c>
      <c r="B1214" s="58"/>
      <c r="C1214" s="58"/>
      <c r="D1214" s="58"/>
      <c r="E1214" s="58"/>
      <c r="F1214" s="59" t="s">
        <v>32</v>
      </c>
      <c r="G1214" s="143">
        <f>VLOOKUP(A1213,basic,3,0)</f>
        <v>956</v>
      </c>
      <c r="H1214" s="144"/>
    </row>
    <row r="1215" spans="1:8" ht="20.25" x14ac:dyDescent="0.3">
      <c r="A1215" s="60" t="s">
        <v>37</v>
      </c>
      <c r="B1215" s="136">
        <f>VLOOKUP(A1213,basic,4,0)</f>
        <v>0</v>
      </c>
      <c r="C1215" s="136"/>
      <c r="D1215" s="136"/>
      <c r="E1215" s="59" t="s">
        <v>39</v>
      </c>
      <c r="F1215" s="61"/>
      <c r="G1215" s="136">
        <f>VLOOKUP(A1213,basic,5,0)</f>
        <v>0</v>
      </c>
      <c r="H1215" s="139"/>
    </row>
    <row r="1216" spans="1:8" ht="20.25" x14ac:dyDescent="0.3">
      <c r="A1216" s="60" t="s">
        <v>38</v>
      </c>
      <c r="B1216" s="59"/>
      <c r="C1216" s="136">
        <f>VLOOKUP(A1213,basic,6,0)</f>
        <v>0</v>
      </c>
      <c r="D1216" s="136"/>
      <c r="E1216" s="59" t="s">
        <v>40</v>
      </c>
      <c r="F1216" s="61"/>
      <c r="G1216" s="137">
        <f>VLOOKUP(A1213,basic,7,0)</f>
        <v>0</v>
      </c>
      <c r="H1216" s="138"/>
    </row>
    <row r="1217" spans="1:8" ht="20.25" x14ac:dyDescent="0.3">
      <c r="A1217" s="60" t="s">
        <v>41</v>
      </c>
      <c r="B1217" s="59"/>
      <c r="C1217" s="136">
        <f>VLOOKUP(A1213,basic,2,0)</f>
        <v>156</v>
      </c>
      <c r="D1217" s="136"/>
      <c r="E1217" s="59" t="s">
        <v>42</v>
      </c>
      <c r="F1217" s="61"/>
      <c r="G1217" s="136">
        <f>VLOOKUP(A1213,basic,8,0)</f>
        <v>0</v>
      </c>
      <c r="H1217" s="139"/>
    </row>
    <row r="1218" spans="1:8" ht="20.25" x14ac:dyDescent="0.3">
      <c r="A1218" s="60"/>
      <c r="B1218" s="59"/>
      <c r="C1218" s="62"/>
      <c r="D1218" s="59"/>
      <c r="E1218" s="59"/>
      <c r="F1218" s="61"/>
      <c r="G1218" s="62"/>
      <c r="H1218" s="63"/>
    </row>
    <row r="1219" spans="1:8" ht="20.25" x14ac:dyDescent="0.3">
      <c r="A1219" s="60"/>
      <c r="B1219" s="59"/>
      <c r="C1219" s="59"/>
      <c r="D1219" s="59"/>
      <c r="E1219" s="59"/>
      <c r="F1219" s="59"/>
      <c r="G1219" s="59"/>
      <c r="H1219" s="63"/>
    </row>
    <row r="1220" spans="1:8" ht="18.75" x14ac:dyDescent="0.25">
      <c r="A1220" s="64" t="s">
        <v>6</v>
      </c>
      <c r="B1220" s="50" t="str">
        <f>VLOOKUP(A1213,basic,34,0)</f>
        <v>fgUnh</v>
      </c>
      <c r="C1220" s="50" t="str">
        <f>VLOOKUP(A1213,basic,35,0)</f>
        <v>vaxzsth</v>
      </c>
      <c r="D1220" s="50" t="str">
        <f>VLOOKUP(A1213,basic,36,0)</f>
        <v>foKku</v>
      </c>
      <c r="E1220" s="50" t="str">
        <f>VLOOKUP(A1213,basic,37,0)</f>
        <v>xf.kr</v>
      </c>
      <c r="F1220" s="50" t="str">
        <f>VLOOKUP(A1213,basic,38,0)</f>
        <v>lk-foKku</v>
      </c>
      <c r="G1220" s="50" t="str">
        <f>VLOOKUP(A1213,basic,39,0)</f>
        <v>laLd`r</v>
      </c>
      <c r="H1220" s="65" t="s">
        <v>45</v>
      </c>
    </row>
    <row r="1221" spans="1:8" ht="20.25" x14ac:dyDescent="0.25">
      <c r="A1221" s="66" t="s">
        <v>43</v>
      </c>
      <c r="B1221" s="46">
        <v>100</v>
      </c>
      <c r="C1221" s="46">
        <v>100</v>
      </c>
      <c r="D1221" s="46">
        <v>100</v>
      </c>
      <c r="E1221" s="46">
        <v>100</v>
      </c>
      <c r="F1221" s="46">
        <v>100</v>
      </c>
      <c r="G1221" s="46">
        <v>100</v>
      </c>
      <c r="H1221" s="67">
        <v>600</v>
      </c>
    </row>
    <row r="1222" spans="1:8" ht="20.25" x14ac:dyDescent="0.3">
      <c r="A1222" s="66" t="s">
        <v>44</v>
      </c>
      <c r="B1222" s="51">
        <f>VLOOKUP(A1213,marks,10,0)</f>
        <v>0</v>
      </c>
      <c r="C1222" s="51">
        <f>VLOOKUP(A1213,marks,11,0)</f>
        <v>0</v>
      </c>
      <c r="D1222" s="51">
        <f>VLOOKUP(A1213,marks,12,0)</f>
        <v>0</v>
      </c>
      <c r="E1222" s="51">
        <f>VLOOKUP(A1213,marks,13,0)</f>
        <v>0</v>
      </c>
      <c r="F1222" s="51">
        <f>VLOOKUP(A1213,marks,14,0)</f>
        <v>0</v>
      </c>
      <c r="G1222" s="51">
        <f>VLOOKUP(A1213,marks,15,0)</f>
        <v>0</v>
      </c>
      <c r="H1222" s="68">
        <f>VLOOKUP(A1213,marks,16,0)</f>
        <v>0</v>
      </c>
    </row>
    <row r="1223" spans="1:8" ht="21" x14ac:dyDescent="0.35">
      <c r="A1223" s="69"/>
      <c r="B1223" s="58"/>
      <c r="C1223" s="58"/>
      <c r="D1223" s="58"/>
      <c r="E1223" s="58"/>
      <c r="F1223" s="58"/>
      <c r="G1223" s="58"/>
      <c r="H1223" s="70"/>
    </row>
    <row r="1224" spans="1:8" ht="21" x14ac:dyDescent="0.25">
      <c r="A1224" s="71" t="s">
        <v>24</v>
      </c>
      <c r="B1224" s="52">
        <f>VLOOKUP(A1213,marks,17,0)*100</f>
        <v>0</v>
      </c>
      <c r="C1224" s="72"/>
      <c r="D1224" s="73" t="s">
        <v>25</v>
      </c>
      <c r="E1224" s="53" t="str">
        <f>VLOOKUP(A1213,marks,18,0)</f>
        <v>***</v>
      </c>
      <c r="F1224" s="74" t="s">
        <v>46</v>
      </c>
      <c r="G1224" s="35"/>
      <c r="H1224" s="75" t="str">
        <f>VLOOKUP(A1213,marks,19,0)</f>
        <v/>
      </c>
    </row>
    <row r="1225" spans="1:8" x14ac:dyDescent="0.25">
      <c r="A1225" s="76"/>
      <c r="B1225" s="61"/>
      <c r="C1225" s="61"/>
      <c r="D1225" s="61"/>
      <c r="E1225" s="61"/>
      <c r="F1225" s="61"/>
      <c r="G1225" s="61"/>
      <c r="H1225" s="77"/>
    </row>
    <row r="1226" spans="1:8" x14ac:dyDescent="0.25">
      <c r="A1226" s="76"/>
      <c r="B1226" s="61"/>
      <c r="C1226" s="61"/>
      <c r="D1226" s="61"/>
      <c r="E1226" s="61"/>
      <c r="F1226" s="61"/>
      <c r="G1226" s="61"/>
      <c r="H1226" s="77"/>
    </row>
    <row r="1227" spans="1:8" x14ac:dyDescent="0.25">
      <c r="A1227" s="76"/>
      <c r="B1227" s="61"/>
      <c r="C1227" s="61"/>
      <c r="D1227" s="61"/>
      <c r="E1227" s="61"/>
      <c r="F1227" s="61"/>
      <c r="G1227" s="61"/>
      <c r="H1227" s="77"/>
    </row>
    <row r="1228" spans="1:8" ht="18.75" x14ac:dyDescent="0.25">
      <c r="A1228" s="76"/>
      <c r="B1228" s="61"/>
      <c r="C1228" s="61"/>
      <c r="D1228" s="61"/>
      <c r="E1228" s="61"/>
      <c r="F1228" s="61"/>
      <c r="G1228" s="61"/>
      <c r="H1228" s="78" t="s">
        <v>48</v>
      </c>
    </row>
    <row r="1229" spans="1:8" ht="19.5" thickBot="1" x14ac:dyDescent="0.3">
      <c r="A1229" s="79"/>
      <c r="B1229" s="80"/>
      <c r="C1229" s="80"/>
      <c r="D1229" s="80"/>
      <c r="E1229" s="80"/>
      <c r="F1229" s="80"/>
      <c r="G1229" s="80"/>
      <c r="H1229" s="81" t="s">
        <v>49</v>
      </c>
    </row>
    <row r="1232" spans="1:8" ht="15.75" thickBot="1" x14ac:dyDescent="0.3"/>
    <row r="1233" spans="1:8" ht="20.25" x14ac:dyDescent="0.3">
      <c r="A1233" s="145" t="str">
        <f>VLOOKUP(A1235,basic,28,0)</f>
        <v>dk;kZy; jktdh; mPp ek/;fed fo|ky;] :iiqjk ¼dqpkeu flVh½ ukxkSj</v>
      </c>
      <c r="B1233" s="146"/>
      <c r="C1233" s="146"/>
      <c r="D1233" s="146"/>
      <c r="E1233" s="146"/>
      <c r="F1233" s="146"/>
      <c r="G1233" s="146"/>
      <c r="H1233" s="147"/>
    </row>
    <row r="1234" spans="1:8" ht="20.25" x14ac:dyDescent="0.3">
      <c r="A1234" s="140" t="s">
        <v>47</v>
      </c>
      <c r="B1234" s="141"/>
      <c r="C1234" s="141"/>
      <c r="D1234" s="141"/>
      <c r="E1234" s="141"/>
      <c r="F1234" s="141"/>
      <c r="G1234" s="141"/>
      <c r="H1234" s="142"/>
    </row>
    <row r="1235" spans="1:8" ht="20.25" hidden="1" x14ac:dyDescent="0.3">
      <c r="A1235" s="95">
        <v>57</v>
      </c>
      <c r="B1235" s="96" t="e">
        <f>'Original Marks'!#REF!</f>
        <v>#REF!</v>
      </c>
      <c r="C1235" s="96"/>
      <c r="D1235" s="96"/>
      <c r="E1235" s="96"/>
      <c r="F1235" s="96"/>
      <c r="G1235" s="96"/>
      <c r="H1235" s="97"/>
    </row>
    <row r="1236" spans="1:8" ht="21" x14ac:dyDescent="0.35">
      <c r="A1236" s="57" t="str">
        <f>VLOOKUP(A1235,basic,29,0)</f>
        <v>d{kk &amp; 9</v>
      </c>
      <c r="B1236" s="58"/>
      <c r="C1236" s="58"/>
      <c r="D1236" s="58"/>
      <c r="E1236" s="58"/>
      <c r="F1236" s="59" t="s">
        <v>32</v>
      </c>
      <c r="G1236" s="143">
        <f>VLOOKUP(A1235,basic,3,0)</f>
        <v>957</v>
      </c>
      <c r="H1236" s="144"/>
    </row>
    <row r="1237" spans="1:8" ht="20.25" x14ac:dyDescent="0.3">
      <c r="A1237" s="60" t="s">
        <v>37</v>
      </c>
      <c r="B1237" s="136">
        <f>VLOOKUP(A1235,basic,4,0)</f>
        <v>0</v>
      </c>
      <c r="C1237" s="136"/>
      <c r="D1237" s="136"/>
      <c r="E1237" s="59" t="s">
        <v>39</v>
      </c>
      <c r="F1237" s="61"/>
      <c r="G1237" s="136">
        <f>VLOOKUP(A1235,basic,5,0)</f>
        <v>0</v>
      </c>
      <c r="H1237" s="139"/>
    </row>
    <row r="1238" spans="1:8" ht="20.25" x14ac:dyDescent="0.3">
      <c r="A1238" s="60" t="s">
        <v>38</v>
      </c>
      <c r="B1238" s="59"/>
      <c r="C1238" s="136">
        <f>VLOOKUP(A1235,basic,6,0)</f>
        <v>0</v>
      </c>
      <c r="D1238" s="136"/>
      <c r="E1238" s="59" t="s">
        <v>40</v>
      </c>
      <c r="F1238" s="61"/>
      <c r="G1238" s="137">
        <f>VLOOKUP(A1235,basic,7,0)</f>
        <v>0</v>
      </c>
      <c r="H1238" s="138"/>
    </row>
    <row r="1239" spans="1:8" ht="20.25" x14ac:dyDescent="0.3">
      <c r="A1239" s="60" t="s">
        <v>41</v>
      </c>
      <c r="B1239" s="59"/>
      <c r="C1239" s="136">
        <f>VLOOKUP(A1235,basic,2,0)</f>
        <v>157</v>
      </c>
      <c r="D1239" s="136"/>
      <c r="E1239" s="59" t="s">
        <v>42</v>
      </c>
      <c r="F1239" s="61"/>
      <c r="G1239" s="136">
        <f>VLOOKUP(A1235,basic,8,0)</f>
        <v>0</v>
      </c>
      <c r="H1239" s="139"/>
    </row>
    <row r="1240" spans="1:8" ht="20.25" x14ac:dyDescent="0.3">
      <c r="A1240" s="60"/>
      <c r="B1240" s="59"/>
      <c r="C1240" s="62"/>
      <c r="D1240" s="59"/>
      <c r="E1240" s="59"/>
      <c r="F1240" s="61"/>
      <c r="G1240" s="62"/>
      <c r="H1240" s="63"/>
    </row>
    <row r="1241" spans="1:8" ht="20.25" x14ac:dyDescent="0.3">
      <c r="A1241" s="60"/>
      <c r="B1241" s="59"/>
      <c r="C1241" s="59"/>
      <c r="D1241" s="59"/>
      <c r="E1241" s="59"/>
      <c r="F1241" s="59"/>
      <c r="G1241" s="59"/>
      <c r="H1241" s="63"/>
    </row>
    <row r="1242" spans="1:8" ht="18.75" x14ac:dyDescent="0.25">
      <c r="A1242" s="64" t="s">
        <v>6</v>
      </c>
      <c r="B1242" s="50" t="str">
        <f>VLOOKUP(A1235,basic,34,0)</f>
        <v>fgUnh</v>
      </c>
      <c r="C1242" s="50" t="str">
        <f>VLOOKUP(A1235,basic,35,0)</f>
        <v>vaxzsth</v>
      </c>
      <c r="D1242" s="50" t="str">
        <f>VLOOKUP(A1235,basic,36,0)</f>
        <v>foKku</v>
      </c>
      <c r="E1242" s="50" t="str">
        <f>VLOOKUP(A1235,basic,37,0)</f>
        <v>xf.kr</v>
      </c>
      <c r="F1242" s="50" t="str">
        <f>VLOOKUP(A1235,basic,38,0)</f>
        <v>lk-foKku</v>
      </c>
      <c r="G1242" s="50" t="str">
        <f>VLOOKUP(A1235,basic,39,0)</f>
        <v>laLd`r</v>
      </c>
      <c r="H1242" s="65" t="s">
        <v>45</v>
      </c>
    </row>
    <row r="1243" spans="1:8" ht="20.25" x14ac:dyDescent="0.25">
      <c r="A1243" s="66" t="s">
        <v>43</v>
      </c>
      <c r="B1243" s="46">
        <v>100</v>
      </c>
      <c r="C1243" s="46">
        <v>100</v>
      </c>
      <c r="D1243" s="46">
        <v>100</v>
      </c>
      <c r="E1243" s="46">
        <v>100</v>
      </c>
      <c r="F1243" s="46">
        <v>100</v>
      </c>
      <c r="G1243" s="46">
        <v>100</v>
      </c>
      <c r="H1243" s="67">
        <v>600</v>
      </c>
    </row>
    <row r="1244" spans="1:8" ht="20.25" x14ac:dyDescent="0.3">
      <c r="A1244" s="66" t="s">
        <v>44</v>
      </c>
      <c r="B1244" s="51">
        <f>VLOOKUP(A1235,marks,10,0)</f>
        <v>0</v>
      </c>
      <c r="C1244" s="51">
        <f>VLOOKUP(A1235,marks,11,0)</f>
        <v>0</v>
      </c>
      <c r="D1244" s="51">
        <f>VLOOKUP(A1235,marks,12,0)</f>
        <v>0</v>
      </c>
      <c r="E1244" s="51">
        <f>VLOOKUP(A1235,marks,13,0)</f>
        <v>0</v>
      </c>
      <c r="F1244" s="51">
        <f>VLOOKUP(A1235,marks,14,0)</f>
        <v>0</v>
      </c>
      <c r="G1244" s="51">
        <f>VLOOKUP(A1235,marks,15,0)</f>
        <v>0</v>
      </c>
      <c r="H1244" s="68">
        <f>VLOOKUP(A1235,marks,16,0)</f>
        <v>0</v>
      </c>
    </row>
    <row r="1245" spans="1:8" ht="21" x14ac:dyDescent="0.35">
      <c r="A1245" s="69"/>
      <c r="B1245" s="58"/>
      <c r="C1245" s="58"/>
      <c r="D1245" s="58"/>
      <c r="E1245" s="58"/>
      <c r="F1245" s="58"/>
      <c r="G1245" s="58"/>
      <c r="H1245" s="70"/>
    </row>
    <row r="1246" spans="1:8" ht="21" x14ac:dyDescent="0.25">
      <c r="A1246" s="71" t="s">
        <v>24</v>
      </c>
      <c r="B1246" s="52">
        <f>VLOOKUP(A1235,marks,17,0)*100</f>
        <v>0</v>
      </c>
      <c r="C1246" s="72"/>
      <c r="D1246" s="73" t="s">
        <v>25</v>
      </c>
      <c r="E1246" s="53" t="str">
        <f>VLOOKUP(A1235,marks,18,0)</f>
        <v>***</v>
      </c>
      <c r="F1246" s="74" t="s">
        <v>46</v>
      </c>
      <c r="G1246" s="35"/>
      <c r="H1246" s="75" t="str">
        <f>VLOOKUP(A1235,marks,19,0)</f>
        <v/>
      </c>
    </row>
    <row r="1247" spans="1:8" x14ac:dyDescent="0.25">
      <c r="A1247" s="76"/>
      <c r="B1247" s="61"/>
      <c r="C1247" s="61"/>
      <c r="D1247" s="61"/>
      <c r="E1247" s="61"/>
      <c r="F1247" s="61"/>
      <c r="G1247" s="61"/>
      <c r="H1247" s="77"/>
    </row>
    <row r="1248" spans="1:8" x14ac:dyDescent="0.25">
      <c r="A1248" s="76"/>
      <c r="B1248" s="61"/>
      <c r="C1248" s="61"/>
      <c r="D1248" s="61"/>
      <c r="E1248" s="61"/>
      <c r="F1248" s="61"/>
      <c r="G1248" s="61"/>
      <c r="H1248" s="77"/>
    </row>
    <row r="1249" spans="1:8" x14ac:dyDescent="0.25">
      <c r="A1249" s="76"/>
      <c r="B1249" s="61"/>
      <c r="C1249" s="61"/>
      <c r="D1249" s="61"/>
      <c r="E1249" s="61"/>
      <c r="F1249" s="61"/>
      <c r="G1249" s="61"/>
      <c r="H1249" s="77"/>
    </row>
    <row r="1250" spans="1:8" ht="18.75" x14ac:dyDescent="0.25">
      <c r="A1250" s="76"/>
      <c r="B1250" s="61"/>
      <c r="C1250" s="61"/>
      <c r="D1250" s="61"/>
      <c r="E1250" s="61"/>
      <c r="F1250" s="61"/>
      <c r="G1250" s="61"/>
      <c r="H1250" s="78" t="s">
        <v>48</v>
      </c>
    </row>
    <row r="1251" spans="1:8" ht="19.5" thickBot="1" x14ac:dyDescent="0.3">
      <c r="A1251" s="79"/>
      <c r="B1251" s="80"/>
      <c r="C1251" s="80"/>
      <c r="D1251" s="80"/>
      <c r="E1251" s="80"/>
      <c r="F1251" s="80"/>
      <c r="G1251" s="80"/>
      <c r="H1251" s="81" t="s">
        <v>49</v>
      </c>
    </row>
    <row r="1254" spans="1:8" ht="15.75" thickBot="1" x14ac:dyDescent="0.3"/>
    <row r="1255" spans="1:8" ht="20.25" x14ac:dyDescent="0.3">
      <c r="A1255" s="145" t="str">
        <f>VLOOKUP(A1257,basic,28,0)</f>
        <v>dk;kZy; jktdh; mPp ek/;fed fo|ky;] :iiqjk ¼dqpkeu flVh½ ukxkSj</v>
      </c>
      <c r="B1255" s="146"/>
      <c r="C1255" s="146"/>
      <c r="D1255" s="146"/>
      <c r="E1255" s="146"/>
      <c r="F1255" s="146"/>
      <c r="G1255" s="146"/>
      <c r="H1255" s="147"/>
    </row>
    <row r="1256" spans="1:8" ht="20.25" x14ac:dyDescent="0.3">
      <c r="A1256" s="140" t="s">
        <v>47</v>
      </c>
      <c r="B1256" s="141"/>
      <c r="C1256" s="141"/>
      <c r="D1256" s="141"/>
      <c r="E1256" s="141"/>
      <c r="F1256" s="141"/>
      <c r="G1256" s="141"/>
      <c r="H1256" s="142"/>
    </row>
    <row r="1257" spans="1:8" ht="20.25" hidden="1" x14ac:dyDescent="0.3">
      <c r="A1257" s="95">
        <v>58</v>
      </c>
      <c r="B1257" s="96" t="e">
        <f>'Original Marks'!#REF!</f>
        <v>#REF!</v>
      </c>
      <c r="C1257" s="96"/>
      <c r="D1257" s="96"/>
      <c r="E1257" s="96"/>
      <c r="F1257" s="96"/>
      <c r="G1257" s="96"/>
      <c r="H1257" s="97"/>
    </row>
    <row r="1258" spans="1:8" ht="21" x14ac:dyDescent="0.35">
      <c r="A1258" s="57" t="str">
        <f>VLOOKUP(A1257,basic,29,0)</f>
        <v>d{kk &amp; 9</v>
      </c>
      <c r="B1258" s="58"/>
      <c r="C1258" s="58"/>
      <c r="D1258" s="58"/>
      <c r="E1258" s="58"/>
      <c r="F1258" s="59" t="s">
        <v>32</v>
      </c>
      <c r="G1258" s="143">
        <f>VLOOKUP(A1257,basic,3,0)</f>
        <v>958</v>
      </c>
      <c r="H1258" s="144"/>
    </row>
    <row r="1259" spans="1:8" ht="20.25" x14ac:dyDescent="0.3">
      <c r="A1259" s="60" t="s">
        <v>37</v>
      </c>
      <c r="B1259" s="136">
        <f>VLOOKUP(A1257,basic,4,0)</f>
        <v>0</v>
      </c>
      <c r="C1259" s="136"/>
      <c r="D1259" s="136"/>
      <c r="E1259" s="59" t="s">
        <v>39</v>
      </c>
      <c r="F1259" s="61"/>
      <c r="G1259" s="136">
        <f>VLOOKUP(A1257,basic,5,0)</f>
        <v>0</v>
      </c>
      <c r="H1259" s="139"/>
    </row>
    <row r="1260" spans="1:8" ht="20.25" x14ac:dyDescent="0.3">
      <c r="A1260" s="60" t="s">
        <v>38</v>
      </c>
      <c r="B1260" s="59"/>
      <c r="C1260" s="136">
        <f>VLOOKUP(A1257,basic,6,0)</f>
        <v>0</v>
      </c>
      <c r="D1260" s="136"/>
      <c r="E1260" s="59" t="s">
        <v>40</v>
      </c>
      <c r="F1260" s="61"/>
      <c r="G1260" s="137">
        <f>VLOOKUP(A1257,basic,7,0)</f>
        <v>0</v>
      </c>
      <c r="H1260" s="138"/>
    </row>
    <row r="1261" spans="1:8" ht="20.25" x14ac:dyDescent="0.3">
      <c r="A1261" s="60" t="s">
        <v>41</v>
      </c>
      <c r="B1261" s="59"/>
      <c r="C1261" s="136">
        <f>VLOOKUP(A1257,basic,2,0)</f>
        <v>158</v>
      </c>
      <c r="D1261" s="136"/>
      <c r="E1261" s="59" t="s">
        <v>42</v>
      </c>
      <c r="F1261" s="61"/>
      <c r="G1261" s="136">
        <f>VLOOKUP(A1257,basic,8,0)</f>
        <v>0</v>
      </c>
      <c r="H1261" s="139"/>
    </row>
    <row r="1262" spans="1:8" ht="20.25" x14ac:dyDescent="0.3">
      <c r="A1262" s="60"/>
      <c r="B1262" s="59"/>
      <c r="C1262" s="62"/>
      <c r="D1262" s="59"/>
      <c r="E1262" s="59"/>
      <c r="F1262" s="61"/>
      <c r="G1262" s="62"/>
      <c r="H1262" s="63"/>
    </row>
    <row r="1263" spans="1:8" ht="20.25" x14ac:dyDescent="0.3">
      <c r="A1263" s="60"/>
      <c r="B1263" s="59"/>
      <c r="C1263" s="59"/>
      <c r="D1263" s="59"/>
      <c r="E1263" s="59"/>
      <c r="F1263" s="59"/>
      <c r="G1263" s="59"/>
      <c r="H1263" s="63"/>
    </row>
    <row r="1264" spans="1:8" ht="18.75" x14ac:dyDescent="0.25">
      <c r="A1264" s="64" t="s">
        <v>6</v>
      </c>
      <c r="B1264" s="50" t="str">
        <f>VLOOKUP(A1257,basic,34,0)</f>
        <v>fgUnh</v>
      </c>
      <c r="C1264" s="50" t="str">
        <f>VLOOKUP(A1257,basic,35,0)</f>
        <v>vaxzsth</v>
      </c>
      <c r="D1264" s="50" t="str">
        <f>VLOOKUP(A1257,basic,36,0)</f>
        <v>foKku</v>
      </c>
      <c r="E1264" s="50" t="str">
        <f>VLOOKUP(A1257,basic,37,0)</f>
        <v>xf.kr</v>
      </c>
      <c r="F1264" s="50" t="str">
        <f>VLOOKUP(A1257,basic,38,0)</f>
        <v>lk-foKku</v>
      </c>
      <c r="G1264" s="50" t="str">
        <f>VLOOKUP(A1257,basic,39,0)</f>
        <v>laLd`r</v>
      </c>
      <c r="H1264" s="65" t="s">
        <v>45</v>
      </c>
    </row>
    <row r="1265" spans="1:8" ht="20.25" x14ac:dyDescent="0.25">
      <c r="A1265" s="66" t="s">
        <v>43</v>
      </c>
      <c r="B1265" s="46">
        <v>100</v>
      </c>
      <c r="C1265" s="46">
        <v>100</v>
      </c>
      <c r="D1265" s="46">
        <v>100</v>
      </c>
      <c r="E1265" s="46">
        <v>100</v>
      </c>
      <c r="F1265" s="46">
        <v>100</v>
      </c>
      <c r="G1265" s="46">
        <v>100</v>
      </c>
      <c r="H1265" s="67">
        <v>600</v>
      </c>
    </row>
    <row r="1266" spans="1:8" ht="20.25" x14ac:dyDescent="0.3">
      <c r="A1266" s="66" t="s">
        <v>44</v>
      </c>
      <c r="B1266" s="51">
        <f>VLOOKUP(A1257,marks,10,0)</f>
        <v>0</v>
      </c>
      <c r="C1266" s="51">
        <f>VLOOKUP(A1257,marks,11,0)</f>
        <v>0</v>
      </c>
      <c r="D1266" s="51">
        <f>VLOOKUP(A1257,marks,12,0)</f>
        <v>0</v>
      </c>
      <c r="E1266" s="51">
        <f>VLOOKUP(A1257,marks,13,0)</f>
        <v>0</v>
      </c>
      <c r="F1266" s="51">
        <f>VLOOKUP(A1257,marks,14,0)</f>
        <v>0</v>
      </c>
      <c r="G1266" s="51">
        <f>VLOOKUP(A1257,marks,15,0)</f>
        <v>0</v>
      </c>
      <c r="H1266" s="68">
        <f>VLOOKUP(A1257,marks,16,0)</f>
        <v>0</v>
      </c>
    </row>
    <row r="1267" spans="1:8" ht="21" x14ac:dyDescent="0.35">
      <c r="A1267" s="69"/>
      <c r="B1267" s="58"/>
      <c r="C1267" s="58"/>
      <c r="D1267" s="58"/>
      <c r="E1267" s="58"/>
      <c r="F1267" s="58"/>
      <c r="G1267" s="58"/>
      <c r="H1267" s="70"/>
    </row>
    <row r="1268" spans="1:8" ht="21" x14ac:dyDescent="0.25">
      <c r="A1268" s="71" t="s">
        <v>24</v>
      </c>
      <c r="B1268" s="52">
        <f>VLOOKUP(A1257,marks,17,0)*100</f>
        <v>0</v>
      </c>
      <c r="C1268" s="72"/>
      <c r="D1268" s="73" t="s">
        <v>25</v>
      </c>
      <c r="E1268" s="53" t="str">
        <f>VLOOKUP(A1257,marks,18,0)</f>
        <v>***</v>
      </c>
      <c r="F1268" s="74" t="s">
        <v>46</v>
      </c>
      <c r="G1268" s="35"/>
      <c r="H1268" s="75" t="str">
        <f>VLOOKUP(A1257,marks,19,0)</f>
        <v/>
      </c>
    </row>
    <row r="1269" spans="1:8" x14ac:dyDescent="0.25">
      <c r="A1269" s="76"/>
      <c r="B1269" s="61"/>
      <c r="C1269" s="61"/>
      <c r="D1269" s="61"/>
      <c r="E1269" s="61"/>
      <c r="F1269" s="61"/>
      <c r="G1269" s="61"/>
      <c r="H1269" s="77"/>
    </row>
    <row r="1270" spans="1:8" x14ac:dyDescent="0.25">
      <c r="A1270" s="76"/>
      <c r="B1270" s="61"/>
      <c r="C1270" s="61"/>
      <c r="D1270" s="61"/>
      <c r="E1270" s="61"/>
      <c r="F1270" s="61"/>
      <c r="G1270" s="61"/>
      <c r="H1270" s="77"/>
    </row>
    <row r="1271" spans="1:8" x14ac:dyDescent="0.25">
      <c r="A1271" s="76"/>
      <c r="B1271" s="61"/>
      <c r="C1271" s="61"/>
      <c r="D1271" s="61"/>
      <c r="E1271" s="61"/>
      <c r="F1271" s="61"/>
      <c r="G1271" s="61"/>
      <c r="H1271" s="77"/>
    </row>
    <row r="1272" spans="1:8" ht="18.75" x14ac:dyDescent="0.25">
      <c r="A1272" s="76"/>
      <c r="B1272" s="61"/>
      <c r="C1272" s="61"/>
      <c r="D1272" s="61"/>
      <c r="E1272" s="61"/>
      <c r="F1272" s="61"/>
      <c r="G1272" s="61"/>
      <c r="H1272" s="78" t="s">
        <v>48</v>
      </c>
    </row>
    <row r="1273" spans="1:8" ht="19.5" thickBot="1" x14ac:dyDescent="0.3">
      <c r="A1273" s="79"/>
      <c r="B1273" s="80"/>
      <c r="C1273" s="80"/>
      <c r="D1273" s="80"/>
      <c r="E1273" s="80"/>
      <c r="F1273" s="80"/>
      <c r="G1273" s="80"/>
      <c r="H1273" s="81" t="s">
        <v>49</v>
      </c>
    </row>
    <row r="1276" spans="1:8" ht="15.75" thickBot="1" x14ac:dyDescent="0.3"/>
    <row r="1277" spans="1:8" ht="20.25" x14ac:dyDescent="0.3">
      <c r="A1277" s="145" t="str">
        <f>VLOOKUP(A1279,basic,28,0)</f>
        <v>dk;kZy; jktdh; mPp ek/;fed fo|ky;] :iiqjk ¼dqpkeu flVh½ ukxkSj</v>
      </c>
      <c r="B1277" s="146"/>
      <c r="C1277" s="146"/>
      <c r="D1277" s="146"/>
      <c r="E1277" s="146"/>
      <c r="F1277" s="146"/>
      <c r="G1277" s="146"/>
      <c r="H1277" s="147"/>
    </row>
    <row r="1278" spans="1:8" ht="20.25" x14ac:dyDescent="0.3">
      <c r="A1278" s="140" t="s">
        <v>47</v>
      </c>
      <c r="B1278" s="141"/>
      <c r="C1278" s="141"/>
      <c r="D1278" s="141"/>
      <c r="E1278" s="141"/>
      <c r="F1278" s="141"/>
      <c r="G1278" s="141"/>
      <c r="H1278" s="142"/>
    </row>
    <row r="1279" spans="1:8" ht="20.25" hidden="1" x14ac:dyDescent="0.3">
      <c r="A1279" s="95">
        <v>59</v>
      </c>
      <c r="B1279" s="96" t="e">
        <f>'Original Marks'!#REF!</f>
        <v>#REF!</v>
      </c>
      <c r="C1279" s="96"/>
      <c r="D1279" s="96"/>
      <c r="E1279" s="96"/>
      <c r="F1279" s="96"/>
      <c r="G1279" s="96"/>
      <c r="H1279" s="97"/>
    </row>
    <row r="1280" spans="1:8" ht="21" x14ac:dyDescent="0.35">
      <c r="A1280" s="57" t="str">
        <f>VLOOKUP(A1279,basic,29,0)</f>
        <v>d{kk &amp; 9</v>
      </c>
      <c r="B1280" s="58"/>
      <c r="C1280" s="58"/>
      <c r="D1280" s="58"/>
      <c r="E1280" s="58"/>
      <c r="F1280" s="59" t="s">
        <v>32</v>
      </c>
      <c r="G1280" s="143">
        <f>VLOOKUP(A1279,basic,3,0)</f>
        <v>959</v>
      </c>
      <c r="H1280" s="144"/>
    </row>
    <row r="1281" spans="1:8" ht="20.25" x14ac:dyDescent="0.3">
      <c r="A1281" s="60" t="s">
        <v>37</v>
      </c>
      <c r="B1281" s="136">
        <f>VLOOKUP(A1279,basic,4,0)</f>
        <v>0</v>
      </c>
      <c r="C1281" s="136"/>
      <c r="D1281" s="136"/>
      <c r="E1281" s="59" t="s">
        <v>39</v>
      </c>
      <c r="F1281" s="61"/>
      <c r="G1281" s="136">
        <f>VLOOKUP(A1279,basic,5,0)</f>
        <v>0</v>
      </c>
      <c r="H1281" s="139"/>
    </row>
    <row r="1282" spans="1:8" ht="20.25" x14ac:dyDescent="0.3">
      <c r="A1282" s="60" t="s">
        <v>38</v>
      </c>
      <c r="B1282" s="59"/>
      <c r="C1282" s="136">
        <f>VLOOKUP(A1279,basic,6,0)</f>
        <v>0</v>
      </c>
      <c r="D1282" s="136"/>
      <c r="E1282" s="59" t="s">
        <v>40</v>
      </c>
      <c r="F1282" s="61"/>
      <c r="G1282" s="137">
        <f>VLOOKUP(A1279,basic,7,0)</f>
        <v>0</v>
      </c>
      <c r="H1282" s="138"/>
    </row>
    <row r="1283" spans="1:8" ht="20.25" x14ac:dyDescent="0.3">
      <c r="A1283" s="60" t="s">
        <v>41</v>
      </c>
      <c r="B1283" s="59"/>
      <c r="C1283" s="136">
        <f>VLOOKUP(A1279,basic,2,0)</f>
        <v>159</v>
      </c>
      <c r="D1283" s="136"/>
      <c r="E1283" s="59" t="s">
        <v>42</v>
      </c>
      <c r="F1283" s="61"/>
      <c r="G1283" s="136">
        <f>VLOOKUP(A1279,basic,8,0)</f>
        <v>0</v>
      </c>
      <c r="H1283" s="139"/>
    </row>
    <row r="1284" spans="1:8" ht="20.25" x14ac:dyDescent="0.3">
      <c r="A1284" s="60"/>
      <c r="B1284" s="59"/>
      <c r="C1284" s="62"/>
      <c r="D1284" s="59"/>
      <c r="E1284" s="59"/>
      <c r="F1284" s="61"/>
      <c r="G1284" s="62"/>
      <c r="H1284" s="63"/>
    </row>
    <row r="1285" spans="1:8" ht="20.25" x14ac:dyDescent="0.3">
      <c r="A1285" s="60"/>
      <c r="B1285" s="59"/>
      <c r="C1285" s="59"/>
      <c r="D1285" s="59"/>
      <c r="E1285" s="59"/>
      <c r="F1285" s="59"/>
      <c r="G1285" s="59"/>
      <c r="H1285" s="63"/>
    </row>
    <row r="1286" spans="1:8" ht="18.75" x14ac:dyDescent="0.25">
      <c r="A1286" s="64" t="s">
        <v>6</v>
      </c>
      <c r="B1286" s="50" t="str">
        <f>VLOOKUP(A1279,basic,34,0)</f>
        <v>fgUnh</v>
      </c>
      <c r="C1286" s="50" t="str">
        <f>VLOOKUP(A1279,basic,35,0)</f>
        <v>vaxzsth</v>
      </c>
      <c r="D1286" s="50" t="str">
        <f>VLOOKUP(A1279,basic,36,0)</f>
        <v>foKku</v>
      </c>
      <c r="E1286" s="50" t="str">
        <f>VLOOKUP(A1279,basic,37,0)</f>
        <v>xf.kr</v>
      </c>
      <c r="F1286" s="50" t="str">
        <f>VLOOKUP(A1279,basic,38,0)</f>
        <v>lk-foKku</v>
      </c>
      <c r="G1286" s="50" t="str">
        <f>VLOOKUP(A1279,basic,39,0)</f>
        <v>laLd`r</v>
      </c>
      <c r="H1286" s="65" t="s">
        <v>45</v>
      </c>
    </row>
    <row r="1287" spans="1:8" ht="20.25" x14ac:dyDescent="0.25">
      <c r="A1287" s="66" t="s">
        <v>43</v>
      </c>
      <c r="B1287" s="46">
        <v>100</v>
      </c>
      <c r="C1287" s="46">
        <v>100</v>
      </c>
      <c r="D1287" s="46">
        <v>100</v>
      </c>
      <c r="E1287" s="46">
        <v>100</v>
      </c>
      <c r="F1287" s="46">
        <v>100</v>
      </c>
      <c r="G1287" s="46">
        <v>100</v>
      </c>
      <c r="H1287" s="67">
        <v>600</v>
      </c>
    </row>
    <row r="1288" spans="1:8" ht="20.25" x14ac:dyDescent="0.3">
      <c r="A1288" s="66" t="s">
        <v>44</v>
      </c>
      <c r="B1288" s="51">
        <f>VLOOKUP(A1279,marks,10,0)</f>
        <v>0</v>
      </c>
      <c r="C1288" s="51">
        <f>VLOOKUP(A1279,marks,11,0)</f>
        <v>0</v>
      </c>
      <c r="D1288" s="51">
        <f>VLOOKUP(A1279,marks,12,0)</f>
        <v>0</v>
      </c>
      <c r="E1288" s="51">
        <f>VLOOKUP(A1279,marks,13,0)</f>
        <v>0</v>
      </c>
      <c r="F1288" s="51">
        <f>VLOOKUP(A1279,marks,14,0)</f>
        <v>0</v>
      </c>
      <c r="G1288" s="51">
        <f>VLOOKUP(A1279,marks,15,0)</f>
        <v>0</v>
      </c>
      <c r="H1288" s="68">
        <f>VLOOKUP(A1279,marks,16,0)</f>
        <v>0</v>
      </c>
    </row>
    <row r="1289" spans="1:8" ht="21" x14ac:dyDescent="0.35">
      <c r="A1289" s="69"/>
      <c r="B1289" s="58"/>
      <c r="C1289" s="58"/>
      <c r="D1289" s="58"/>
      <c r="E1289" s="58"/>
      <c r="F1289" s="58"/>
      <c r="G1289" s="58"/>
      <c r="H1289" s="70"/>
    </row>
    <row r="1290" spans="1:8" ht="21" x14ac:dyDescent="0.25">
      <c r="A1290" s="71" t="s">
        <v>24</v>
      </c>
      <c r="B1290" s="52">
        <f>VLOOKUP(A1279,marks,17,0)*100</f>
        <v>0</v>
      </c>
      <c r="C1290" s="72"/>
      <c r="D1290" s="73" t="s">
        <v>25</v>
      </c>
      <c r="E1290" s="53" t="str">
        <f>VLOOKUP(A1279,marks,18,0)</f>
        <v>***</v>
      </c>
      <c r="F1290" s="74" t="s">
        <v>46</v>
      </c>
      <c r="G1290" s="35"/>
      <c r="H1290" s="75" t="str">
        <f>VLOOKUP(A1279,marks,19,0)</f>
        <v/>
      </c>
    </row>
    <row r="1291" spans="1:8" x14ac:dyDescent="0.25">
      <c r="A1291" s="76"/>
      <c r="B1291" s="61"/>
      <c r="C1291" s="61"/>
      <c r="D1291" s="61"/>
      <c r="E1291" s="61"/>
      <c r="F1291" s="61"/>
      <c r="G1291" s="61"/>
      <c r="H1291" s="77"/>
    </row>
    <row r="1292" spans="1:8" x14ac:dyDescent="0.25">
      <c r="A1292" s="76"/>
      <c r="B1292" s="61"/>
      <c r="C1292" s="61"/>
      <c r="D1292" s="61"/>
      <c r="E1292" s="61"/>
      <c r="F1292" s="61"/>
      <c r="G1292" s="61"/>
      <c r="H1292" s="77"/>
    </row>
    <row r="1293" spans="1:8" x14ac:dyDescent="0.25">
      <c r="A1293" s="76"/>
      <c r="B1293" s="61"/>
      <c r="C1293" s="61"/>
      <c r="D1293" s="61"/>
      <c r="E1293" s="61"/>
      <c r="F1293" s="61"/>
      <c r="G1293" s="61"/>
      <c r="H1293" s="77"/>
    </row>
    <row r="1294" spans="1:8" ht="18.75" x14ac:dyDescent="0.25">
      <c r="A1294" s="76"/>
      <c r="B1294" s="61"/>
      <c r="C1294" s="61"/>
      <c r="D1294" s="61"/>
      <c r="E1294" s="61"/>
      <c r="F1294" s="61"/>
      <c r="G1294" s="61"/>
      <c r="H1294" s="78" t="s">
        <v>48</v>
      </c>
    </row>
    <row r="1295" spans="1:8" ht="19.5" thickBot="1" x14ac:dyDescent="0.3">
      <c r="A1295" s="79"/>
      <c r="B1295" s="80"/>
      <c r="C1295" s="80"/>
      <c r="D1295" s="80"/>
      <c r="E1295" s="80"/>
      <c r="F1295" s="80"/>
      <c r="G1295" s="80"/>
      <c r="H1295" s="81" t="s">
        <v>49</v>
      </c>
    </row>
    <row r="1298" spans="1:8" ht="15.75" thickBot="1" x14ac:dyDescent="0.3"/>
    <row r="1299" spans="1:8" ht="20.25" x14ac:dyDescent="0.3">
      <c r="A1299" s="145" t="str">
        <f>VLOOKUP(A1301,basic,28,0)</f>
        <v>dk;kZy; jktdh; mPp ek/;fed fo|ky;] :iiqjk ¼dqpkeu flVh½ ukxkSj</v>
      </c>
      <c r="B1299" s="146"/>
      <c r="C1299" s="146"/>
      <c r="D1299" s="146"/>
      <c r="E1299" s="146"/>
      <c r="F1299" s="146"/>
      <c r="G1299" s="146"/>
      <c r="H1299" s="147"/>
    </row>
    <row r="1300" spans="1:8" ht="20.25" x14ac:dyDescent="0.3">
      <c r="A1300" s="140" t="s">
        <v>47</v>
      </c>
      <c r="B1300" s="141"/>
      <c r="C1300" s="141"/>
      <c r="D1300" s="141"/>
      <c r="E1300" s="141"/>
      <c r="F1300" s="141"/>
      <c r="G1300" s="141"/>
      <c r="H1300" s="142"/>
    </row>
    <row r="1301" spans="1:8" ht="20.25" hidden="1" x14ac:dyDescent="0.3">
      <c r="A1301" s="95">
        <v>60</v>
      </c>
      <c r="B1301" s="96" t="e">
        <f>'Original Marks'!#REF!</f>
        <v>#REF!</v>
      </c>
      <c r="C1301" s="96"/>
      <c r="D1301" s="96"/>
      <c r="E1301" s="96"/>
      <c r="F1301" s="96"/>
      <c r="G1301" s="96"/>
      <c r="H1301" s="97"/>
    </row>
    <row r="1302" spans="1:8" ht="21" x14ac:dyDescent="0.35">
      <c r="A1302" s="57" t="str">
        <f>VLOOKUP(A1301,basic,29,0)</f>
        <v>d{kk &amp; 9</v>
      </c>
      <c r="B1302" s="58"/>
      <c r="C1302" s="58"/>
      <c r="D1302" s="58"/>
      <c r="E1302" s="58"/>
      <c r="F1302" s="59" t="s">
        <v>32</v>
      </c>
      <c r="G1302" s="143">
        <f>VLOOKUP(A1301,basic,3,0)</f>
        <v>960</v>
      </c>
      <c r="H1302" s="144"/>
    </row>
    <row r="1303" spans="1:8" ht="20.25" x14ac:dyDescent="0.3">
      <c r="A1303" s="60" t="s">
        <v>37</v>
      </c>
      <c r="B1303" s="136">
        <f>VLOOKUP(A1301,basic,4,0)</f>
        <v>0</v>
      </c>
      <c r="C1303" s="136"/>
      <c r="D1303" s="136"/>
      <c r="E1303" s="59" t="s">
        <v>39</v>
      </c>
      <c r="F1303" s="61"/>
      <c r="G1303" s="136">
        <f>VLOOKUP(A1301,basic,5,0)</f>
        <v>0</v>
      </c>
      <c r="H1303" s="139"/>
    </row>
    <row r="1304" spans="1:8" ht="20.25" x14ac:dyDescent="0.3">
      <c r="A1304" s="60" t="s">
        <v>38</v>
      </c>
      <c r="B1304" s="59"/>
      <c r="C1304" s="136">
        <f>VLOOKUP(A1301,basic,6,0)</f>
        <v>0</v>
      </c>
      <c r="D1304" s="136"/>
      <c r="E1304" s="59" t="s">
        <v>40</v>
      </c>
      <c r="F1304" s="61"/>
      <c r="G1304" s="137">
        <f>VLOOKUP(A1301,basic,7,0)</f>
        <v>0</v>
      </c>
      <c r="H1304" s="138"/>
    </row>
    <row r="1305" spans="1:8" ht="20.25" x14ac:dyDescent="0.3">
      <c r="A1305" s="60" t="s">
        <v>41</v>
      </c>
      <c r="B1305" s="59"/>
      <c r="C1305" s="136">
        <f>VLOOKUP(A1301,basic,2,0)</f>
        <v>160</v>
      </c>
      <c r="D1305" s="136"/>
      <c r="E1305" s="59" t="s">
        <v>42</v>
      </c>
      <c r="F1305" s="61"/>
      <c r="G1305" s="136">
        <f>VLOOKUP(A1301,basic,8,0)</f>
        <v>0</v>
      </c>
      <c r="H1305" s="139"/>
    </row>
    <row r="1306" spans="1:8" ht="20.25" x14ac:dyDescent="0.3">
      <c r="A1306" s="60"/>
      <c r="B1306" s="59"/>
      <c r="C1306" s="62"/>
      <c r="D1306" s="59"/>
      <c r="E1306" s="59"/>
      <c r="F1306" s="61"/>
      <c r="G1306" s="62"/>
      <c r="H1306" s="63"/>
    </row>
    <row r="1307" spans="1:8" ht="20.25" x14ac:dyDescent="0.3">
      <c r="A1307" s="60"/>
      <c r="B1307" s="59"/>
      <c r="C1307" s="59"/>
      <c r="D1307" s="59"/>
      <c r="E1307" s="59"/>
      <c r="F1307" s="59"/>
      <c r="G1307" s="59"/>
      <c r="H1307" s="63"/>
    </row>
    <row r="1308" spans="1:8" ht="18.75" x14ac:dyDescent="0.25">
      <c r="A1308" s="64" t="s">
        <v>6</v>
      </c>
      <c r="B1308" s="50" t="str">
        <f>VLOOKUP(A1301,basic,34,0)</f>
        <v>fgUnh</v>
      </c>
      <c r="C1308" s="50" t="str">
        <f>VLOOKUP(A1301,basic,35,0)</f>
        <v>vaxzsth</v>
      </c>
      <c r="D1308" s="50" t="str">
        <f>VLOOKUP(A1301,basic,36,0)</f>
        <v>foKku</v>
      </c>
      <c r="E1308" s="50" t="str">
        <f>VLOOKUP(A1301,basic,37,0)</f>
        <v>xf.kr</v>
      </c>
      <c r="F1308" s="50" t="str">
        <f>VLOOKUP(A1301,basic,38,0)</f>
        <v>lk-foKku</v>
      </c>
      <c r="G1308" s="50" t="str">
        <f>VLOOKUP(A1301,basic,39,0)</f>
        <v>laLd`r</v>
      </c>
      <c r="H1308" s="65" t="s">
        <v>45</v>
      </c>
    </row>
    <row r="1309" spans="1:8" ht="20.25" x14ac:dyDescent="0.25">
      <c r="A1309" s="66" t="s">
        <v>43</v>
      </c>
      <c r="B1309" s="46">
        <v>100</v>
      </c>
      <c r="C1309" s="46">
        <v>100</v>
      </c>
      <c r="D1309" s="46">
        <v>100</v>
      </c>
      <c r="E1309" s="46">
        <v>100</v>
      </c>
      <c r="F1309" s="46">
        <v>100</v>
      </c>
      <c r="G1309" s="46">
        <v>100</v>
      </c>
      <c r="H1309" s="67">
        <v>600</v>
      </c>
    </row>
    <row r="1310" spans="1:8" ht="20.25" x14ac:dyDescent="0.3">
      <c r="A1310" s="66" t="s">
        <v>44</v>
      </c>
      <c r="B1310" s="51">
        <f>VLOOKUP(A1301,marks,10,0)</f>
        <v>0</v>
      </c>
      <c r="C1310" s="51">
        <f>VLOOKUP(A1301,marks,11,0)</f>
        <v>0</v>
      </c>
      <c r="D1310" s="51">
        <f>VLOOKUP(A1301,marks,12,0)</f>
        <v>0</v>
      </c>
      <c r="E1310" s="51">
        <f>VLOOKUP(A1301,marks,13,0)</f>
        <v>0</v>
      </c>
      <c r="F1310" s="51">
        <f>VLOOKUP(A1301,marks,14,0)</f>
        <v>0</v>
      </c>
      <c r="G1310" s="51">
        <f>VLOOKUP(A1301,marks,15,0)</f>
        <v>0</v>
      </c>
      <c r="H1310" s="68">
        <f>VLOOKUP(A1301,marks,16,0)</f>
        <v>0</v>
      </c>
    </row>
    <row r="1311" spans="1:8" ht="21" x14ac:dyDescent="0.35">
      <c r="A1311" s="69"/>
      <c r="B1311" s="58"/>
      <c r="C1311" s="58"/>
      <c r="D1311" s="58"/>
      <c r="E1311" s="58"/>
      <c r="F1311" s="58"/>
      <c r="G1311" s="58"/>
      <c r="H1311" s="70"/>
    </row>
    <row r="1312" spans="1:8" ht="21" x14ac:dyDescent="0.25">
      <c r="A1312" s="71" t="s">
        <v>24</v>
      </c>
      <c r="B1312" s="52">
        <f>VLOOKUP(A1301,marks,17,0)*100</f>
        <v>0</v>
      </c>
      <c r="C1312" s="72"/>
      <c r="D1312" s="73" t="s">
        <v>25</v>
      </c>
      <c r="E1312" s="53" t="str">
        <f>VLOOKUP(A1301,marks,18,0)</f>
        <v>***</v>
      </c>
      <c r="F1312" s="74" t="s">
        <v>46</v>
      </c>
      <c r="G1312" s="35"/>
      <c r="H1312" s="75" t="str">
        <f>VLOOKUP(A1301,marks,19,0)</f>
        <v/>
      </c>
    </row>
    <row r="1313" spans="1:8" x14ac:dyDescent="0.25">
      <c r="A1313" s="76"/>
      <c r="B1313" s="61"/>
      <c r="C1313" s="61"/>
      <c r="D1313" s="61"/>
      <c r="E1313" s="61"/>
      <c r="F1313" s="61"/>
      <c r="G1313" s="61"/>
      <c r="H1313" s="77"/>
    </row>
    <row r="1314" spans="1:8" x14ac:dyDescent="0.25">
      <c r="A1314" s="76"/>
      <c r="B1314" s="61"/>
      <c r="C1314" s="61"/>
      <c r="D1314" s="61"/>
      <c r="E1314" s="61"/>
      <c r="F1314" s="61"/>
      <c r="G1314" s="61"/>
      <c r="H1314" s="77"/>
    </row>
    <row r="1315" spans="1:8" x14ac:dyDescent="0.25">
      <c r="A1315" s="76"/>
      <c r="B1315" s="61"/>
      <c r="C1315" s="61"/>
      <c r="D1315" s="61"/>
      <c r="E1315" s="61"/>
      <c r="F1315" s="61"/>
      <c r="G1315" s="61"/>
      <c r="H1315" s="77"/>
    </row>
    <row r="1316" spans="1:8" ht="18.75" x14ac:dyDescent="0.25">
      <c r="A1316" s="76"/>
      <c r="B1316" s="61"/>
      <c r="C1316" s="61"/>
      <c r="D1316" s="61"/>
      <c r="E1316" s="61"/>
      <c r="F1316" s="61"/>
      <c r="G1316" s="61"/>
      <c r="H1316" s="78" t="s">
        <v>48</v>
      </c>
    </row>
    <row r="1317" spans="1:8" ht="19.5" thickBot="1" x14ac:dyDescent="0.3">
      <c r="A1317" s="79"/>
      <c r="B1317" s="80"/>
      <c r="C1317" s="80"/>
      <c r="D1317" s="80"/>
      <c r="E1317" s="80"/>
      <c r="F1317" s="80"/>
      <c r="G1317" s="80"/>
      <c r="H1317" s="81" t="s">
        <v>49</v>
      </c>
    </row>
    <row r="1320" spans="1:8" ht="15.75" thickBot="1" x14ac:dyDescent="0.3"/>
    <row r="1321" spans="1:8" ht="20.25" x14ac:dyDescent="0.3">
      <c r="A1321" s="145" t="str">
        <f>VLOOKUP(A1323,basic,28,0)</f>
        <v>dk;kZy; jktdh; mPp ek/;fed fo|ky;] :iiqjk ¼dqpkeu flVh½ ukxkSj</v>
      </c>
      <c r="B1321" s="146"/>
      <c r="C1321" s="146"/>
      <c r="D1321" s="146"/>
      <c r="E1321" s="146"/>
      <c r="F1321" s="146"/>
      <c r="G1321" s="146"/>
      <c r="H1321" s="147"/>
    </row>
    <row r="1322" spans="1:8" ht="20.25" x14ac:dyDescent="0.3">
      <c r="A1322" s="140" t="s">
        <v>47</v>
      </c>
      <c r="B1322" s="141"/>
      <c r="C1322" s="141"/>
      <c r="D1322" s="141"/>
      <c r="E1322" s="141"/>
      <c r="F1322" s="141"/>
      <c r="G1322" s="141"/>
      <c r="H1322" s="142"/>
    </row>
    <row r="1323" spans="1:8" ht="20.25" hidden="1" x14ac:dyDescent="0.3">
      <c r="A1323" s="95">
        <v>61</v>
      </c>
      <c r="B1323" s="96" t="e">
        <f>'Original Marks'!#REF!</f>
        <v>#REF!</v>
      </c>
      <c r="C1323" s="96"/>
      <c r="D1323" s="96"/>
      <c r="E1323" s="96"/>
      <c r="F1323" s="96"/>
      <c r="G1323" s="96"/>
      <c r="H1323" s="97"/>
    </row>
    <row r="1324" spans="1:8" ht="21" x14ac:dyDescent="0.35">
      <c r="A1324" s="57" t="str">
        <f>VLOOKUP(A1323,basic,29,0)</f>
        <v>d{kk &amp; 9</v>
      </c>
      <c r="B1324" s="58"/>
      <c r="C1324" s="58"/>
      <c r="D1324" s="58"/>
      <c r="E1324" s="58"/>
      <c r="F1324" s="59" t="s">
        <v>32</v>
      </c>
      <c r="G1324" s="143">
        <f>VLOOKUP(A1323,basic,3,0)</f>
        <v>961</v>
      </c>
      <c r="H1324" s="144"/>
    </row>
    <row r="1325" spans="1:8" ht="20.25" x14ac:dyDescent="0.3">
      <c r="A1325" s="60" t="s">
        <v>37</v>
      </c>
      <c r="B1325" s="136">
        <f>VLOOKUP(A1323,basic,4,0)</f>
        <v>0</v>
      </c>
      <c r="C1325" s="136"/>
      <c r="D1325" s="136"/>
      <c r="E1325" s="59" t="s">
        <v>39</v>
      </c>
      <c r="F1325" s="61"/>
      <c r="G1325" s="136">
        <f>VLOOKUP(A1323,basic,5,0)</f>
        <v>0</v>
      </c>
      <c r="H1325" s="139"/>
    </row>
    <row r="1326" spans="1:8" ht="20.25" x14ac:dyDescent="0.3">
      <c r="A1326" s="60" t="s">
        <v>38</v>
      </c>
      <c r="B1326" s="59"/>
      <c r="C1326" s="136">
        <f>VLOOKUP(A1323,basic,6,0)</f>
        <v>0</v>
      </c>
      <c r="D1326" s="136"/>
      <c r="E1326" s="59" t="s">
        <v>40</v>
      </c>
      <c r="F1326" s="61"/>
      <c r="G1326" s="137">
        <f>VLOOKUP(A1323,basic,7,0)</f>
        <v>0</v>
      </c>
      <c r="H1326" s="138"/>
    </row>
    <row r="1327" spans="1:8" ht="20.25" x14ac:dyDescent="0.3">
      <c r="A1327" s="60" t="s">
        <v>41</v>
      </c>
      <c r="B1327" s="59"/>
      <c r="C1327" s="136">
        <f>VLOOKUP(A1323,basic,2,0)</f>
        <v>161</v>
      </c>
      <c r="D1327" s="136"/>
      <c r="E1327" s="59" t="s">
        <v>42</v>
      </c>
      <c r="F1327" s="61"/>
      <c r="G1327" s="136">
        <f>VLOOKUP(A1323,basic,8,0)</f>
        <v>0</v>
      </c>
      <c r="H1327" s="139"/>
    </row>
    <row r="1328" spans="1:8" ht="20.25" x14ac:dyDescent="0.3">
      <c r="A1328" s="60"/>
      <c r="B1328" s="59"/>
      <c r="C1328" s="62"/>
      <c r="D1328" s="59"/>
      <c r="E1328" s="59"/>
      <c r="F1328" s="61"/>
      <c r="G1328" s="62"/>
      <c r="H1328" s="63"/>
    </row>
    <row r="1329" spans="1:8" ht="20.25" x14ac:dyDescent="0.3">
      <c r="A1329" s="60"/>
      <c r="B1329" s="59"/>
      <c r="C1329" s="59"/>
      <c r="D1329" s="59"/>
      <c r="E1329" s="59"/>
      <c r="F1329" s="59"/>
      <c r="G1329" s="59"/>
      <c r="H1329" s="63"/>
    </row>
    <row r="1330" spans="1:8" ht="18.75" x14ac:dyDescent="0.25">
      <c r="A1330" s="64" t="s">
        <v>6</v>
      </c>
      <c r="B1330" s="50" t="str">
        <f>VLOOKUP(A1323,basic,34,0)</f>
        <v>fgUnh</v>
      </c>
      <c r="C1330" s="50" t="str">
        <f>VLOOKUP(A1323,basic,35,0)</f>
        <v>vaxzsth</v>
      </c>
      <c r="D1330" s="50" t="str">
        <f>VLOOKUP(A1323,basic,36,0)</f>
        <v>foKku</v>
      </c>
      <c r="E1330" s="50" t="str">
        <f>VLOOKUP(A1323,basic,37,0)</f>
        <v>xf.kr</v>
      </c>
      <c r="F1330" s="50" t="str">
        <f>VLOOKUP(A1323,basic,38,0)</f>
        <v>lk-foKku</v>
      </c>
      <c r="G1330" s="50" t="str">
        <f>VLOOKUP(A1323,basic,39,0)</f>
        <v>laLd`r</v>
      </c>
      <c r="H1330" s="65" t="s">
        <v>45</v>
      </c>
    </row>
    <row r="1331" spans="1:8" ht="20.25" x14ac:dyDescent="0.25">
      <c r="A1331" s="66" t="s">
        <v>43</v>
      </c>
      <c r="B1331" s="46">
        <v>100</v>
      </c>
      <c r="C1331" s="46">
        <v>100</v>
      </c>
      <c r="D1331" s="46">
        <v>100</v>
      </c>
      <c r="E1331" s="46">
        <v>100</v>
      </c>
      <c r="F1331" s="46">
        <v>100</v>
      </c>
      <c r="G1331" s="46">
        <v>100</v>
      </c>
      <c r="H1331" s="67">
        <v>600</v>
      </c>
    </row>
    <row r="1332" spans="1:8" ht="20.25" x14ac:dyDescent="0.3">
      <c r="A1332" s="66" t="s">
        <v>44</v>
      </c>
      <c r="B1332" s="51">
        <f>VLOOKUP(A1323,marks,10,0)</f>
        <v>0</v>
      </c>
      <c r="C1332" s="51">
        <f>VLOOKUP(A1323,marks,11,0)</f>
        <v>0</v>
      </c>
      <c r="D1332" s="51">
        <f>VLOOKUP(A1323,marks,12,0)</f>
        <v>0</v>
      </c>
      <c r="E1332" s="51">
        <f>VLOOKUP(A1323,marks,13,0)</f>
        <v>0</v>
      </c>
      <c r="F1332" s="51">
        <f>VLOOKUP(A1323,marks,14,0)</f>
        <v>0</v>
      </c>
      <c r="G1332" s="51">
        <f>VLOOKUP(A1323,marks,15,0)</f>
        <v>0</v>
      </c>
      <c r="H1332" s="68">
        <f>VLOOKUP(A1323,marks,16,0)</f>
        <v>0</v>
      </c>
    </row>
    <row r="1333" spans="1:8" ht="21" x14ac:dyDescent="0.35">
      <c r="A1333" s="69"/>
      <c r="B1333" s="58"/>
      <c r="C1333" s="58"/>
      <c r="D1333" s="58"/>
      <c r="E1333" s="58"/>
      <c r="F1333" s="58"/>
      <c r="G1333" s="58"/>
      <c r="H1333" s="70"/>
    </row>
    <row r="1334" spans="1:8" ht="21" x14ac:dyDescent="0.25">
      <c r="A1334" s="71" t="s">
        <v>24</v>
      </c>
      <c r="B1334" s="52">
        <f>VLOOKUP(A1323,marks,17,0)*100</f>
        <v>0</v>
      </c>
      <c r="C1334" s="72"/>
      <c r="D1334" s="73" t="s">
        <v>25</v>
      </c>
      <c r="E1334" s="53" t="str">
        <f>VLOOKUP(A1323,marks,18,0)</f>
        <v>***</v>
      </c>
      <c r="F1334" s="74" t="s">
        <v>46</v>
      </c>
      <c r="G1334" s="35"/>
      <c r="H1334" s="75" t="str">
        <f>VLOOKUP(A1323,marks,19,0)</f>
        <v/>
      </c>
    </row>
    <row r="1335" spans="1:8" x14ac:dyDescent="0.25">
      <c r="A1335" s="76"/>
      <c r="B1335" s="61"/>
      <c r="C1335" s="61"/>
      <c r="D1335" s="61"/>
      <c r="E1335" s="61"/>
      <c r="F1335" s="61"/>
      <c r="G1335" s="61"/>
      <c r="H1335" s="77"/>
    </row>
    <row r="1336" spans="1:8" x14ac:dyDescent="0.25">
      <c r="A1336" s="76"/>
      <c r="B1336" s="61"/>
      <c r="C1336" s="61"/>
      <c r="D1336" s="61"/>
      <c r="E1336" s="61"/>
      <c r="F1336" s="61"/>
      <c r="G1336" s="61"/>
      <c r="H1336" s="77"/>
    </row>
    <row r="1337" spans="1:8" x14ac:dyDescent="0.25">
      <c r="A1337" s="76"/>
      <c r="B1337" s="61"/>
      <c r="C1337" s="61"/>
      <c r="D1337" s="61"/>
      <c r="E1337" s="61"/>
      <c r="F1337" s="61"/>
      <c r="G1337" s="61"/>
      <c r="H1337" s="77"/>
    </row>
    <row r="1338" spans="1:8" ht="18.75" x14ac:dyDescent="0.25">
      <c r="A1338" s="76"/>
      <c r="B1338" s="61"/>
      <c r="C1338" s="61"/>
      <c r="D1338" s="61"/>
      <c r="E1338" s="61"/>
      <c r="F1338" s="61"/>
      <c r="G1338" s="61"/>
      <c r="H1338" s="78" t="s">
        <v>48</v>
      </c>
    </row>
    <row r="1339" spans="1:8" ht="19.5" thickBot="1" x14ac:dyDescent="0.3">
      <c r="A1339" s="79"/>
      <c r="B1339" s="80"/>
      <c r="C1339" s="80"/>
      <c r="D1339" s="80"/>
      <c r="E1339" s="80"/>
      <c r="F1339" s="80"/>
      <c r="G1339" s="80"/>
      <c r="H1339" s="81" t="s">
        <v>49</v>
      </c>
    </row>
    <row r="1342" spans="1:8" ht="15.75" thickBot="1" x14ac:dyDescent="0.3"/>
    <row r="1343" spans="1:8" ht="20.25" x14ac:dyDescent="0.3">
      <c r="A1343" s="145" t="str">
        <f>VLOOKUP(A1345,basic,28,0)</f>
        <v>dk;kZy; jktdh; mPp ek/;fed fo|ky;] :iiqjk ¼dqpkeu flVh½ ukxkSj</v>
      </c>
      <c r="B1343" s="146"/>
      <c r="C1343" s="146"/>
      <c r="D1343" s="146"/>
      <c r="E1343" s="146"/>
      <c r="F1343" s="146"/>
      <c r="G1343" s="146"/>
      <c r="H1343" s="147"/>
    </row>
    <row r="1344" spans="1:8" ht="20.25" x14ac:dyDescent="0.3">
      <c r="A1344" s="140" t="s">
        <v>47</v>
      </c>
      <c r="B1344" s="141"/>
      <c r="C1344" s="141"/>
      <c r="D1344" s="141"/>
      <c r="E1344" s="141"/>
      <c r="F1344" s="141"/>
      <c r="G1344" s="141"/>
      <c r="H1344" s="142"/>
    </row>
    <row r="1345" spans="1:8" ht="20.25" hidden="1" x14ac:dyDescent="0.3">
      <c r="A1345" s="95">
        <v>62</v>
      </c>
      <c r="B1345" s="96" t="e">
        <f>'Original Marks'!#REF!</f>
        <v>#REF!</v>
      </c>
      <c r="C1345" s="96"/>
      <c r="D1345" s="96"/>
      <c r="E1345" s="96"/>
      <c r="F1345" s="96"/>
      <c r="G1345" s="96"/>
      <c r="H1345" s="97"/>
    </row>
    <row r="1346" spans="1:8" ht="21" x14ac:dyDescent="0.35">
      <c r="A1346" s="57" t="str">
        <f>VLOOKUP(A1345,basic,29,0)</f>
        <v>d{kk &amp; 9</v>
      </c>
      <c r="B1346" s="58"/>
      <c r="C1346" s="58"/>
      <c r="D1346" s="58"/>
      <c r="E1346" s="58"/>
      <c r="F1346" s="59" t="s">
        <v>32</v>
      </c>
      <c r="G1346" s="143">
        <f>VLOOKUP(A1345,basic,3,0)</f>
        <v>962</v>
      </c>
      <c r="H1346" s="144"/>
    </row>
    <row r="1347" spans="1:8" ht="20.25" x14ac:dyDescent="0.3">
      <c r="A1347" s="60" t="s">
        <v>37</v>
      </c>
      <c r="B1347" s="136">
        <f>VLOOKUP(A1345,basic,4,0)</f>
        <v>0</v>
      </c>
      <c r="C1347" s="136"/>
      <c r="D1347" s="136"/>
      <c r="E1347" s="59" t="s">
        <v>39</v>
      </c>
      <c r="F1347" s="61"/>
      <c r="G1347" s="136">
        <f>VLOOKUP(A1345,basic,5,0)</f>
        <v>0</v>
      </c>
      <c r="H1347" s="139"/>
    </row>
    <row r="1348" spans="1:8" ht="20.25" x14ac:dyDescent="0.3">
      <c r="A1348" s="60" t="s">
        <v>38</v>
      </c>
      <c r="B1348" s="59"/>
      <c r="C1348" s="136">
        <f>VLOOKUP(A1345,basic,6,0)</f>
        <v>0</v>
      </c>
      <c r="D1348" s="136"/>
      <c r="E1348" s="59" t="s">
        <v>40</v>
      </c>
      <c r="F1348" s="61"/>
      <c r="G1348" s="137">
        <f>VLOOKUP(A1345,basic,7,0)</f>
        <v>0</v>
      </c>
      <c r="H1348" s="138"/>
    </row>
    <row r="1349" spans="1:8" ht="20.25" x14ac:dyDescent="0.3">
      <c r="A1349" s="60" t="s">
        <v>41</v>
      </c>
      <c r="B1349" s="59"/>
      <c r="C1349" s="136">
        <f>VLOOKUP(A1345,basic,2,0)</f>
        <v>162</v>
      </c>
      <c r="D1349" s="136"/>
      <c r="E1349" s="59" t="s">
        <v>42</v>
      </c>
      <c r="F1349" s="61"/>
      <c r="G1349" s="136">
        <f>VLOOKUP(A1345,basic,8,0)</f>
        <v>0</v>
      </c>
      <c r="H1349" s="139"/>
    </row>
    <row r="1350" spans="1:8" ht="20.25" x14ac:dyDescent="0.3">
      <c r="A1350" s="60"/>
      <c r="B1350" s="59"/>
      <c r="C1350" s="62"/>
      <c r="D1350" s="59"/>
      <c r="E1350" s="59"/>
      <c r="F1350" s="61"/>
      <c r="G1350" s="62"/>
      <c r="H1350" s="63"/>
    </row>
    <row r="1351" spans="1:8" ht="20.25" x14ac:dyDescent="0.3">
      <c r="A1351" s="60"/>
      <c r="B1351" s="59"/>
      <c r="C1351" s="59"/>
      <c r="D1351" s="59"/>
      <c r="E1351" s="59"/>
      <c r="F1351" s="59"/>
      <c r="G1351" s="59"/>
      <c r="H1351" s="63"/>
    </row>
    <row r="1352" spans="1:8" ht="18.75" x14ac:dyDescent="0.25">
      <c r="A1352" s="64" t="s">
        <v>6</v>
      </c>
      <c r="B1352" s="50" t="str">
        <f>VLOOKUP(A1345,basic,34,0)</f>
        <v>fgUnh</v>
      </c>
      <c r="C1352" s="50" t="str">
        <f>VLOOKUP(A1345,basic,35,0)</f>
        <v>vaxzsth</v>
      </c>
      <c r="D1352" s="50" t="str">
        <f>VLOOKUP(A1345,basic,36,0)</f>
        <v>foKku</v>
      </c>
      <c r="E1352" s="50" t="str">
        <f>VLOOKUP(A1345,basic,37,0)</f>
        <v>xf.kr</v>
      </c>
      <c r="F1352" s="50" t="str">
        <f>VLOOKUP(A1345,basic,38,0)</f>
        <v>lk-foKku</v>
      </c>
      <c r="G1352" s="50" t="str">
        <f>VLOOKUP(A1345,basic,39,0)</f>
        <v>laLd`r</v>
      </c>
      <c r="H1352" s="65" t="s">
        <v>45</v>
      </c>
    </row>
    <row r="1353" spans="1:8" ht="20.25" x14ac:dyDescent="0.25">
      <c r="A1353" s="66" t="s">
        <v>43</v>
      </c>
      <c r="B1353" s="46">
        <v>100</v>
      </c>
      <c r="C1353" s="46">
        <v>100</v>
      </c>
      <c r="D1353" s="46">
        <v>100</v>
      </c>
      <c r="E1353" s="46">
        <v>100</v>
      </c>
      <c r="F1353" s="46">
        <v>100</v>
      </c>
      <c r="G1353" s="46">
        <v>100</v>
      </c>
      <c r="H1353" s="67">
        <v>600</v>
      </c>
    </row>
    <row r="1354" spans="1:8" ht="20.25" x14ac:dyDescent="0.3">
      <c r="A1354" s="66" t="s">
        <v>44</v>
      </c>
      <c r="B1354" s="51">
        <f>VLOOKUP(A1345,marks,10,0)</f>
        <v>0</v>
      </c>
      <c r="C1354" s="51">
        <f>VLOOKUP(A1345,marks,11,0)</f>
        <v>0</v>
      </c>
      <c r="D1354" s="51">
        <f>VLOOKUP(A1345,marks,12,0)</f>
        <v>0</v>
      </c>
      <c r="E1354" s="51">
        <f>VLOOKUP(A1345,marks,13,0)</f>
        <v>0</v>
      </c>
      <c r="F1354" s="51">
        <f>VLOOKUP(A1345,marks,14,0)</f>
        <v>0</v>
      </c>
      <c r="G1354" s="51">
        <f>VLOOKUP(A1345,marks,15,0)</f>
        <v>0</v>
      </c>
      <c r="H1354" s="68">
        <f>VLOOKUP(A1345,marks,16,0)</f>
        <v>0</v>
      </c>
    </row>
    <row r="1355" spans="1:8" ht="21" x14ac:dyDescent="0.35">
      <c r="A1355" s="69"/>
      <c r="B1355" s="58"/>
      <c r="C1355" s="58"/>
      <c r="D1355" s="58"/>
      <c r="E1355" s="58"/>
      <c r="F1355" s="58"/>
      <c r="G1355" s="58"/>
      <c r="H1355" s="70"/>
    </row>
    <row r="1356" spans="1:8" ht="21" x14ac:dyDescent="0.25">
      <c r="A1356" s="71" t="s">
        <v>24</v>
      </c>
      <c r="B1356" s="52">
        <f>VLOOKUP(A1345,marks,17,0)*100</f>
        <v>0</v>
      </c>
      <c r="C1356" s="72"/>
      <c r="D1356" s="73" t="s">
        <v>25</v>
      </c>
      <c r="E1356" s="53" t="str">
        <f>VLOOKUP(A1345,marks,18,0)</f>
        <v>***</v>
      </c>
      <c r="F1356" s="74" t="s">
        <v>46</v>
      </c>
      <c r="G1356" s="35"/>
      <c r="H1356" s="75" t="str">
        <f>VLOOKUP(A1345,marks,19,0)</f>
        <v/>
      </c>
    </row>
    <row r="1357" spans="1:8" x14ac:dyDescent="0.25">
      <c r="A1357" s="76"/>
      <c r="B1357" s="61"/>
      <c r="C1357" s="61"/>
      <c r="D1357" s="61"/>
      <c r="E1357" s="61"/>
      <c r="F1357" s="61"/>
      <c r="G1357" s="61"/>
      <c r="H1357" s="77"/>
    </row>
    <row r="1358" spans="1:8" x14ac:dyDescent="0.25">
      <c r="A1358" s="76"/>
      <c r="B1358" s="61"/>
      <c r="C1358" s="61"/>
      <c r="D1358" s="61"/>
      <c r="E1358" s="61"/>
      <c r="F1358" s="61"/>
      <c r="G1358" s="61"/>
      <c r="H1358" s="77"/>
    </row>
    <row r="1359" spans="1:8" x14ac:dyDescent="0.25">
      <c r="A1359" s="76"/>
      <c r="B1359" s="61"/>
      <c r="C1359" s="61"/>
      <c r="D1359" s="61"/>
      <c r="E1359" s="61"/>
      <c r="F1359" s="61"/>
      <c r="G1359" s="61"/>
      <c r="H1359" s="77"/>
    </row>
    <row r="1360" spans="1:8" ht="18.75" x14ac:dyDescent="0.25">
      <c r="A1360" s="76"/>
      <c r="B1360" s="61"/>
      <c r="C1360" s="61"/>
      <c r="D1360" s="61"/>
      <c r="E1360" s="61"/>
      <c r="F1360" s="61"/>
      <c r="G1360" s="61"/>
      <c r="H1360" s="78" t="s">
        <v>48</v>
      </c>
    </row>
    <row r="1361" spans="1:8" ht="19.5" thickBot="1" x14ac:dyDescent="0.3">
      <c r="A1361" s="79"/>
      <c r="B1361" s="80"/>
      <c r="C1361" s="80"/>
      <c r="D1361" s="80"/>
      <c r="E1361" s="80"/>
      <c r="F1361" s="80"/>
      <c r="G1361" s="80"/>
      <c r="H1361" s="81" t="s">
        <v>49</v>
      </c>
    </row>
    <row r="1364" spans="1:8" ht="15.75" thickBot="1" x14ac:dyDescent="0.3"/>
    <row r="1365" spans="1:8" ht="20.25" x14ac:dyDescent="0.3">
      <c r="A1365" s="145" t="str">
        <f>VLOOKUP(A1367,basic,28,0)</f>
        <v>dk;kZy; jktdh; mPp ek/;fed fo|ky;] :iiqjk ¼dqpkeu flVh½ ukxkSj</v>
      </c>
      <c r="B1365" s="146"/>
      <c r="C1365" s="146"/>
      <c r="D1365" s="146"/>
      <c r="E1365" s="146"/>
      <c r="F1365" s="146"/>
      <c r="G1365" s="146"/>
      <c r="H1365" s="147"/>
    </row>
    <row r="1366" spans="1:8" ht="20.25" x14ac:dyDescent="0.3">
      <c r="A1366" s="140" t="s">
        <v>47</v>
      </c>
      <c r="B1366" s="141"/>
      <c r="C1366" s="141"/>
      <c r="D1366" s="141"/>
      <c r="E1366" s="141"/>
      <c r="F1366" s="141"/>
      <c r="G1366" s="141"/>
      <c r="H1366" s="142"/>
    </row>
    <row r="1367" spans="1:8" ht="20.25" hidden="1" x14ac:dyDescent="0.3">
      <c r="A1367" s="95">
        <v>63</v>
      </c>
      <c r="B1367" s="96" t="e">
        <f>'Original Marks'!#REF!</f>
        <v>#REF!</v>
      </c>
      <c r="C1367" s="96"/>
      <c r="D1367" s="96"/>
      <c r="E1367" s="96"/>
      <c r="F1367" s="96"/>
      <c r="G1367" s="96"/>
      <c r="H1367" s="97"/>
    </row>
    <row r="1368" spans="1:8" ht="21" x14ac:dyDescent="0.35">
      <c r="A1368" s="57" t="str">
        <f>VLOOKUP(A1367,basic,29,0)</f>
        <v>d{kk &amp; 9</v>
      </c>
      <c r="B1368" s="58"/>
      <c r="C1368" s="58"/>
      <c r="D1368" s="58"/>
      <c r="E1368" s="58"/>
      <c r="F1368" s="59" t="s">
        <v>32</v>
      </c>
      <c r="G1368" s="143">
        <f>VLOOKUP(A1367,basic,3,0)</f>
        <v>963</v>
      </c>
      <c r="H1368" s="144"/>
    </row>
    <row r="1369" spans="1:8" ht="20.25" x14ac:dyDescent="0.3">
      <c r="A1369" s="60" t="s">
        <v>37</v>
      </c>
      <c r="B1369" s="136">
        <f>VLOOKUP(A1367,basic,4,0)</f>
        <v>0</v>
      </c>
      <c r="C1369" s="136"/>
      <c r="D1369" s="136"/>
      <c r="E1369" s="59" t="s">
        <v>39</v>
      </c>
      <c r="F1369" s="61"/>
      <c r="G1369" s="136">
        <f>VLOOKUP(A1367,basic,5,0)</f>
        <v>0</v>
      </c>
      <c r="H1369" s="139"/>
    </row>
    <row r="1370" spans="1:8" ht="20.25" x14ac:dyDescent="0.3">
      <c r="A1370" s="60" t="s">
        <v>38</v>
      </c>
      <c r="B1370" s="59"/>
      <c r="C1370" s="136">
        <f>VLOOKUP(A1367,basic,6,0)</f>
        <v>0</v>
      </c>
      <c r="D1370" s="136"/>
      <c r="E1370" s="59" t="s">
        <v>40</v>
      </c>
      <c r="F1370" s="61"/>
      <c r="G1370" s="137">
        <f>VLOOKUP(A1367,basic,7,0)</f>
        <v>0</v>
      </c>
      <c r="H1370" s="138"/>
    </row>
    <row r="1371" spans="1:8" ht="20.25" x14ac:dyDescent="0.3">
      <c r="A1371" s="60" t="s">
        <v>41</v>
      </c>
      <c r="B1371" s="59"/>
      <c r="C1371" s="136">
        <f>VLOOKUP(A1367,basic,2,0)</f>
        <v>163</v>
      </c>
      <c r="D1371" s="136"/>
      <c r="E1371" s="59" t="s">
        <v>42</v>
      </c>
      <c r="F1371" s="61"/>
      <c r="G1371" s="136">
        <f>VLOOKUP(A1367,basic,8,0)</f>
        <v>0</v>
      </c>
      <c r="H1371" s="139"/>
    </row>
    <row r="1372" spans="1:8" ht="20.25" x14ac:dyDescent="0.3">
      <c r="A1372" s="60"/>
      <c r="B1372" s="59"/>
      <c r="C1372" s="62"/>
      <c r="D1372" s="59"/>
      <c r="E1372" s="59"/>
      <c r="F1372" s="61"/>
      <c r="G1372" s="62"/>
      <c r="H1372" s="63"/>
    </row>
    <row r="1373" spans="1:8" ht="20.25" x14ac:dyDescent="0.3">
      <c r="A1373" s="60"/>
      <c r="B1373" s="59"/>
      <c r="C1373" s="59"/>
      <c r="D1373" s="59"/>
      <c r="E1373" s="59"/>
      <c r="F1373" s="59"/>
      <c r="G1373" s="59"/>
      <c r="H1373" s="63"/>
    </row>
    <row r="1374" spans="1:8" ht="18.75" x14ac:dyDescent="0.25">
      <c r="A1374" s="64" t="s">
        <v>6</v>
      </c>
      <c r="B1374" s="50" t="str">
        <f>VLOOKUP(A1367,basic,34,0)</f>
        <v>fgUnh</v>
      </c>
      <c r="C1374" s="50" t="str">
        <f>VLOOKUP(A1367,basic,35,0)</f>
        <v>vaxzsth</v>
      </c>
      <c r="D1374" s="50" t="str">
        <f>VLOOKUP(A1367,basic,36,0)</f>
        <v>foKku</v>
      </c>
      <c r="E1374" s="50" t="str">
        <f>VLOOKUP(A1367,basic,37,0)</f>
        <v>xf.kr</v>
      </c>
      <c r="F1374" s="50" t="str">
        <f>VLOOKUP(A1367,basic,38,0)</f>
        <v>lk-foKku</v>
      </c>
      <c r="G1374" s="50" t="str">
        <f>VLOOKUP(A1367,basic,39,0)</f>
        <v>laLd`r</v>
      </c>
      <c r="H1374" s="65" t="s">
        <v>45</v>
      </c>
    </row>
    <row r="1375" spans="1:8" ht="20.25" x14ac:dyDescent="0.25">
      <c r="A1375" s="66" t="s">
        <v>43</v>
      </c>
      <c r="B1375" s="46">
        <v>100</v>
      </c>
      <c r="C1375" s="46">
        <v>100</v>
      </c>
      <c r="D1375" s="46">
        <v>100</v>
      </c>
      <c r="E1375" s="46">
        <v>100</v>
      </c>
      <c r="F1375" s="46">
        <v>100</v>
      </c>
      <c r="G1375" s="46">
        <v>100</v>
      </c>
      <c r="H1375" s="67">
        <v>600</v>
      </c>
    </row>
    <row r="1376" spans="1:8" ht="20.25" x14ac:dyDescent="0.3">
      <c r="A1376" s="66" t="s">
        <v>44</v>
      </c>
      <c r="B1376" s="51">
        <f>VLOOKUP(A1367,marks,10,0)</f>
        <v>0</v>
      </c>
      <c r="C1376" s="51">
        <f>VLOOKUP(A1367,marks,11,0)</f>
        <v>0</v>
      </c>
      <c r="D1376" s="51">
        <f>VLOOKUP(A1367,marks,12,0)</f>
        <v>0</v>
      </c>
      <c r="E1376" s="51">
        <f>VLOOKUP(A1367,marks,13,0)</f>
        <v>0</v>
      </c>
      <c r="F1376" s="51">
        <f>VLOOKUP(A1367,marks,14,0)</f>
        <v>0</v>
      </c>
      <c r="G1376" s="51">
        <f>VLOOKUP(A1367,marks,15,0)</f>
        <v>0</v>
      </c>
      <c r="H1376" s="68">
        <f>VLOOKUP(A1367,marks,16,0)</f>
        <v>0</v>
      </c>
    </row>
    <row r="1377" spans="1:8" ht="21" x14ac:dyDescent="0.35">
      <c r="A1377" s="69"/>
      <c r="B1377" s="58"/>
      <c r="C1377" s="58"/>
      <c r="D1377" s="58"/>
      <c r="E1377" s="58"/>
      <c r="F1377" s="58"/>
      <c r="G1377" s="58"/>
      <c r="H1377" s="70"/>
    </row>
    <row r="1378" spans="1:8" ht="21" x14ac:dyDescent="0.25">
      <c r="A1378" s="71" t="s">
        <v>24</v>
      </c>
      <c r="B1378" s="52">
        <f>VLOOKUP(A1367,marks,17,0)*100</f>
        <v>0</v>
      </c>
      <c r="C1378" s="72"/>
      <c r="D1378" s="73" t="s">
        <v>25</v>
      </c>
      <c r="E1378" s="53" t="str">
        <f>VLOOKUP(A1367,marks,18,0)</f>
        <v>***</v>
      </c>
      <c r="F1378" s="74" t="s">
        <v>46</v>
      </c>
      <c r="G1378" s="35"/>
      <c r="H1378" s="75" t="str">
        <f>VLOOKUP(A1367,marks,19,0)</f>
        <v/>
      </c>
    </row>
    <row r="1379" spans="1:8" x14ac:dyDescent="0.25">
      <c r="A1379" s="76"/>
      <c r="B1379" s="61"/>
      <c r="C1379" s="61"/>
      <c r="D1379" s="61"/>
      <c r="E1379" s="61"/>
      <c r="F1379" s="61"/>
      <c r="G1379" s="61"/>
      <c r="H1379" s="77"/>
    </row>
    <row r="1380" spans="1:8" x14ac:dyDescent="0.25">
      <c r="A1380" s="76"/>
      <c r="B1380" s="61"/>
      <c r="C1380" s="61"/>
      <c r="D1380" s="61"/>
      <c r="E1380" s="61"/>
      <c r="F1380" s="61"/>
      <c r="G1380" s="61"/>
      <c r="H1380" s="77"/>
    </row>
    <row r="1381" spans="1:8" x14ac:dyDescent="0.25">
      <c r="A1381" s="76"/>
      <c r="B1381" s="61"/>
      <c r="C1381" s="61"/>
      <c r="D1381" s="61"/>
      <c r="E1381" s="61"/>
      <c r="F1381" s="61"/>
      <c r="G1381" s="61"/>
      <c r="H1381" s="77"/>
    </row>
    <row r="1382" spans="1:8" ht="18.75" x14ac:dyDescent="0.25">
      <c r="A1382" s="76"/>
      <c r="B1382" s="61"/>
      <c r="C1382" s="61"/>
      <c r="D1382" s="61"/>
      <c r="E1382" s="61"/>
      <c r="F1382" s="61"/>
      <c r="G1382" s="61"/>
      <c r="H1382" s="78" t="s">
        <v>48</v>
      </c>
    </row>
    <row r="1383" spans="1:8" ht="19.5" thickBot="1" x14ac:dyDescent="0.3">
      <c r="A1383" s="79"/>
      <c r="B1383" s="80"/>
      <c r="C1383" s="80"/>
      <c r="D1383" s="80"/>
      <c r="E1383" s="80"/>
      <c r="F1383" s="80"/>
      <c r="G1383" s="80"/>
      <c r="H1383" s="81" t="s">
        <v>49</v>
      </c>
    </row>
    <row r="1386" spans="1:8" ht="15.75" thickBot="1" x14ac:dyDescent="0.3"/>
    <row r="1387" spans="1:8" ht="20.25" x14ac:dyDescent="0.3">
      <c r="A1387" s="145" t="str">
        <f>VLOOKUP(A1389,basic,28,0)</f>
        <v>dk;kZy; jktdh; mPp ek/;fed fo|ky;] :iiqjk ¼dqpkeu flVh½ ukxkSj</v>
      </c>
      <c r="B1387" s="146"/>
      <c r="C1387" s="146"/>
      <c r="D1387" s="146"/>
      <c r="E1387" s="146"/>
      <c r="F1387" s="146"/>
      <c r="G1387" s="146"/>
      <c r="H1387" s="147"/>
    </row>
    <row r="1388" spans="1:8" ht="20.25" x14ac:dyDescent="0.3">
      <c r="A1388" s="140" t="s">
        <v>47</v>
      </c>
      <c r="B1388" s="141"/>
      <c r="C1388" s="141"/>
      <c r="D1388" s="141"/>
      <c r="E1388" s="141"/>
      <c r="F1388" s="141"/>
      <c r="G1388" s="141"/>
      <c r="H1388" s="142"/>
    </row>
    <row r="1389" spans="1:8" ht="20.25" hidden="1" x14ac:dyDescent="0.3">
      <c r="A1389" s="95">
        <v>64</v>
      </c>
      <c r="B1389" s="96" t="e">
        <f>'Original Marks'!#REF!</f>
        <v>#REF!</v>
      </c>
      <c r="C1389" s="96"/>
      <c r="D1389" s="96"/>
      <c r="E1389" s="96"/>
      <c r="F1389" s="96"/>
      <c r="G1389" s="96"/>
      <c r="H1389" s="97"/>
    </row>
    <row r="1390" spans="1:8" ht="21" x14ac:dyDescent="0.35">
      <c r="A1390" s="57" t="str">
        <f>VLOOKUP(A1389,basic,29,0)</f>
        <v>d{kk &amp; 9</v>
      </c>
      <c r="B1390" s="58"/>
      <c r="C1390" s="58"/>
      <c r="D1390" s="58"/>
      <c r="E1390" s="58"/>
      <c r="F1390" s="59" t="s">
        <v>32</v>
      </c>
      <c r="G1390" s="143">
        <f>VLOOKUP(A1389,basic,3,0)</f>
        <v>964</v>
      </c>
      <c r="H1390" s="144"/>
    </row>
    <row r="1391" spans="1:8" ht="20.25" x14ac:dyDescent="0.3">
      <c r="A1391" s="60" t="s">
        <v>37</v>
      </c>
      <c r="B1391" s="136">
        <f>VLOOKUP(A1389,basic,4,0)</f>
        <v>0</v>
      </c>
      <c r="C1391" s="136"/>
      <c r="D1391" s="136"/>
      <c r="E1391" s="59" t="s">
        <v>39</v>
      </c>
      <c r="F1391" s="61"/>
      <c r="G1391" s="136">
        <f>VLOOKUP(A1389,basic,5,0)</f>
        <v>0</v>
      </c>
      <c r="H1391" s="139"/>
    </row>
    <row r="1392" spans="1:8" ht="20.25" x14ac:dyDescent="0.3">
      <c r="A1392" s="60" t="s">
        <v>38</v>
      </c>
      <c r="B1392" s="59"/>
      <c r="C1392" s="136">
        <f>VLOOKUP(A1389,basic,6,0)</f>
        <v>0</v>
      </c>
      <c r="D1392" s="136"/>
      <c r="E1392" s="59" t="s">
        <v>40</v>
      </c>
      <c r="F1392" s="61"/>
      <c r="G1392" s="137">
        <f>VLOOKUP(A1389,basic,7,0)</f>
        <v>0</v>
      </c>
      <c r="H1392" s="138"/>
    </row>
    <row r="1393" spans="1:8" ht="20.25" x14ac:dyDescent="0.3">
      <c r="A1393" s="60" t="s">
        <v>41</v>
      </c>
      <c r="B1393" s="59"/>
      <c r="C1393" s="136">
        <f>VLOOKUP(A1389,basic,2,0)</f>
        <v>164</v>
      </c>
      <c r="D1393" s="136"/>
      <c r="E1393" s="59" t="s">
        <v>42</v>
      </c>
      <c r="F1393" s="61"/>
      <c r="G1393" s="136">
        <f>VLOOKUP(A1389,basic,8,0)</f>
        <v>0</v>
      </c>
      <c r="H1393" s="139"/>
    </row>
    <row r="1394" spans="1:8" ht="20.25" x14ac:dyDescent="0.3">
      <c r="A1394" s="60"/>
      <c r="B1394" s="59"/>
      <c r="C1394" s="62"/>
      <c r="D1394" s="59"/>
      <c r="E1394" s="59"/>
      <c r="F1394" s="61"/>
      <c r="G1394" s="62"/>
      <c r="H1394" s="63"/>
    </row>
    <row r="1395" spans="1:8" ht="20.25" x14ac:dyDescent="0.3">
      <c r="A1395" s="60"/>
      <c r="B1395" s="59"/>
      <c r="C1395" s="59"/>
      <c r="D1395" s="59"/>
      <c r="E1395" s="59"/>
      <c r="F1395" s="59"/>
      <c r="G1395" s="59"/>
      <c r="H1395" s="63"/>
    </row>
    <row r="1396" spans="1:8" ht="18.75" x14ac:dyDescent="0.25">
      <c r="A1396" s="64" t="s">
        <v>6</v>
      </c>
      <c r="B1396" s="50" t="str">
        <f>VLOOKUP(A1389,basic,34,0)</f>
        <v>fgUnh</v>
      </c>
      <c r="C1396" s="50" t="str">
        <f>VLOOKUP(A1389,basic,35,0)</f>
        <v>vaxzsth</v>
      </c>
      <c r="D1396" s="50" t="str">
        <f>VLOOKUP(A1389,basic,36,0)</f>
        <v>foKku</v>
      </c>
      <c r="E1396" s="50" t="str">
        <f>VLOOKUP(A1389,basic,37,0)</f>
        <v>xf.kr</v>
      </c>
      <c r="F1396" s="50" t="str">
        <f>VLOOKUP(A1389,basic,38,0)</f>
        <v>lk-foKku</v>
      </c>
      <c r="G1396" s="50" t="str">
        <f>VLOOKUP(A1389,basic,39,0)</f>
        <v>laLd`r</v>
      </c>
      <c r="H1396" s="65" t="s">
        <v>45</v>
      </c>
    </row>
    <row r="1397" spans="1:8" ht="20.25" x14ac:dyDescent="0.25">
      <c r="A1397" s="66" t="s">
        <v>43</v>
      </c>
      <c r="B1397" s="46">
        <v>100</v>
      </c>
      <c r="C1397" s="46">
        <v>100</v>
      </c>
      <c r="D1397" s="46">
        <v>100</v>
      </c>
      <c r="E1397" s="46">
        <v>100</v>
      </c>
      <c r="F1397" s="46">
        <v>100</v>
      </c>
      <c r="G1397" s="46">
        <v>100</v>
      </c>
      <c r="H1397" s="67">
        <v>600</v>
      </c>
    </row>
    <row r="1398" spans="1:8" ht="20.25" x14ac:dyDescent="0.3">
      <c r="A1398" s="66" t="s">
        <v>44</v>
      </c>
      <c r="B1398" s="51">
        <f>VLOOKUP(A1389,marks,10,0)</f>
        <v>0</v>
      </c>
      <c r="C1398" s="51">
        <f>VLOOKUP(A1389,marks,11,0)</f>
        <v>0</v>
      </c>
      <c r="D1398" s="51">
        <f>VLOOKUP(A1389,marks,12,0)</f>
        <v>0</v>
      </c>
      <c r="E1398" s="51">
        <f>VLOOKUP(A1389,marks,13,0)</f>
        <v>0</v>
      </c>
      <c r="F1398" s="51">
        <f>VLOOKUP(A1389,marks,14,0)</f>
        <v>0</v>
      </c>
      <c r="G1398" s="51">
        <f>VLOOKUP(A1389,marks,15,0)</f>
        <v>0</v>
      </c>
      <c r="H1398" s="68">
        <f>VLOOKUP(A1389,marks,16,0)</f>
        <v>0</v>
      </c>
    </row>
    <row r="1399" spans="1:8" ht="21" x14ac:dyDescent="0.35">
      <c r="A1399" s="69"/>
      <c r="B1399" s="58"/>
      <c r="C1399" s="58"/>
      <c r="D1399" s="58"/>
      <c r="E1399" s="58"/>
      <c r="F1399" s="58"/>
      <c r="G1399" s="58"/>
      <c r="H1399" s="70"/>
    </row>
    <row r="1400" spans="1:8" ht="21" x14ac:dyDescent="0.25">
      <c r="A1400" s="71" t="s">
        <v>24</v>
      </c>
      <c r="B1400" s="52">
        <f>VLOOKUP(A1389,marks,17,0)*100</f>
        <v>0</v>
      </c>
      <c r="C1400" s="72"/>
      <c r="D1400" s="73" t="s">
        <v>25</v>
      </c>
      <c r="E1400" s="53" t="str">
        <f>VLOOKUP(A1389,marks,18,0)</f>
        <v>***</v>
      </c>
      <c r="F1400" s="74" t="s">
        <v>46</v>
      </c>
      <c r="G1400" s="35"/>
      <c r="H1400" s="75" t="str">
        <f>VLOOKUP(A1389,marks,19,0)</f>
        <v/>
      </c>
    </row>
    <row r="1401" spans="1:8" x14ac:dyDescent="0.25">
      <c r="A1401" s="76"/>
      <c r="B1401" s="61"/>
      <c r="C1401" s="61"/>
      <c r="D1401" s="61"/>
      <c r="E1401" s="61"/>
      <c r="F1401" s="61"/>
      <c r="G1401" s="61"/>
      <c r="H1401" s="77"/>
    </row>
    <row r="1402" spans="1:8" x14ac:dyDescent="0.25">
      <c r="A1402" s="76"/>
      <c r="B1402" s="61"/>
      <c r="C1402" s="61"/>
      <c r="D1402" s="61"/>
      <c r="E1402" s="61"/>
      <c r="F1402" s="61"/>
      <c r="G1402" s="61"/>
      <c r="H1402" s="77"/>
    </row>
    <row r="1403" spans="1:8" x14ac:dyDescent="0.25">
      <c r="A1403" s="76"/>
      <c r="B1403" s="61"/>
      <c r="C1403" s="61"/>
      <c r="D1403" s="61"/>
      <c r="E1403" s="61"/>
      <c r="F1403" s="61"/>
      <c r="G1403" s="61"/>
      <c r="H1403" s="77"/>
    </row>
    <row r="1404" spans="1:8" ht="18.75" x14ac:dyDescent="0.25">
      <c r="A1404" s="76"/>
      <c r="B1404" s="61"/>
      <c r="C1404" s="61"/>
      <c r="D1404" s="61"/>
      <c r="E1404" s="61"/>
      <c r="F1404" s="61"/>
      <c r="G1404" s="61"/>
      <c r="H1404" s="78" t="s">
        <v>48</v>
      </c>
    </row>
    <row r="1405" spans="1:8" ht="19.5" thickBot="1" x14ac:dyDescent="0.3">
      <c r="A1405" s="79"/>
      <c r="B1405" s="80"/>
      <c r="C1405" s="80"/>
      <c r="D1405" s="80"/>
      <c r="E1405" s="80"/>
      <c r="F1405" s="80"/>
      <c r="G1405" s="80"/>
      <c r="H1405" s="81" t="s">
        <v>49</v>
      </c>
    </row>
    <row r="1408" spans="1:8" ht="15.75" thickBot="1" x14ac:dyDescent="0.3"/>
    <row r="1409" spans="1:8" ht="20.25" x14ac:dyDescent="0.3">
      <c r="A1409" s="145" t="str">
        <f>VLOOKUP(A1411,basic,28,0)</f>
        <v>dk;kZy; jktdh; mPp ek/;fed fo|ky;] :iiqjk ¼dqpkeu flVh½ ukxkSj</v>
      </c>
      <c r="B1409" s="146"/>
      <c r="C1409" s="146"/>
      <c r="D1409" s="146"/>
      <c r="E1409" s="146"/>
      <c r="F1409" s="146"/>
      <c r="G1409" s="146"/>
      <c r="H1409" s="147"/>
    </row>
    <row r="1410" spans="1:8" ht="20.25" x14ac:dyDescent="0.3">
      <c r="A1410" s="140" t="s">
        <v>47</v>
      </c>
      <c r="B1410" s="141"/>
      <c r="C1410" s="141"/>
      <c r="D1410" s="141"/>
      <c r="E1410" s="141"/>
      <c r="F1410" s="141"/>
      <c r="G1410" s="141"/>
      <c r="H1410" s="142"/>
    </row>
    <row r="1411" spans="1:8" ht="20.25" hidden="1" x14ac:dyDescent="0.3">
      <c r="A1411" s="95">
        <v>65</v>
      </c>
      <c r="B1411" s="96" t="e">
        <f>'Original Marks'!#REF!</f>
        <v>#REF!</v>
      </c>
      <c r="C1411" s="96"/>
      <c r="D1411" s="96"/>
      <c r="E1411" s="96"/>
      <c r="F1411" s="96"/>
      <c r="G1411" s="96"/>
      <c r="H1411" s="97"/>
    </row>
    <row r="1412" spans="1:8" ht="21" x14ac:dyDescent="0.35">
      <c r="A1412" s="57" t="str">
        <f>VLOOKUP(A1411,basic,29,0)</f>
        <v>d{kk &amp; 9</v>
      </c>
      <c r="B1412" s="58"/>
      <c r="C1412" s="58"/>
      <c r="D1412" s="58"/>
      <c r="E1412" s="58"/>
      <c r="F1412" s="59" t="s">
        <v>32</v>
      </c>
      <c r="G1412" s="143">
        <f>VLOOKUP(A1411,basic,3,0)</f>
        <v>965</v>
      </c>
      <c r="H1412" s="144"/>
    </row>
    <row r="1413" spans="1:8" ht="20.25" x14ac:dyDescent="0.3">
      <c r="A1413" s="60" t="s">
        <v>37</v>
      </c>
      <c r="B1413" s="136">
        <f>VLOOKUP(A1411,basic,4,0)</f>
        <v>0</v>
      </c>
      <c r="C1413" s="136"/>
      <c r="D1413" s="136"/>
      <c r="E1413" s="59" t="s">
        <v>39</v>
      </c>
      <c r="F1413" s="61"/>
      <c r="G1413" s="136">
        <f>VLOOKUP(A1411,basic,5,0)</f>
        <v>0</v>
      </c>
      <c r="H1413" s="139"/>
    </row>
    <row r="1414" spans="1:8" ht="20.25" x14ac:dyDescent="0.3">
      <c r="A1414" s="60" t="s">
        <v>38</v>
      </c>
      <c r="B1414" s="59"/>
      <c r="C1414" s="136">
        <f>VLOOKUP(A1411,basic,6,0)</f>
        <v>0</v>
      </c>
      <c r="D1414" s="136"/>
      <c r="E1414" s="59" t="s">
        <v>40</v>
      </c>
      <c r="F1414" s="61"/>
      <c r="G1414" s="137">
        <f>VLOOKUP(A1411,basic,7,0)</f>
        <v>0</v>
      </c>
      <c r="H1414" s="138"/>
    </row>
    <row r="1415" spans="1:8" ht="20.25" x14ac:dyDescent="0.3">
      <c r="A1415" s="60" t="s">
        <v>41</v>
      </c>
      <c r="B1415" s="59"/>
      <c r="C1415" s="136">
        <f>VLOOKUP(A1411,basic,2,0)</f>
        <v>165</v>
      </c>
      <c r="D1415" s="136"/>
      <c r="E1415" s="59" t="s">
        <v>42</v>
      </c>
      <c r="F1415" s="61"/>
      <c r="G1415" s="136">
        <f>VLOOKUP(A1411,basic,8,0)</f>
        <v>0</v>
      </c>
      <c r="H1415" s="139"/>
    </row>
    <row r="1416" spans="1:8" ht="20.25" x14ac:dyDescent="0.3">
      <c r="A1416" s="60"/>
      <c r="B1416" s="59"/>
      <c r="C1416" s="62"/>
      <c r="D1416" s="59"/>
      <c r="E1416" s="59"/>
      <c r="F1416" s="61"/>
      <c r="G1416" s="62"/>
      <c r="H1416" s="63"/>
    </row>
    <row r="1417" spans="1:8" ht="20.25" x14ac:dyDescent="0.3">
      <c r="A1417" s="60"/>
      <c r="B1417" s="59"/>
      <c r="C1417" s="59"/>
      <c r="D1417" s="59"/>
      <c r="E1417" s="59"/>
      <c r="F1417" s="59"/>
      <c r="G1417" s="59"/>
      <c r="H1417" s="63"/>
    </row>
    <row r="1418" spans="1:8" ht="18.75" x14ac:dyDescent="0.25">
      <c r="A1418" s="64" t="s">
        <v>6</v>
      </c>
      <c r="B1418" s="50" t="str">
        <f>VLOOKUP(A1411,basic,34,0)</f>
        <v>fgUnh</v>
      </c>
      <c r="C1418" s="50" t="str">
        <f>VLOOKUP(A1411,basic,35,0)</f>
        <v>vaxzsth</v>
      </c>
      <c r="D1418" s="50" t="str">
        <f>VLOOKUP(A1411,basic,36,0)</f>
        <v>foKku</v>
      </c>
      <c r="E1418" s="50" t="str">
        <f>VLOOKUP(A1411,basic,37,0)</f>
        <v>xf.kr</v>
      </c>
      <c r="F1418" s="50" t="str">
        <f>VLOOKUP(A1411,basic,38,0)</f>
        <v>lk-foKku</v>
      </c>
      <c r="G1418" s="50" t="str">
        <f>VLOOKUP(A1411,basic,39,0)</f>
        <v>laLd`r</v>
      </c>
      <c r="H1418" s="65" t="s">
        <v>45</v>
      </c>
    </row>
    <row r="1419" spans="1:8" ht="20.25" x14ac:dyDescent="0.25">
      <c r="A1419" s="66" t="s">
        <v>43</v>
      </c>
      <c r="B1419" s="46">
        <v>100</v>
      </c>
      <c r="C1419" s="46">
        <v>100</v>
      </c>
      <c r="D1419" s="46">
        <v>100</v>
      </c>
      <c r="E1419" s="46">
        <v>100</v>
      </c>
      <c r="F1419" s="46">
        <v>100</v>
      </c>
      <c r="G1419" s="46">
        <v>100</v>
      </c>
      <c r="H1419" s="67">
        <v>600</v>
      </c>
    </row>
    <row r="1420" spans="1:8" ht="20.25" x14ac:dyDescent="0.3">
      <c r="A1420" s="66" t="s">
        <v>44</v>
      </c>
      <c r="B1420" s="51">
        <f>VLOOKUP(A1411,marks,10,0)</f>
        <v>0</v>
      </c>
      <c r="C1420" s="51">
        <f>VLOOKUP(A1411,marks,11,0)</f>
        <v>0</v>
      </c>
      <c r="D1420" s="51">
        <f>VLOOKUP(A1411,marks,12,0)</f>
        <v>0</v>
      </c>
      <c r="E1420" s="51">
        <f>VLOOKUP(A1411,marks,13,0)</f>
        <v>0</v>
      </c>
      <c r="F1420" s="51">
        <f>VLOOKUP(A1411,marks,14,0)</f>
        <v>0</v>
      </c>
      <c r="G1420" s="51">
        <f>VLOOKUP(A1411,marks,15,0)</f>
        <v>0</v>
      </c>
      <c r="H1420" s="68">
        <f>VLOOKUP(A1411,marks,16,0)</f>
        <v>0</v>
      </c>
    </row>
    <row r="1421" spans="1:8" ht="21" x14ac:dyDescent="0.35">
      <c r="A1421" s="69"/>
      <c r="B1421" s="58"/>
      <c r="C1421" s="58"/>
      <c r="D1421" s="58"/>
      <c r="E1421" s="58"/>
      <c r="F1421" s="58"/>
      <c r="G1421" s="58"/>
      <c r="H1421" s="70"/>
    </row>
    <row r="1422" spans="1:8" ht="21" x14ac:dyDescent="0.25">
      <c r="A1422" s="71" t="s">
        <v>24</v>
      </c>
      <c r="B1422" s="52">
        <f>VLOOKUP(A1411,marks,17,0)*100</f>
        <v>0</v>
      </c>
      <c r="C1422" s="72"/>
      <c r="D1422" s="73" t="s">
        <v>25</v>
      </c>
      <c r="E1422" s="53" t="str">
        <f>VLOOKUP(A1411,marks,18,0)</f>
        <v>***</v>
      </c>
      <c r="F1422" s="74" t="s">
        <v>46</v>
      </c>
      <c r="G1422" s="35"/>
      <c r="H1422" s="75" t="str">
        <f>VLOOKUP(A1411,marks,19,0)</f>
        <v/>
      </c>
    </row>
    <row r="1423" spans="1:8" x14ac:dyDescent="0.25">
      <c r="A1423" s="76"/>
      <c r="B1423" s="61"/>
      <c r="C1423" s="61"/>
      <c r="D1423" s="61"/>
      <c r="E1423" s="61"/>
      <c r="F1423" s="61"/>
      <c r="G1423" s="61"/>
      <c r="H1423" s="77"/>
    </row>
    <row r="1424" spans="1:8" x14ac:dyDescent="0.25">
      <c r="A1424" s="76"/>
      <c r="B1424" s="61"/>
      <c r="C1424" s="61"/>
      <c r="D1424" s="61"/>
      <c r="E1424" s="61"/>
      <c r="F1424" s="61"/>
      <c r="G1424" s="61"/>
      <c r="H1424" s="77"/>
    </row>
    <row r="1425" spans="1:8" x14ac:dyDescent="0.25">
      <c r="A1425" s="76"/>
      <c r="B1425" s="61"/>
      <c r="C1425" s="61"/>
      <c r="D1425" s="61"/>
      <c r="E1425" s="61"/>
      <c r="F1425" s="61"/>
      <c r="G1425" s="61"/>
      <c r="H1425" s="77"/>
    </row>
    <row r="1426" spans="1:8" ht="18.75" x14ac:dyDescent="0.25">
      <c r="A1426" s="76"/>
      <c r="B1426" s="61"/>
      <c r="C1426" s="61"/>
      <c r="D1426" s="61"/>
      <c r="E1426" s="61"/>
      <c r="F1426" s="61"/>
      <c r="G1426" s="61"/>
      <c r="H1426" s="78" t="s">
        <v>48</v>
      </c>
    </row>
    <row r="1427" spans="1:8" ht="19.5" thickBot="1" x14ac:dyDescent="0.3">
      <c r="A1427" s="79"/>
      <c r="B1427" s="80"/>
      <c r="C1427" s="80"/>
      <c r="D1427" s="80"/>
      <c r="E1427" s="80"/>
      <c r="F1427" s="80"/>
      <c r="G1427" s="80"/>
      <c r="H1427" s="81" t="s">
        <v>49</v>
      </c>
    </row>
    <row r="1430" spans="1:8" ht="15.75" thickBot="1" x14ac:dyDescent="0.3"/>
    <row r="1431" spans="1:8" ht="20.25" x14ac:dyDescent="0.3">
      <c r="A1431" s="145" t="str">
        <f>VLOOKUP(A1433,basic,28,0)</f>
        <v>dk;kZy; jktdh; mPp ek/;fed fo|ky;] :iiqjk ¼dqpkeu flVh½ ukxkSj</v>
      </c>
      <c r="B1431" s="146"/>
      <c r="C1431" s="146"/>
      <c r="D1431" s="146"/>
      <c r="E1431" s="146"/>
      <c r="F1431" s="146"/>
      <c r="G1431" s="146"/>
      <c r="H1431" s="147"/>
    </row>
    <row r="1432" spans="1:8" ht="20.25" x14ac:dyDescent="0.3">
      <c r="A1432" s="140" t="s">
        <v>47</v>
      </c>
      <c r="B1432" s="141"/>
      <c r="C1432" s="141"/>
      <c r="D1432" s="141"/>
      <c r="E1432" s="141"/>
      <c r="F1432" s="141"/>
      <c r="G1432" s="141"/>
      <c r="H1432" s="142"/>
    </row>
    <row r="1433" spans="1:8" ht="20.25" hidden="1" x14ac:dyDescent="0.3">
      <c r="A1433" s="95">
        <v>66</v>
      </c>
      <c r="B1433" s="96" t="e">
        <f>'Original Marks'!#REF!</f>
        <v>#REF!</v>
      </c>
      <c r="C1433" s="96"/>
      <c r="D1433" s="96"/>
      <c r="E1433" s="96"/>
      <c r="F1433" s="96"/>
      <c r="G1433" s="96"/>
      <c r="H1433" s="97"/>
    </row>
    <row r="1434" spans="1:8" ht="21" x14ac:dyDescent="0.35">
      <c r="A1434" s="57" t="str">
        <f>VLOOKUP(A1433,basic,29,0)</f>
        <v>d{kk &amp; 9</v>
      </c>
      <c r="B1434" s="58"/>
      <c r="C1434" s="58"/>
      <c r="D1434" s="58"/>
      <c r="E1434" s="58"/>
      <c r="F1434" s="59" t="s">
        <v>32</v>
      </c>
      <c r="G1434" s="143">
        <f>VLOOKUP(A1433,basic,3,0)</f>
        <v>966</v>
      </c>
      <c r="H1434" s="144"/>
    </row>
    <row r="1435" spans="1:8" ht="20.25" x14ac:dyDescent="0.3">
      <c r="A1435" s="60" t="s">
        <v>37</v>
      </c>
      <c r="B1435" s="136">
        <f>VLOOKUP(A1433,basic,4,0)</f>
        <v>0</v>
      </c>
      <c r="C1435" s="136"/>
      <c r="D1435" s="136"/>
      <c r="E1435" s="59" t="s">
        <v>39</v>
      </c>
      <c r="F1435" s="61"/>
      <c r="G1435" s="136">
        <f>VLOOKUP(A1433,basic,5,0)</f>
        <v>0</v>
      </c>
      <c r="H1435" s="139"/>
    </row>
    <row r="1436" spans="1:8" ht="20.25" x14ac:dyDescent="0.3">
      <c r="A1436" s="60" t="s">
        <v>38</v>
      </c>
      <c r="B1436" s="59"/>
      <c r="C1436" s="136">
        <f>VLOOKUP(A1433,basic,6,0)</f>
        <v>0</v>
      </c>
      <c r="D1436" s="136"/>
      <c r="E1436" s="59" t="s">
        <v>40</v>
      </c>
      <c r="F1436" s="61"/>
      <c r="G1436" s="137">
        <f>VLOOKUP(A1433,basic,7,0)</f>
        <v>0</v>
      </c>
      <c r="H1436" s="138"/>
    </row>
    <row r="1437" spans="1:8" ht="20.25" x14ac:dyDescent="0.3">
      <c r="A1437" s="60" t="s">
        <v>41</v>
      </c>
      <c r="B1437" s="59"/>
      <c r="C1437" s="136">
        <f>VLOOKUP(A1433,basic,2,0)</f>
        <v>166</v>
      </c>
      <c r="D1437" s="136"/>
      <c r="E1437" s="59" t="s">
        <v>42</v>
      </c>
      <c r="F1437" s="61"/>
      <c r="G1437" s="136">
        <f>VLOOKUP(A1433,basic,8,0)</f>
        <v>0</v>
      </c>
      <c r="H1437" s="139"/>
    </row>
    <row r="1438" spans="1:8" ht="20.25" x14ac:dyDescent="0.3">
      <c r="A1438" s="60"/>
      <c r="B1438" s="59"/>
      <c r="C1438" s="62"/>
      <c r="D1438" s="59"/>
      <c r="E1438" s="59"/>
      <c r="F1438" s="61"/>
      <c r="G1438" s="62"/>
      <c r="H1438" s="63"/>
    </row>
    <row r="1439" spans="1:8" ht="20.25" x14ac:dyDescent="0.3">
      <c r="A1439" s="60"/>
      <c r="B1439" s="59"/>
      <c r="C1439" s="59"/>
      <c r="D1439" s="59"/>
      <c r="E1439" s="59"/>
      <c r="F1439" s="59"/>
      <c r="G1439" s="59"/>
      <c r="H1439" s="63"/>
    </row>
    <row r="1440" spans="1:8" ht="18.75" x14ac:dyDescent="0.25">
      <c r="A1440" s="64" t="s">
        <v>6</v>
      </c>
      <c r="B1440" s="50" t="str">
        <f>VLOOKUP(A1433,basic,34,0)</f>
        <v>fgUnh</v>
      </c>
      <c r="C1440" s="50" t="str">
        <f>VLOOKUP(A1433,basic,35,0)</f>
        <v>vaxzsth</v>
      </c>
      <c r="D1440" s="50" t="str">
        <f>VLOOKUP(A1433,basic,36,0)</f>
        <v>foKku</v>
      </c>
      <c r="E1440" s="50" t="str">
        <f>VLOOKUP(A1433,basic,37,0)</f>
        <v>xf.kr</v>
      </c>
      <c r="F1440" s="50" t="str">
        <f>VLOOKUP(A1433,basic,38,0)</f>
        <v>lk-foKku</v>
      </c>
      <c r="G1440" s="50" t="str">
        <f>VLOOKUP(A1433,basic,39,0)</f>
        <v>laLd`r</v>
      </c>
      <c r="H1440" s="65" t="s">
        <v>45</v>
      </c>
    </row>
    <row r="1441" spans="1:8" ht="20.25" x14ac:dyDescent="0.25">
      <c r="A1441" s="66" t="s">
        <v>43</v>
      </c>
      <c r="B1441" s="46">
        <v>100</v>
      </c>
      <c r="C1441" s="46">
        <v>100</v>
      </c>
      <c r="D1441" s="46">
        <v>100</v>
      </c>
      <c r="E1441" s="46">
        <v>100</v>
      </c>
      <c r="F1441" s="46">
        <v>100</v>
      </c>
      <c r="G1441" s="46">
        <v>100</v>
      </c>
      <c r="H1441" s="67">
        <v>600</v>
      </c>
    </row>
    <row r="1442" spans="1:8" ht="20.25" x14ac:dyDescent="0.3">
      <c r="A1442" s="66" t="s">
        <v>44</v>
      </c>
      <c r="B1442" s="51">
        <f>VLOOKUP(A1433,marks,10,0)</f>
        <v>0</v>
      </c>
      <c r="C1442" s="51">
        <f>VLOOKUP(A1433,marks,11,0)</f>
        <v>0</v>
      </c>
      <c r="D1442" s="51">
        <f>VLOOKUP(A1433,marks,12,0)</f>
        <v>0</v>
      </c>
      <c r="E1442" s="51">
        <f>VLOOKUP(A1433,marks,13,0)</f>
        <v>0</v>
      </c>
      <c r="F1442" s="51">
        <f>VLOOKUP(A1433,marks,14,0)</f>
        <v>0</v>
      </c>
      <c r="G1442" s="51">
        <f>VLOOKUP(A1433,marks,15,0)</f>
        <v>0</v>
      </c>
      <c r="H1442" s="68">
        <f>VLOOKUP(A1433,marks,16,0)</f>
        <v>0</v>
      </c>
    </row>
    <row r="1443" spans="1:8" ht="21" x14ac:dyDescent="0.35">
      <c r="A1443" s="69"/>
      <c r="B1443" s="58"/>
      <c r="C1443" s="58"/>
      <c r="D1443" s="58"/>
      <c r="E1443" s="58"/>
      <c r="F1443" s="58"/>
      <c r="G1443" s="58"/>
      <c r="H1443" s="70"/>
    </row>
    <row r="1444" spans="1:8" ht="21" x14ac:dyDescent="0.25">
      <c r="A1444" s="71" t="s">
        <v>24</v>
      </c>
      <c r="B1444" s="52">
        <f>VLOOKUP(A1433,marks,17,0)*100</f>
        <v>0</v>
      </c>
      <c r="C1444" s="72"/>
      <c r="D1444" s="73" t="s">
        <v>25</v>
      </c>
      <c r="E1444" s="53" t="str">
        <f>VLOOKUP(A1433,marks,18,0)</f>
        <v>***</v>
      </c>
      <c r="F1444" s="74" t="s">
        <v>46</v>
      </c>
      <c r="G1444" s="35"/>
      <c r="H1444" s="75" t="str">
        <f>VLOOKUP(A1433,marks,19,0)</f>
        <v/>
      </c>
    </row>
    <row r="1445" spans="1:8" x14ac:dyDescent="0.25">
      <c r="A1445" s="76"/>
      <c r="B1445" s="61"/>
      <c r="C1445" s="61"/>
      <c r="D1445" s="61"/>
      <c r="E1445" s="61"/>
      <c r="F1445" s="61"/>
      <c r="G1445" s="61"/>
      <c r="H1445" s="77"/>
    </row>
    <row r="1446" spans="1:8" x14ac:dyDescent="0.25">
      <c r="A1446" s="76"/>
      <c r="B1446" s="61"/>
      <c r="C1446" s="61"/>
      <c r="D1446" s="61"/>
      <c r="E1446" s="61"/>
      <c r="F1446" s="61"/>
      <c r="G1446" s="61"/>
      <c r="H1446" s="77"/>
    </row>
    <row r="1447" spans="1:8" x14ac:dyDescent="0.25">
      <c r="A1447" s="76"/>
      <c r="B1447" s="61"/>
      <c r="C1447" s="61"/>
      <c r="D1447" s="61"/>
      <c r="E1447" s="61"/>
      <c r="F1447" s="61"/>
      <c r="G1447" s="61"/>
      <c r="H1447" s="77"/>
    </row>
    <row r="1448" spans="1:8" ht="18.75" x14ac:dyDescent="0.25">
      <c r="A1448" s="76"/>
      <c r="B1448" s="61"/>
      <c r="C1448" s="61"/>
      <c r="D1448" s="61"/>
      <c r="E1448" s="61"/>
      <c r="F1448" s="61"/>
      <c r="G1448" s="61"/>
      <c r="H1448" s="78" t="s">
        <v>48</v>
      </c>
    </row>
    <row r="1449" spans="1:8" ht="19.5" thickBot="1" x14ac:dyDescent="0.3">
      <c r="A1449" s="79"/>
      <c r="B1449" s="80"/>
      <c r="C1449" s="80"/>
      <c r="D1449" s="80"/>
      <c r="E1449" s="80"/>
      <c r="F1449" s="80"/>
      <c r="G1449" s="80"/>
      <c r="H1449" s="81" t="s">
        <v>49</v>
      </c>
    </row>
    <row r="1452" spans="1:8" ht="15.75" thickBot="1" x14ac:dyDescent="0.3"/>
    <row r="1453" spans="1:8" ht="20.25" x14ac:dyDescent="0.3">
      <c r="A1453" s="145" t="str">
        <f>VLOOKUP(A1455,basic,28,0)</f>
        <v>dk;kZy; jktdh; mPp ek/;fed fo|ky;] :iiqjk ¼dqpkeu flVh½ ukxkSj</v>
      </c>
      <c r="B1453" s="146"/>
      <c r="C1453" s="146"/>
      <c r="D1453" s="146"/>
      <c r="E1453" s="146"/>
      <c r="F1453" s="146"/>
      <c r="G1453" s="146"/>
      <c r="H1453" s="147"/>
    </row>
    <row r="1454" spans="1:8" ht="20.25" x14ac:dyDescent="0.3">
      <c r="A1454" s="140" t="s">
        <v>47</v>
      </c>
      <c r="B1454" s="141"/>
      <c r="C1454" s="141"/>
      <c r="D1454" s="141"/>
      <c r="E1454" s="141"/>
      <c r="F1454" s="141"/>
      <c r="G1454" s="141"/>
      <c r="H1454" s="142"/>
    </row>
    <row r="1455" spans="1:8" ht="20.25" hidden="1" x14ac:dyDescent="0.3">
      <c r="A1455" s="95">
        <v>67</v>
      </c>
      <c r="B1455" s="96" t="e">
        <f>'Original Marks'!#REF!</f>
        <v>#REF!</v>
      </c>
      <c r="C1455" s="96"/>
      <c r="D1455" s="96"/>
      <c r="E1455" s="96"/>
      <c r="F1455" s="96"/>
      <c r="G1455" s="96"/>
      <c r="H1455" s="97"/>
    </row>
    <row r="1456" spans="1:8" ht="21" x14ac:dyDescent="0.35">
      <c r="A1456" s="57" t="str">
        <f>VLOOKUP(A1455,basic,29,0)</f>
        <v>d{kk &amp; 9</v>
      </c>
      <c r="B1456" s="58"/>
      <c r="C1456" s="58"/>
      <c r="D1456" s="58"/>
      <c r="E1456" s="58"/>
      <c r="F1456" s="59" t="s">
        <v>32</v>
      </c>
      <c r="G1456" s="143">
        <f>VLOOKUP(A1455,basic,3,0)</f>
        <v>967</v>
      </c>
      <c r="H1456" s="144"/>
    </row>
    <row r="1457" spans="1:8" ht="20.25" x14ac:dyDescent="0.3">
      <c r="A1457" s="60" t="s">
        <v>37</v>
      </c>
      <c r="B1457" s="136">
        <f>VLOOKUP(A1455,basic,4,0)</f>
        <v>0</v>
      </c>
      <c r="C1457" s="136"/>
      <c r="D1457" s="136"/>
      <c r="E1457" s="59" t="s">
        <v>39</v>
      </c>
      <c r="F1457" s="61"/>
      <c r="G1457" s="136">
        <f>VLOOKUP(A1455,basic,5,0)</f>
        <v>0</v>
      </c>
      <c r="H1457" s="139"/>
    </row>
    <row r="1458" spans="1:8" ht="20.25" x14ac:dyDescent="0.3">
      <c r="A1458" s="60" t="s">
        <v>38</v>
      </c>
      <c r="B1458" s="59"/>
      <c r="C1458" s="136">
        <f>VLOOKUP(A1455,basic,6,0)</f>
        <v>0</v>
      </c>
      <c r="D1458" s="136"/>
      <c r="E1458" s="59" t="s">
        <v>40</v>
      </c>
      <c r="F1458" s="61"/>
      <c r="G1458" s="137">
        <f>VLOOKUP(A1455,basic,7,0)</f>
        <v>0</v>
      </c>
      <c r="H1458" s="138"/>
    </row>
    <row r="1459" spans="1:8" ht="20.25" x14ac:dyDescent="0.3">
      <c r="A1459" s="60" t="s">
        <v>41</v>
      </c>
      <c r="B1459" s="59"/>
      <c r="C1459" s="136">
        <f>VLOOKUP(A1455,basic,2,0)</f>
        <v>167</v>
      </c>
      <c r="D1459" s="136"/>
      <c r="E1459" s="59" t="s">
        <v>42</v>
      </c>
      <c r="F1459" s="61"/>
      <c r="G1459" s="136">
        <f>VLOOKUP(A1455,basic,8,0)</f>
        <v>0</v>
      </c>
      <c r="H1459" s="139"/>
    </row>
    <row r="1460" spans="1:8" ht="20.25" x14ac:dyDescent="0.3">
      <c r="A1460" s="60"/>
      <c r="B1460" s="59"/>
      <c r="C1460" s="62"/>
      <c r="D1460" s="59"/>
      <c r="E1460" s="59"/>
      <c r="F1460" s="61"/>
      <c r="G1460" s="62"/>
      <c r="H1460" s="63"/>
    </row>
    <row r="1461" spans="1:8" ht="20.25" x14ac:dyDescent="0.3">
      <c r="A1461" s="60"/>
      <c r="B1461" s="59"/>
      <c r="C1461" s="59"/>
      <c r="D1461" s="59"/>
      <c r="E1461" s="59"/>
      <c r="F1461" s="59"/>
      <c r="G1461" s="59"/>
      <c r="H1461" s="63"/>
    </row>
    <row r="1462" spans="1:8" ht="18.75" x14ac:dyDescent="0.25">
      <c r="A1462" s="64" t="s">
        <v>6</v>
      </c>
      <c r="B1462" s="50" t="str">
        <f>VLOOKUP(A1455,basic,34,0)</f>
        <v>fgUnh</v>
      </c>
      <c r="C1462" s="50" t="str">
        <f>VLOOKUP(A1455,basic,35,0)</f>
        <v>vaxzsth</v>
      </c>
      <c r="D1462" s="50" t="str">
        <f>VLOOKUP(A1455,basic,36,0)</f>
        <v>foKku</v>
      </c>
      <c r="E1462" s="50" t="str">
        <f>VLOOKUP(A1455,basic,37,0)</f>
        <v>xf.kr</v>
      </c>
      <c r="F1462" s="50" t="str">
        <f>VLOOKUP(A1455,basic,38,0)</f>
        <v>lk-foKku</v>
      </c>
      <c r="G1462" s="50" t="str">
        <f>VLOOKUP(A1455,basic,39,0)</f>
        <v>laLd`r</v>
      </c>
      <c r="H1462" s="65" t="s">
        <v>45</v>
      </c>
    </row>
    <row r="1463" spans="1:8" ht="20.25" x14ac:dyDescent="0.25">
      <c r="A1463" s="66" t="s">
        <v>43</v>
      </c>
      <c r="B1463" s="46">
        <v>100</v>
      </c>
      <c r="C1463" s="46">
        <v>100</v>
      </c>
      <c r="D1463" s="46">
        <v>100</v>
      </c>
      <c r="E1463" s="46">
        <v>100</v>
      </c>
      <c r="F1463" s="46">
        <v>100</v>
      </c>
      <c r="G1463" s="46">
        <v>100</v>
      </c>
      <c r="H1463" s="67">
        <v>600</v>
      </c>
    </row>
    <row r="1464" spans="1:8" ht="20.25" x14ac:dyDescent="0.3">
      <c r="A1464" s="66" t="s">
        <v>44</v>
      </c>
      <c r="B1464" s="51">
        <f>VLOOKUP(A1455,marks,10,0)</f>
        <v>0</v>
      </c>
      <c r="C1464" s="51">
        <f>VLOOKUP(A1455,marks,11,0)</f>
        <v>0</v>
      </c>
      <c r="D1464" s="51">
        <f>VLOOKUP(A1455,marks,12,0)</f>
        <v>0</v>
      </c>
      <c r="E1464" s="51">
        <f>VLOOKUP(A1455,marks,13,0)</f>
        <v>0</v>
      </c>
      <c r="F1464" s="51">
        <f>VLOOKUP(A1455,marks,14,0)</f>
        <v>0</v>
      </c>
      <c r="G1464" s="51">
        <f>VLOOKUP(A1455,marks,15,0)</f>
        <v>0</v>
      </c>
      <c r="H1464" s="68">
        <f>VLOOKUP(A1455,marks,16,0)</f>
        <v>0</v>
      </c>
    </row>
    <row r="1465" spans="1:8" ht="21" x14ac:dyDescent="0.35">
      <c r="A1465" s="69"/>
      <c r="B1465" s="58"/>
      <c r="C1465" s="58"/>
      <c r="D1465" s="58"/>
      <c r="E1465" s="58"/>
      <c r="F1465" s="58"/>
      <c r="G1465" s="58"/>
      <c r="H1465" s="70"/>
    </row>
    <row r="1466" spans="1:8" ht="21" x14ac:dyDescent="0.25">
      <c r="A1466" s="71" t="s">
        <v>24</v>
      </c>
      <c r="B1466" s="52">
        <f>VLOOKUP(A1455,marks,17,0)*100</f>
        <v>0</v>
      </c>
      <c r="C1466" s="72"/>
      <c r="D1466" s="73" t="s">
        <v>25</v>
      </c>
      <c r="E1466" s="53" t="str">
        <f>VLOOKUP(A1455,marks,18,0)</f>
        <v>***</v>
      </c>
      <c r="F1466" s="74" t="s">
        <v>46</v>
      </c>
      <c r="G1466" s="35"/>
      <c r="H1466" s="75" t="str">
        <f>VLOOKUP(A1455,marks,19,0)</f>
        <v/>
      </c>
    </row>
    <row r="1467" spans="1:8" x14ac:dyDescent="0.25">
      <c r="A1467" s="76"/>
      <c r="B1467" s="61"/>
      <c r="C1467" s="61"/>
      <c r="D1467" s="61"/>
      <c r="E1467" s="61"/>
      <c r="F1467" s="61"/>
      <c r="G1467" s="61"/>
      <c r="H1467" s="77"/>
    </row>
    <row r="1468" spans="1:8" x14ac:dyDescent="0.25">
      <c r="A1468" s="76"/>
      <c r="B1468" s="61"/>
      <c r="C1468" s="61"/>
      <c r="D1468" s="61"/>
      <c r="E1468" s="61"/>
      <c r="F1468" s="61"/>
      <c r="G1468" s="61"/>
      <c r="H1468" s="77"/>
    </row>
    <row r="1469" spans="1:8" x14ac:dyDescent="0.25">
      <c r="A1469" s="76"/>
      <c r="B1469" s="61"/>
      <c r="C1469" s="61"/>
      <c r="D1469" s="61"/>
      <c r="E1469" s="61"/>
      <c r="F1469" s="61"/>
      <c r="G1469" s="61"/>
      <c r="H1469" s="77"/>
    </row>
    <row r="1470" spans="1:8" ht="18.75" x14ac:dyDescent="0.25">
      <c r="A1470" s="76"/>
      <c r="B1470" s="61"/>
      <c r="C1470" s="61"/>
      <c r="D1470" s="61"/>
      <c r="E1470" s="61"/>
      <c r="F1470" s="61"/>
      <c r="G1470" s="61"/>
      <c r="H1470" s="78" t="s">
        <v>48</v>
      </c>
    </row>
    <row r="1471" spans="1:8" ht="19.5" thickBot="1" x14ac:dyDescent="0.3">
      <c r="A1471" s="79"/>
      <c r="B1471" s="80"/>
      <c r="C1471" s="80"/>
      <c r="D1471" s="80"/>
      <c r="E1471" s="80"/>
      <c r="F1471" s="80"/>
      <c r="G1471" s="80"/>
      <c r="H1471" s="81" t="s">
        <v>49</v>
      </c>
    </row>
    <row r="1474" spans="1:8" ht="15.75" thickBot="1" x14ac:dyDescent="0.3"/>
    <row r="1475" spans="1:8" ht="20.25" x14ac:dyDescent="0.3">
      <c r="A1475" s="145" t="str">
        <f>VLOOKUP(A1477,basic,28,0)</f>
        <v>dk;kZy; jktdh; mPp ek/;fed fo|ky;] :iiqjk ¼dqpkeu flVh½ ukxkSj</v>
      </c>
      <c r="B1475" s="146"/>
      <c r="C1475" s="146"/>
      <c r="D1475" s="146"/>
      <c r="E1475" s="146"/>
      <c r="F1475" s="146"/>
      <c r="G1475" s="146"/>
      <c r="H1475" s="147"/>
    </row>
    <row r="1476" spans="1:8" ht="20.25" x14ac:dyDescent="0.3">
      <c r="A1476" s="140" t="s">
        <v>47</v>
      </c>
      <c r="B1476" s="141"/>
      <c r="C1476" s="141"/>
      <c r="D1476" s="141"/>
      <c r="E1476" s="141"/>
      <c r="F1476" s="141"/>
      <c r="G1476" s="141"/>
      <c r="H1476" s="142"/>
    </row>
    <row r="1477" spans="1:8" ht="20.25" hidden="1" x14ac:dyDescent="0.3">
      <c r="A1477" s="95">
        <v>68</v>
      </c>
      <c r="B1477" s="96" t="e">
        <f>'Original Marks'!#REF!</f>
        <v>#REF!</v>
      </c>
      <c r="C1477" s="96"/>
      <c r="D1477" s="96"/>
      <c r="E1477" s="96"/>
      <c r="F1477" s="96"/>
      <c r="G1477" s="96"/>
      <c r="H1477" s="97"/>
    </row>
    <row r="1478" spans="1:8" ht="21" x14ac:dyDescent="0.35">
      <c r="A1478" s="57" t="str">
        <f>VLOOKUP(A1477,basic,29,0)</f>
        <v>d{kk &amp; 9</v>
      </c>
      <c r="B1478" s="58"/>
      <c r="C1478" s="58"/>
      <c r="D1478" s="58"/>
      <c r="E1478" s="58"/>
      <c r="F1478" s="59" t="s">
        <v>32</v>
      </c>
      <c r="G1478" s="143">
        <f>VLOOKUP(A1477,basic,3,0)</f>
        <v>968</v>
      </c>
      <c r="H1478" s="144"/>
    </row>
    <row r="1479" spans="1:8" ht="20.25" x14ac:dyDescent="0.3">
      <c r="A1479" s="60" t="s">
        <v>37</v>
      </c>
      <c r="B1479" s="136">
        <f>VLOOKUP(A1477,basic,4,0)</f>
        <v>0</v>
      </c>
      <c r="C1479" s="136"/>
      <c r="D1479" s="136"/>
      <c r="E1479" s="59" t="s">
        <v>39</v>
      </c>
      <c r="F1479" s="61"/>
      <c r="G1479" s="136">
        <f>VLOOKUP(A1477,basic,5,0)</f>
        <v>0</v>
      </c>
      <c r="H1479" s="139"/>
    </row>
    <row r="1480" spans="1:8" ht="20.25" x14ac:dyDescent="0.3">
      <c r="A1480" s="60" t="s">
        <v>38</v>
      </c>
      <c r="B1480" s="59"/>
      <c r="C1480" s="136">
        <f>VLOOKUP(A1477,basic,6,0)</f>
        <v>0</v>
      </c>
      <c r="D1480" s="136"/>
      <c r="E1480" s="59" t="s">
        <v>40</v>
      </c>
      <c r="F1480" s="61"/>
      <c r="G1480" s="137">
        <f>VLOOKUP(A1477,basic,7,0)</f>
        <v>0</v>
      </c>
      <c r="H1480" s="138"/>
    </row>
    <row r="1481" spans="1:8" ht="20.25" x14ac:dyDescent="0.3">
      <c r="A1481" s="60" t="s">
        <v>41</v>
      </c>
      <c r="B1481" s="59"/>
      <c r="C1481" s="136">
        <f>VLOOKUP(A1477,basic,2,0)</f>
        <v>168</v>
      </c>
      <c r="D1481" s="136"/>
      <c r="E1481" s="59" t="s">
        <v>42</v>
      </c>
      <c r="F1481" s="61"/>
      <c r="G1481" s="136">
        <f>VLOOKUP(A1477,basic,8,0)</f>
        <v>0</v>
      </c>
      <c r="H1481" s="139"/>
    </row>
    <row r="1482" spans="1:8" ht="20.25" x14ac:dyDescent="0.3">
      <c r="A1482" s="60"/>
      <c r="B1482" s="59"/>
      <c r="C1482" s="62"/>
      <c r="D1482" s="59"/>
      <c r="E1482" s="59"/>
      <c r="F1482" s="61"/>
      <c r="G1482" s="62"/>
      <c r="H1482" s="63"/>
    </row>
    <row r="1483" spans="1:8" ht="20.25" x14ac:dyDescent="0.3">
      <c r="A1483" s="60"/>
      <c r="B1483" s="59"/>
      <c r="C1483" s="59"/>
      <c r="D1483" s="59"/>
      <c r="E1483" s="59"/>
      <c r="F1483" s="59"/>
      <c r="G1483" s="59"/>
      <c r="H1483" s="63"/>
    </row>
    <row r="1484" spans="1:8" ht="18.75" x14ac:dyDescent="0.25">
      <c r="A1484" s="64" t="s">
        <v>6</v>
      </c>
      <c r="B1484" s="50" t="str">
        <f>VLOOKUP(A1477,basic,34,0)</f>
        <v>fgUnh</v>
      </c>
      <c r="C1484" s="50" t="str">
        <f>VLOOKUP(A1477,basic,35,0)</f>
        <v>vaxzsth</v>
      </c>
      <c r="D1484" s="50" t="str">
        <f>VLOOKUP(A1477,basic,36,0)</f>
        <v>foKku</v>
      </c>
      <c r="E1484" s="50" t="str">
        <f>VLOOKUP(A1477,basic,37,0)</f>
        <v>xf.kr</v>
      </c>
      <c r="F1484" s="50" t="str">
        <f>VLOOKUP(A1477,basic,38,0)</f>
        <v>lk-foKku</v>
      </c>
      <c r="G1484" s="50" t="str">
        <f>VLOOKUP(A1477,basic,39,0)</f>
        <v>laLd`r</v>
      </c>
      <c r="H1484" s="65" t="s">
        <v>45</v>
      </c>
    </row>
    <row r="1485" spans="1:8" ht="20.25" x14ac:dyDescent="0.25">
      <c r="A1485" s="66" t="s">
        <v>43</v>
      </c>
      <c r="B1485" s="46">
        <v>100</v>
      </c>
      <c r="C1485" s="46">
        <v>100</v>
      </c>
      <c r="D1485" s="46">
        <v>100</v>
      </c>
      <c r="E1485" s="46">
        <v>100</v>
      </c>
      <c r="F1485" s="46">
        <v>100</v>
      </c>
      <c r="G1485" s="46">
        <v>100</v>
      </c>
      <c r="H1485" s="67">
        <v>600</v>
      </c>
    </row>
    <row r="1486" spans="1:8" ht="20.25" x14ac:dyDescent="0.3">
      <c r="A1486" s="66" t="s">
        <v>44</v>
      </c>
      <c r="B1486" s="51">
        <f>VLOOKUP(A1477,marks,10,0)</f>
        <v>0</v>
      </c>
      <c r="C1486" s="51">
        <f>VLOOKUP(A1477,marks,11,0)</f>
        <v>0</v>
      </c>
      <c r="D1486" s="51">
        <f>VLOOKUP(A1477,marks,12,0)</f>
        <v>0</v>
      </c>
      <c r="E1486" s="51">
        <f>VLOOKUP(A1477,marks,13,0)</f>
        <v>0</v>
      </c>
      <c r="F1486" s="51">
        <f>VLOOKUP(A1477,marks,14,0)</f>
        <v>0</v>
      </c>
      <c r="G1486" s="51">
        <f>VLOOKUP(A1477,marks,15,0)</f>
        <v>0</v>
      </c>
      <c r="H1486" s="68">
        <f>VLOOKUP(A1477,marks,16,0)</f>
        <v>0</v>
      </c>
    </row>
    <row r="1487" spans="1:8" ht="21" x14ac:dyDescent="0.35">
      <c r="A1487" s="69"/>
      <c r="B1487" s="58"/>
      <c r="C1487" s="58"/>
      <c r="D1487" s="58"/>
      <c r="E1487" s="58"/>
      <c r="F1487" s="58"/>
      <c r="G1487" s="58"/>
      <c r="H1487" s="70"/>
    </row>
    <row r="1488" spans="1:8" ht="21" x14ac:dyDescent="0.25">
      <c r="A1488" s="71" t="s">
        <v>24</v>
      </c>
      <c r="B1488" s="52">
        <f>VLOOKUP(A1477,marks,17,0)*100</f>
        <v>0</v>
      </c>
      <c r="C1488" s="72"/>
      <c r="D1488" s="73" t="s">
        <v>25</v>
      </c>
      <c r="E1488" s="53" t="str">
        <f>VLOOKUP(A1477,marks,18,0)</f>
        <v>***</v>
      </c>
      <c r="F1488" s="74" t="s">
        <v>46</v>
      </c>
      <c r="G1488" s="35"/>
      <c r="H1488" s="75" t="str">
        <f>VLOOKUP(A1477,marks,19,0)</f>
        <v/>
      </c>
    </row>
    <row r="1489" spans="1:8" x14ac:dyDescent="0.25">
      <c r="A1489" s="76"/>
      <c r="B1489" s="61"/>
      <c r="C1489" s="61"/>
      <c r="D1489" s="61"/>
      <c r="E1489" s="61"/>
      <c r="F1489" s="61"/>
      <c r="G1489" s="61"/>
      <c r="H1489" s="77"/>
    </row>
    <row r="1490" spans="1:8" x14ac:dyDescent="0.25">
      <c r="A1490" s="76"/>
      <c r="B1490" s="61"/>
      <c r="C1490" s="61"/>
      <c r="D1490" s="61"/>
      <c r="E1490" s="61"/>
      <c r="F1490" s="61"/>
      <c r="G1490" s="61"/>
      <c r="H1490" s="77"/>
    </row>
    <row r="1491" spans="1:8" x14ac:dyDescent="0.25">
      <c r="A1491" s="76"/>
      <c r="B1491" s="61"/>
      <c r="C1491" s="61"/>
      <c r="D1491" s="61"/>
      <c r="E1491" s="61"/>
      <c r="F1491" s="61"/>
      <c r="G1491" s="61"/>
      <c r="H1491" s="77"/>
    </row>
    <row r="1492" spans="1:8" ht="18.75" x14ac:dyDescent="0.25">
      <c r="A1492" s="76"/>
      <c r="B1492" s="61"/>
      <c r="C1492" s="61"/>
      <c r="D1492" s="61"/>
      <c r="E1492" s="61"/>
      <c r="F1492" s="61"/>
      <c r="G1492" s="61"/>
      <c r="H1492" s="78" t="s">
        <v>48</v>
      </c>
    </row>
    <row r="1493" spans="1:8" ht="19.5" thickBot="1" x14ac:dyDescent="0.3">
      <c r="A1493" s="79"/>
      <c r="B1493" s="80"/>
      <c r="C1493" s="80"/>
      <c r="D1493" s="80"/>
      <c r="E1493" s="80"/>
      <c r="F1493" s="80"/>
      <c r="G1493" s="80"/>
      <c r="H1493" s="81" t="s">
        <v>49</v>
      </c>
    </row>
    <row r="1496" spans="1:8" ht="15.75" thickBot="1" x14ac:dyDescent="0.3"/>
    <row r="1497" spans="1:8" ht="20.25" x14ac:dyDescent="0.3">
      <c r="A1497" s="145" t="str">
        <f>VLOOKUP(A1499,basic,28,0)</f>
        <v>dk;kZy; jktdh; mPp ek/;fed fo|ky;] :iiqjk ¼dqpkeu flVh½ ukxkSj</v>
      </c>
      <c r="B1497" s="146"/>
      <c r="C1497" s="146"/>
      <c r="D1497" s="146"/>
      <c r="E1497" s="146"/>
      <c r="F1497" s="146"/>
      <c r="G1497" s="146"/>
      <c r="H1497" s="147"/>
    </row>
    <row r="1498" spans="1:8" ht="20.25" x14ac:dyDescent="0.3">
      <c r="A1498" s="140" t="s">
        <v>47</v>
      </c>
      <c r="B1498" s="141"/>
      <c r="C1498" s="141"/>
      <c r="D1498" s="141"/>
      <c r="E1498" s="141"/>
      <c r="F1498" s="141"/>
      <c r="G1498" s="141"/>
      <c r="H1498" s="142"/>
    </row>
    <row r="1499" spans="1:8" ht="20.25" hidden="1" x14ac:dyDescent="0.3">
      <c r="A1499" s="95">
        <v>69</v>
      </c>
      <c r="B1499" s="96" t="e">
        <f>'Original Marks'!#REF!</f>
        <v>#REF!</v>
      </c>
      <c r="C1499" s="96"/>
      <c r="D1499" s="96"/>
      <c r="E1499" s="96"/>
      <c r="F1499" s="96"/>
      <c r="G1499" s="96"/>
      <c r="H1499" s="97"/>
    </row>
    <row r="1500" spans="1:8" ht="21" x14ac:dyDescent="0.35">
      <c r="A1500" s="57" t="str">
        <f>VLOOKUP(A1499,basic,29,0)</f>
        <v>d{kk &amp; 9</v>
      </c>
      <c r="B1500" s="58"/>
      <c r="C1500" s="58"/>
      <c r="D1500" s="58"/>
      <c r="E1500" s="58"/>
      <c r="F1500" s="59" t="s">
        <v>32</v>
      </c>
      <c r="G1500" s="143">
        <f>VLOOKUP(A1499,basic,3,0)</f>
        <v>969</v>
      </c>
      <c r="H1500" s="144"/>
    </row>
    <row r="1501" spans="1:8" ht="20.25" x14ac:dyDescent="0.3">
      <c r="A1501" s="60" t="s">
        <v>37</v>
      </c>
      <c r="B1501" s="136">
        <f>VLOOKUP(A1499,basic,4,0)</f>
        <v>0</v>
      </c>
      <c r="C1501" s="136"/>
      <c r="D1501" s="136"/>
      <c r="E1501" s="59" t="s">
        <v>39</v>
      </c>
      <c r="F1501" s="61"/>
      <c r="G1501" s="136">
        <f>VLOOKUP(A1499,basic,5,0)</f>
        <v>0</v>
      </c>
      <c r="H1501" s="139"/>
    </row>
    <row r="1502" spans="1:8" ht="20.25" x14ac:dyDescent="0.3">
      <c r="A1502" s="60" t="s">
        <v>38</v>
      </c>
      <c r="B1502" s="59"/>
      <c r="C1502" s="136">
        <f>VLOOKUP(A1499,basic,6,0)</f>
        <v>0</v>
      </c>
      <c r="D1502" s="136"/>
      <c r="E1502" s="59" t="s">
        <v>40</v>
      </c>
      <c r="F1502" s="61"/>
      <c r="G1502" s="137">
        <f>VLOOKUP(A1499,basic,7,0)</f>
        <v>0</v>
      </c>
      <c r="H1502" s="138"/>
    </row>
    <row r="1503" spans="1:8" ht="20.25" x14ac:dyDescent="0.3">
      <c r="A1503" s="60" t="s">
        <v>41</v>
      </c>
      <c r="B1503" s="59"/>
      <c r="C1503" s="136">
        <f>VLOOKUP(A1499,basic,2,0)</f>
        <v>169</v>
      </c>
      <c r="D1503" s="136"/>
      <c r="E1503" s="59" t="s">
        <v>42</v>
      </c>
      <c r="F1503" s="61"/>
      <c r="G1503" s="136">
        <f>VLOOKUP(A1499,basic,8,0)</f>
        <v>0</v>
      </c>
      <c r="H1503" s="139"/>
    </row>
    <row r="1504" spans="1:8" ht="20.25" x14ac:dyDescent="0.3">
      <c r="A1504" s="60"/>
      <c r="B1504" s="59"/>
      <c r="C1504" s="62"/>
      <c r="D1504" s="59"/>
      <c r="E1504" s="59"/>
      <c r="F1504" s="61"/>
      <c r="G1504" s="62"/>
      <c r="H1504" s="63"/>
    </row>
    <row r="1505" spans="1:8" ht="20.25" x14ac:dyDescent="0.3">
      <c r="A1505" s="60"/>
      <c r="B1505" s="59"/>
      <c r="C1505" s="59"/>
      <c r="D1505" s="59"/>
      <c r="E1505" s="59"/>
      <c r="F1505" s="59"/>
      <c r="G1505" s="59"/>
      <c r="H1505" s="63"/>
    </row>
    <row r="1506" spans="1:8" ht="18.75" x14ac:dyDescent="0.25">
      <c r="A1506" s="64" t="s">
        <v>6</v>
      </c>
      <c r="B1506" s="50" t="str">
        <f>VLOOKUP(A1499,basic,34,0)</f>
        <v>fgUnh</v>
      </c>
      <c r="C1506" s="50" t="str">
        <f>VLOOKUP(A1499,basic,35,0)</f>
        <v>vaxzsth</v>
      </c>
      <c r="D1506" s="50" t="str">
        <f>VLOOKUP(A1499,basic,36,0)</f>
        <v>foKku</v>
      </c>
      <c r="E1506" s="50" t="str">
        <f>VLOOKUP(A1499,basic,37,0)</f>
        <v>xf.kr</v>
      </c>
      <c r="F1506" s="50" t="str">
        <f>VLOOKUP(A1499,basic,38,0)</f>
        <v>lk-foKku</v>
      </c>
      <c r="G1506" s="50" t="str">
        <f>VLOOKUP(A1499,basic,39,0)</f>
        <v>laLd`r</v>
      </c>
      <c r="H1506" s="65" t="s">
        <v>45</v>
      </c>
    </row>
    <row r="1507" spans="1:8" ht="20.25" x14ac:dyDescent="0.25">
      <c r="A1507" s="66" t="s">
        <v>43</v>
      </c>
      <c r="B1507" s="46">
        <v>100</v>
      </c>
      <c r="C1507" s="46">
        <v>100</v>
      </c>
      <c r="D1507" s="46">
        <v>100</v>
      </c>
      <c r="E1507" s="46">
        <v>100</v>
      </c>
      <c r="F1507" s="46">
        <v>100</v>
      </c>
      <c r="G1507" s="46">
        <v>100</v>
      </c>
      <c r="H1507" s="67">
        <v>600</v>
      </c>
    </row>
    <row r="1508" spans="1:8" ht="20.25" x14ac:dyDescent="0.3">
      <c r="A1508" s="66" t="s">
        <v>44</v>
      </c>
      <c r="B1508" s="51">
        <f>VLOOKUP(A1499,marks,10,0)</f>
        <v>0</v>
      </c>
      <c r="C1508" s="51">
        <f>VLOOKUP(A1499,marks,11,0)</f>
        <v>0</v>
      </c>
      <c r="D1508" s="51">
        <f>VLOOKUP(A1499,marks,12,0)</f>
        <v>0</v>
      </c>
      <c r="E1508" s="51">
        <f>VLOOKUP(A1499,marks,13,0)</f>
        <v>0</v>
      </c>
      <c r="F1508" s="51">
        <f>VLOOKUP(A1499,marks,14,0)</f>
        <v>0</v>
      </c>
      <c r="G1508" s="51">
        <f>VLOOKUP(A1499,marks,15,0)</f>
        <v>0</v>
      </c>
      <c r="H1508" s="68">
        <f>VLOOKUP(A1499,marks,16,0)</f>
        <v>0</v>
      </c>
    </row>
    <row r="1509" spans="1:8" ht="21" x14ac:dyDescent="0.35">
      <c r="A1509" s="69"/>
      <c r="B1509" s="58"/>
      <c r="C1509" s="58"/>
      <c r="D1509" s="58"/>
      <c r="E1509" s="58"/>
      <c r="F1509" s="58"/>
      <c r="G1509" s="58"/>
      <c r="H1509" s="70"/>
    </row>
    <row r="1510" spans="1:8" ht="21" x14ac:dyDescent="0.25">
      <c r="A1510" s="71" t="s">
        <v>24</v>
      </c>
      <c r="B1510" s="52">
        <f>VLOOKUP(A1499,marks,17,0)*100</f>
        <v>0</v>
      </c>
      <c r="C1510" s="72"/>
      <c r="D1510" s="73" t="s">
        <v>25</v>
      </c>
      <c r="E1510" s="53" t="str">
        <f>VLOOKUP(A1499,marks,18,0)</f>
        <v>***</v>
      </c>
      <c r="F1510" s="74" t="s">
        <v>46</v>
      </c>
      <c r="G1510" s="35"/>
      <c r="H1510" s="75" t="str">
        <f>VLOOKUP(A1499,marks,19,0)</f>
        <v/>
      </c>
    </row>
    <row r="1511" spans="1:8" x14ac:dyDescent="0.25">
      <c r="A1511" s="76"/>
      <c r="B1511" s="61"/>
      <c r="C1511" s="61"/>
      <c r="D1511" s="61"/>
      <c r="E1511" s="61"/>
      <c r="F1511" s="61"/>
      <c r="G1511" s="61"/>
      <c r="H1511" s="77"/>
    </row>
    <row r="1512" spans="1:8" x14ac:dyDescent="0.25">
      <c r="A1512" s="76"/>
      <c r="B1512" s="61"/>
      <c r="C1512" s="61"/>
      <c r="D1512" s="61"/>
      <c r="E1512" s="61"/>
      <c r="F1512" s="61"/>
      <c r="G1512" s="61"/>
      <c r="H1512" s="77"/>
    </row>
    <row r="1513" spans="1:8" x14ac:dyDescent="0.25">
      <c r="A1513" s="76"/>
      <c r="B1513" s="61"/>
      <c r="C1513" s="61"/>
      <c r="D1513" s="61"/>
      <c r="E1513" s="61"/>
      <c r="F1513" s="61"/>
      <c r="G1513" s="61"/>
      <c r="H1513" s="77"/>
    </row>
    <row r="1514" spans="1:8" ht="18.75" x14ac:dyDescent="0.25">
      <c r="A1514" s="76"/>
      <c r="B1514" s="61"/>
      <c r="C1514" s="61"/>
      <c r="D1514" s="61"/>
      <c r="E1514" s="61"/>
      <c r="F1514" s="61"/>
      <c r="G1514" s="61"/>
      <c r="H1514" s="78" t="s">
        <v>48</v>
      </c>
    </row>
    <row r="1515" spans="1:8" ht="19.5" thickBot="1" x14ac:dyDescent="0.3">
      <c r="A1515" s="79"/>
      <c r="B1515" s="80"/>
      <c r="C1515" s="80"/>
      <c r="D1515" s="80"/>
      <c r="E1515" s="80"/>
      <c r="F1515" s="80"/>
      <c r="G1515" s="80"/>
      <c r="H1515" s="81" t="s">
        <v>49</v>
      </c>
    </row>
    <row r="1518" spans="1:8" ht="15.75" thickBot="1" x14ac:dyDescent="0.3"/>
    <row r="1519" spans="1:8" ht="20.25" x14ac:dyDescent="0.3">
      <c r="A1519" s="145" t="str">
        <f>VLOOKUP(A1521,basic,28,0)</f>
        <v>dk;kZy; jktdh; mPp ek/;fed fo|ky;] :iiqjk ¼dqpkeu flVh½ ukxkSj</v>
      </c>
      <c r="B1519" s="146"/>
      <c r="C1519" s="146"/>
      <c r="D1519" s="146"/>
      <c r="E1519" s="146"/>
      <c r="F1519" s="146"/>
      <c r="G1519" s="146"/>
      <c r="H1519" s="147"/>
    </row>
    <row r="1520" spans="1:8" ht="20.25" x14ac:dyDescent="0.3">
      <c r="A1520" s="140" t="s">
        <v>47</v>
      </c>
      <c r="B1520" s="141"/>
      <c r="C1520" s="141"/>
      <c r="D1520" s="141"/>
      <c r="E1520" s="141"/>
      <c r="F1520" s="141"/>
      <c r="G1520" s="141"/>
      <c r="H1520" s="142"/>
    </row>
    <row r="1521" spans="1:8" ht="20.25" hidden="1" x14ac:dyDescent="0.3">
      <c r="A1521" s="95">
        <v>70</v>
      </c>
      <c r="B1521" s="96" t="e">
        <f>'Original Marks'!#REF!</f>
        <v>#REF!</v>
      </c>
      <c r="C1521" s="96"/>
      <c r="D1521" s="96"/>
      <c r="E1521" s="96"/>
      <c r="F1521" s="96"/>
      <c r="G1521" s="96"/>
      <c r="H1521" s="97"/>
    </row>
    <row r="1522" spans="1:8" ht="21" x14ac:dyDescent="0.35">
      <c r="A1522" s="57" t="str">
        <f>VLOOKUP(A1521,basic,29,0)</f>
        <v>d{kk &amp; 9</v>
      </c>
      <c r="B1522" s="58"/>
      <c r="C1522" s="58"/>
      <c r="D1522" s="58"/>
      <c r="E1522" s="58"/>
      <c r="F1522" s="59" t="s">
        <v>32</v>
      </c>
      <c r="G1522" s="143">
        <f>VLOOKUP(A1521,basic,3,0)</f>
        <v>970</v>
      </c>
      <c r="H1522" s="144"/>
    </row>
    <row r="1523" spans="1:8" ht="20.25" x14ac:dyDescent="0.3">
      <c r="A1523" s="60" t="s">
        <v>37</v>
      </c>
      <c r="B1523" s="136">
        <f>VLOOKUP(A1521,basic,4,0)</f>
        <v>0</v>
      </c>
      <c r="C1523" s="136"/>
      <c r="D1523" s="136"/>
      <c r="E1523" s="59" t="s">
        <v>39</v>
      </c>
      <c r="F1523" s="61"/>
      <c r="G1523" s="136">
        <f>VLOOKUP(A1521,basic,5,0)</f>
        <v>0</v>
      </c>
      <c r="H1523" s="139"/>
    </row>
    <row r="1524" spans="1:8" ht="20.25" x14ac:dyDescent="0.3">
      <c r="A1524" s="60" t="s">
        <v>38</v>
      </c>
      <c r="B1524" s="59"/>
      <c r="C1524" s="136">
        <f>VLOOKUP(A1521,basic,6,0)</f>
        <v>0</v>
      </c>
      <c r="D1524" s="136"/>
      <c r="E1524" s="59" t="s">
        <v>40</v>
      </c>
      <c r="F1524" s="61"/>
      <c r="G1524" s="137">
        <f>VLOOKUP(A1521,basic,7,0)</f>
        <v>0</v>
      </c>
      <c r="H1524" s="138"/>
    </row>
    <row r="1525" spans="1:8" ht="20.25" x14ac:dyDescent="0.3">
      <c r="A1525" s="60" t="s">
        <v>41</v>
      </c>
      <c r="B1525" s="59"/>
      <c r="C1525" s="136">
        <f>VLOOKUP(A1521,basic,2,0)</f>
        <v>170</v>
      </c>
      <c r="D1525" s="136"/>
      <c r="E1525" s="59" t="s">
        <v>42</v>
      </c>
      <c r="F1525" s="61"/>
      <c r="G1525" s="136">
        <f>VLOOKUP(A1521,basic,8,0)</f>
        <v>0</v>
      </c>
      <c r="H1525" s="139"/>
    </row>
    <row r="1526" spans="1:8" ht="20.25" x14ac:dyDescent="0.3">
      <c r="A1526" s="60"/>
      <c r="B1526" s="59"/>
      <c r="C1526" s="62"/>
      <c r="D1526" s="59"/>
      <c r="E1526" s="59"/>
      <c r="F1526" s="61"/>
      <c r="G1526" s="62"/>
      <c r="H1526" s="63"/>
    </row>
    <row r="1527" spans="1:8" ht="20.25" x14ac:dyDescent="0.3">
      <c r="A1527" s="60"/>
      <c r="B1527" s="59"/>
      <c r="C1527" s="59"/>
      <c r="D1527" s="59"/>
      <c r="E1527" s="59"/>
      <c r="F1527" s="59"/>
      <c r="G1527" s="59"/>
      <c r="H1527" s="63"/>
    </row>
    <row r="1528" spans="1:8" ht="18.75" x14ac:dyDescent="0.25">
      <c r="A1528" s="64" t="s">
        <v>6</v>
      </c>
      <c r="B1528" s="50" t="str">
        <f>VLOOKUP(A1521,basic,34,0)</f>
        <v>fgUnh</v>
      </c>
      <c r="C1528" s="50" t="str">
        <f>VLOOKUP(A1521,basic,35,0)</f>
        <v>vaxzsth</v>
      </c>
      <c r="D1528" s="50" t="str">
        <f>VLOOKUP(A1521,basic,36,0)</f>
        <v>foKku</v>
      </c>
      <c r="E1528" s="50" t="str">
        <f>VLOOKUP(A1521,basic,37,0)</f>
        <v>xf.kr</v>
      </c>
      <c r="F1528" s="50" t="str">
        <f>VLOOKUP(A1521,basic,38,0)</f>
        <v>lk-foKku</v>
      </c>
      <c r="G1528" s="50" t="str">
        <f>VLOOKUP(A1521,basic,39,0)</f>
        <v>laLd`r</v>
      </c>
      <c r="H1528" s="65" t="s">
        <v>45</v>
      </c>
    </row>
    <row r="1529" spans="1:8" ht="20.25" x14ac:dyDescent="0.25">
      <c r="A1529" s="66" t="s">
        <v>43</v>
      </c>
      <c r="B1529" s="46">
        <v>100</v>
      </c>
      <c r="C1529" s="46">
        <v>100</v>
      </c>
      <c r="D1529" s="46">
        <v>100</v>
      </c>
      <c r="E1529" s="46">
        <v>100</v>
      </c>
      <c r="F1529" s="46">
        <v>100</v>
      </c>
      <c r="G1529" s="46">
        <v>100</v>
      </c>
      <c r="H1529" s="67">
        <v>600</v>
      </c>
    </row>
    <row r="1530" spans="1:8" ht="20.25" x14ac:dyDescent="0.3">
      <c r="A1530" s="66" t="s">
        <v>44</v>
      </c>
      <c r="B1530" s="51">
        <f>VLOOKUP(A1521,marks,10,0)</f>
        <v>0</v>
      </c>
      <c r="C1530" s="51">
        <f>VLOOKUP(A1521,marks,11,0)</f>
        <v>0</v>
      </c>
      <c r="D1530" s="51">
        <f>VLOOKUP(A1521,marks,12,0)</f>
        <v>0</v>
      </c>
      <c r="E1530" s="51">
        <f>VLOOKUP(A1521,marks,13,0)</f>
        <v>0</v>
      </c>
      <c r="F1530" s="51">
        <f>VLOOKUP(A1521,marks,14,0)</f>
        <v>0</v>
      </c>
      <c r="G1530" s="51">
        <f>VLOOKUP(A1521,marks,15,0)</f>
        <v>0</v>
      </c>
      <c r="H1530" s="68">
        <f>VLOOKUP(A1521,marks,16,0)</f>
        <v>0</v>
      </c>
    </row>
    <row r="1531" spans="1:8" ht="21" x14ac:dyDescent="0.35">
      <c r="A1531" s="69"/>
      <c r="B1531" s="58"/>
      <c r="C1531" s="58"/>
      <c r="D1531" s="58"/>
      <c r="E1531" s="58"/>
      <c r="F1531" s="58"/>
      <c r="G1531" s="58"/>
      <c r="H1531" s="70"/>
    </row>
    <row r="1532" spans="1:8" ht="21" x14ac:dyDescent="0.25">
      <c r="A1532" s="71" t="s">
        <v>24</v>
      </c>
      <c r="B1532" s="52">
        <f>VLOOKUP(A1521,marks,17,0)*100</f>
        <v>0</v>
      </c>
      <c r="C1532" s="72"/>
      <c r="D1532" s="73" t="s">
        <v>25</v>
      </c>
      <c r="E1532" s="53" t="str">
        <f>VLOOKUP(A1521,marks,18,0)</f>
        <v>***</v>
      </c>
      <c r="F1532" s="74" t="s">
        <v>46</v>
      </c>
      <c r="G1532" s="35"/>
      <c r="H1532" s="75" t="str">
        <f>VLOOKUP(A1521,marks,19,0)</f>
        <v/>
      </c>
    </row>
    <row r="1533" spans="1:8" x14ac:dyDescent="0.25">
      <c r="A1533" s="76"/>
      <c r="B1533" s="61"/>
      <c r="C1533" s="61"/>
      <c r="D1533" s="61"/>
      <c r="E1533" s="61"/>
      <c r="F1533" s="61"/>
      <c r="G1533" s="61"/>
      <c r="H1533" s="77"/>
    </row>
    <row r="1534" spans="1:8" x14ac:dyDescent="0.25">
      <c r="A1534" s="76"/>
      <c r="B1534" s="61"/>
      <c r="C1534" s="61"/>
      <c r="D1534" s="61"/>
      <c r="E1534" s="61"/>
      <c r="F1534" s="61"/>
      <c r="G1534" s="61"/>
      <c r="H1534" s="77"/>
    </row>
    <row r="1535" spans="1:8" x14ac:dyDescent="0.25">
      <c r="A1535" s="76"/>
      <c r="B1535" s="61"/>
      <c r="C1535" s="61"/>
      <c r="D1535" s="61"/>
      <c r="E1535" s="61"/>
      <c r="F1535" s="61"/>
      <c r="G1535" s="61"/>
      <c r="H1535" s="77"/>
    </row>
    <row r="1536" spans="1:8" ht="18.75" x14ac:dyDescent="0.25">
      <c r="A1536" s="76"/>
      <c r="B1536" s="61"/>
      <c r="C1536" s="61"/>
      <c r="D1536" s="61"/>
      <c r="E1536" s="61"/>
      <c r="F1536" s="61"/>
      <c r="G1536" s="61"/>
      <c r="H1536" s="78" t="s">
        <v>48</v>
      </c>
    </row>
    <row r="1537" spans="1:8" ht="19.5" thickBot="1" x14ac:dyDescent="0.3">
      <c r="A1537" s="79"/>
      <c r="B1537" s="80"/>
      <c r="C1537" s="80"/>
      <c r="D1537" s="80"/>
      <c r="E1537" s="80"/>
      <c r="F1537" s="80"/>
      <c r="G1537" s="80"/>
      <c r="H1537" s="81" t="s">
        <v>49</v>
      </c>
    </row>
    <row r="1540" spans="1:8" ht="15.75" thickBot="1" x14ac:dyDescent="0.3"/>
    <row r="1541" spans="1:8" ht="20.25" x14ac:dyDescent="0.3">
      <c r="A1541" s="145" t="str">
        <f>VLOOKUP(A1543,basic,28,0)</f>
        <v>dk;kZy; jktdh; mPp ek/;fed fo|ky;] :iiqjk ¼dqpkeu flVh½ ukxkSj</v>
      </c>
      <c r="B1541" s="146"/>
      <c r="C1541" s="146"/>
      <c r="D1541" s="146"/>
      <c r="E1541" s="146"/>
      <c r="F1541" s="146"/>
      <c r="G1541" s="146"/>
      <c r="H1541" s="147"/>
    </row>
    <row r="1542" spans="1:8" ht="20.25" x14ac:dyDescent="0.3">
      <c r="A1542" s="140" t="s">
        <v>47</v>
      </c>
      <c r="B1542" s="141"/>
      <c r="C1542" s="141"/>
      <c r="D1542" s="141"/>
      <c r="E1542" s="141"/>
      <c r="F1542" s="141"/>
      <c r="G1542" s="141"/>
      <c r="H1542" s="142"/>
    </row>
    <row r="1543" spans="1:8" ht="20.25" hidden="1" x14ac:dyDescent="0.3">
      <c r="A1543" s="95">
        <v>71</v>
      </c>
      <c r="B1543" s="96" t="e">
        <f>'Original Marks'!#REF!</f>
        <v>#REF!</v>
      </c>
      <c r="C1543" s="96"/>
      <c r="D1543" s="96"/>
      <c r="E1543" s="96"/>
      <c r="F1543" s="96"/>
      <c r="G1543" s="96"/>
      <c r="H1543" s="97"/>
    </row>
    <row r="1544" spans="1:8" ht="21" x14ac:dyDescent="0.35">
      <c r="A1544" s="57" t="str">
        <f>VLOOKUP(A1543,basic,29,0)</f>
        <v>d{kk &amp; 9</v>
      </c>
      <c r="B1544" s="58"/>
      <c r="C1544" s="58"/>
      <c r="D1544" s="58"/>
      <c r="E1544" s="58"/>
      <c r="F1544" s="59" t="s">
        <v>32</v>
      </c>
      <c r="G1544" s="143">
        <f>VLOOKUP(A1543,basic,3,0)</f>
        <v>971</v>
      </c>
      <c r="H1544" s="144"/>
    </row>
    <row r="1545" spans="1:8" ht="20.25" x14ac:dyDescent="0.3">
      <c r="A1545" s="60" t="s">
        <v>37</v>
      </c>
      <c r="B1545" s="136">
        <f>VLOOKUP(A1543,basic,4,0)</f>
        <v>0</v>
      </c>
      <c r="C1545" s="136"/>
      <c r="D1545" s="136"/>
      <c r="E1545" s="59" t="s">
        <v>39</v>
      </c>
      <c r="F1545" s="61"/>
      <c r="G1545" s="136">
        <f>VLOOKUP(A1543,basic,5,0)</f>
        <v>0</v>
      </c>
      <c r="H1545" s="139"/>
    </row>
    <row r="1546" spans="1:8" ht="20.25" x14ac:dyDescent="0.3">
      <c r="A1546" s="60" t="s">
        <v>38</v>
      </c>
      <c r="B1546" s="59"/>
      <c r="C1546" s="136">
        <f>VLOOKUP(A1543,basic,6,0)</f>
        <v>0</v>
      </c>
      <c r="D1546" s="136"/>
      <c r="E1546" s="59" t="s">
        <v>40</v>
      </c>
      <c r="F1546" s="61"/>
      <c r="G1546" s="137">
        <f>VLOOKUP(A1543,basic,7,0)</f>
        <v>0</v>
      </c>
      <c r="H1546" s="138"/>
    </row>
    <row r="1547" spans="1:8" ht="20.25" x14ac:dyDescent="0.3">
      <c r="A1547" s="60" t="s">
        <v>41</v>
      </c>
      <c r="B1547" s="59"/>
      <c r="C1547" s="136">
        <f>VLOOKUP(A1543,basic,2,0)</f>
        <v>171</v>
      </c>
      <c r="D1547" s="136"/>
      <c r="E1547" s="59" t="s">
        <v>42</v>
      </c>
      <c r="F1547" s="61"/>
      <c r="G1547" s="136">
        <f>VLOOKUP(A1543,basic,8,0)</f>
        <v>0</v>
      </c>
      <c r="H1547" s="139"/>
    </row>
    <row r="1548" spans="1:8" ht="20.25" x14ac:dyDescent="0.3">
      <c r="A1548" s="60"/>
      <c r="B1548" s="59"/>
      <c r="C1548" s="62"/>
      <c r="D1548" s="59"/>
      <c r="E1548" s="59"/>
      <c r="F1548" s="61"/>
      <c r="G1548" s="62"/>
      <c r="H1548" s="63"/>
    </row>
    <row r="1549" spans="1:8" ht="20.25" x14ac:dyDescent="0.3">
      <c r="A1549" s="60"/>
      <c r="B1549" s="59"/>
      <c r="C1549" s="59"/>
      <c r="D1549" s="59"/>
      <c r="E1549" s="59"/>
      <c r="F1549" s="59"/>
      <c r="G1549" s="59"/>
      <c r="H1549" s="63"/>
    </row>
    <row r="1550" spans="1:8" ht="18.75" x14ac:dyDescent="0.25">
      <c r="A1550" s="64" t="s">
        <v>6</v>
      </c>
      <c r="B1550" s="50" t="str">
        <f>VLOOKUP(A1543,basic,34,0)</f>
        <v>fgUnh</v>
      </c>
      <c r="C1550" s="50" t="str">
        <f>VLOOKUP(A1543,basic,35,0)</f>
        <v>vaxzsth</v>
      </c>
      <c r="D1550" s="50" t="str">
        <f>VLOOKUP(A1543,basic,36,0)</f>
        <v>foKku</v>
      </c>
      <c r="E1550" s="50" t="str">
        <f>VLOOKUP(A1543,basic,37,0)</f>
        <v>xf.kr</v>
      </c>
      <c r="F1550" s="50" t="str">
        <f>VLOOKUP(A1543,basic,38,0)</f>
        <v>lk-foKku</v>
      </c>
      <c r="G1550" s="50" t="str">
        <f>VLOOKUP(A1543,basic,39,0)</f>
        <v>laLd`r</v>
      </c>
      <c r="H1550" s="65" t="s">
        <v>45</v>
      </c>
    </row>
    <row r="1551" spans="1:8" ht="20.25" x14ac:dyDescent="0.25">
      <c r="A1551" s="66" t="s">
        <v>43</v>
      </c>
      <c r="B1551" s="46">
        <v>100</v>
      </c>
      <c r="C1551" s="46">
        <v>100</v>
      </c>
      <c r="D1551" s="46">
        <v>100</v>
      </c>
      <c r="E1551" s="46">
        <v>100</v>
      </c>
      <c r="F1551" s="46">
        <v>100</v>
      </c>
      <c r="G1551" s="46">
        <v>100</v>
      </c>
      <c r="H1551" s="67">
        <v>600</v>
      </c>
    </row>
    <row r="1552" spans="1:8" ht="20.25" x14ac:dyDescent="0.3">
      <c r="A1552" s="66" t="s">
        <v>44</v>
      </c>
      <c r="B1552" s="51">
        <f>VLOOKUP(A1543,marks,10,0)</f>
        <v>0</v>
      </c>
      <c r="C1552" s="51">
        <f>VLOOKUP(A1543,marks,11,0)</f>
        <v>0</v>
      </c>
      <c r="D1552" s="51">
        <f>VLOOKUP(A1543,marks,12,0)</f>
        <v>0</v>
      </c>
      <c r="E1552" s="51">
        <f>VLOOKUP(A1543,marks,13,0)</f>
        <v>0</v>
      </c>
      <c r="F1552" s="51">
        <f>VLOOKUP(A1543,marks,14,0)</f>
        <v>0</v>
      </c>
      <c r="G1552" s="51">
        <f>VLOOKUP(A1543,marks,15,0)</f>
        <v>0</v>
      </c>
      <c r="H1552" s="68">
        <f>VLOOKUP(A1543,marks,16,0)</f>
        <v>0</v>
      </c>
    </row>
    <row r="1553" spans="1:8" ht="21" x14ac:dyDescent="0.35">
      <c r="A1553" s="69"/>
      <c r="B1553" s="58"/>
      <c r="C1553" s="58"/>
      <c r="D1553" s="58"/>
      <c r="E1553" s="58"/>
      <c r="F1553" s="58"/>
      <c r="G1553" s="58"/>
      <c r="H1553" s="70"/>
    </row>
    <row r="1554" spans="1:8" ht="21" x14ac:dyDescent="0.25">
      <c r="A1554" s="71" t="s">
        <v>24</v>
      </c>
      <c r="B1554" s="52">
        <f>VLOOKUP(A1543,marks,17,0)*100</f>
        <v>0</v>
      </c>
      <c r="C1554" s="72"/>
      <c r="D1554" s="73" t="s">
        <v>25</v>
      </c>
      <c r="E1554" s="53" t="str">
        <f>VLOOKUP(A1543,marks,18,0)</f>
        <v>***</v>
      </c>
      <c r="F1554" s="74" t="s">
        <v>46</v>
      </c>
      <c r="G1554" s="35"/>
      <c r="H1554" s="75" t="str">
        <f>VLOOKUP(A1543,marks,19,0)</f>
        <v/>
      </c>
    </row>
    <row r="1555" spans="1:8" x14ac:dyDescent="0.25">
      <c r="A1555" s="76"/>
      <c r="B1555" s="61"/>
      <c r="C1555" s="61"/>
      <c r="D1555" s="61"/>
      <c r="E1555" s="61"/>
      <c r="F1555" s="61"/>
      <c r="G1555" s="61"/>
      <c r="H1555" s="77"/>
    </row>
    <row r="1556" spans="1:8" x14ac:dyDescent="0.25">
      <c r="A1556" s="76"/>
      <c r="B1556" s="61"/>
      <c r="C1556" s="61"/>
      <c r="D1556" s="61"/>
      <c r="E1556" s="61"/>
      <c r="F1556" s="61"/>
      <c r="G1556" s="61"/>
      <c r="H1556" s="77"/>
    </row>
    <row r="1557" spans="1:8" x14ac:dyDescent="0.25">
      <c r="A1557" s="76"/>
      <c r="B1557" s="61"/>
      <c r="C1557" s="61"/>
      <c r="D1557" s="61"/>
      <c r="E1557" s="61"/>
      <c r="F1557" s="61"/>
      <c r="G1557" s="61"/>
      <c r="H1557" s="77"/>
    </row>
    <row r="1558" spans="1:8" ht="18.75" x14ac:dyDescent="0.25">
      <c r="A1558" s="76"/>
      <c r="B1558" s="61"/>
      <c r="C1558" s="61"/>
      <c r="D1558" s="61"/>
      <c r="E1558" s="61"/>
      <c r="F1558" s="61"/>
      <c r="G1558" s="61"/>
      <c r="H1558" s="78" t="s">
        <v>48</v>
      </c>
    </row>
    <row r="1559" spans="1:8" ht="19.5" thickBot="1" x14ac:dyDescent="0.3">
      <c r="A1559" s="79"/>
      <c r="B1559" s="80"/>
      <c r="C1559" s="80"/>
      <c r="D1559" s="80"/>
      <c r="E1559" s="80"/>
      <c r="F1559" s="80"/>
      <c r="G1559" s="80"/>
      <c r="H1559" s="81" t="s">
        <v>49</v>
      </c>
    </row>
    <row r="1562" spans="1:8" ht="15.75" thickBot="1" x14ac:dyDescent="0.3"/>
    <row r="1563" spans="1:8" ht="20.25" x14ac:dyDescent="0.3">
      <c r="A1563" s="145" t="str">
        <f>VLOOKUP(A1565,basic,28,0)</f>
        <v>dk;kZy; jktdh; mPp ek/;fed fo|ky;] :iiqjk ¼dqpkeu flVh½ ukxkSj</v>
      </c>
      <c r="B1563" s="146"/>
      <c r="C1563" s="146"/>
      <c r="D1563" s="146"/>
      <c r="E1563" s="146"/>
      <c r="F1563" s="146"/>
      <c r="G1563" s="146"/>
      <c r="H1563" s="147"/>
    </row>
    <row r="1564" spans="1:8" ht="20.25" x14ac:dyDescent="0.3">
      <c r="A1564" s="140" t="s">
        <v>47</v>
      </c>
      <c r="B1564" s="141"/>
      <c r="C1564" s="141"/>
      <c r="D1564" s="141"/>
      <c r="E1564" s="141"/>
      <c r="F1564" s="141"/>
      <c r="G1564" s="141"/>
      <c r="H1564" s="142"/>
    </row>
    <row r="1565" spans="1:8" ht="20.25" hidden="1" x14ac:dyDescent="0.3">
      <c r="A1565" s="95">
        <v>72</v>
      </c>
      <c r="B1565" s="96" t="e">
        <f>'Original Marks'!#REF!</f>
        <v>#REF!</v>
      </c>
      <c r="C1565" s="96"/>
      <c r="D1565" s="96"/>
      <c r="E1565" s="96"/>
      <c r="F1565" s="96"/>
      <c r="G1565" s="96"/>
      <c r="H1565" s="97"/>
    </row>
    <row r="1566" spans="1:8" ht="21" x14ac:dyDescent="0.35">
      <c r="A1566" s="57" t="str">
        <f>VLOOKUP(A1565,basic,29,0)</f>
        <v>d{kk &amp; 9</v>
      </c>
      <c r="B1566" s="58"/>
      <c r="C1566" s="58"/>
      <c r="D1566" s="58"/>
      <c r="E1566" s="58"/>
      <c r="F1566" s="59" t="s">
        <v>32</v>
      </c>
      <c r="G1566" s="143">
        <f>VLOOKUP(A1565,basic,3,0)</f>
        <v>972</v>
      </c>
      <c r="H1566" s="144"/>
    </row>
    <row r="1567" spans="1:8" ht="20.25" x14ac:dyDescent="0.3">
      <c r="A1567" s="60" t="s">
        <v>37</v>
      </c>
      <c r="B1567" s="136">
        <f>VLOOKUP(A1565,basic,4,0)</f>
        <v>0</v>
      </c>
      <c r="C1567" s="136"/>
      <c r="D1567" s="136"/>
      <c r="E1567" s="59" t="s">
        <v>39</v>
      </c>
      <c r="F1567" s="61"/>
      <c r="G1567" s="136">
        <f>VLOOKUP(A1565,basic,5,0)</f>
        <v>0</v>
      </c>
      <c r="H1567" s="139"/>
    </row>
    <row r="1568" spans="1:8" ht="20.25" x14ac:dyDescent="0.3">
      <c r="A1568" s="60" t="s">
        <v>38</v>
      </c>
      <c r="B1568" s="59"/>
      <c r="C1568" s="136">
        <f>VLOOKUP(A1565,basic,6,0)</f>
        <v>0</v>
      </c>
      <c r="D1568" s="136"/>
      <c r="E1568" s="59" t="s">
        <v>40</v>
      </c>
      <c r="F1568" s="61"/>
      <c r="G1568" s="137">
        <f>VLOOKUP(A1565,basic,7,0)</f>
        <v>0</v>
      </c>
      <c r="H1568" s="138"/>
    </row>
    <row r="1569" spans="1:8" ht="20.25" x14ac:dyDescent="0.3">
      <c r="A1569" s="60" t="s">
        <v>41</v>
      </c>
      <c r="B1569" s="59"/>
      <c r="C1569" s="136">
        <f>VLOOKUP(A1565,basic,2,0)</f>
        <v>172</v>
      </c>
      <c r="D1569" s="136"/>
      <c r="E1569" s="59" t="s">
        <v>42</v>
      </c>
      <c r="F1569" s="61"/>
      <c r="G1569" s="136">
        <f>VLOOKUP(A1565,basic,8,0)</f>
        <v>0</v>
      </c>
      <c r="H1569" s="139"/>
    </row>
    <row r="1570" spans="1:8" ht="20.25" x14ac:dyDescent="0.3">
      <c r="A1570" s="60"/>
      <c r="B1570" s="59"/>
      <c r="C1570" s="62"/>
      <c r="D1570" s="59"/>
      <c r="E1570" s="59"/>
      <c r="F1570" s="61"/>
      <c r="G1570" s="62"/>
      <c r="H1570" s="63"/>
    </row>
    <row r="1571" spans="1:8" ht="20.25" x14ac:dyDescent="0.3">
      <c r="A1571" s="60"/>
      <c r="B1571" s="59"/>
      <c r="C1571" s="59"/>
      <c r="D1571" s="59"/>
      <c r="E1571" s="59"/>
      <c r="F1571" s="59"/>
      <c r="G1571" s="59"/>
      <c r="H1571" s="63"/>
    </row>
    <row r="1572" spans="1:8" ht="18.75" x14ac:dyDescent="0.25">
      <c r="A1572" s="64" t="s">
        <v>6</v>
      </c>
      <c r="B1572" s="50" t="str">
        <f>VLOOKUP(A1565,basic,34,0)</f>
        <v>fgUnh</v>
      </c>
      <c r="C1572" s="50" t="str">
        <f>VLOOKUP(A1565,basic,35,0)</f>
        <v>vaxzsth</v>
      </c>
      <c r="D1572" s="50" t="str">
        <f>VLOOKUP(A1565,basic,36,0)</f>
        <v>foKku</v>
      </c>
      <c r="E1572" s="50" t="str">
        <f>VLOOKUP(A1565,basic,37,0)</f>
        <v>xf.kr</v>
      </c>
      <c r="F1572" s="50" t="str">
        <f>VLOOKUP(A1565,basic,38,0)</f>
        <v>lk-foKku</v>
      </c>
      <c r="G1572" s="50" t="str">
        <f>VLOOKUP(A1565,basic,39,0)</f>
        <v>laLd`r</v>
      </c>
      <c r="H1572" s="65" t="s">
        <v>45</v>
      </c>
    </row>
    <row r="1573" spans="1:8" ht="20.25" x14ac:dyDescent="0.25">
      <c r="A1573" s="66" t="s">
        <v>43</v>
      </c>
      <c r="B1573" s="46">
        <v>100</v>
      </c>
      <c r="C1573" s="46">
        <v>100</v>
      </c>
      <c r="D1573" s="46">
        <v>100</v>
      </c>
      <c r="E1573" s="46">
        <v>100</v>
      </c>
      <c r="F1573" s="46">
        <v>100</v>
      </c>
      <c r="G1573" s="46">
        <v>100</v>
      </c>
      <c r="H1573" s="67">
        <v>600</v>
      </c>
    </row>
    <row r="1574" spans="1:8" ht="20.25" x14ac:dyDescent="0.3">
      <c r="A1574" s="66" t="s">
        <v>44</v>
      </c>
      <c r="B1574" s="51">
        <f>VLOOKUP(A1565,marks,10,0)</f>
        <v>0</v>
      </c>
      <c r="C1574" s="51">
        <f>VLOOKUP(A1565,marks,11,0)</f>
        <v>0</v>
      </c>
      <c r="D1574" s="51">
        <f>VLOOKUP(A1565,marks,12,0)</f>
        <v>0</v>
      </c>
      <c r="E1574" s="51">
        <f>VLOOKUP(A1565,marks,13,0)</f>
        <v>0</v>
      </c>
      <c r="F1574" s="51">
        <f>VLOOKUP(A1565,marks,14,0)</f>
        <v>0</v>
      </c>
      <c r="G1574" s="51">
        <f>VLOOKUP(A1565,marks,15,0)</f>
        <v>0</v>
      </c>
      <c r="H1574" s="68">
        <f>VLOOKUP(A1565,marks,16,0)</f>
        <v>0</v>
      </c>
    </row>
    <row r="1575" spans="1:8" ht="21" x14ac:dyDescent="0.35">
      <c r="A1575" s="69"/>
      <c r="B1575" s="58"/>
      <c r="C1575" s="58"/>
      <c r="D1575" s="58"/>
      <c r="E1575" s="58"/>
      <c r="F1575" s="58"/>
      <c r="G1575" s="58"/>
      <c r="H1575" s="70"/>
    </row>
    <row r="1576" spans="1:8" ht="21" x14ac:dyDescent="0.25">
      <c r="A1576" s="71" t="s">
        <v>24</v>
      </c>
      <c r="B1576" s="52">
        <f>VLOOKUP(A1565,marks,17,0)*100</f>
        <v>0</v>
      </c>
      <c r="C1576" s="72"/>
      <c r="D1576" s="73" t="s">
        <v>25</v>
      </c>
      <c r="E1576" s="53" t="str">
        <f>VLOOKUP(A1565,marks,18,0)</f>
        <v>***</v>
      </c>
      <c r="F1576" s="74" t="s">
        <v>46</v>
      </c>
      <c r="G1576" s="35"/>
      <c r="H1576" s="75" t="str">
        <f>VLOOKUP(A1565,marks,19,0)</f>
        <v/>
      </c>
    </row>
    <row r="1577" spans="1:8" x14ac:dyDescent="0.25">
      <c r="A1577" s="76"/>
      <c r="B1577" s="61"/>
      <c r="C1577" s="61"/>
      <c r="D1577" s="61"/>
      <c r="E1577" s="61"/>
      <c r="F1577" s="61"/>
      <c r="G1577" s="61"/>
      <c r="H1577" s="77"/>
    </row>
    <row r="1578" spans="1:8" x14ac:dyDescent="0.25">
      <c r="A1578" s="76"/>
      <c r="B1578" s="61"/>
      <c r="C1578" s="61"/>
      <c r="D1578" s="61"/>
      <c r="E1578" s="61"/>
      <c r="F1578" s="61"/>
      <c r="G1578" s="61"/>
      <c r="H1578" s="77"/>
    </row>
    <row r="1579" spans="1:8" x14ac:dyDescent="0.25">
      <c r="A1579" s="76"/>
      <c r="B1579" s="61"/>
      <c r="C1579" s="61"/>
      <c r="D1579" s="61"/>
      <c r="E1579" s="61"/>
      <c r="F1579" s="61"/>
      <c r="G1579" s="61"/>
      <c r="H1579" s="77"/>
    </row>
    <row r="1580" spans="1:8" ht="18.75" x14ac:dyDescent="0.25">
      <c r="A1580" s="76"/>
      <c r="B1580" s="61"/>
      <c r="C1580" s="61"/>
      <c r="D1580" s="61"/>
      <c r="E1580" s="61"/>
      <c r="F1580" s="61"/>
      <c r="G1580" s="61"/>
      <c r="H1580" s="78" t="s">
        <v>48</v>
      </c>
    </row>
    <row r="1581" spans="1:8" ht="19.5" thickBot="1" x14ac:dyDescent="0.3">
      <c r="A1581" s="79"/>
      <c r="B1581" s="80"/>
      <c r="C1581" s="80"/>
      <c r="D1581" s="80"/>
      <c r="E1581" s="80"/>
      <c r="F1581" s="80"/>
      <c r="G1581" s="80"/>
      <c r="H1581" s="81" t="s">
        <v>49</v>
      </c>
    </row>
    <row r="1584" spans="1:8" ht="15.75" thickBot="1" x14ac:dyDescent="0.3"/>
    <row r="1585" spans="1:8" ht="20.25" x14ac:dyDescent="0.3">
      <c r="A1585" s="145" t="str">
        <f>VLOOKUP(A1587,basic,28,0)</f>
        <v>dk;kZy; jktdh; mPp ek/;fed fo|ky;] :iiqjk ¼dqpkeu flVh½ ukxkSj</v>
      </c>
      <c r="B1585" s="146"/>
      <c r="C1585" s="146"/>
      <c r="D1585" s="146"/>
      <c r="E1585" s="146"/>
      <c r="F1585" s="146"/>
      <c r="G1585" s="146"/>
      <c r="H1585" s="147"/>
    </row>
    <row r="1586" spans="1:8" ht="20.25" x14ac:dyDescent="0.3">
      <c r="A1586" s="140" t="s">
        <v>47</v>
      </c>
      <c r="B1586" s="141"/>
      <c r="C1586" s="141"/>
      <c r="D1586" s="141"/>
      <c r="E1586" s="141"/>
      <c r="F1586" s="141"/>
      <c r="G1586" s="141"/>
      <c r="H1586" s="142"/>
    </row>
    <row r="1587" spans="1:8" ht="20.25" hidden="1" x14ac:dyDescent="0.3">
      <c r="A1587" s="95">
        <v>73</v>
      </c>
      <c r="B1587" s="96" t="e">
        <f>'Original Marks'!#REF!</f>
        <v>#REF!</v>
      </c>
      <c r="C1587" s="96"/>
      <c r="D1587" s="96"/>
      <c r="E1587" s="96"/>
      <c r="F1587" s="96"/>
      <c r="G1587" s="96"/>
      <c r="H1587" s="97"/>
    </row>
    <row r="1588" spans="1:8" ht="21" x14ac:dyDescent="0.35">
      <c r="A1588" s="57" t="str">
        <f>VLOOKUP(A1587,basic,29,0)</f>
        <v>d{kk &amp; 9</v>
      </c>
      <c r="B1588" s="58"/>
      <c r="C1588" s="58"/>
      <c r="D1588" s="58"/>
      <c r="E1588" s="58"/>
      <c r="F1588" s="59" t="s">
        <v>32</v>
      </c>
      <c r="G1588" s="143">
        <f>VLOOKUP(A1587,basic,3,0)</f>
        <v>973</v>
      </c>
      <c r="H1588" s="144"/>
    </row>
    <row r="1589" spans="1:8" ht="20.25" x14ac:dyDescent="0.3">
      <c r="A1589" s="60" t="s">
        <v>37</v>
      </c>
      <c r="B1589" s="136">
        <f>VLOOKUP(A1587,basic,4,0)</f>
        <v>0</v>
      </c>
      <c r="C1589" s="136"/>
      <c r="D1589" s="136"/>
      <c r="E1589" s="59" t="s">
        <v>39</v>
      </c>
      <c r="F1589" s="61"/>
      <c r="G1589" s="136">
        <f>VLOOKUP(A1587,basic,5,0)</f>
        <v>0</v>
      </c>
      <c r="H1589" s="139"/>
    </row>
    <row r="1590" spans="1:8" ht="20.25" x14ac:dyDescent="0.3">
      <c r="A1590" s="60" t="s">
        <v>38</v>
      </c>
      <c r="B1590" s="59"/>
      <c r="C1590" s="136">
        <f>VLOOKUP(A1587,basic,6,0)</f>
        <v>0</v>
      </c>
      <c r="D1590" s="136"/>
      <c r="E1590" s="59" t="s">
        <v>40</v>
      </c>
      <c r="F1590" s="61"/>
      <c r="G1590" s="137">
        <f>VLOOKUP(A1587,basic,7,0)</f>
        <v>0</v>
      </c>
      <c r="H1590" s="138"/>
    </row>
    <row r="1591" spans="1:8" ht="20.25" x14ac:dyDescent="0.3">
      <c r="A1591" s="60" t="s">
        <v>41</v>
      </c>
      <c r="B1591" s="59"/>
      <c r="C1591" s="136">
        <f>VLOOKUP(A1587,basic,2,0)</f>
        <v>173</v>
      </c>
      <c r="D1591" s="136"/>
      <c r="E1591" s="59" t="s">
        <v>42</v>
      </c>
      <c r="F1591" s="61"/>
      <c r="G1591" s="136">
        <f>VLOOKUP(A1587,basic,8,0)</f>
        <v>0</v>
      </c>
      <c r="H1591" s="139"/>
    </row>
    <row r="1592" spans="1:8" ht="20.25" x14ac:dyDescent="0.3">
      <c r="A1592" s="60"/>
      <c r="B1592" s="59"/>
      <c r="C1592" s="62"/>
      <c r="D1592" s="59"/>
      <c r="E1592" s="59"/>
      <c r="F1592" s="61"/>
      <c r="G1592" s="62"/>
      <c r="H1592" s="63"/>
    </row>
    <row r="1593" spans="1:8" ht="20.25" x14ac:dyDescent="0.3">
      <c r="A1593" s="60"/>
      <c r="B1593" s="59"/>
      <c r="C1593" s="59"/>
      <c r="D1593" s="59"/>
      <c r="E1593" s="59"/>
      <c r="F1593" s="59"/>
      <c r="G1593" s="59"/>
      <c r="H1593" s="63"/>
    </row>
    <row r="1594" spans="1:8" ht="18.75" x14ac:dyDescent="0.25">
      <c r="A1594" s="64" t="s">
        <v>6</v>
      </c>
      <c r="B1594" s="50" t="str">
        <f>VLOOKUP(A1587,basic,34,0)</f>
        <v>fgUnh</v>
      </c>
      <c r="C1594" s="50" t="str">
        <f>VLOOKUP(A1587,basic,35,0)</f>
        <v>vaxzsth</v>
      </c>
      <c r="D1594" s="50" t="str">
        <f>VLOOKUP(A1587,basic,36,0)</f>
        <v>foKku</v>
      </c>
      <c r="E1594" s="50" t="str">
        <f>VLOOKUP(A1587,basic,37,0)</f>
        <v>xf.kr</v>
      </c>
      <c r="F1594" s="50" t="str">
        <f>VLOOKUP(A1587,basic,38,0)</f>
        <v>lk-foKku</v>
      </c>
      <c r="G1594" s="50" t="str">
        <f>VLOOKUP(A1587,basic,39,0)</f>
        <v>laLd`r</v>
      </c>
      <c r="H1594" s="65" t="s">
        <v>45</v>
      </c>
    </row>
    <row r="1595" spans="1:8" ht="20.25" x14ac:dyDescent="0.25">
      <c r="A1595" s="66" t="s">
        <v>43</v>
      </c>
      <c r="B1595" s="46">
        <v>100</v>
      </c>
      <c r="C1595" s="46">
        <v>100</v>
      </c>
      <c r="D1595" s="46">
        <v>100</v>
      </c>
      <c r="E1595" s="46">
        <v>100</v>
      </c>
      <c r="F1595" s="46">
        <v>100</v>
      </c>
      <c r="G1595" s="46">
        <v>100</v>
      </c>
      <c r="H1595" s="67">
        <v>600</v>
      </c>
    </row>
    <row r="1596" spans="1:8" ht="20.25" x14ac:dyDescent="0.3">
      <c r="A1596" s="66" t="s">
        <v>44</v>
      </c>
      <c r="B1596" s="51">
        <f>VLOOKUP(A1587,marks,10,0)</f>
        <v>0</v>
      </c>
      <c r="C1596" s="51">
        <f>VLOOKUP(A1587,marks,11,0)</f>
        <v>0</v>
      </c>
      <c r="D1596" s="51">
        <f>VLOOKUP(A1587,marks,12,0)</f>
        <v>0</v>
      </c>
      <c r="E1596" s="51">
        <f>VLOOKUP(A1587,marks,13,0)</f>
        <v>0</v>
      </c>
      <c r="F1596" s="51">
        <f>VLOOKUP(A1587,marks,14,0)</f>
        <v>0</v>
      </c>
      <c r="G1596" s="51">
        <f>VLOOKUP(A1587,marks,15,0)</f>
        <v>0</v>
      </c>
      <c r="H1596" s="68">
        <f>VLOOKUP(A1587,marks,16,0)</f>
        <v>0</v>
      </c>
    </row>
    <row r="1597" spans="1:8" ht="21" x14ac:dyDescent="0.35">
      <c r="A1597" s="69"/>
      <c r="B1597" s="58"/>
      <c r="C1597" s="58"/>
      <c r="D1597" s="58"/>
      <c r="E1597" s="58"/>
      <c r="F1597" s="58"/>
      <c r="G1597" s="58"/>
      <c r="H1597" s="70"/>
    </row>
    <row r="1598" spans="1:8" ht="21" x14ac:dyDescent="0.25">
      <c r="A1598" s="71" t="s">
        <v>24</v>
      </c>
      <c r="B1598" s="52">
        <f>VLOOKUP(A1587,marks,17,0)*100</f>
        <v>0</v>
      </c>
      <c r="C1598" s="72"/>
      <c r="D1598" s="73" t="s">
        <v>25</v>
      </c>
      <c r="E1598" s="53" t="str">
        <f>VLOOKUP(A1587,marks,18,0)</f>
        <v>***</v>
      </c>
      <c r="F1598" s="74" t="s">
        <v>46</v>
      </c>
      <c r="G1598" s="35"/>
      <c r="H1598" s="75" t="str">
        <f>VLOOKUP(A1587,marks,19,0)</f>
        <v/>
      </c>
    </row>
    <row r="1599" spans="1:8" x14ac:dyDescent="0.25">
      <c r="A1599" s="76"/>
      <c r="B1599" s="61"/>
      <c r="C1599" s="61"/>
      <c r="D1599" s="61"/>
      <c r="E1599" s="61"/>
      <c r="F1599" s="61"/>
      <c r="G1599" s="61"/>
      <c r="H1599" s="77"/>
    </row>
    <row r="1600" spans="1:8" x14ac:dyDescent="0.25">
      <c r="A1600" s="76"/>
      <c r="B1600" s="61"/>
      <c r="C1600" s="61"/>
      <c r="D1600" s="61"/>
      <c r="E1600" s="61"/>
      <c r="F1600" s="61"/>
      <c r="G1600" s="61"/>
      <c r="H1600" s="77"/>
    </row>
    <row r="1601" spans="1:8" x14ac:dyDescent="0.25">
      <c r="A1601" s="76"/>
      <c r="B1601" s="61"/>
      <c r="C1601" s="61"/>
      <c r="D1601" s="61"/>
      <c r="E1601" s="61"/>
      <c r="F1601" s="61"/>
      <c r="G1601" s="61"/>
      <c r="H1601" s="77"/>
    </row>
    <row r="1602" spans="1:8" ht="18.75" x14ac:dyDescent="0.25">
      <c r="A1602" s="76"/>
      <c r="B1602" s="61"/>
      <c r="C1602" s="61"/>
      <c r="D1602" s="61"/>
      <c r="E1602" s="61"/>
      <c r="F1602" s="61"/>
      <c r="G1602" s="61"/>
      <c r="H1602" s="78" t="s">
        <v>48</v>
      </c>
    </row>
    <row r="1603" spans="1:8" ht="19.5" thickBot="1" x14ac:dyDescent="0.3">
      <c r="A1603" s="79"/>
      <c r="B1603" s="80"/>
      <c r="C1603" s="80"/>
      <c r="D1603" s="80"/>
      <c r="E1603" s="80"/>
      <c r="F1603" s="80"/>
      <c r="G1603" s="80"/>
      <c r="H1603" s="81" t="s">
        <v>49</v>
      </c>
    </row>
    <row r="1606" spans="1:8" ht="15.75" thickBot="1" x14ac:dyDescent="0.3"/>
    <row r="1607" spans="1:8" ht="20.25" x14ac:dyDescent="0.3">
      <c r="A1607" s="145" t="str">
        <f>VLOOKUP(A1609,basic,28,0)</f>
        <v>dk;kZy; jktdh; mPp ek/;fed fo|ky;] :iiqjk ¼dqpkeu flVh½ ukxkSj</v>
      </c>
      <c r="B1607" s="146"/>
      <c r="C1607" s="146"/>
      <c r="D1607" s="146"/>
      <c r="E1607" s="146"/>
      <c r="F1607" s="146"/>
      <c r="G1607" s="146"/>
      <c r="H1607" s="147"/>
    </row>
    <row r="1608" spans="1:8" ht="20.25" x14ac:dyDescent="0.3">
      <c r="A1608" s="140" t="s">
        <v>47</v>
      </c>
      <c r="B1608" s="141"/>
      <c r="C1608" s="141"/>
      <c r="D1608" s="141"/>
      <c r="E1608" s="141"/>
      <c r="F1608" s="141"/>
      <c r="G1608" s="141"/>
      <c r="H1608" s="142"/>
    </row>
    <row r="1609" spans="1:8" ht="20.25" hidden="1" x14ac:dyDescent="0.3">
      <c r="A1609" s="95">
        <v>74</v>
      </c>
      <c r="B1609" s="96" t="e">
        <f>'Original Marks'!#REF!</f>
        <v>#REF!</v>
      </c>
      <c r="C1609" s="96"/>
      <c r="D1609" s="96"/>
      <c r="E1609" s="96"/>
      <c r="F1609" s="96"/>
      <c r="G1609" s="96"/>
      <c r="H1609" s="97"/>
    </row>
    <row r="1610" spans="1:8" ht="21" x14ac:dyDescent="0.35">
      <c r="A1610" s="57" t="str">
        <f>VLOOKUP(A1609,basic,29,0)</f>
        <v>d{kk &amp; 9</v>
      </c>
      <c r="B1610" s="58"/>
      <c r="C1610" s="58"/>
      <c r="D1610" s="58"/>
      <c r="E1610" s="58"/>
      <c r="F1610" s="59" t="s">
        <v>32</v>
      </c>
      <c r="G1610" s="143">
        <f>VLOOKUP(A1609,basic,3,0)</f>
        <v>974</v>
      </c>
      <c r="H1610" s="144"/>
    </row>
    <row r="1611" spans="1:8" ht="20.25" x14ac:dyDescent="0.3">
      <c r="A1611" s="60" t="s">
        <v>37</v>
      </c>
      <c r="B1611" s="136">
        <f>VLOOKUP(A1609,basic,4,0)</f>
        <v>0</v>
      </c>
      <c r="C1611" s="136"/>
      <c r="D1611" s="136"/>
      <c r="E1611" s="59" t="s">
        <v>39</v>
      </c>
      <c r="F1611" s="61"/>
      <c r="G1611" s="136">
        <f>VLOOKUP(A1609,basic,5,0)</f>
        <v>0</v>
      </c>
      <c r="H1611" s="139"/>
    </row>
    <row r="1612" spans="1:8" ht="20.25" x14ac:dyDescent="0.3">
      <c r="A1612" s="60" t="s">
        <v>38</v>
      </c>
      <c r="B1612" s="59"/>
      <c r="C1612" s="136">
        <f>VLOOKUP(A1609,basic,6,0)</f>
        <v>0</v>
      </c>
      <c r="D1612" s="136"/>
      <c r="E1612" s="59" t="s">
        <v>40</v>
      </c>
      <c r="F1612" s="61"/>
      <c r="G1612" s="137">
        <f>VLOOKUP(A1609,basic,7,0)</f>
        <v>0</v>
      </c>
      <c r="H1612" s="138"/>
    </row>
    <row r="1613" spans="1:8" ht="20.25" x14ac:dyDescent="0.3">
      <c r="A1613" s="60" t="s">
        <v>41</v>
      </c>
      <c r="B1613" s="59"/>
      <c r="C1613" s="136">
        <f>VLOOKUP(A1609,basic,2,0)</f>
        <v>174</v>
      </c>
      <c r="D1613" s="136"/>
      <c r="E1613" s="59" t="s">
        <v>42</v>
      </c>
      <c r="F1613" s="61"/>
      <c r="G1613" s="136">
        <f>VLOOKUP(A1609,basic,8,0)</f>
        <v>0</v>
      </c>
      <c r="H1613" s="139"/>
    </row>
    <row r="1614" spans="1:8" ht="20.25" x14ac:dyDescent="0.3">
      <c r="A1614" s="60"/>
      <c r="B1614" s="59"/>
      <c r="C1614" s="62"/>
      <c r="D1614" s="59"/>
      <c r="E1614" s="59"/>
      <c r="F1614" s="61"/>
      <c r="G1614" s="62"/>
      <c r="H1614" s="63"/>
    </row>
    <row r="1615" spans="1:8" ht="20.25" x14ac:dyDescent="0.3">
      <c r="A1615" s="60"/>
      <c r="B1615" s="59"/>
      <c r="C1615" s="59"/>
      <c r="D1615" s="59"/>
      <c r="E1615" s="59"/>
      <c r="F1615" s="59"/>
      <c r="G1615" s="59"/>
      <c r="H1615" s="63"/>
    </row>
    <row r="1616" spans="1:8" ht="18.75" x14ac:dyDescent="0.25">
      <c r="A1616" s="64" t="s">
        <v>6</v>
      </c>
      <c r="B1616" s="50" t="str">
        <f>VLOOKUP(A1609,basic,34,0)</f>
        <v>fgUnh</v>
      </c>
      <c r="C1616" s="50" t="str">
        <f>VLOOKUP(A1609,basic,35,0)</f>
        <v>vaxzsth</v>
      </c>
      <c r="D1616" s="50" t="str">
        <f>VLOOKUP(A1609,basic,36,0)</f>
        <v>foKku</v>
      </c>
      <c r="E1616" s="50" t="str">
        <f>VLOOKUP(A1609,basic,37,0)</f>
        <v>xf.kr</v>
      </c>
      <c r="F1616" s="50" t="str">
        <f>VLOOKUP(A1609,basic,38,0)</f>
        <v>lk-foKku</v>
      </c>
      <c r="G1616" s="50" t="str">
        <f>VLOOKUP(A1609,basic,39,0)</f>
        <v>laLd`r</v>
      </c>
      <c r="H1616" s="65" t="s">
        <v>45</v>
      </c>
    </row>
    <row r="1617" spans="1:8" ht="20.25" x14ac:dyDescent="0.25">
      <c r="A1617" s="66" t="s">
        <v>43</v>
      </c>
      <c r="B1617" s="46">
        <v>100</v>
      </c>
      <c r="C1617" s="46">
        <v>100</v>
      </c>
      <c r="D1617" s="46">
        <v>100</v>
      </c>
      <c r="E1617" s="46">
        <v>100</v>
      </c>
      <c r="F1617" s="46">
        <v>100</v>
      </c>
      <c r="G1617" s="46">
        <v>100</v>
      </c>
      <c r="H1617" s="67">
        <v>600</v>
      </c>
    </row>
    <row r="1618" spans="1:8" ht="20.25" x14ac:dyDescent="0.3">
      <c r="A1618" s="66" t="s">
        <v>44</v>
      </c>
      <c r="B1618" s="51">
        <f>VLOOKUP(A1609,marks,10,0)</f>
        <v>0</v>
      </c>
      <c r="C1618" s="51">
        <f>VLOOKUP(A1609,marks,11,0)</f>
        <v>0</v>
      </c>
      <c r="D1618" s="51">
        <f>VLOOKUP(A1609,marks,12,0)</f>
        <v>0</v>
      </c>
      <c r="E1618" s="51">
        <f>VLOOKUP(A1609,marks,13,0)</f>
        <v>0</v>
      </c>
      <c r="F1618" s="51">
        <f>VLOOKUP(A1609,marks,14,0)</f>
        <v>0</v>
      </c>
      <c r="G1618" s="51">
        <f>VLOOKUP(A1609,marks,15,0)</f>
        <v>0</v>
      </c>
      <c r="H1618" s="68">
        <f>VLOOKUP(A1609,marks,16,0)</f>
        <v>0</v>
      </c>
    </row>
    <row r="1619" spans="1:8" ht="21" x14ac:dyDescent="0.35">
      <c r="A1619" s="69"/>
      <c r="B1619" s="58"/>
      <c r="C1619" s="58"/>
      <c r="D1619" s="58"/>
      <c r="E1619" s="58"/>
      <c r="F1619" s="58"/>
      <c r="G1619" s="58"/>
      <c r="H1619" s="70"/>
    </row>
    <row r="1620" spans="1:8" ht="21" x14ac:dyDescent="0.25">
      <c r="A1620" s="71" t="s">
        <v>24</v>
      </c>
      <c r="B1620" s="52">
        <f>VLOOKUP(A1609,marks,17,0)*100</f>
        <v>0</v>
      </c>
      <c r="C1620" s="72"/>
      <c r="D1620" s="73" t="s">
        <v>25</v>
      </c>
      <c r="E1620" s="53" t="str">
        <f>VLOOKUP(A1609,marks,18,0)</f>
        <v>***</v>
      </c>
      <c r="F1620" s="74" t="s">
        <v>46</v>
      </c>
      <c r="G1620" s="35"/>
      <c r="H1620" s="75" t="str">
        <f>VLOOKUP(A1609,marks,19,0)</f>
        <v/>
      </c>
    </row>
    <row r="1621" spans="1:8" x14ac:dyDescent="0.25">
      <c r="A1621" s="76"/>
      <c r="B1621" s="61"/>
      <c r="C1621" s="61"/>
      <c r="D1621" s="61"/>
      <c r="E1621" s="61"/>
      <c r="F1621" s="61"/>
      <c r="G1621" s="61"/>
      <c r="H1621" s="77"/>
    </row>
    <row r="1622" spans="1:8" x14ac:dyDescent="0.25">
      <c r="A1622" s="76"/>
      <c r="B1622" s="61"/>
      <c r="C1622" s="61"/>
      <c r="D1622" s="61"/>
      <c r="E1622" s="61"/>
      <c r="F1622" s="61"/>
      <c r="G1622" s="61"/>
      <c r="H1622" s="77"/>
    </row>
    <row r="1623" spans="1:8" x14ac:dyDescent="0.25">
      <c r="A1623" s="76"/>
      <c r="B1623" s="61"/>
      <c r="C1623" s="61"/>
      <c r="D1623" s="61"/>
      <c r="E1623" s="61"/>
      <c r="F1623" s="61"/>
      <c r="G1623" s="61"/>
      <c r="H1623" s="77"/>
    </row>
    <row r="1624" spans="1:8" ht="18.75" x14ac:dyDescent="0.25">
      <c r="A1624" s="76"/>
      <c r="B1624" s="61"/>
      <c r="C1624" s="61"/>
      <c r="D1624" s="61"/>
      <c r="E1624" s="61"/>
      <c r="F1624" s="61"/>
      <c r="G1624" s="61"/>
      <c r="H1624" s="78" t="s">
        <v>48</v>
      </c>
    </row>
    <row r="1625" spans="1:8" ht="19.5" thickBot="1" x14ac:dyDescent="0.3">
      <c r="A1625" s="79"/>
      <c r="B1625" s="80"/>
      <c r="C1625" s="80"/>
      <c r="D1625" s="80"/>
      <c r="E1625" s="80"/>
      <c r="F1625" s="80"/>
      <c r="G1625" s="80"/>
      <c r="H1625" s="81" t="s">
        <v>49</v>
      </c>
    </row>
    <row r="1628" spans="1:8" ht="15.75" thickBot="1" x14ac:dyDescent="0.3"/>
    <row r="1629" spans="1:8" ht="20.25" x14ac:dyDescent="0.3">
      <c r="A1629" s="145" t="str">
        <f>VLOOKUP(A1631,basic,28,0)</f>
        <v>dk;kZy; jktdh; mPp ek/;fed fo|ky;] :iiqjk ¼dqpkeu flVh½ ukxkSj</v>
      </c>
      <c r="B1629" s="146"/>
      <c r="C1629" s="146"/>
      <c r="D1629" s="146"/>
      <c r="E1629" s="146"/>
      <c r="F1629" s="146"/>
      <c r="G1629" s="146"/>
      <c r="H1629" s="147"/>
    </row>
    <row r="1630" spans="1:8" ht="20.25" x14ac:dyDescent="0.3">
      <c r="A1630" s="140" t="s">
        <v>47</v>
      </c>
      <c r="B1630" s="141"/>
      <c r="C1630" s="141"/>
      <c r="D1630" s="141"/>
      <c r="E1630" s="141"/>
      <c r="F1630" s="141"/>
      <c r="G1630" s="141"/>
      <c r="H1630" s="142"/>
    </row>
    <row r="1631" spans="1:8" ht="20.25" hidden="1" x14ac:dyDescent="0.3">
      <c r="A1631" s="95">
        <v>75</v>
      </c>
      <c r="B1631" s="96" t="e">
        <f>'Original Marks'!#REF!</f>
        <v>#REF!</v>
      </c>
      <c r="C1631" s="96"/>
      <c r="D1631" s="96"/>
      <c r="E1631" s="96"/>
      <c r="F1631" s="96"/>
      <c r="G1631" s="96"/>
      <c r="H1631" s="97"/>
    </row>
    <row r="1632" spans="1:8" ht="21" x14ac:dyDescent="0.35">
      <c r="A1632" s="57" t="str">
        <f>VLOOKUP(A1631,basic,29,0)</f>
        <v>d{kk &amp; 9</v>
      </c>
      <c r="B1632" s="58"/>
      <c r="C1632" s="58"/>
      <c r="D1632" s="58"/>
      <c r="E1632" s="58"/>
      <c r="F1632" s="59" t="s">
        <v>32</v>
      </c>
      <c r="G1632" s="143">
        <f>VLOOKUP(A1631,basic,3,0)</f>
        <v>975</v>
      </c>
      <c r="H1632" s="144"/>
    </row>
    <row r="1633" spans="1:8" ht="20.25" x14ac:dyDescent="0.3">
      <c r="A1633" s="60" t="s">
        <v>37</v>
      </c>
      <c r="B1633" s="136">
        <f>VLOOKUP(A1631,basic,4,0)</f>
        <v>0</v>
      </c>
      <c r="C1633" s="136"/>
      <c r="D1633" s="136"/>
      <c r="E1633" s="59" t="s">
        <v>39</v>
      </c>
      <c r="F1633" s="61"/>
      <c r="G1633" s="136">
        <f>VLOOKUP(A1631,basic,5,0)</f>
        <v>0</v>
      </c>
      <c r="H1633" s="139"/>
    </row>
    <row r="1634" spans="1:8" ht="20.25" x14ac:dyDescent="0.3">
      <c r="A1634" s="60" t="s">
        <v>38</v>
      </c>
      <c r="B1634" s="59"/>
      <c r="C1634" s="136">
        <f>VLOOKUP(A1631,basic,6,0)</f>
        <v>0</v>
      </c>
      <c r="D1634" s="136"/>
      <c r="E1634" s="59" t="s">
        <v>40</v>
      </c>
      <c r="F1634" s="61"/>
      <c r="G1634" s="137">
        <f>VLOOKUP(A1631,basic,7,0)</f>
        <v>0</v>
      </c>
      <c r="H1634" s="138"/>
    </row>
    <row r="1635" spans="1:8" ht="20.25" x14ac:dyDescent="0.3">
      <c r="A1635" s="60" t="s">
        <v>41</v>
      </c>
      <c r="B1635" s="59"/>
      <c r="C1635" s="136">
        <f>VLOOKUP(A1631,basic,2,0)</f>
        <v>175</v>
      </c>
      <c r="D1635" s="136"/>
      <c r="E1635" s="59" t="s">
        <v>42</v>
      </c>
      <c r="F1635" s="61"/>
      <c r="G1635" s="136">
        <f>VLOOKUP(A1631,basic,8,0)</f>
        <v>0</v>
      </c>
      <c r="H1635" s="139"/>
    </row>
    <row r="1636" spans="1:8" ht="20.25" x14ac:dyDescent="0.3">
      <c r="A1636" s="60"/>
      <c r="B1636" s="59"/>
      <c r="C1636" s="62"/>
      <c r="D1636" s="59"/>
      <c r="E1636" s="59"/>
      <c r="F1636" s="61"/>
      <c r="G1636" s="62"/>
      <c r="H1636" s="63"/>
    </row>
    <row r="1637" spans="1:8" ht="20.25" x14ac:dyDescent="0.3">
      <c r="A1637" s="60"/>
      <c r="B1637" s="59"/>
      <c r="C1637" s="59"/>
      <c r="D1637" s="59"/>
      <c r="E1637" s="59"/>
      <c r="F1637" s="59"/>
      <c r="G1637" s="59"/>
      <c r="H1637" s="63"/>
    </row>
    <row r="1638" spans="1:8" ht="18.75" x14ac:dyDescent="0.25">
      <c r="A1638" s="64" t="s">
        <v>6</v>
      </c>
      <c r="B1638" s="50" t="str">
        <f>VLOOKUP(A1631,basic,34,0)</f>
        <v>fgUnh</v>
      </c>
      <c r="C1638" s="50" t="str">
        <f>VLOOKUP(A1631,basic,35,0)</f>
        <v>vaxzsth</v>
      </c>
      <c r="D1638" s="50" t="str">
        <f>VLOOKUP(A1631,basic,36,0)</f>
        <v>foKku</v>
      </c>
      <c r="E1638" s="50" t="str">
        <f>VLOOKUP(A1631,basic,37,0)</f>
        <v>xf.kr</v>
      </c>
      <c r="F1638" s="50" t="str">
        <f>VLOOKUP(A1631,basic,38,0)</f>
        <v>lk-foKku</v>
      </c>
      <c r="G1638" s="50" t="str">
        <f>VLOOKUP(A1631,basic,39,0)</f>
        <v>laLd`r</v>
      </c>
      <c r="H1638" s="65" t="s">
        <v>45</v>
      </c>
    </row>
    <row r="1639" spans="1:8" ht="20.25" x14ac:dyDescent="0.25">
      <c r="A1639" s="66" t="s">
        <v>43</v>
      </c>
      <c r="B1639" s="46">
        <v>100</v>
      </c>
      <c r="C1639" s="46">
        <v>100</v>
      </c>
      <c r="D1639" s="46">
        <v>100</v>
      </c>
      <c r="E1639" s="46">
        <v>100</v>
      </c>
      <c r="F1639" s="46">
        <v>100</v>
      </c>
      <c r="G1639" s="46">
        <v>100</v>
      </c>
      <c r="H1639" s="67">
        <v>600</v>
      </c>
    </row>
    <row r="1640" spans="1:8" ht="20.25" x14ac:dyDescent="0.3">
      <c r="A1640" s="66" t="s">
        <v>44</v>
      </c>
      <c r="B1640" s="51">
        <f>VLOOKUP(A1631,marks,10,0)</f>
        <v>0</v>
      </c>
      <c r="C1640" s="51">
        <f>VLOOKUP(A1631,marks,11,0)</f>
        <v>0</v>
      </c>
      <c r="D1640" s="51">
        <f>VLOOKUP(A1631,marks,12,0)</f>
        <v>0</v>
      </c>
      <c r="E1640" s="51">
        <f>VLOOKUP(A1631,marks,13,0)</f>
        <v>0</v>
      </c>
      <c r="F1640" s="51">
        <f>VLOOKUP(A1631,marks,14,0)</f>
        <v>0</v>
      </c>
      <c r="G1640" s="51">
        <f>VLOOKUP(A1631,marks,15,0)</f>
        <v>0</v>
      </c>
      <c r="H1640" s="68">
        <f>VLOOKUP(A1631,marks,16,0)</f>
        <v>0</v>
      </c>
    </row>
    <row r="1641" spans="1:8" ht="21" x14ac:dyDescent="0.35">
      <c r="A1641" s="69"/>
      <c r="B1641" s="58"/>
      <c r="C1641" s="58"/>
      <c r="D1641" s="58"/>
      <c r="E1641" s="58"/>
      <c r="F1641" s="58"/>
      <c r="G1641" s="58"/>
      <c r="H1641" s="70"/>
    </row>
    <row r="1642" spans="1:8" ht="21" x14ac:dyDescent="0.25">
      <c r="A1642" s="71" t="s">
        <v>24</v>
      </c>
      <c r="B1642" s="52">
        <f>VLOOKUP(A1631,marks,17,0)*100</f>
        <v>0</v>
      </c>
      <c r="C1642" s="72"/>
      <c r="D1642" s="73" t="s">
        <v>25</v>
      </c>
      <c r="E1642" s="53" t="str">
        <f>VLOOKUP(A1631,marks,18,0)</f>
        <v>***</v>
      </c>
      <c r="F1642" s="74" t="s">
        <v>46</v>
      </c>
      <c r="G1642" s="35"/>
      <c r="H1642" s="75" t="str">
        <f>VLOOKUP(A1631,marks,19,0)</f>
        <v/>
      </c>
    </row>
    <row r="1643" spans="1:8" x14ac:dyDescent="0.25">
      <c r="A1643" s="76"/>
      <c r="B1643" s="61"/>
      <c r="C1643" s="61"/>
      <c r="D1643" s="61"/>
      <c r="E1643" s="61"/>
      <c r="F1643" s="61"/>
      <c r="G1643" s="61"/>
      <c r="H1643" s="77"/>
    </row>
    <row r="1644" spans="1:8" x14ac:dyDescent="0.25">
      <c r="A1644" s="76"/>
      <c r="B1644" s="61"/>
      <c r="C1644" s="61"/>
      <c r="D1644" s="61"/>
      <c r="E1644" s="61"/>
      <c r="F1644" s="61"/>
      <c r="G1644" s="61"/>
      <c r="H1644" s="77"/>
    </row>
    <row r="1645" spans="1:8" x14ac:dyDescent="0.25">
      <c r="A1645" s="76"/>
      <c r="B1645" s="61"/>
      <c r="C1645" s="61"/>
      <c r="D1645" s="61"/>
      <c r="E1645" s="61"/>
      <c r="F1645" s="61"/>
      <c r="G1645" s="61"/>
      <c r="H1645" s="77"/>
    </row>
    <row r="1646" spans="1:8" ht="18.75" x14ac:dyDescent="0.25">
      <c r="A1646" s="76"/>
      <c r="B1646" s="61"/>
      <c r="C1646" s="61"/>
      <c r="D1646" s="61"/>
      <c r="E1646" s="61"/>
      <c r="F1646" s="61"/>
      <c r="G1646" s="61"/>
      <c r="H1646" s="78" t="s">
        <v>48</v>
      </c>
    </row>
    <row r="1647" spans="1:8" ht="19.5" thickBot="1" x14ac:dyDescent="0.3">
      <c r="A1647" s="79"/>
      <c r="B1647" s="80"/>
      <c r="C1647" s="80"/>
      <c r="D1647" s="80"/>
      <c r="E1647" s="80"/>
      <c r="F1647" s="80"/>
      <c r="G1647" s="80"/>
      <c r="H1647" s="81" t="s">
        <v>49</v>
      </c>
    </row>
    <row r="1650" spans="1:8" ht="15.75" thickBot="1" x14ac:dyDescent="0.3"/>
    <row r="1651" spans="1:8" ht="20.25" x14ac:dyDescent="0.3">
      <c r="A1651" s="145" t="str">
        <f>VLOOKUP(A1653,basic,28,0)</f>
        <v>dk;kZy; jktdh; mPp ek/;fed fo|ky;] :iiqjk ¼dqpkeu flVh½ ukxkSj</v>
      </c>
      <c r="B1651" s="146"/>
      <c r="C1651" s="146"/>
      <c r="D1651" s="146"/>
      <c r="E1651" s="146"/>
      <c r="F1651" s="146"/>
      <c r="G1651" s="146"/>
      <c r="H1651" s="147"/>
    </row>
    <row r="1652" spans="1:8" ht="20.25" x14ac:dyDescent="0.3">
      <c r="A1652" s="140" t="s">
        <v>47</v>
      </c>
      <c r="B1652" s="141"/>
      <c r="C1652" s="141"/>
      <c r="D1652" s="141"/>
      <c r="E1652" s="141"/>
      <c r="F1652" s="141"/>
      <c r="G1652" s="141"/>
      <c r="H1652" s="142"/>
    </row>
    <row r="1653" spans="1:8" ht="20.25" hidden="1" x14ac:dyDescent="0.3">
      <c r="A1653" s="95">
        <v>76</v>
      </c>
      <c r="B1653" s="96" t="e">
        <f>'Original Marks'!#REF!</f>
        <v>#REF!</v>
      </c>
      <c r="C1653" s="96"/>
      <c r="D1653" s="96"/>
      <c r="E1653" s="96"/>
      <c r="F1653" s="96"/>
      <c r="G1653" s="96"/>
      <c r="H1653" s="97"/>
    </row>
    <row r="1654" spans="1:8" ht="21" x14ac:dyDescent="0.35">
      <c r="A1654" s="57" t="str">
        <f>VLOOKUP(A1653,basic,29,0)</f>
        <v>d{kk &amp; 9</v>
      </c>
      <c r="B1654" s="58"/>
      <c r="C1654" s="58"/>
      <c r="D1654" s="58"/>
      <c r="E1654" s="58"/>
      <c r="F1654" s="59" t="s">
        <v>32</v>
      </c>
      <c r="G1654" s="143">
        <f>VLOOKUP(A1653,basic,3,0)</f>
        <v>976</v>
      </c>
      <c r="H1654" s="144"/>
    </row>
    <row r="1655" spans="1:8" ht="20.25" x14ac:dyDescent="0.3">
      <c r="A1655" s="60" t="s">
        <v>37</v>
      </c>
      <c r="B1655" s="136">
        <f>VLOOKUP(A1653,basic,4,0)</f>
        <v>0</v>
      </c>
      <c r="C1655" s="136"/>
      <c r="D1655" s="136"/>
      <c r="E1655" s="59" t="s">
        <v>39</v>
      </c>
      <c r="F1655" s="61"/>
      <c r="G1655" s="136">
        <f>VLOOKUP(A1653,basic,5,0)</f>
        <v>0</v>
      </c>
      <c r="H1655" s="139"/>
    </row>
    <row r="1656" spans="1:8" ht="20.25" x14ac:dyDescent="0.3">
      <c r="A1656" s="60" t="s">
        <v>38</v>
      </c>
      <c r="B1656" s="59"/>
      <c r="C1656" s="136">
        <f>VLOOKUP(A1653,basic,6,0)</f>
        <v>0</v>
      </c>
      <c r="D1656" s="136"/>
      <c r="E1656" s="59" t="s">
        <v>40</v>
      </c>
      <c r="F1656" s="61"/>
      <c r="G1656" s="137">
        <f>VLOOKUP(A1653,basic,7,0)</f>
        <v>0</v>
      </c>
      <c r="H1656" s="138"/>
    </row>
    <row r="1657" spans="1:8" ht="20.25" x14ac:dyDescent="0.3">
      <c r="A1657" s="60" t="s">
        <v>41</v>
      </c>
      <c r="B1657" s="59"/>
      <c r="C1657" s="136">
        <f>VLOOKUP(A1653,basic,2,0)</f>
        <v>176</v>
      </c>
      <c r="D1657" s="136"/>
      <c r="E1657" s="59" t="s">
        <v>42</v>
      </c>
      <c r="F1657" s="61"/>
      <c r="G1657" s="136">
        <f>VLOOKUP(A1653,basic,8,0)</f>
        <v>0</v>
      </c>
      <c r="H1657" s="139"/>
    </row>
    <row r="1658" spans="1:8" ht="20.25" x14ac:dyDescent="0.3">
      <c r="A1658" s="60"/>
      <c r="B1658" s="59"/>
      <c r="C1658" s="62"/>
      <c r="D1658" s="59"/>
      <c r="E1658" s="59"/>
      <c r="F1658" s="61"/>
      <c r="G1658" s="62"/>
      <c r="H1658" s="63"/>
    </row>
    <row r="1659" spans="1:8" ht="20.25" x14ac:dyDescent="0.3">
      <c r="A1659" s="60"/>
      <c r="B1659" s="59"/>
      <c r="C1659" s="59"/>
      <c r="D1659" s="59"/>
      <c r="E1659" s="59"/>
      <c r="F1659" s="59"/>
      <c r="G1659" s="59"/>
      <c r="H1659" s="63"/>
    </row>
    <row r="1660" spans="1:8" ht="18.75" x14ac:dyDescent="0.25">
      <c r="A1660" s="64" t="s">
        <v>6</v>
      </c>
      <c r="B1660" s="50" t="str">
        <f>VLOOKUP(A1653,basic,34,0)</f>
        <v>fgUnh</v>
      </c>
      <c r="C1660" s="50" t="str">
        <f>VLOOKUP(A1653,basic,35,0)</f>
        <v>vaxzsth</v>
      </c>
      <c r="D1660" s="50" t="str">
        <f>VLOOKUP(A1653,basic,36,0)</f>
        <v>foKku</v>
      </c>
      <c r="E1660" s="50" t="str">
        <f>VLOOKUP(A1653,basic,37,0)</f>
        <v>xf.kr</v>
      </c>
      <c r="F1660" s="50" t="str">
        <f>VLOOKUP(A1653,basic,38,0)</f>
        <v>lk-foKku</v>
      </c>
      <c r="G1660" s="50" t="str">
        <f>VLOOKUP(A1653,basic,39,0)</f>
        <v>laLd`r</v>
      </c>
      <c r="H1660" s="65" t="s">
        <v>45</v>
      </c>
    </row>
    <row r="1661" spans="1:8" ht="20.25" x14ac:dyDescent="0.25">
      <c r="A1661" s="66" t="s">
        <v>43</v>
      </c>
      <c r="B1661" s="46">
        <v>100</v>
      </c>
      <c r="C1661" s="46">
        <v>100</v>
      </c>
      <c r="D1661" s="46">
        <v>100</v>
      </c>
      <c r="E1661" s="46">
        <v>100</v>
      </c>
      <c r="F1661" s="46">
        <v>100</v>
      </c>
      <c r="G1661" s="46">
        <v>100</v>
      </c>
      <c r="H1661" s="67">
        <v>600</v>
      </c>
    </row>
    <row r="1662" spans="1:8" ht="20.25" x14ac:dyDescent="0.3">
      <c r="A1662" s="66" t="s">
        <v>44</v>
      </c>
      <c r="B1662" s="51">
        <f>VLOOKUP(A1653,marks,10,0)</f>
        <v>0</v>
      </c>
      <c r="C1662" s="51">
        <f>VLOOKUP(A1653,marks,11,0)</f>
        <v>0</v>
      </c>
      <c r="D1662" s="51">
        <f>VLOOKUP(A1653,marks,12,0)</f>
        <v>0</v>
      </c>
      <c r="E1662" s="51">
        <f>VLOOKUP(A1653,marks,13,0)</f>
        <v>0</v>
      </c>
      <c r="F1662" s="51">
        <f>VLOOKUP(A1653,marks,14,0)</f>
        <v>0</v>
      </c>
      <c r="G1662" s="51">
        <f>VLOOKUP(A1653,marks,15,0)</f>
        <v>0</v>
      </c>
      <c r="H1662" s="68">
        <f>VLOOKUP(A1653,marks,16,0)</f>
        <v>0</v>
      </c>
    </row>
    <row r="1663" spans="1:8" ht="21" x14ac:dyDescent="0.35">
      <c r="A1663" s="69"/>
      <c r="B1663" s="58"/>
      <c r="C1663" s="58"/>
      <c r="D1663" s="58"/>
      <c r="E1663" s="58"/>
      <c r="F1663" s="58"/>
      <c r="G1663" s="58"/>
      <c r="H1663" s="70"/>
    </row>
    <row r="1664" spans="1:8" ht="21" x14ac:dyDescent="0.25">
      <c r="A1664" s="71" t="s">
        <v>24</v>
      </c>
      <c r="B1664" s="52">
        <f>VLOOKUP(A1653,marks,17,0)*100</f>
        <v>0</v>
      </c>
      <c r="C1664" s="72"/>
      <c r="D1664" s="73" t="s">
        <v>25</v>
      </c>
      <c r="E1664" s="53" t="str">
        <f>VLOOKUP(A1653,marks,18,0)</f>
        <v>***</v>
      </c>
      <c r="F1664" s="74" t="s">
        <v>46</v>
      </c>
      <c r="G1664" s="35"/>
      <c r="H1664" s="75" t="str">
        <f>VLOOKUP(A1653,marks,19,0)</f>
        <v/>
      </c>
    </row>
    <row r="1665" spans="1:8" x14ac:dyDescent="0.25">
      <c r="A1665" s="76"/>
      <c r="B1665" s="61"/>
      <c r="C1665" s="61"/>
      <c r="D1665" s="61"/>
      <c r="E1665" s="61"/>
      <c r="F1665" s="61"/>
      <c r="G1665" s="61"/>
      <c r="H1665" s="77"/>
    </row>
    <row r="1666" spans="1:8" x14ac:dyDescent="0.25">
      <c r="A1666" s="76"/>
      <c r="B1666" s="61"/>
      <c r="C1666" s="61"/>
      <c r="D1666" s="61"/>
      <c r="E1666" s="61"/>
      <c r="F1666" s="61"/>
      <c r="G1666" s="61"/>
      <c r="H1666" s="77"/>
    </row>
    <row r="1667" spans="1:8" x14ac:dyDescent="0.25">
      <c r="A1667" s="76"/>
      <c r="B1667" s="61"/>
      <c r="C1667" s="61"/>
      <c r="D1667" s="61"/>
      <c r="E1667" s="61"/>
      <c r="F1667" s="61"/>
      <c r="G1667" s="61"/>
      <c r="H1667" s="77"/>
    </row>
    <row r="1668" spans="1:8" ht="18.75" x14ac:dyDescent="0.25">
      <c r="A1668" s="76"/>
      <c r="B1668" s="61"/>
      <c r="C1668" s="61"/>
      <c r="D1668" s="61"/>
      <c r="E1668" s="61"/>
      <c r="F1668" s="61"/>
      <c r="G1668" s="61"/>
      <c r="H1668" s="78" t="s">
        <v>48</v>
      </c>
    </row>
    <row r="1669" spans="1:8" ht="19.5" thickBot="1" x14ac:dyDescent="0.3">
      <c r="A1669" s="79"/>
      <c r="B1669" s="80"/>
      <c r="C1669" s="80"/>
      <c r="D1669" s="80"/>
      <c r="E1669" s="80"/>
      <c r="F1669" s="80"/>
      <c r="G1669" s="80"/>
      <c r="H1669" s="81" t="s">
        <v>49</v>
      </c>
    </row>
    <row r="1672" spans="1:8" ht="15.75" thickBot="1" x14ac:dyDescent="0.3"/>
    <row r="1673" spans="1:8" ht="20.25" x14ac:dyDescent="0.3">
      <c r="A1673" s="145" t="str">
        <f>VLOOKUP(A1675,basic,28,0)</f>
        <v>dk;kZy; jktdh; mPp ek/;fed fo|ky;] :iiqjk ¼dqpkeu flVh½ ukxkSj</v>
      </c>
      <c r="B1673" s="146"/>
      <c r="C1673" s="146"/>
      <c r="D1673" s="146"/>
      <c r="E1673" s="146"/>
      <c r="F1673" s="146"/>
      <c r="G1673" s="146"/>
      <c r="H1673" s="147"/>
    </row>
    <row r="1674" spans="1:8" ht="20.25" x14ac:dyDescent="0.3">
      <c r="A1674" s="140" t="s">
        <v>47</v>
      </c>
      <c r="B1674" s="141"/>
      <c r="C1674" s="141"/>
      <c r="D1674" s="141"/>
      <c r="E1674" s="141"/>
      <c r="F1674" s="141"/>
      <c r="G1674" s="141"/>
      <c r="H1674" s="142"/>
    </row>
    <row r="1675" spans="1:8" ht="20.25" hidden="1" x14ac:dyDescent="0.3">
      <c r="A1675" s="95">
        <v>77</v>
      </c>
      <c r="B1675" s="96" t="e">
        <f>'Original Marks'!#REF!</f>
        <v>#REF!</v>
      </c>
      <c r="C1675" s="96"/>
      <c r="D1675" s="96"/>
      <c r="E1675" s="96"/>
      <c r="F1675" s="96"/>
      <c r="G1675" s="96"/>
      <c r="H1675" s="97"/>
    </row>
    <row r="1676" spans="1:8" ht="21" x14ac:dyDescent="0.35">
      <c r="A1676" s="57" t="str">
        <f>VLOOKUP(A1675,basic,29,0)</f>
        <v>d{kk &amp; 9</v>
      </c>
      <c r="B1676" s="58"/>
      <c r="C1676" s="58"/>
      <c r="D1676" s="58"/>
      <c r="E1676" s="58"/>
      <c r="F1676" s="59" t="s">
        <v>32</v>
      </c>
      <c r="G1676" s="143">
        <f>VLOOKUP(A1675,basic,3,0)</f>
        <v>977</v>
      </c>
      <c r="H1676" s="144"/>
    </row>
    <row r="1677" spans="1:8" ht="20.25" x14ac:dyDescent="0.3">
      <c r="A1677" s="60" t="s">
        <v>37</v>
      </c>
      <c r="B1677" s="136">
        <f>VLOOKUP(A1675,basic,4,0)</f>
        <v>0</v>
      </c>
      <c r="C1677" s="136"/>
      <c r="D1677" s="136"/>
      <c r="E1677" s="59" t="s">
        <v>39</v>
      </c>
      <c r="F1677" s="61"/>
      <c r="G1677" s="136">
        <f>VLOOKUP(A1675,basic,5,0)</f>
        <v>0</v>
      </c>
      <c r="H1677" s="139"/>
    </row>
    <row r="1678" spans="1:8" ht="20.25" x14ac:dyDescent="0.3">
      <c r="A1678" s="60" t="s">
        <v>38</v>
      </c>
      <c r="B1678" s="59"/>
      <c r="C1678" s="136">
        <f>VLOOKUP(A1675,basic,6,0)</f>
        <v>0</v>
      </c>
      <c r="D1678" s="136"/>
      <c r="E1678" s="59" t="s">
        <v>40</v>
      </c>
      <c r="F1678" s="61"/>
      <c r="G1678" s="137">
        <f>VLOOKUP(A1675,basic,7,0)</f>
        <v>0</v>
      </c>
      <c r="H1678" s="138"/>
    </row>
    <row r="1679" spans="1:8" ht="20.25" x14ac:dyDescent="0.3">
      <c r="A1679" s="60" t="s">
        <v>41</v>
      </c>
      <c r="B1679" s="59"/>
      <c r="C1679" s="136">
        <f>VLOOKUP(A1675,basic,2,0)</f>
        <v>177</v>
      </c>
      <c r="D1679" s="136"/>
      <c r="E1679" s="59" t="s">
        <v>42</v>
      </c>
      <c r="F1679" s="61"/>
      <c r="G1679" s="136">
        <f>VLOOKUP(A1675,basic,8,0)</f>
        <v>0</v>
      </c>
      <c r="H1679" s="139"/>
    </row>
    <row r="1680" spans="1:8" ht="20.25" x14ac:dyDescent="0.3">
      <c r="A1680" s="60"/>
      <c r="B1680" s="59"/>
      <c r="C1680" s="62"/>
      <c r="D1680" s="59"/>
      <c r="E1680" s="59"/>
      <c r="F1680" s="61"/>
      <c r="G1680" s="62"/>
      <c r="H1680" s="63"/>
    </row>
    <row r="1681" spans="1:8" ht="20.25" x14ac:dyDescent="0.3">
      <c r="A1681" s="60"/>
      <c r="B1681" s="59"/>
      <c r="C1681" s="59"/>
      <c r="D1681" s="59"/>
      <c r="E1681" s="59"/>
      <c r="F1681" s="59"/>
      <c r="G1681" s="59"/>
      <c r="H1681" s="63"/>
    </row>
    <row r="1682" spans="1:8" ht="18.75" x14ac:dyDescent="0.25">
      <c r="A1682" s="64" t="s">
        <v>6</v>
      </c>
      <c r="B1682" s="50" t="str">
        <f>VLOOKUP(A1675,basic,34,0)</f>
        <v>fgUnh</v>
      </c>
      <c r="C1682" s="50" t="str">
        <f>VLOOKUP(A1675,basic,35,0)</f>
        <v>vaxzsth</v>
      </c>
      <c r="D1682" s="50" t="str">
        <f>VLOOKUP(A1675,basic,36,0)</f>
        <v>foKku</v>
      </c>
      <c r="E1682" s="50" t="str">
        <f>VLOOKUP(A1675,basic,37,0)</f>
        <v>xf.kr</v>
      </c>
      <c r="F1682" s="50" t="str">
        <f>VLOOKUP(A1675,basic,38,0)</f>
        <v>lk-foKku</v>
      </c>
      <c r="G1682" s="50" t="str">
        <f>VLOOKUP(A1675,basic,39,0)</f>
        <v>laLd`r</v>
      </c>
      <c r="H1682" s="65" t="s">
        <v>45</v>
      </c>
    </row>
    <row r="1683" spans="1:8" ht="20.25" x14ac:dyDescent="0.25">
      <c r="A1683" s="66" t="s">
        <v>43</v>
      </c>
      <c r="B1683" s="46">
        <v>100</v>
      </c>
      <c r="C1683" s="46">
        <v>100</v>
      </c>
      <c r="D1683" s="46">
        <v>100</v>
      </c>
      <c r="E1683" s="46">
        <v>100</v>
      </c>
      <c r="F1683" s="46">
        <v>100</v>
      </c>
      <c r="G1683" s="46">
        <v>100</v>
      </c>
      <c r="H1683" s="67">
        <v>600</v>
      </c>
    </row>
    <row r="1684" spans="1:8" ht="20.25" x14ac:dyDescent="0.3">
      <c r="A1684" s="66" t="s">
        <v>44</v>
      </c>
      <c r="B1684" s="51">
        <f>VLOOKUP(A1675,marks,10,0)</f>
        <v>0</v>
      </c>
      <c r="C1684" s="51">
        <f>VLOOKUP(A1675,marks,11,0)</f>
        <v>0</v>
      </c>
      <c r="D1684" s="51">
        <f>VLOOKUP(A1675,marks,12,0)</f>
        <v>0</v>
      </c>
      <c r="E1684" s="51">
        <f>VLOOKUP(A1675,marks,13,0)</f>
        <v>0</v>
      </c>
      <c r="F1684" s="51">
        <f>VLOOKUP(A1675,marks,14,0)</f>
        <v>0</v>
      </c>
      <c r="G1684" s="51">
        <f>VLOOKUP(A1675,marks,15,0)</f>
        <v>0</v>
      </c>
      <c r="H1684" s="68">
        <f>VLOOKUP(A1675,marks,16,0)</f>
        <v>0</v>
      </c>
    </row>
    <row r="1685" spans="1:8" ht="21" x14ac:dyDescent="0.35">
      <c r="A1685" s="69"/>
      <c r="B1685" s="58"/>
      <c r="C1685" s="58"/>
      <c r="D1685" s="58"/>
      <c r="E1685" s="58"/>
      <c r="F1685" s="58"/>
      <c r="G1685" s="58"/>
      <c r="H1685" s="70"/>
    </row>
    <row r="1686" spans="1:8" ht="21" x14ac:dyDescent="0.25">
      <c r="A1686" s="71" t="s">
        <v>24</v>
      </c>
      <c r="B1686" s="52">
        <f>VLOOKUP(A1675,marks,17,0)*100</f>
        <v>0</v>
      </c>
      <c r="C1686" s="72"/>
      <c r="D1686" s="73" t="s">
        <v>25</v>
      </c>
      <c r="E1686" s="53" t="str">
        <f>VLOOKUP(A1675,marks,18,0)</f>
        <v>***</v>
      </c>
      <c r="F1686" s="74" t="s">
        <v>46</v>
      </c>
      <c r="G1686" s="35"/>
      <c r="H1686" s="75" t="str">
        <f>VLOOKUP(A1675,marks,19,0)</f>
        <v/>
      </c>
    </row>
    <row r="1687" spans="1:8" x14ac:dyDescent="0.25">
      <c r="A1687" s="76"/>
      <c r="B1687" s="61"/>
      <c r="C1687" s="61"/>
      <c r="D1687" s="61"/>
      <c r="E1687" s="61"/>
      <c r="F1687" s="61"/>
      <c r="G1687" s="61"/>
      <c r="H1687" s="77"/>
    </row>
    <row r="1688" spans="1:8" x14ac:dyDescent="0.25">
      <c r="A1688" s="76"/>
      <c r="B1688" s="61"/>
      <c r="C1688" s="61"/>
      <c r="D1688" s="61"/>
      <c r="E1688" s="61"/>
      <c r="F1688" s="61"/>
      <c r="G1688" s="61"/>
      <c r="H1688" s="77"/>
    </row>
    <row r="1689" spans="1:8" x14ac:dyDescent="0.25">
      <c r="A1689" s="76"/>
      <c r="B1689" s="61"/>
      <c r="C1689" s="61"/>
      <c r="D1689" s="61"/>
      <c r="E1689" s="61"/>
      <c r="F1689" s="61"/>
      <c r="G1689" s="61"/>
      <c r="H1689" s="77"/>
    </row>
    <row r="1690" spans="1:8" ht="18.75" x14ac:dyDescent="0.25">
      <c r="A1690" s="76"/>
      <c r="B1690" s="61"/>
      <c r="C1690" s="61"/>
      <c r="D1690" s="61"/>
      <c r="E1690" s="61"/>
      <c r="F1690" s="61"/>
      <c r="G1690" s="61"/>
      <c r="H1690" s="78" t="s">
        <v>48</v>
      </c>
    </row>
    <row r="1691" spans="1:8" ht="19.5" thickBot="1" x14ac:dyDescent="0.3">
      <c r="A1691" s="79"/>
      <c r="B1691" s="80"/>
      <c r="C1691" s="80"/>
      <c r="D1691" s="80"/>
      <c r="E1691" s="80"/>
      <c r="F1691" s="80"/>
      <c r="G1691" s="80"/>
      <c r="H1691" s="81" t="s">
        <v>49</v>
      </c>
    </row>
    <row r="1694" spans="1:8" ht="15.75" thickBot="1" x14ac:dyDescent="0.3"/>
    <row r="1695" spans="1:8" ht="20.25" x14ac:dyDescent="0.3">
      <c r="A1695" s="145" t="str">
        <f>VLOOKUP(A1697,basic,28,0)</f>
        <v>dk;kZy; jktdh; mPp ek/;fed fo|ky;] :iiqjk ¼dqpkeu flVh½ ukxkSj</v>
      </c>
      <c r="B1695" s="146"/>
      <c r="C1695" s="146"/>
      <c r="D1695" s="146"/>
      <c r="E1695" s="146"/>
      <c r="F1695" s="146"/>
      <c r="G1695" s="146"/>
      <c r="H1695" s="147"/>
    </row>
    <row r="1696" spans="1:8" ht="20.25" x14ac:dyDescent="0.3">
      <c r="A1696" s="140" t="s">
        <v>47</v>
      </c>
      <c r="B1696" s="141"/>
      <c r="C1696" s="141"/>
      <c r="D1696" s="141"/>
      <c r="E1696" s="141"/>
      <c r="F1696" s="141"/>
      <c r="G1696" s="141"/>
      <c r="H1696" s="142"/>
    </row>
    <row r="1697" spans="1:8" ht="20.25" hidden="1" x14ac:dyDescent="0.3">
      <c r="A1697" s="95">
        <v>78</v>
      </c>
      <c r="B1697" s="96" t="e">
        <f>'Original Marks'!#REF!</f>
        <v>#REF!</v>
      </c>
      <c r="C1697" s="96"/>
      <c r="D1697" s="96"/>
      <c r="E1697" s="96"/>
      <c r="F1697" s="96"/>
      <c r="G1697" s="96"/>
      <c r="H1697" s="97"/>
    </row>
    <row r="1698" spans="1:8" ht="21" x14ac:dyDescent="0.35">
      <c r="A1698" s="57" t="str">
        <f>VLOOKUP(A1697,basic,29,0)</f>
        <v>d{kk &amp; 9</v>
      </c>
      <c r="B1698" s="58"/>
      <c r="C1698" s="58"/>
      <c r="D1698" s="58"/>
      <c r="E1698" s="58"/>
      <c r="F1698" s="59" t="s">
        <v>32</v>
      </c>
      <c r="G1698" s="143">
        <f>VLOOKUP(A1697,basic,3,0)</f>
        <v>978</v>
      </c>
      <c r="H1698" s="144"/>
    </row>
    <row r="1699" spans="1:8" ht="20.25" x14ac:dyDescent="0.3">
      <c r="A1699" s="60" t="s">
        <v>37</v>
      </c>
      <c r="B1699" s="136">
        <f>VLOOKUP(A1697,basic,4,0)</f>
        <v>0</v>
      </c>
      <c r="C1699" s="136"/>
      <c r="D1699" s="136"/>
      <c r="E1699" s="59" t="s">
        <v>39</v>
      </c>
      <c r="F1699" s="61"/>
      <c r="G1699" s="136">
        <f>VLOOKUP(A1697,basic,5,0)</f>
        <v>0</v>
      </c>
      <c r="H1699" s="139"/>
    </row>
    <row r="1700" spans="1:8" ht="20.25" x14ac:dyDescent="0.3">
      <c r="A1700" s="60" t="s">
        <v>38</v>
      </c>
      <c r="B1700" s="59"/>
      <c r="C1700" s="136">
        <f>VLOOKUP(A1697,basic,6,0)</f>
        <v>0</v>
      </c>
      <c r="D1700" s="136"/>
      <c r="E1700" s="59" t="s">
        <v>40</v>
      </c>
      <c r="F1700" s="61"/>
      <c r="G1700" s="137">
        <f>VLOOKUP(A1697,basic,7,0)</f>
        <v>0</v>
      </c>
      <c r="H1700" s="138"/>
    </row>
    <row r="1701" spans="1:8" ht="20.25" x14ac:dyDescent="0.3">
      <c r="A1701" s="60" t="s">
        <v>41</v>
      </c>
      <c r="B1701" s="59"/>
      <c r="C1701" s="136">
        <f>VLOOKUP(A1697,basic,2,0)</f>
        <v>178</v>
      </c>
      <c r="D1701" s="136"/>
      <c r="E1701" s="59" t="s">
        <v>42</v>
      </c>
      <c r="F1701" s="61"/>
      <c r="G1701" s="136">
        <f>VLOOKUP(A1697,basic,8,0)</f>
        <v>0</v>
      </c>
      <c r="H1701" s="139"/>
    </row>
    <row r="1702" spans="1:8" ht="20.25" x14ac:dyDescent="0.3">
      <c r="A1702" s="60"/>
      <c r="B1702" s="59"/>
      <c r="C1702" s="62"/>
      <c r="D1702" s="59"/>
      <c r="E1702" s="59"/>
      <c r="F1702" s="61"/>
      <c r="G1702" s="62"/>
      <c r="H1702" s="63"/>
    </row>
    <row r="1703" spans="1:8" ht="20.25" x14ac:dyDescent="0.3">
      <c r="A1703" s="60"/>
      <c r="B1703" s="59"/>
      <c r="C1703" s="59"/>
      <c r="D1703" s="59"/>
      <c r="E1703" s="59"/>
      <c r="F1703" s="59"/>
      <c r="G1703" s="59"/>
      <c r="H1703" s="63"/>
    </row>
    <row r="1704" spans="1:8" ht="18.75" x14ac:dyDescent="0.25">
      <c r="A1704" s="64" t="s">
        <v>6</v>
      </c>
      <c r="B1704" s="50" t="str">
        <f>VLOOKUP(A1697,basic,34,0)</f>
        <v>fgUnh</v>
      </c>
      <c r="C1704" s="50" t="str">
        <f>VLOOKUP(A1697,basic,35,0)</f>
        <v>vaxzsth</v>
      </c>
      <c r="D1704" s="50" t="str">
        <f>VLOOKUP(A1697,basic,36,0)</f>
        <v>foKku</v>
      </c>
      <c r="E1704" s="50" t="str">
        <f>VLOOKUP(A1697,basic,37,0)</f>
        <v>xf.kr</v>
      </c>
      <c r="F1704" s="50" t="str">
        <f>VLOOKUP(A1697,basic,38,0)</f>
        <v>lk-foKku</v>
      </c>
      <c r="G1704" s="50" t="str">
        <f>VLOOKUP(A1697,basic,39,0)</f>
        <v>laLd`r</v>
      </c>
      <c r="H1704" s="65" t="s">
        <v>45</v>
      </c>
    </row>
    <row r="1705" spans="1:8" ht="20.25" x14ac:dyDescent="0.25">
      <c r="A1705" s="66" t="s">
        <v>43</v>
      </c>
      <c r="B1705" s="46">
        <v>100</v>
      </c>
      <c r="C1705" s="46">
        <v>100</v>
      </c>
      <c r="D1705" s="46">
        <v>100</v>
      </c>
      <c r="E1705" s="46">
        <v>100</v>
      </c>
      <c r="F1705" s="46">
        <v>100</v>
      </c>
      <c r="G1705" s="46">
        <v>100</v>
      </c>
      <c r="H1705" s="67">
        <v>600</v>
      </c>
    </row>
    <row r="1706" spans="1:8" ht="20.25" x14ac:dyDescent="0.3">
      <c r="A1706" s="66" t="s">
        <v>44</v>
      </c>
      <c r="B1706" s="51">
        <f>VLOOKUP(A1697,marks,10,0)</f>
        <v>0</v>
      </c>
      <c r="C1706" s="51">
        <f>VLOOKUP(A1697,marks,11,0)</f>
        <v>0</v>
      </c>
      <c r="D1706" s="51">
        <f>VLOOKUP(A1697,marks,12,0)</f>
        <v>0</v>
      </c>
      <c r="E1706" s="51">
        <f>VLOOKUP(A1697,marks,13,0)</f>
        <v>0</v>
      </c>
      <c r="F1706" s="51">
        <f>VLOOKUP(A1697,marks,14,0)</f>
        <v>0</v>
      </c>
      <c r="G1706" s="51">
        <f>VLOOKUP(A1697,marks,15,0)</f>
        <v>0</v>
      </c>
      <c r="H1706" s="68">
        <f>VLOOKUP(A1697,marks,16,0)</f>
        <v>0</v>
      </c>
    </row>
    <row r="1707" spans="1:8" ht="21" x14ac:dyDescent="0.35">
      <c r="A1707" s="69"/>
      <c r="B1707" s="58"/>
      <c r="C1707" s="58"/>
      <c r="D1707" s="58"/>
      <c r="E1707" s="58"/>
      <c r="F1707" s="58"/>
      <c r="G1707" s="58"/>
      <c r="H1707" s="70"/>
    </row>
    <row r="1708" spans="1:8" ht="21" x14ac:dyDescent="0.25">
      <c r="A1708" s="71" t="s">
        <v>24</v>
      </c>
      <c r="B1708" s="52">
        <f>VLOOKUP(A1697,marks,17,0)*100</f>
        <v>0</v>
      </c>
      <c r="C1708" s="72"/>
      <c r="D1708" s="73" t="s">
        <v>25</v>
      </c>
      <c r="E1708" s="53" t="str">
        <f>VLOOKUP(A1697,marks,18,0)</f>
        <v>***</v>
      </c>
      <c r="F1708" s="74" t="s">
        <v>46</v>
      </c>
      <c r="G1708" s="35"/>
      <c r="H1708" s="75" t="str">
        <f>VLOOKUP(A1697,marks,19,0)</f>
        <v/>
      </c>
    </row>
    <row r="1709" spans="1:8" x14ac:dyDescent="0.25">
      <c r="A1709" s="76"/>
      <c r="B1709" s="61"/>
      <c r="C1709" s="61"/>
      <c r="D1709" s="61"/>
      <c r="E1709" s="61"/>
      <c r="F1709" s="61"/>
      <c r="G1709" s="61"/>
      <c r="H1709" s="77"/>
    </row>
    <row r="1710" spans="1:8" x14ac:dyDescent="0.25">
      <c r="A1710" s="76"/>
      <c r="B1710" s="61"/>
      <c r="C1710" s="61"/>
      <c r="D1710" s="61"/>
      <c r="E1710" s="61"/>
      <c r="F1710" s="61"/>
      <c r="G1710" s="61"/>
      <c r="H1710" s="77"/>
    </row>
    <row r="1711" spans="1:8" x14ac:dyDescent="0.25">
      <c r="A1711" s="76"/>
      <c r="B1711" s="61"/>
      <c r="C1711" s="61"/>
      <c r="D1711" s="61"/>
      <c r="E1711" s="61"/>
      <c r="F1711" s="61"/>
      <c r="G1711" s="61"/>
      <c r="H1711" s="77"/>
    </row>
    <row r="1712" spans="1:8" ht="18.75" x14ac:dyDescent="0.25">
      <c r="A1712" s="76"/>
      <c r="B1712" s="61"/>
      <c r="C1712" s="61"/>
      <c r="D1712" s="61"/>
      <c r="E1712" s="61"/>
      <c r="F1712" s="61"/>
      <c r="G1712" s="61"/>
      <c r="H1712" s="78" t="s">
        <v>48</v>
      </c>
    </row>
    <row r="1713" spans="1:8" ht="19.5" thickBot="1" x14ac:dyDescent="0.3">
      <c r="A1713" s="79"/>
      <c r="B1713" s="80"/>
      <c r="C1713" s="80"/>
      <c r="D1713" s="80"/>
      <c r="E1713" s="80"/>
      <c r="F1713" s="80"/>
      <c r="G1713" s="80"/>
      <c r="H1713" s="81" t="s">
        <v>49</v>
      </c>
    </row>
    <row r="1716" spans="1:8" ht="15.75" thickBot="1" x14ac:dyDescent="0.3"/>
    <row r="1717" spans="1:8" ht="20.25" x14ac:dyDescent="0.3">
      <c r="A1717" s="145" t="str">
        <f>VLOOKUP(A1719,basic,28,0)</f>
        <v>dk;kZy; jktdh; mPp ek/;fed fo|ky;] :iiqjk ¼dqpkeu flVh½ ukxkSj</v>
      </c>
      <c r="B1717" s="146"/>
      <c r="C1717" s="146"/>
      <c r="D1717" s="146"/>
      <c r="E1717" s="146"/>
      <c r="F1717" s="146"/>
      <c r="G1717" s="146"/>
      <c r="H1717" s="147"/>
    </row>
    <row r="1718" spans="1:8" ht="20.25" x14ac:dyDescent="0.3">
      <c r="A1718" s="140" t="s">
        <v>47</v>
      </c>
      <c r="B1718" s="141"/>
      <c r="C1718" s="141"/>
      <c r="D1718" s="141"/>
      <c r="E1718" s="141"/>
      <c r="F1718" s="141"/>
      <c r="G1718" s="141"/>
      <c r="H1718" s="142"/>
    </row>
    <row r="1719" spans="1:8" ht="20.25" hidden="1" x14ac:dyDescent="0.3">
      <c r="A1719" s="95">
        <v>79</v>
      </c>
      <c r="B1719" s="96" t="e">
        <f>'Original Marks'!#REF!</f>
        <v>#REF!</v>
      </c>
      <c r="C1719" s="96"/>
      <c r="D1719" s="96"/>
      <c r="E1719" s="96"/>
      <c r="F1719" s="96"/>
      <c r="G1719" s="96"/>
      <c r="H1719" s="97"/>
    </row>
    <row r="1720" spans="1:8" ht="21" x14ac:dyDescent="0.35">
      <c r="A1720" s="57" t="str">
        <f>VLOOKUP(A1719,basic,29,0)</f>
        <v>d{kk &amp; 9</v>
      </c>
      <c r="B1720" s="58"/>
      <c r="C1720" s="58"/>
      <c r="D1720" s="58"/>
      <c r="E1720" s="58"/>
      <c r="F1720" s="59" t="s">
        <v>32</v>
      </c>
      <c r="G1720" s="143">
        <f>VLOOKUP(A1719,basic,3,0)</f>
        <v>979</v>
      </c>
      <c r="H1720" s="144"/>
    </row>
    <row r="1721" spans="1:8" ht="20.25" x14ac:dyDescent="0.3">
      <c r="A1721" s="60" t="s">
        <v>37</v>
      </c>
      <c r="B1721" s="136">
        <f>VLOOKUP(A1719,basic,4,0)</f>
        <v>0</v>
      </c>
      <c r="C1721" s="136"/>
      <c r="D1721" s="136"/>
      <c r="E1721" s="59" t="s">
        <v>39</v>
      </c>
      <c r="F1721" s="61"/>
      <c r="G1721" s="136">
        <f>VLOOKUP(A1719,basic,5,0)</f>
        <v>0</v>
      </c>
      <c r="H1721" s="139"/>
    </row>
    <row r="1722" spans="1:8" ht="20.25" x14ac:dyDescent="0.3">
      <c r="A1722" s="60" t="s">
        <v>38</v>
      </c>
      <c r="B1722" s="59"/>
      <c r="C1722" s="136">
        <f>VLOOKUP(A1719,basic,6,0)</f>
        <v>0</v>
      </c>
      <c r="D1722" s="136"/>
      <c r="E1722" s="59" t="s">
        <v>40</v>
      </c>
      <c r="F1722" s="61"/>
      <c r="G1722" s="137">
        <f>VLOOKUP(A1719,basic,7,0)</f>
        <v>0</v>
      </c>
      <c r="H1722" s="138"/>
    </row>
    <row r="1723" spans="1:8" ht="20.25" x14ac:dyDescent="0.3">
      <c r="A1723" s="60" t="s">
        <v>41</v>
      </c>
      <c r="B1723" s="59"/>
      <c r="C1723" s="136">
        <f>VLOOKUP(A1719,basic,2,0)</f>
        <v>179</v>
      </c>
      <c r="D1723" s="136"/>
      <c r="E1723" s="59" t="s">
        <v>42</v>
      </c>
      <c r="F1723" s="61"/>
      <c r="G1723" s="136">
        <f>VLOOKUP(A1719,basic,8,0)</f>
        <v>0</v>
      </c>
      <c r="H1723" s="139"/>
    </row>
    <row r="1724" spans="1:8" ht="20.25" x14ac:dyDescent="0.3">
      <c r="A1724" s="60"/>
      <c r="B1724" s="59"/>
      <c r="C1724" s="62"/>
      <c r="D1724" s="59"/>
      <c r="E1724" s="59"/>
      <c r="F1724" s="61"/>
      <c r="G1724" s="62"/>
      <c r="H1724" s="63"/>
    </row>
    <row r="1725" spans="1:8" ht="20.25" x14ac:dyDescent="0.3">
      <c r="A1725" s="60"/>
      <c r="B1725" s="59"/>
      <c r="C1725" s="59"/>
      <c r="D1725" s="59"/>
      <c r="E1725" s="59"/>
      <c r="F1725" s="59"/>
      <c r="G1725" s="59"/>
      <c r="H1725" s="63"/>
    </row>
    <row r="1726" spans="1:8" ht="18.75" x14ac:dyDescent="0.25">
      <c r="A1726" s="64" t="s">
        <v>6</v>
      </c>
      <c r="B1726" s="50" t="str">
        <f>VLOOKUP(A1719,basic,34,0)</f>
        <v>fgUnh</v>
      </c>
      <c r="C1726" s="50" t="str">
        <f>VLOOKUP(A1719,basic,35,0)</f>
        <v>vaxzsth</v>
      </c>
      <c r="D1726" s="50" t="str">
        <f>VLOOKUP(A1719,basic,36,0)</f>
        <v>foKku</v>
      </c>
      <c r="E1726" s="50" t="str">
        <f>VLOOKUP(A1719,basic,37,0)</f>
        <v>xf.kr</v>
      </c>
      <c r="F1726" s="50" t="str">
        <f>VLOOKUP(A1719,basic,38,0)</f>
        <v>lk-foKku</v>
      </c>
      <c r="G1726" s="50" t="str">
        <f>VLOOKUP(A1719,basic,39,0)</f>
        <v>laLd`r</v>
      </c>
      <c r="H1726" s="65" t="s">
        <v>45</v>
      </c>
    </row>
    <row r="1727" spans="1:8" ht="20.25" x14ac:dyDescent="0.25">
      <c r="A1727" s="66" t="s">
        <v>43</v>
      </c>
      <c r="B1727" s="46">
        <v>100</v>
      </c>
      <c r="C1727" s="46">
        <v>100</v>
      </c>
      <c r="D1727" s="46">
        <v>100</v>
      </c>
      <c r="E1727" s="46">
        <v>100</v>
      </c>
      <c r="F1727" s="46">
        <v>100</v>
      </c>
      <c r="G1727" s="46">
        <v>100</v>
      </c>
      <c r="H1727" s="67">
        <v>600</v>
      </c>
    </row>
    <row r="1728" spans="1:8" ht="20.25" x14ac:dyDescent="0.3">
      <c r="A1728" s="66" t="s">
        <v>44</v>
      </c>
      <c r="B1728" s="51">
        <f>VLOOKUP(A1719,marks,10,0)</f>
        <v>0</v>
      </c>
      <c r="C1728" s="51">
        <f>VLOOKUP(A1719,marks,11,0)</f>
        <v>0</v>
      </c>
      <c r="D1728" s="51">
        <f>VLOOKUP(A1719,marks,12,0)</f>
        <v>0</v>
      </c>
      <c r="E1728" s="51">
        <f>VLOOKUP(A1719,marks,13,0)</f>
        <v>0</v>
      </c>
      <c r="F1728" s="51">
        <f>VLOOKUP(A1719,marks,14,0)</f>
        <v>0</v>
      </c>
      <c r="G1728" s="51">
        <f>VLOOKUP(A1719,marks,15,0)</f>
        <v>0</v>
      </c>
      <c r="H1728" s="68">
        <f>VLOOKUP(A1719,marks,16,0)</f>
        <v>0</v>
      </c>
    </row>
    <row r="1729" spans="1:8" ht="21" x14ac:dyDescent="0.35">
      <c r="A1729" s="69"/>
      <c r="B1729" s="58"/>
      <c r="C1729" s="58"/>
      <c r="D1729" s="58"/>
      <c r="E1729" s="58"/>
      <c r="F1729" s="58"/>
      <c r="G1729" s="58"/>
      <c r="H1729" s="70"/>
    </row>
    <row r="1730" spans="1:8" ht="21" x14ac:dyDescent="0.25">
      <c r="A1730" s="71" t="s">
        <v>24</v>
      </c>
      <c r="B1730" s="52">
        <f>VLOOKUP(A1719,marks,17,0)*100</f>
        <v>0</v>
      </c>
      <c r="C1730" s="72"/>
      <c r="D1730" s="73" t="s">
        <v>25</v>
      </c>
      <c r="E1730" s="53" t="str">
        <f>VLOOKUP(A1719,marks,18,0)</f>
        <v>***</v>
      </c>
      <c r="F1730" s="74" t="s">
        <v>46</v>
      </c>
      <c r="G1730" s="35"/>
      <c r="H1730" s="75" t="str">
        <f>VLOOKUP(A1719,marks,19,0)</f>
        <v/>
      </c>
    </row>
    <row r="1731" spans="1:8" x14ac:dyDescent="0.25">
      <c r="A1731" s="76"/>
      <c r="B1731" s="61"/>
      <c r="C1731" s="61"/>
      <c r="D1731" s="61"/>
      <c r="E1731" s="61"/>
      <c r="F1731" s="61"/>
      <c r="G1731" s="61"/>
      <c r="H1731" s="77"/>
    </row>
    <row r="1732" spans="1:8" x14ac:dyDescent="0.25">
      <c r="A1732" s="76"/>
      <c r="B1732" s="61"/>
      <c r="C1732" s="61"/>
      <c r="D1732" s="61"/>
      <c r="E1732" s="61"/>
      <c r="F1732" s="61"/>
      <c r="G1732" s="61"/>
      <c r="H1732" s="77"/>
    </row>
    <row r="1733" spans="1:8" x14ac:dyDescent="0.25">
      <c r="A1733" s="76"/>
      <c r="B1733" s="61"/>
      <c r="C1733" s="61"/>
      <c r="D1733" s="61"/>
      <c r="E1733" s="61"/>
      <c r="F1733" s="61"/>
      <c r="G1733" s="61"/>
      <c r="H1733" s="77"/>
    </row>
    <row r="1734" spans="1:8" ht="18.75" x14ac:dyDescent="0.25">
      <c r="A1734" s="76"/>
      <c r="B1734" s="61"/>
      <c r="C1734" s="61"/>
      <c r="D1734" s="61"/>
      <c r="E1734" s="61"/>
      <c r="F1734" s="61"/>
      <c r="G1734" s="61"/>
      <c r="H1734" s="78" t="s">
        <v>48</v>
      </c>
    </row>
    <row r="1735" spans="1:8" ht="19.5" thickBot="1" x14ac:dyDescent="0.3">
      <c r="A1735" s="79"/>
      <c r="B1735" s="80"/>
      <c r="C1735" s="80"/>
      <c r="D1735" s="80"/>
      <c r="E1735" s="80"/>
      <c r="F1735" s="80"/>
      <c r="G1735" s="80"/>
      <c r="H1735" s="81" t="s">
        <v>49</v>
      </c>
    </row>
    <row r="1738" spans="1:8" ht="15.75" thickBot="1" x14ac:dyDescent="0.3"/>
    <row r="1739" spans="1:8" ht="20.25" x14ac:dyDescent="0.3">
      <c r="A1739" s="145" t="str">
        <f>VLOOKUP(A1741,basic,28,0)</f>
        <v>dk;kZy; jktdh; mPp ek/;fed fo|ky;] :iiqjk ¼dqpkeu flVh½ ukxkSj</v>
      </c>
      <c r="B1739" s="146"/>
      <c r="C1739" s="146"/>
      <c r="D1739" s="146"/>
      <c r="E1739" s="146"/>
      <c r="F1739" s="146"/>
      <c r="G1739" s="146"/>
      <c r="H1739" s="147"/>
    </row>
    <row r="1740" spans="1:8" ht="20.25" x14ac:dyDescent="0.3">
      <c r="A1740" s="140" t="s">
        <v>47</v>
      </c>
      <c r="B1740" s="141"/>
      <c r="C1740" s="141"/>
      <c r="D1740" s="141"/>
      <c r="E1740" s="141"/>
      <c r="F1740" s="141"/>
      <c r="G1740" s="141"/>
      <c r="H1740" s="142"/>
    </row>
    <row r="1741" spans="1:8" ht="20.25" hidden="1" x14ac:dyDescent="0.3">
      <c r="A1741" s="95">
        <v>80</v>
      </c>
      <c r="B1741" s="96" t="e">
        <f>'Original Marks'!#REF!</f>
        <v>#REF!</v>
      </c>
      <c r="C1741" s="96"/>
      <c r="D1741" s="96"/>
      <c r="E1741" s="96"/>
      <c r="F1741" s="96"/>
      <c r="G1741" s="96"/>
      <c r="H1741" s="97"/>
    </row>
    <row r="1742" spans="1:8" ht="21" x14ac:dyDescent="0.35">
      <c r="A1742" s="57" t="str">
        <f>VLOOKUP(A1741,basic,29,0)</f>
        <v>d{kk &amp; 9</v>
      </c>
      <c r="B1742" s="58"/>
      <c r="C1742" s="58"/>
      <c r="D1742" s="58"/>
      <c r="E1742" s="58"/>
      <c r="F1742" s="59" t="s">
        <v>32</v>
      </c>
      <c r="G1742" s="143">
        <f>VLOOKUP(A1741,basic,3,0)</f>
        <v>980</v>
      </c>
      <c r="H1742" s="144"/>
    </row>
    <row r="1743" spans="1:8" ht="20.25" x14ac:dyDescent="0.3">
      <c r="A1743" s="60" t="s">
        <v>37</v>
      </c>
      <c r="B1743" s="136">
        <f>VLOOKUP(A1741,basic,4,0)</f>
        <v>0</v>
      </c>
      <c r="C1743" s="136"/>
      <c r="D1743" s="136"/>
      <c r="E1743" s="59" t="s">
        <v>39</v>
      </c>
      <c r="F1743" s="61"/>
      <c r="G1743" s="136">
        <f>VLOOKUP(A1741,basic,5,0)</f>
        <v>0</v>
      </c>
      <c r="H1743" s="139"/>
    </row>
    <row r="1744" spans="1:8" ht="20.25" x14ac:dyDescent="0.3">
      <c r="A1744" s="60" t="s">
        <v>38</v>
      </c>
      <c r="B1744" s="59"/>
      <c r="C1744" s="136">
        <f>VLOOKUP(A1741,basic,6,0)</f>
        <v>0</v>
      </c>
      <c r="D1744" s="136"/>
      <c r="E1744" s="59" t="s">
        <v>40</v>
      </c>
      <c r="F1744" s="61"/>
      <c r="G1744" s="137">
        <f>VLOOKUP(A1741,basic,7,0)</f>
        <v>0</v>
      </c>
      <c r="H1744" s="138"/>
    </row>
    <row r="1745" spans="1:8" ht="20.25" x14ac:dyDescent="0.3">
      <c r="A1745" s="60" t="s">
        <v>41</v>
      </c>
      <c r="B1745" s="59"/>
      <c r="C1745" s="136">
        <f>VLOOKUP(A1741,basic,2,0)</f>
        <v>180</v>
      </c>
      <c r="D1745" s="136"/>
      <c r="E1745" s="59" t="s">
        <v>42</v>
      </c>
      <c r="F1745" s="61"/>
      <c r="G1745" s="136">
        <f>VLOOKUP(A1741,basic,8,0)</f>
        <v>0</v>
      </c>
      <c r="H1745" s="139"/>
    </row>
    <row r="1746" spans="1:8" ht="20.25" x14ac:dyDescent="0.3">
      <c r="A1746" s="60"/>
      <c r="B1746" s="59"/>
      <c r="C1746" s="62"/>
      <c r="D1746" s="59"/>
      <c r="E1746" s="59"/>
      <c r="F1746" s="61"/>
      <c r="G1746" s="62"/>
      <c r="H1746" s="63"/>
    </row>
    <row r="1747" spans="1:8" ht="20.25" x14ac:dyDescent="0.3">
      <c r="A1747" s="60"/>
      <c r="B1747" s="59"/>
      <c r="C1747" s="59"/>
      <c r="D1747" s="59"/>
      <c r="E1747" s="59"/>
      <c r="F1747" s="59"/>
      <c r="G1747" s="59"/>
      <c r="H1747" s="63"/>
    </row>
    <row r="1748" spans="1:8" ht="18.75" x14ac:dyDescent="0.25">
      <c r="A1748" s="64" t="s">
        <v>6</v>
      </c>
      <c r="B1748" s="50" t="str">
        <f>VLOOKUP(A1741,basic,34,0)</f>
        <v>fgUnh</v>
      </c>
      <c r="C1748" s="50" t="str">
        <f>VLOOKUP(A1741,basic,35,0)</f>
        <v>vaxzsth</v>
      </c>
      <c r="D1748" s="50" t="str">
        <f>VLOOKUP(A1741,basic,36,0)</f>
        <v>foKku</v>
      </c>
      <c r="E1748" s="50" t="str">
        <f>VLOOKUP(A1741,basic,37,0)</f>
        <v>xf.kr</v>
      </c>
      <c r="F1748" s="50" t="str">
        <f>VLOOKUP(A1741,basic,38,0)</f>
        <v>lk-foKku</v>
      </c>
      <c r="G1748" s="50" t="str">
        <f>VLOOKUP(A1741,basic,39,0)</f>
        <v>laLd`r</v>
      </c>
      <c r="H1748" s="65" t="s">
        <v>45</v>
      </c>
    </row>
    <row r="1749" spans="1:8" ht="20.25" x14ac:dyDescent="0.25">
      <c r="A1749" s="66" t="s">
        <v>43</v>
      </c>
      <c r="B1749" s="46">
        <v>100</v>
      </c>
      <c r="C1749" s="46">
        <v>100</v>
      </c>
      <c r="D1749" s="46">
        <v>100</v>
      </c>
      <c r="E1749" s="46">
        <v>100</v>
      </c>
      <c r="F1749" s="46">
        <v>100</v>
      </c>
      <c r="G1749" s="46">
        <v>100</v>
      </c>
      <c r="H1749" s="67">
        <v>600</v>
      </c>
    </row>
    <row r="1750" spans="1:8" ht="20.25" x14ac:dyDescent="0.3">
      <c r="A1750" s="66" t="s">
        <v>44</v>
      </c>
      <c r="B1750" s="51">
        <f>VLOOKUP(A1741,marks,10,0)</f>
        <v>0</v>
      </c>
      <c r="C1750" s="51">
        <f>VLOOKUP(A1741,marks,11,0)</f>
        <v>0</v>
      </c>
      <c r="D1750" s="51">
        <f>VLOOKUP(A1741,marks,12,0)</f>
        <v>0</v>
      </c>
      <c r="E1750" s="51">
        <f>VLOOKUP(A1741,marks,13,0)</f>
        <v>0</v>
      </c>
      <c r="F1750" s="51">
        <f>VLOOKUP(A1741,marks,14,0)</f>
        <v>0</v>
      </c>
      <c r="G1750" s="51">
        <f>VLOOKUP(A1741,marks,15,0)</f>
        <v>0</v>
      </c>
      <c r="H1750" s="68">
        <f>VLOOKUP(A1741,marks,16,0)</f>
        <v>0</v>
      </c>
    </row>
    <row r="1751" spans="1:8" ht="21" x14ac:dyDescent="0.35">
      <c r="A1751" s="69"/>
      <c r="B1751" s="58"/>
      <c r="C1751" s="58"/>
      <c r="D1751" s="58"/>
      <c r="E1751" s="58"/>
      <c r="F1751" s="58"/>
      <c r="G1751" s="58"/>
      <c r="H1751" s="70"/>
    </row>
    <row r="1752" spans="1:8" ht="21" x14ac:dyDescent="0.25">
      <c r="A1752" s="71" t="s">
        <v>24</v>
      </c>
      <c r="B1752" s="52">
        <f>VLOOKUP(A1741,marks,17,0)*100</f>
        <v>0</v>
      </c>
      <c r="C1752" s="72"/>
      <c r="D1752" s="73" t="s">
        <v>25</v>
      </c>
      <c r="E1752" s="53" t="str">
        <f>VLOOKUP(A1741,marks,18,0)</f>
        <v>***</v>
      </c>
      <c r="F1752" s="74" t="s">
        <v>46</v>
      </c>
      <c r="G1752" s="35"/>
      <c r="H1752" s="75" t="str">
        <f>VLOOKUP(A1741,marks,19,0)</f>
        <v/>
      </c>
    </row>
    <row r="1753" spans="1:8" x14ac:dyDescent="0.25">
      <c r="A1753" s="76"/>
      <c r="B1753" s="61"/>
      <c r="C1753" s="61"/>
      <c r="D1753" s="61"/>
      <c r="E1753" s="61"/>
      <c r="F1753" s="61"/>
      <c r="G1753" s="61"/>
      <c r="H1753" s="77"/>
    </row>
    <row r="1754" spans="1:8" x14ac:dyDescent="0.25">
      <c r="A1754" s="76"/>
      <c r="B1754" s="61"/>
      <c r="C1754" s="61"/>
      <c r="D1754" s="61"/>
      <c r="E1754" s="61"/>
      <c r="F1754" s="61"/>
      <c r="G1754" s="61"/>
      <c r="H1754" s="77"/>
    </row>
    <row r="1755" spans="1:8" x14ac:dyDescent="0.25">
      <c r="A1755" s="76"/>
      <c r="B1755" s="61"/>
      <c r="C1755" s="61"/>
      <c r="D1755" s="61"/>
      <c r="E1755" s="61"/>
      <c r="F1755" s="61"/>
      <c r="G1755" s="61"/>
      <c r="H1755" s="77"/>
    </row>
    <row r="1756" spans="1:8" ht="18.75" x14ac:dyDescent="0.25">
      <c r="A1756" s="76"/>
      <c r="B1756" s="61"/>
      <c r="C1756" s="61"/>
      <c r="D1756" s="61"/>
      <c r="E1756" s="61"/>
      <c r="F1756" s="61"/>
      <c r="G1756" s="61"/>
      <c r="H1756" s="78" t="s">
        <v>48</v>
      </c>
    </row>
    <row r="1757" spans="1:8" ht="19.5" thickBot="1" x14ac:dyDescent="0.3">
      <c r="A1757" s="79"/>
      <c r="B1757" s="80"/>
      <c r="C1757" s="80"/>
      <c r="D1757" s="80"/>
      <c r="E1757" s="80"/>
      <c r="F1757" s="80"/>
      <c r="G1757" s="80"/>
      <c r="H1757" s="81" t="s">
        <v>49</v>
      </c>
    </row>
    <row r="1760" spans="1:8" ht="15.75" thickBot="1" x14ac:dyDescent="0.3"/>
    <row r="1761" spans="1:8" ht="20.25" x14ac:dyDescent="0.3">
      <c r="A1761" s="145" t="str">
        <f>VLOOKUP(A1763,basic,28,0)</f>
        <v>dk;kZy; jktdh; mPp ek/;fed fo|ky;] :iiqjk ¼dqpkeu flVh½ ukxkSj</v>
      </c>
      <c r="B1761" s="146"/>
      <c r="C1761" s="146"/>
      <c r="D1761" s="146"/>
      <c r="E1761" s="146"/>
      <c r="F1761" s="146"/>
      <c r="G1761" s="146"/>
      <c r="H1761" s="147"/>
    </row>
    <row r="1762" spans="1:8" ht="20.25" x14ac:dyDescent="0.3">
      <c r="A1762" s="140" t="s">
        <v>47</v>
      </c>
      <c r="B1762" s="141"/>
      <c r="C1762" s="141"/>
      <c r="D1762" s="141"/>
      <c r="E1762" s="141"/>
      <c r="F1762" s="141"/>
      <c r="G1762" s="141"/>
      <c r="H1762" s="142"/>
    </row>
    <row r="1763" spans="1:8" ht="20.25" hidden="1" x14ac:dyDescent="0.3">
      <c r="A1763" s="95">
        <v>81</v>
      </c>
      <c r="B1763" s="96" t="e">
        <f>'Original Marks'!#REF!</f>
        <v>#REF!</v>
      </c>
      <c r="C1763" s="96"/>
      <c r="D1763" s="96"/>
      <c r="E1763" s="96"/>
      <c r="F1763" s="96"/>
      <c r="G1763" s="96"/>
      <c r="H1763" s="97"/>
    </row>
    <row r="1764" spans="1:8" ht="21" x14ac:dyDescent="0.35">
      <c r="A1764" s="57" t="str">
        <f>VLOOKUP(A1763,basic,29,0)</f>
        <v>d{kk &amp; 9</v>
      </c>
      <c r="B1764" s="58"/>
      <c r="C1764" s="58"/>
      <c r="D1764" s="58"/>
      <c r="E1764" s="58"/>
      <c r="F1764" s="59" t="s">
        <v>32</v>
      </c>
      <c r="G1764" s="143">
        <f>VLOOKUP(A1763,basic,3,0)</f>
        <v>981</v>
      </c>
      <c r="H1764" s="144"/>
    </row>
    <row r="1765" spans="1:8" ht="20.25" x14ac:dyDescent="0.3">
      <c r="A1765" s="60" t="s">
        <v>37</v>
      </c>
      <c r="B1765" s="136">
        <f>VLOOKUP(A1763,basic,4,0)</f>
        <v>0</v>
      </c>
      <c r="C1765" s="136"/>
      <c r="D1765" s="136"/>
      <c r="E1765" s="59" t="s">
        <v>39</v>
      </c>
      <c r="F1765" s="61"/>
      <c r="G1765" s="136">
        <f>VLOOKUP(A1763,basic,5,0)</f>
        <v>0</v>
      </c>
      <c r="H1765" s="139"/>
    </row>
    <row r="1766" spans="1:8" ht="20.25" x14ac:dyDescent="0.3">
      <c r="A1766" s="60" t="s">
        <v>38</v>
      </c>
      <c r="B1766" s="59"/>
      <c r="C1766" s="136">
        <f>VLOOKUP(A1763,basic,6,0)</f>
        <v>0</v>
      </c>
      <c r="D1766" s="136"/>
      <c r="E1766" s="59" t="s">
        <v>40</v>
      </c>
      <c r="F1766" s="61"/>
      <c r="G1766" s="137">
        <f>VLOOKUP(A1763,basic,7,0)</f>
        <v>0</v>
      </c>
      <c r="H1766" s="138"/>
    </row>
    <row r="1767" spans="1:8" ht="20.25" x14ac:dyDescent="0.3">
      <c r="A1767" s="60" t="s">
        <v>41</v>
      </c>
      <c r="B1767" s="59"/>
      <c r="C1767" s="136">
        <f>VLOOKUP(A1763,basic,2,0)</f>
        <v>181</v>
      </c>
      <c r="D1767" s="136"/>
      <c r="E1767" s="59" t="s">
        <v>42</v>
      </c>
      <c r="F1767" s="61"/>
      <c r="G1767" s="136">
        <f>VLOOKUP(A1763,basic,8,0)</f>
        <v>0</v>
      </c>
      <c r="H1767" s="139"/>
    </row>
    <row r="1768" spans="1:8" ht="20.25" x14ac:dyDescent="0.3">
      <c r="A1768" s="60"/>
      <c r="B1768" s="59"/>
      <c r="C1768" s="62"/>
      <c r="D1768" s="59"/>
      <c r="E1768" s="59"/>
      <c r="F1768" s="61"/>
      <c r="G1768" s="62"/>
      <c r="H1768" s="63"/>
    </row>
    <row r="1769" spans="1:8" ht="20.25" x14ac:dyDescent="0.3">
      <c r="A1769" s="60"/>
      <c r="B1769" s="59"/>
      <c r="C1769" s="59"/>
      <c r="D1769" s="59"/>
      <c r="E1769" s="59"/>
      <c r="F1769" s="59"/>
      <c r="G1769" s="59"/>
      <c r="H1769" s="63"/>
    </row>
    <row r="1770" spans="1:8" ht="18.75" x14ac:dyDescent="0.25">
      <c r="A1770" s="64" t="s">
        <v>6</v>
      </c>
      <c r="B1770" s="50" t="str">
        <f>VLOOKUP(A1763,basic,34,0)</f>
        <v>fgUnh</v>
      </c>
      <c r="C1770" s="50" t="str">
        <f>VLOOKUP(A1763,basic,35,0)</f>
        <v>vaxzsth</v>
      </c>
      <c r="D1770" s="50" t="str">
        <f>VLOOKUP(A1763,basic,36,0)</f>
        <v>foKku</v>
      </c>
      <c r="E1770" s="50" t="str">
        <f>VLOOKUP(A1763,basic,37,0)</f>
        <v>xf.kr</v>
      </c>
      <c r="F1770" s="50" t="str">
        <f>VLOOKUP(A1763,basic,38,0)</f>
        <v>lk-foKku</v>
      </c>
      <c r="G1770" s="50" t="str">
        <f>VLOOKUP(A1763,basic,39,0)</f>
        <v>laLd`r</v>
      </c>
      <c r="H1770" s="65" t="s">
        <v>45</v>
      </c>
    </row>
    <row r="1771" spans="1:8" ht="20.25" x14ac:dyDescent="0.25">
      <c r="A1771" s="66" t="s">
        <v>43</v>
      </c>
      <c r="B1771" s="46">
        <v>100</v>
      </c>
      <c r="C1771" s="46">
        <v>100</v>
      </c>
      <c r="D1771" s="46">
        <v>100</v>
      </c>
      <c r="E1771" s="46">
        <v>100</v>
      </c>
      <c r="F1771" s="46">
        <v>100</v>
      </c>
      <c r="G1771" s="46">
        <v>100</v>
      </c>
      <c r="H1771" s="67">
        <v>600</v>
      </c>
    </row>
    <row r="1772" spans="1:8" ht="20.25" x14ac:dyDescent="0.3">
      <c r="A1772" s="66" t="s">
        <v>44</v>
      </c>
      <c r="B1772" s="51">
        <f>VLOOKUP(A1763,marks,10,0)</f>
        <v>0</v>
      </c>
      <c r="C1772" s="51">
        <f>VLOOKUP(A1763,marks,11,0)</f>
        <v>0</v>
      </c>
      <c r="D1772" s="51">
        <f>VLOOKUP(A1763,marks,12,0)</f>
        <v>0</v>
      </c>
      <c r="E1772" s="51">
        <f>VLOOKUP(A1763,marks,13,0)</f>
        <v>0</v>
      </c>
      <c r="F1772" s="51">
        <f>VLOOKUP(A1763,marks,14,0)</f>
        <v>0</v>
      </c>
      <c r="G1772" s="51">
        <f>VLOOKUP(A1763,marks,15,0)</f>
        <v>0</v>
      </c>
      <c r="H1772" s="68">
        <f>VLOOKUP(A1763,marks,16,0)</f>
        <v>0</v>
      </c>
    </row>
    <row r="1773" spans="1:8" ht="21" x14ac:dyDescent="0.35">
      <c r="A1773" s="69"/>
      <c r="B1773" s="58"/>
      <c r="C1773" s="58"/>
      <c r="D1773" s="58"/>
      <c r="E1773" s="58"/>
      <c r="F1773" s="58"/>
      <c r="G1773" s="58"/>
      <c r="H1773" s="70"/>
    </row>
    <row r="1774" spans="1:8" ht="21" x14ac:dyDescent="0.25">
      <c r="A1774" s="71" t="s">
        <v>24</v>
      </c>
      <c r="B1774" s="52">
        <f>VLOOKUP(A1763,marks,17,0)*100</f>
        <v>0</v>
      </c>
      <c r="C1774" s="72"/>
      <c r="D1774" s="73" t="s">
        <v>25</v>
      </c>
      <c r="E1774" s="53" t="str">
        <f>VLOOKUP(A1763,marks,18,0)</f>
        <v>***</v>
      </c>
      <c r="F1774" s="74" t="s">
        <v>46</v>
      </c>
      <c r="G1774" s="35"/>
      <c r="H1774" s="75" t="str">
        <f>VLOOKUP(A1763,marks,19,0)</f>
        <v/>
      </c>
    </row>
    <row r="1775" spans="1:8" x14ac:dyDescent="0.25">
      <c r="A1775" s="76"/>
      <c r="B1775" s="61"/>
      <c r="C1775" s="61"/>
      <c r="D1775" s="61"/>
      <c r="E1775" s="61"/>
      <c r="F1775" s="61"/>
      <c r="G1775" s="61"/>
      <c r="H1775" s="77"/>
    </row>
    <row r="1776" spans="1:8" x14ac:dyDescent="0.25">
      <c r="A1776" s="76"/>
      <c r="B1776" s="61"/>
      <c r="C1776" s="61"/>
      <c r="D1776" s="61"/>
      <c r="E1776" s="61"/>
      <c r="F1776" s="61"/>
      <c r="G1776" s="61"/>
      <c r="H1776" s="77"/>
    </row>
    <row r="1777" spans="1:8" x14ac:dyDescent="0.25">
      <c r="A1777" s="76"/>
      <c r="B1777" s="61"/>
      <c r="C1777" s="61"/>
      <c r="D1777" s="61"/>
      <c r="E1777" s="61"/>
      <c r="F1777" s="61"/>
      <c r="G1777" s="61"/>
      <c r="H1777" s="77"/>
    </row>
    <row r="1778" spans="1:8" ht="18.75" x14ac:dyDescent="0.25">
      <c r="A1778" s="76"/>
      <c r="B1778" s="61"/>
      <c r="C1778" s="61"/>
      <c r="D1778" s="61"/>
      <c r="E1778" s="61"/>
      <c r="F1778" s="61"/>
      <c r="G1778" s="61"/>
      <c r="H1778" s="78" t="s">
        <v>48</v>
      </c>
    </row>
    <row r="1779" spans="1:8" ht="19.5" thickBot="1" x14ac:dyDescent="0.3">
      <c r="A1779" s="79"/>
      <c r="B1779" s="80"/>
      <c r="C1779" s="80"/>
      <c r="D1779" s="80"/>
      <c r="E1779" s="80"/>
      <c r="F1779" s="80"/>
      <c r="G1779" s="80"/>
      <c r="H1779" s="81" t="s">
        <v>49</v>
      </c>
    </row>
    <row r="1782" spans="1:8" ht="15.75" thickBot="1" x14ac:dyDescent="0.3"/>
    <row r="1783" spans="1:8" ht="20.25" x14ac:dyDescent="0.3">
      <c r="A1783" s="145" t="str">
        <f>VLOOKUP(A1785,basic,28,0)</f>
        <v>dk;kZy; jktdh; mPp ek/;fed fo|ky;] :iiqjk ¼dqpkeu flVh½ ukxkSj</v>
      </c>
      <c r="B1783" s="146"/>
      <c r="C1783" s="146"/>
      <c r="D1783" s="146"/>
      <c r="E1783" s="146"/>
      <c r="F1783" s="146"/>
      <c r="G1783" s="146"/>
      <c r="H1783" s="147"/>
    </row>
    <row r="1784" spans="1:8" ht="20.25" x14ac:dyDescent="0.3">
      <c r="A1784" s="140" t="s">
        <v>47</v>
      </c>
      <c r="B1784" s="141"/>
      <c r="C1784" s="141"/>
      <c r="D1784" s="141"/>
      <c r="E1784" s="141"/>
      <c r="F1784" s="141"/>
      <c r="G1784" s="141"/>
      <c r="H1784" s="142"/>
    </row>
    <row r="1785" spans="1:8" ht="20.25" hidden="1" x14ac:dyDescent="0.3">
      <c r="A1785" s="95">
        <v>82</v>
      </c>
      <c r="B1785" s="96" t="e">
        <f>'Original Marks'!#REF!</f>
        <v>#REF!</v>
      </c>
      <c r="C1785" s="96"/>
      <c r="D1785" s="96"/>
      <c r="E1785" s="96"/>
      <c r="F1785" s="96"/>
      <c r="G1785" s="96"/>
      <c r="H1785" s="97"/>
    </row>
    <row r="1786" spans="1:8" ht="21" x14ac:dyDescent="0.35">
      <c r="A1786" s="57" t="str">
        <f>VLOOKUP(A1785,basic,29,0)</f>
        <v>d{kk &amp; 9</v>
      </c>
      <c r="B1786" s="58"/>
      <c r="C1786" s="58"/>
      <c r="D1786" s="58"/>
      <c r="E1786" s="58"/>
      <c r="F1786" s="59" t="s">
        <v>32</v>
      </c>
      <c r="G1786" s="143">
        <f>VLOOKUP(A1785,basic,3,0)</f>
        <v>982</v>
      </c>
      <c r="H1786" s="144"/>
    </row>
    <row r="1787" spans="1:8" ht="20.25" x14ac:dyDescent="0.3">
      <c r="A1787" s="60" t="s">
        <v>37</v>
      </c>
      <c r="B1787" s="136">
        <f>VLOOKUP(A1785,basic,4,0)</f>
        <v>0</v>
      </c>
      <c r="C1787" s="136"/>
      <c r="D1787" s="136"/>
      <c r="E1787" s="59" t="s">
        <v>39</v>
      </c>
      <c r="F1787" s="61"/>
      <c r="G1787" s="136">
        <f>VLOOKUP(A1785,basic,5,0)</f>
        <v>0</v>
      </c>
      <c r="H1787" s="139"/>
    </row>
    <row r="1788" spans="1:8" ht="20.25" x14ac:dyDescent="0.3">
      <c r="A1788" s="60" t="s">
        <v>38</v>
      </c>
      <c r="B1788" s="59"/>
      <c r="C1788" s="136">
        <f>VLOOKUP(A1785,basic,6,0)</f>
        <v>0</v>
      </c>
      <c r="D1788" s="136"/>
      <c r="E1788" s="59" t="s">
        <v>40</v>
      </c>
      <c r="F1788" s="61"/>
      <c r="G1788" s="137">
        <f>VLOOKUP(A1785,basic,7,0)</f>
        <v>0</v>
      </c>
      <c r="H1788" s="138"/>
    </row>
    <row r="1789" spans="1:8" ht="20.25" x14ac:dyDescent="0.3">
      <c r="A1789" s="60" t="s">
        <v>41</v>
      </c>
      <c r="B1789" s="59"/>
      <c r="C1789" s="136">
        <f>VLOOKUP(A1785,basic,2,0)</f>
        <v>182</v>
      </c>
      <c r="D1789" s="136"/>
      <c r="E1789" s="59" t="s">
        <v>42</v>
      </c>
      <c r="F1789" s="61"/>
      <c r="G1789" s="136">
        <f>VLOOKUP(A1785,basic,8,0)</f>
        <v>0</v>
      </c>
      <c r="H1789" s="139"/>
    </row>
    <row r="1790" spans="1:8" ht="20.25" x14ac:dyDescent="0.3">
      <c r="A1790" s="60"/>
      <c r="B1790" s="59"/>
      <c r="C1790" s="62"/>
      <c r="D1790" s="59"/>
      <c r="E1790" s="59"/>
      <c r="F1790" s="61"/>
      <c r="G1790" s="62"/>
      <c r="H1790" s="63"/>
    </row>
    <row r="1791" spans="1:8" ht="20.25" x14ac:dyDescent="0.3">
      <c r="A1791" s="60"/>
      <c r="B1791" s="59"/>
      <c r="C1791" s="59"/>
      <c r="D1791" s="59"/>
      <c r="E1791" s="59"/>
      <c r="F1791" s="59"/>
      <c r="G1791" s="59"/>
      <c r="H1791" s="63"/>
    </row>
    <row r="1792" spans="1:8" ht="18.75" x14ac:dyDescent="0.25">
      <c r="A1792" s="64" t="s">
        <v>6</v>
      </c>
      <c r="B1792" s="50" t="str">
        <f>VLOOKUP(A1785,basic,34,0)</f>
        <v>fgUnh</v>
      </c>
      <c r="C1792" s="50" t="str">
        <f>VLOOKUP(A1785,basic,35,0)</f>
        <v>vaxzsth</v>
      </c>
      <c r="D1792" s="50" t="str">
        <f>VLOOKUP(A1785,basic,36,0)</f>
        <v>foKku</v>
      </c>
      <c r="E1792" s="50" t="str">
        <f>VLOOKUP(A1785,basic,37,0)</f>
        <v>xf.kr</v>
      </c>
      <c r="F1792" s="50" t="str">
        <f>VLOOKUP(A1785,basic,38,0)</f>
        <v>lk-foKku</v>
      </c>
      <c r="G1792" s="50" t="str">
        <f>VLOOKUP(A1785,basic,39,0)</f>
        <v>laLd`r</v>
      </c>
      <c r="H1792" s="65" t="s">
        <v>45</v>
      </c>
    </row>
    <row r="1793" spans="1:8" ht="20.25" x14ac:dyDescent="0.25">
      <c r="A1793" s="66" t="s">
        <v>43</v>
      </c>
      <c r="B1793" s="46">
        <v>100</v>
      </c>
      <c r="C1793" s="46">
        <v>100</v>
      </c>
      <c r="D1793" s="46">
        <v>100</v>
      </c>
      <c r="E1793" s="46">
        <v>100</v>
      </c>
      <c r="F1793" s="46">
        <v>100</v>
      </c>
      <c r="G1793" s="46">
        <v>100</v>
      </c>
      <c r="H1793" s="67">
        <v>600</v>
      </c>
    </row>
    <row r="1794" spans="1:8" ht="20.25" x14ac:dyDescent="0.3">
      <c r="A1794" s="66" t="s">
        <v>44</v>
      </c>
      <c r="B1794" s="51">
        <f>VLOOKUP(A1785,marks,10,0)</f>
        <v>0</v>
      </c>
      <c r="C1794" s="51">
        <f>VLOOKUP(A1785,marks,11,0)</f>
        <v>0</v>
      </c>
      <c r="D1794" s="51">
        <f>VLOOKUP(A1785,marks,12,0)</f>
        <v>0</v>
      </c>
      <c r="E1794" s="51">
        <f>VLOOKUP(A1785,marks,13,0)</f>
        <v>0</v>
      </c>
      <c r="F1794" s="51">
        <f>VLOOKUP(A1785,marks,14,0)</f>
        <v>0</v>
      </c>
      <c r="G1794" s="51">
        <f>VLOOKUP(A1785,marks,15,0)</f>
        <v>0</v>
      </c>
      <c r="H1794" s="68">
        <f>VLOOKUP(A1785,marks,16,0)</f>
        <v>0</v>
      </c>
    </row>
    <row r="1795" spans="1:8" ht="21" x14ac:dyDescent="0.35">
      <c r="A1795" s="69"/>
      <c r="B1795" s="58"/>
      <c r="C1795" s="58"/>
      <c r="D1795" s="58"/>
      <c r="E1795" s="58"/>
      <c r="F1795" s="58"/>
      <c r="G1795" s="58"/>
      <c r="H1795" s="70"/>
    </row>
    <row r="1796" spans="1:8" ht="21" x14ac:dyDescent="0.25">
      <c r="A1796" s="71" t="s">
        <v>24</v>
      </c>
      <c r="B1796" s="52">
        <f>VLOOKUP(A1785,marks,17,0)*100</f>
        <v>0</v>
      </c>
      <c r="C1796" s="72"/>
      <c r="D1796" s="73" t="s">
        <v>25</v>
      </c>
      <c r="E1796" s="53" t="str">
        <f>VLOOKUP(A1785,marks,18,0)</f>
        <v>***</v>
      </c>
      <c r="F1796" s="74" t="s">
        <v>46</v>
      </c>
      <c r="G1796" s="35"/>
      <c r="H1796" s="75" t="str">
        <f>VLOOKUP(A1785,marks,19,0)</f>
        <v/>
      </c>
    </row>
    <row r="1797" spans="1:8" x14ac:dyDescent="0.25">
      <c r="A1797" s="76"/>
      <c r="B1797" s="61"/>
      <c r="C1797" s="61"/>
      <c r="D1797" s="61"/>
      <c r="E1797" s="61"/>
      <c r="F1797" s="61"/>
      <c r="G1797" s="61"/>
      <c r="H1797" s="77"/>
    </row>
    <row r="1798" spans="1:8" x14ac:dyDescent="0.25">
      <c r="A1798" s="76"/>
      <c r="B1798" s="61"/>
      <c r="C1798" s="61"/>
      <c r="D1798" s="61"/>
      <c r="E1798" s="61"/>
      <c r="F1798" s="61"/>
      <c r="G1798" s="61"/>
      <c r="H1798" s="77"/>
    </row>
    <row r="1799" spans="1:8" x14ac:dyDescent="0.25">
      <c r="A1799" s="76"/>
      <c r="B1799" s="61"/>
      <c r="C1799" s="61"/>
      <c r="D1799" s="61"/>
      <c r="E1799" s="61"/>
      <c r="F1799" s="61"/>
      <c r="G1799" s="61"/>
      <c r="H1799" s="77"/>
    </row>
    <row r="1800" spans="1:8" ht="18.75" x14ac:dyDescent="0.25">
      <c r="A1800" s="76"/>
      <c r="B1800" s="61"/>
      <c r="C1800" s="61"/>
      <c r="D1800" s="61"/>
      <c r="E1800" s="61"/>
      <c r="F1800" s="61"/>
      <c r="G1800" s="61"/>
      <c r="H1800" s="78" t="s">
        <v>48</v>
      </c>
    </row>
    <row r="1801" spans="1:8" ht="19.5" thickBot="1" x14ac:dyDescent="0.3">
      <c r="A1801" s="79"/>
      <c r="B1801" s="80"/>
      <c r="C1801" s="80"/>
      <c r="D1801" s="80"/>
      <c r="E1801" s="80"/>
      <c r="F1801" s="80"/>
      <c r="G1801" s="80"/>
      <c r="H1801" s="81" t="s">
        <v>49</v>
      </c>
    </row>
    <row r="1804" spans="1:8" ht="15.75" thickBot="1" x14ac:dyDescent="0.3"/>
    <row r="1805" spans="1:8" ht="20.25" x14ac:dyDescent="0.3">
      <c r="A1805" s="145" t="str">
        <f>VLOOKUP(A1807,basic,28,0)</f>
        <v>dk;kZy; jktdh; mPp ek/;fed fo|ky;] :iiqjk ¼dqpkeu flVh½ ukxkSj</v>
      </c>
      <c r="B1805" s="146"/>
      <c r="C1805" s="146"/>
      <c r="D1805" s="146"/>
      <c r="E1805" s="146"/>
      <c r="F1805" s="146"/>
      <c r="G1805" s="146"/>
      <c r="H1805" s="147"/>
    </row>
    <row r="1806" spans="1:8" ht="20.25" x14ac:dyDescent="0.3">
      <c r="A1806" s="140" t="s">
        <v>47</v>
      </c>
      <c r="B1806" s="141"/>
      <c r="C1806" s="141"/>
      <c r="D1806" s="141"/>
      <c r="E1806" s="141"/>
      <c r="F1806" s="141"/>
      <c r="G1806" s="141"/>
      <c r="H1806" s="142"/>
    </row>
    <row r="1807" spans="1:8" ht="20.25" hidden="1" x14ac:dyDescent="0.3">
      <c r="A1807" s="95">
        <v>83</v>
      </c>
      <c r="B1807" s="96" t="e">
        <f>'Original Marks'!#REF!</f>
        <v>#REF!</v>
      </c>
      <c r="C1807" s="96"/>
      <c r="D1807" s="96"/>
      <c r="E1807" s="96"/>
      <c r="F1807" s="96"/>
      <c r="G1807" s="96"/>
      <c r="H1807" s="97"/>
    </row>
    <row r="1808" spans="1:8" ht="21" x14ac:dyDescent="0.35">
      <c r="A1808" s="57" t="str">
        <f>VLOOKUP(A1807,basic,29,0)</f>
        <v>d{kk &amp; 9</v>
      </c>
      <c r="B1808" s="58"/>
      <c r="C1808" s="58"/>
      <c r="D1808" s="58"/>
      <c r="E1808" s="58"/>
      <c r="F1808" s="59" t="s">
        <v>32</v>
      </c>
      <c r="G1808" s="143">
        <f>VLOOKUP(A1807,basic,3,0)</f>
        <v>983</v>
      </c>
      <c r="H1808" s="144"/>
    </row>
    <row r="1809" spans="1:8" ht="20.25" x14ac:dyDescent="0.3">
      <c r="A1809" s="60" t="s">
        <v>37</v>
      </c>
      <c r="B1809" s="136">
        <f>VLOOKUP(A1807,basic,4,0)</f>
        <v>0</v>
      </c>
      <c r="C1809" s="136"/>
      <c r="D1809" s="136"/>
      <c r="E1809" s="59" t="s">
        <v>39</v>
      </c>
      <c r="F1809" s="61"/>
      <c r="G1809" s="136">
        <f>VLOOKUP(A1807,basic,5,0)</f>
        <v>0</v>
      </c>
      <c r="H1809" s="139"/>
    </row>
    <row r="1810" spans="1:8" ht="20.25" x14ac:dyDescent="0.3">
      <c r="A1810" s="60" t="s">
        <v>38</v>
      </c>
      <c r="B1810" s="59"/>
      <c r="C1810" s="136">
        <f>VLOOKUP(A1807,basic,6,0)</f>
        <v>0</v>
      </c>
      <c r="D1810" s="136"/>
      <c r="E1810" s="59" t="s">
        <v>40</v>
      </c>
      <c r="F1810" s="61"/>
      <c r="G1810" s="137">
        <f>VLOOKUP(A1807,basic,7,0)</f>
        <v>0</v>
      </c>
      <c r="H1810" s="138"/>
    </row>
    <row r="1811" spans="1:8" ht="20.25" x14ac:dyDescent="0.3">
      <c r="A1811" s="60" t="s">
        <v>41</v>
      </c>
      <c r="B1811" s="59"/>
      <c r="C1811" s="136">
        <f>VLOOKUP(A1807,basic,2,0)</f>
        <v>183</v>
      </c>
      <c r="D1811" s="136"/>
      <c r="E1811" s="59" t="s">
        <v>42</v>
      </c>
      <c r="F1811" s="61"/>
      <c r="G1811" s="136">
        <f>VLOOKUP(A1807,basic,8,0)</f>
        <v>0</v>
      </c>
      <c r="H1811" s="139"/>
    </row>
    <row r="1812" spans="1:8" ht="20.25" x14ac:dyDescent="0.3">
      <c r="A1812" s="60"/>
      <c r="B1812" s="59"/>
      <c r="C1812" s="62"/>
      <c r="D1812" s="59"/>
      <c r="E1812" s="59"/>
      <c r="F1812" s="61"/>
      <c r="G1812" s="62"/>
      <c r="H1812" s="63"/>
    </row>
    <row r="1813" spans="1:8" ht="20.25" x14ac:dyDescent="0.3">
      <c r="A1813" s="60"/>
      <c r="B1813" s="59"/>
      <c r="C1813" s="59"/>
      <c r="D1813" s="59"/>
      <c r="E1813" s="59"/>
      <c r="F1813" s="59"/>
      <c r="G1813" s="59"/>
      <c r="H1813" s="63"/>
    </row>
    <row r="1814" spans="1:8" ht="18.75" x14ac:dyDescent="0.25">
      <c r="A1814" s="64" t="s">
        <v>6</v>
      </c>
      <c r="B1814" s="50" t="str">
        <f>VLOOKUP(A1807,basic,34,0)</f>
        <v>fgUnh</v>
      </c>
      <c r="C1814" s="50" t="str">
        <f>VLOOKUP(A1807,basic,35,0)</f>
        <v>vaxzsth</v>
      </c>
      <c r="D1814" s="50" t="str">
        <f>VLOOKUP(A1807,basic,36,0)</f>
        <v>foKku</v>
      </c>
      <c r="E1814" s="50" t="str">
        <f>VLOOKUP(A1807,basic,37,0)</f>
        <v>xf.kr</v>
      </c>
      <c r="F1814" s="50" t="str">
        <f>VLOOKUP(A1807,basic,38,0)</f>
        <v>lk-foKku</v>
      </c>
      <c r="G1814" s="50" t="str">
        <f>VLOOKUP(A1807,basic,39,0)</f>
        <v>laLd`r</v>
      </c>
      <c r="H1814" s="65" t="s">
        <v>45</v>
      </c>
    </row>
    <row r="1815" spans="1:8" ht="20.25" x14ac:dyDescent="0.25">
      <c r="A1815" s="66" t="s">
        <v>43</v>
      </c>
      <c r="B1815" s="46">
        <v>100</v>
      </c>
      <c r="C1815" s="46">
        <v>100</v>
      </c>
      <c r="D1815" s="46">
        <v>100</v>
      </c>
      <c r="E1815" s="46">
        <v>100</v>
      </c>
      <c r="F1815" s="46">
        <v>100</v>
      </c>
      <c r="G1815" s="46">
        <v>100</v>
      </c>
      <c r="H1815" s="67">
        <v>600</v>
      </c>
    </row>
    <row r="1816" spans="1:8" ht="20.25" x14ac:dyDescent="0.3">
      <c r="A1816" s="66" t="s">
        <v>44</v>
      </c>
      <c r="B1816" s="51">
        <f>VLOOKUP(A1807,marks,10,0)</f>
        <v>0</v>
      </c>
      <c r="C1816" s="51">
        <f>VLOOKUP(A1807,marks,11,0)</f>
        <v>0</v>
      </c>
      <c r="D1816" s="51">
        <f>VLOOKUP(A1807,marks,12,0)</f>
        <v>0</v>
      </c>
      <c r="E1816" s="51">
        <f>VLOOKUP(A1807,marks,13,0)</f>
        <v>0</v>
      </c>
      <c r="F1816" s="51">
        <f>VLOOKUP(A1807,marks,14,0)</f>
        <v>0</v>
      </c>
      <c r="G1816" s="51">
        <f>VLOOKUP(A1807,marks,15,0)</f>
        <v>0</v>
      </c>
      <c r="H1816" s="68">
        <f>VLOOKUP(A1807,marks,16,0)</f>
        <v>0</v>
      </c>
    </row>
    <row r="1817" spans="1:8" ht="21" x14ac:dyDescent="0.35">
      <c r="A1817" s="69"/>
      <c r="B1817" s="58"/>
      <c r="C1817" s="58"/>
      <c r="D1817" s="58"/>
      <c r="E1817" s="58"/>
      <c r="F1817" s="58"/>
      <c r="G1817" s="58"/>
      <c r="H1817" s="70"/>
    </row>
    <row r="1818" spans="1:8" ht="21" x14ac:dyDescent="0.25">
      <c r="A1818" s="71" t="s">
        <v>24</v>
      </c>
      <c r="B1818" s="52">
        <f>VLOOKUP(A1807,marks,17,0)*100</f>
        <v>0</v>
      </c>
      <c r="C1818" s="72"/>
      <c r="D1818" s="73" t="s">
        <v>25</v>
      </c>
      <c r="E1818" s="53" t="str">
        <f>VLOOKUP(A1807,marks,18,0)</f>
        <v>***</v>
      </c>
      <c r="F1818" s="74" t="s">
        <v>46</v>
      </c>
      <c r="G1818" s="35"/>
      <c r="H1818" s="75" t="str">
        <f>VLOOKUP(A1807,marks,19,0)</f>
        <v/>
      </c>
    </row>
    <row r="1819" spans="1:8" x14ac:dyDescent="0.25">
      <c r="A1819" s="76"/>
      <c r="B1819" s="61"/>
      <c r="C1819" s="61"/>
      <c r="D1819" s="61"/>
      <c r="E1819" s="61"/>
      <c r="F1819" s="61"/>
      <c r="G1819" s="61"/>
      <c r="H1819" s="77"/>
    </row>
    <row r="1820" spans="1:8" x14ac:dyDescent="0.25">
      <c r="A1820" s="76"/>
      <c r="B1820" s="61"/>
      <c r="C1820" s="61"/>
      <c r="D1820" s="61"/>
      <c r="E1820" s="61"/>
      <c r="F1820" s="61"/>
      <c r="G1820" s="61"/>
      <c r="H1820" s="77"/>
    </row>
    <row r="1821" spans="1:8" x14ac:dyDescent="0.25">
      <c r="A1821" s="76"/>
      <c r="B1821" s="61"/>
      <c r="C1821" s="61"/>
      <c r="D1821" s="61"/>
      <c r="E1821" s="61"/>
      <c r="F1821" s="61"/>
      <c r="G1821" s="61"/>
      <c r="H1821" s="77"/>
    </row>
    <row r="1822" spans="1:8" ht="18.75" x14ac:dyDescent="0.25">
      <c r="A1822" s="76"/>
      <c r="B1822" s="61"/>
      <c r="C1822" s="61"/>
      <c r="D1822" s="61"/>
      <c r="E1822" s="61"/>
      <c r="F1822" s="61"/>
      <c r="G1822" s="61"/>
      <c r="H1822" s="78" t="s">
        <v>48</v>
      </c>
    </row>
    <row r="1823" spans="1:8" ht="19.5" thickBot="1" x14ac:dyDescent="0.3">
      <c r="A1823" s="79"/>
      <c r="B1823" s="80"/>
      <c r="C1823" s="80"/>
      <c r="D1823" s="80"/>
      <c r="E1823" s="80"/>
      <c r="F1823" s="80"/>
      <c r="G1823" s="80"/>
      <c r="H1823" s="81" t="s">
        <v>49</v>
      </c>
    </row>
    <row r="1826" spans="1:8" ht="15.75" thickBot="1" x14ac:dyDescent="0.3"/>
    <row r="1827" spans="1:8" ht="20.25" x14ac:dyDescent="0.3">
      <c r="A1827" s="145" t="str">
        <f>VLOOKUP(A1829,basic,28,0)</f>
        <v>dk;kZy; jktdh; mPp ek/;fed fo|ky;] :iiqjk ¼dqpkeu flVh½ ukxkSj</v>
      </c>
      <c r="B1827" s="146"/>
      <c r="C1827" s="146"/>
      <c r="D1827" s="146"/>
      <c r="E1827" s="146"/>
      <c r="F1827" s="146"/>
      <c r="G1827" s="146"/>
      <c r="H1827" s="147"/>
    </row>
    <row r="1828" spans="1:8" ht="20.25" x14ac:dyDescent="0.3">
      <c r="A1828" s="140" t="s">
        <v>47</v>
      </c>
      <c r="B1828" s="141"/>
      <c r="C1828" s="141"/>
      <c r="D1828" s="141"/>
      <c r="E1828" s="141"/>
      <c r="F1828" s="141"/>
      <c r="G1828" s="141"/>
      <c r="H1828" s="142"/>
    </row>
    <row r="1829" spans="1:8" ht="20.25" hidden="1" x14ac:dyDescent="0.3">
      <c r="A1829" s="95">
        <v>84</v>
      </c>
      <c r="B1829" s="96" t="e">
        <f>'Original Marks'!#REF!</f>
        <v>#REF!</v>
      </c>
      <c r="C1829" s="96"/>
      <c r="D1829" s="96"/>
      <c r="E1829" s="96"/>
      <c r="F1829" s="96"/>
      <c r="G1829" s="96"/>
      <c r="H1829" s="97"/>
    </row>
    <row r="1830" spans="1:8" ht="21" x14ac:dyDescent="0.35">
      <c r="A1830" s="57" t="str">
        <f>VLOOKUP(A1829,basic,29,0)</f>
        <v>d{kk &amp; 9</v>
      </c>
      <c r="B1830" s="58"/>
      <c r="C1830" s="58"/>
      <c r="D1830" s="58"/>
      <c r="E1830" s="58"/>
      <c r="F1830" s="59" t="s">
        <v>32</v>
      </c>
      <c r="G1830" s="143">
        <f>VLOOKUP(A1829,basic,3,0)</f>
        <v>984</v>
      </c>
      <c r="H1830" s="144"/>
    </row>
    <row r="1831" spans="1:8" ht="20.25" x14ac:dyDescent="0.3">
      <c r="A1831" s="60" t="s">
        <v>37</v>
      </c>
      <c r="B1831" s="136">
        <f>VLOOKUP(A1829,basic,4,0)</f>
        <v>0</v>
      </c>
      <c r="C1831" s="136"/>
      <c r="D1831" s="136"/>
      <c r="E1831" s="59" t="s">
        <v>39</v>
      </c>
      <c r="F1831" s="61"/>
      <c r="G1831" s="136">
        <f>VLOOKUP(A1829,basic,5,0)</f>
        <v>0</v>
      </c>
      <c r="H1831" s="139"/>
    </row>
    <row r="1832" spans="1:8" ht="20.25" x14ac:dyDescent="0.3">
      <c r="A1832" s="60" t="s">
        <v>38</v>
      </c>
      <c r="B1832" s="59"/>
      <c r="C1832" s="136">
        <f>VLOOKUP(A1829,basic,6,0)</f>
        <v>0</v>
      </c>
      <c r="D1832" s="136"/>
      <c r="E1832" s="59" t="s">
        <v>40</v>
      </c>
      <c r="F1832" s="61"/>
      <c r="G1832" s="137">
        <f>VLOOKUP(A1829,basic,7,0)</f>
        <v>0</v>
      </c>
      <c r="H1832" s="138"/>
    </row>
    <row r="1833" spans="1:8" ht="20.25" x14ac:dyDescent="0.3">
      <c r="A1833" s="60" t="s">
        <v>41</v>
      </c>
      <c r="B1833" s="59"/>
      <c r="C1833" s="136">
        <f>VLOOKUP(A1829,basic,2,0)</f>
        <v>184</v>
      </c>
      <c r="D1833" s="136"/>
      <c r="E1833" s="59" t="s">
        <v>42</v>
      </c>
      <c r="F1833" s="61"/>
      <c r="G1833" s="136">
        <f>VLOOKUP(A1829,basic,8,0)</f>
        <v>0</v>
      </c>
      <c r="H1833" s="139"/>
    </row>
    <row r="1834" spans="1:8" ht="20.25" x14ac:dyDescent="0.3">
      <c r="A1834" s="60"/>
      <c r="B1834" s="59"/>
      <c r="C1834" s="62"/>
      <c r="D1834" s="59"/>
      <c r="E1834" s="59"/>
      <c r="F1834" s="61"/>
      <c r="G1834" s="62"/>
      <c r="H1834" s="63"/>
    </row>
    <row r="1835" spans="1:8" ht="20.25" x14ac:dyDescent="0.3">
      <c r="A1835" s="60"/>
      <c r="B1835" s="59"/>
      <c r="C1835" s="59"/>
      <c r="D1835" s="59"/>
      <c r="E1835" s="59"/>
      <c r="F1835" s="59"/>
      <c r="G1835" s="59"/>
      <c r="H1835" s="63"/>
    </row>
    <row r="1836" spans="1:8" ht="18.75" x14ac:dyDescent="0.25">
      <c r="A1836" s="64" t="s">
        <v>6</v>
      </c>
      <c r="B1836" s="50" t="str">
        <f>VLOOKUP(A1829,basic,34,0)</f>
        <v>fgUnh</v>
      </c>
      <c r="C1836" s="50" t="str">
        <f>VLOOKUP(A1829,basic,35,0)</f>
        <v>vaxzsth</v>
      </c>
      <c r="D1836" s="50" t="str">
        <f>VLOOKUP(A1829,basic,36,0)</f>
        <v>foKku</v>
      </c>
      <c r="E1836" s="50" t="str">
        <f>VLOOKUP(A1829,basic,37,0)</f>
        <v>xf.kr</v>
      </c>
      <c r="F1836" s="50" t="str">
        <f>VLOOKUP(A1829,basic,38,0)</f>
        <v>lk-foKku</v>
      </c>
      <c r="G1836" s="50" t="str">
        <f>VLOOKUP(A1829,basic,39,0)</f>
        <v>laLd`r</v>
      </c>
      <c r="H1836" s="65" t="s">
        <v>45</v>
      </c>
    </row>
    <row r="1837" spans="1:8" ht="20.25" x14ac:dyDescent="0.25">
      <c r="A1837" s="66" t="s">
        <v>43</v>
      </c>
      <c r="B1837" s="46">
        <v>100</v>
      </c>
      <c r="C1837" s="46">
        <v>100</v>
      </c>
      <c r="D1837" s="46">
        <v>100</v>
      </c>
      <c r="E1837" s="46">
        <v>100</v>
      </c>
      <c r="F1837" s="46">
        <v>100</v>
      </c>
      <c r="G1837" s="46">
        <v>100</v>
      </c>
      <c r="H1837" s="67">
        <v>600</v>
      </c>
    </row>
    <row r="1838" spans="1:8" ht="20.25" x14ac:dyDescent="0.3">
      <c r="A1838" s="66" t="s">
        <v>44</v>
      </c>
      <c r="B1838" s="51">
        <f>VLOOKUP(A1829,marks,10,0)</f>
        <v>0</v>
      </c>
      <c r="C1838" s="51">
        <f>VLOOKUP(A1829,marks,11,0)</f>
        <v>0</v>
      </c>
      <c r="D1838" s="51">
        <f>VLOOKUP(A1829,marks,12,0)</f>
        <v>0</v>
      </c>
      <c r="E1838" s="51">
        <f>VLOOKUP(A1829,marks,13,0)</f>
        <v>0</v>
      </c>
      <c r="F1838" s="51">
        <f>VLOOKUP(A1829,marks,14,0)</f>
        <v>0</v>
      </c>
      <c r="G1838" s="51">
        <f>VLOOKUP(A1829,marks,15,0)</f>
        <v>0</v>
      </c>
      <c r="H1838" s="68">
        <f>VLOOKUP(A1829,marks,16,0)</f>
        <v>0</v>
      </c>
    </row>
    <row r="1839" spans="1:8" ht="21" x14ac:dyDescent="0.35">
      <c r="A1839" s="69"/>
      <c r="B1839" s="58"/>
      <c r="C1839" s="58"/>
      <c r="D1839" s="58"/>
      <c r="E1839" s="58"/>
      <c r="F1839" s="58"/>
      <c r="G1839" s="58"/>
      <c r="H1839" s="70"/>
    </row>
    <row r="1840" spans="1:8" ht="21" x14ac:dyDescent="0.25">
      <c r="A1840" s="71" t="s">
        <v>24</v>
      </c>
      <c r="B1840" s="52">
        <f>VLOOKUP(A1829,marks,17,0)*100</f>
        <v>0</v>
      </c>
      <c r="C1840" s="72"/>
      <c r="D1840" s="73" t="s">
        <v>25</v>
      </c>
      <c r="E1840" s="53" t="str">
        <f>VLOOKUP(A1829,marks,18,0)</f>
        <v>***</v>
      </c>
      <c r="F1840" s="74" t="s">
        <v>46</v>
      </c>
      <c r="G1840" s="35"/>
      <c r="H1840" s="75" t="str">
        <f>VLOOKUP(A1829,marks,19,0)</f>
        <v/>
      </c>
    </row>
    <row r="1841" spans="1:8" x14ac:dyDescent="0.25">
      <c r="A1841" s="76"/>
      <c r="B1841" s="61"/>
      <c r="C1841" s="61"/>
      <c r="D1841" s="61"/>
      <c r="E1841" s="61"/>
      <c r="F1841" s="61"/>
      <c r="G1841" s="61"/>
      <c r="H1841" s="77"/>
    </row>
    <row r="1842" spans="1:8" x14ac:dyDescent="0.25">
      <c r="A1842" s="76"/>
      <c r="B1842" s="61"/>
      <c r="C1842" s="61"/>
      <c r="D1842" s="61"/>
      <c r="E1842" s="61"/>
      <c r="F1842" s="61"/>
      <c r="G1842" s="61"/>
      <c r="H1842" s="77"/>
    </row>
    <row r="1843" spans="1:8" x14ac:dyDescent="0.25">
      <c r="A1843" s="76"/>
      <c r="B1843" s="61"/>
      <c r="C1843" s="61"/>
      <c r="D1843" s="61"/>
      <c r="E1843" s="61"/>
      <c r="F1843" s="61"/>
      <c r="G1843" s="61"/>
      <c r="H1843" s="77"/>
    </row>
    <row r="1844" spans="1:8" ht="18.75" x14ac:dyDescent="0.25">
      <c r="A1844" s="76"/>
      <c r="B1844" s="61"/>
      <c r="C1844" s="61"/>
      <c r="D1844" s="61"/>
      <c r="E1844" s="61"/>
      <c r="F1844" s="61"/>
      <c r="G1844" s="61"/>
      <c r="H1844" s="78" t="s">
        <v>48</v>
      </c>
    </row>
    <row r="1845" spans="1:8" ht="19.5" thickBot="1" x14ac:dyDescent="0.3">
      <c r="A1845" s="79"/>
      <c r="B1845" s="80"/>
      <c r="C1845" s="80"/>
      <c r="D1845" s="80"/>
      <c r="E1845" s="80"/>
      <c r="F1845" s="80"/>
      <c r="G1845" s="80"/>
      <c r="H1845" s="81" t="s">
        <v>49</v>
      </c>
    </row>
    <row r="1848" spans="1:8" ht="15.75" thickBot="1" x14ac:dyDescent="0.3"/>
    <row r="1849" spans="1:8" ht="20.25" x14ac:dyDescent="0.3">
      <c r="A1849" s="145" t="str">
        <f>VLOOKUP(A1851,basic,28,0)</f>
        <v>dk;kZy; jktdh; mPp ek/;fed fo|ky;] :iiqjk ¼dqpkeu flVh½ ukxkSj</v>
      </c>
      <c r="B1849" s="146"/>
      <c r="C1849" s="146"/>
      <c r="D1849" s="146"/>
      <c r="E1849" s="146"/>
      <c r="F1849" s="146"/>
      <c r="G1849" s="146"/>
      <c r="H1849" s="147"/>
    </row>
    <row r="1850" spans="1:8" ht="20.25" x14ac:dyDescent="0.3">
      <c r="A1850" s="140" t="s">
        <v>47</v>
      </c>
      <c r="B1850" s="141"/>
      <c r="C1850" s="141"/>
      <c r="D1850" s="141"/>
      <c r="E1850" s="141"/>
      <c r="F1850" s="141"/>
      <c r="G1850" s="141"/>
      <c r="H1850" s="142"/>
    </row>
    <row r="1851" spans="1:8" ht="20.25" hidden="1" x14ac:dyDescent="0.3">
      <c r="A1851" s="95">
        <v>85</v>
      </c>
      <c r="B1851" s="96" t="e">
        <f>'Original Marks'!#REF!</f>
        <v>#REF!</v>
      </c>
      <c r="C1851" s="96"/>
      <c r="D1851" s="96"/>
      <c r="E1851" s="96"/>
      <c r="F1851" s="96"/>
      <c r="G1851" s="96"/>
      <c r="H1851" s="97"/>
    </row>
    <row r="1852" spans="1:8" ht="21" x14ac:dyDescent="0.35">
      <c r="A1852" s="57" t="str">
        <f>VLOOKUP(A1851,basic,29,0)</f>
        <v>d{kk &amp; 9</v>
      </c>
      <c r="B1852" s="58"/>
      <c r="C1852" s="58"/>
      <c r="D1852" s="58"/>
      <c r="E1852" s="58"/>
      <c r="F1852" s="59" t="s">
        <v>32</v>
      </c>
      <c r="G1852" s="143">
        <f>VLOOKUP(A1851,basic,3,0)</f>
        <v>985</v>
      </c>
      <c r="H1852" s="144"/>
    </row>
    <row r="1853" spans="1:8" ht="20.25" x14ac:dyDescent="0.3">
      <c r="A1853" s="60" t="s">
        <v>37</v>
      </c>
      <c r="B1853" s="136">
        <f>VLOOKUP(A1851,basic,4,0)</f>
        <v>0</v>
      </c>
      <c r="C1853" s="136"/>
      <c r="D1853" s="136"/>
      <c r="E1853" s="59" t="s">
        <v>39</v>
      </c>
      <c r="F1853" s="61"/>
      <c r="G1853" s="136">
        <f>VLOOKUP(A1851,basic,5,0)</f>
        <v>0</v>
      </c>
      <c r="H1853" s="139"/>
    </row>
    <row r="1854" spans="1:8" ht="20.25" x14ac:dyDescent="0.3">
      <c r="A1854" s="60" t="s">
        <v>38</v>
      </c>
      <c r="B1854" s="59"/>
      <c r="C1854" s="136">
        <f>VLOOKUP(A1851,basic,6,0)</f>
        <v>0</v>
      </c>
      <c r="D1854" s="136"/>
      <c r="E1854" s="59" t="s">
        <v>40</v>
      </c>
      <c r="F1854" s="61"/>
      <c r="G1854" s="137">
        <f>VLOOKUP(A1851,basic,7,0)</f>
        <v>0</v>
      </c>
      <c r="H1854" s="138"/>
    </row>
    <row r="1855" spans="1:8" ht="20.25" x14ac:dyDescent="0.3">
      <c r="A1855" s="60" t="s">
        <v>41</v>
      </c>
      <c r="B1855" s="59"/>
      <c r="C1855" s="136">
        <f>VLOOKUP(A1851,basic,2,0)</f>
        <v>185</v>
      </c>
      <c r="D1855" s="136"/>
      <c r="E1855" s="59" t="s">
        <v>42</v>
      </c>
      <c r="F1855" s="61"/>
      <c r="G1855" s="136">
        <f>VLOOKUP(A1851,basic,8,0)</f>
        <v>0</v>
      </c>
      <c r="H1855" s="139"/>
    </row>
    <row r="1856" spans="1:8" ht="20.25" x14ac:dyDescent="0.3">
      <c r="A1856" s="60"/>
      <c r="B1856" s="59"/>
      <c r="C1856" s="62"/>
      <c r="D1856" s="59"/>
      <c r="E1856" s="59"/>
      <c r="F1856" s="61"/>
      <c r="G1856" s="62"/>
      <c r="H1856" s="63"/>
    </row>
    <row r="1857" spans="1:8" ht="20.25" x14ac:dyDescent="0.3">
      <c r="A1857" s="60"/>
      <c r="B1857" s="59"/>
      <c r="C1857" s="59"/>
      <c r="D1857" s="59"/>
      <c r="E1857" s="59"/>
      <c r="F1857" s="59"/>
      <c r="G1857" s="59"/>
      <c r="H1857" s="63"/>
    </row>
    <row r="1858" spans="1:8" ht="18.75" x14ac:dyDescent="0.25">
      <c r="A1858" s="64" t="s">
        <v>6</v>
      </c>
      <c r="B1858" s="50" t="str">
        <f>VLOOKUP(A1851,basic,34,0)</f>
        <v>fgUnh</v>
      </c>
      <c r="C1858" s="50" t="str">
        <f>VLOOKUP(A1851,basic,35,0)</f>
        <v>vaxzsth</v>
      </c>
      <c r="D1858" s="50" t="str">
        <f>VLOOKUP(A1851,basic,36,0)</f>
        <v>foKku</v>
      </c>
      <c r="E1858" s="50" t="str">
        <f>VLOOKUP(A1851,basic,37,0)</f>
        <v>xf.kr</v>
      </c>
      <c r="F1858" s="50" t="str">
        <f>VLOOKUP(A1851,basic,38,0)</f>
        <v>lk-foKku</v>
      </c>
      <c r="G1858" s="50" t="str">
        <f>VLOOKUP(A1851,basic,39,0)</f>
        <v>laLd`r</v>
      </c>
      <c r="H1858" s="65" t="s">
        <v>45</v>
      </c>
    </row>
    <row r="1859" spans="1:8" ht="20.25" x14ac:dyDescent="0.25">
      <c r="A1859" s="66" t="s">
        <v>43</v>
      </c>
      <c r="B1859" s="46">
        <v>100</v>
      </c>
      <c r="C1859" s="46">
        <v>100</v>
      </c>
      <c r="D1859" s="46">
        <v>100</v>
      </c>
      <c r="E1859" s="46">
        <v>100</v>
      </c>
      <c r="F1859" s="46">
        <v>100</v>
      </c>
      <c r="G1859" s="46">
        <v>100</v>
      </c>
      <c r="H1859" s="67">
        <v>600</v>
      </c>
    </row>
    <row r="1860" spans="1:8" ht="20.25" x14ac:dyDescent="0.3">
      <c r="A1860" s="66" t="s">
        <v>44</v>
      </c>
      <c r="B1860" s="51">
        <f>VLOOKUP(A1851,marks,10,0)</f>
        <v>0</v>
      </c>
      <c r="C1860" s="51">
        <f>VLOOKUP(A1851,marks,11,0)</f>
        <v>0</v>
      </c>
      <c r="D1860" s="51">
        <f>VLOOKUP(A1851,marks,12,0)</f>
        <v>0</v>
      </c>
      <c r="E1860" s="51">
        <f>VLOOKUP(A1851,marks,13,0)</f>
        <v>0</v>
      </c>
      <c r="F1860" s="51">
        <f>VLOOKUP(A1851,marks,14,0)</f>
        <v>0</v>
      </c>
      <c r="G1860" s="51">
        <f>VLOOKUP(A1851,marks,15,0)</f>
        <v>0</v>
      </c>
      <c r="H1860" s="68">
        <f>VLOOKUP(A1851,marks,16,0)</f>
        <v>0</v>
      </c>
    </row>
    <row r="1861" spans="1:8" ht="21" x14ac:dyDescent="0.35">
      <c r="A1861" s="69"/>
      <c r="B1861" s="58"/>
      <c r="C1861" s="58"/>
      <c r="D1861" s="58"/>
      <c r="E1861" s="58"/>
      <c r="F1861" s="58"/>
      <c r="G1861" s="58"/>
      <c r="H1861" s="70"/>
    </row>
    <row r="1862" spans="1:8" ht="21" x14ac:dyDescent="0.25">
      <c r="A1862" s="71" t="s">
        <v>24</v>
      </c>
      <c r="B1862" s="52">
        <f>VLOOKUP(A1851,marks,17,0)*100</f>
        <v>0</v>
      </c>
      <c r="C1862" s="72"/>
      <c r="D1862" s="73" t="s">
        <v>25</v>
      </c>
      <c r="E1862" s="53" t="str">
        <f>VLOOKUP(A1851,marks,18,0)</f>
        <v>***</v>
      </c>
      <c r="F1862" s="74" t="s">
        <v>46</v>
      </c>
      <c r="G1862" s="35"/>
      <c r="H1862" s="75" t="str">
        <f>VLOOKUP(A1851,marks,19,0)</f>
        <v/>
      </c>
    </row>
    <row r="1863" spans="1:8" x14ac:dyDescent="0.25">
      <c r="A1863" s="76"/>
      <c r="B1863" s="61"/>
      <c r="C1863" s="61"/>
      <c r="D1863" s="61"/>
      <c r="E1863" s="61"/>
      <c r="F1863" s="61"/>
      <c r="G1863" s="61"/>
      <c r="H1863" s="77"/>
    </row>
    <row r="1864" spans="1:8" x14ac:dyDescent="0.25">
      <c r="A1864" s="76"/>
      <c r="B1864" s="61"/>
      <c r="C1864" s="61"/>
      <c r="D1864" s="61"/>
      <c r="E1864" s="61"/>
      <c r="F1864" s="61"/>
      <c r="G1864" s="61"/>
      <c r="H1864" s="77"/>
    </row>
    <row r="1865" spans="1:8" x14ac:dyDescent="0.25">
      <c r="A1865" s="76"/>
      <c r="B1865" s="61"/>
      <c r="C1865" s="61"/>
      <c r="D1865" s="61"/>
      <c r="E1865" s="61"/>
      <c r="F1865" s="61"/>
      <c r="G1865" s="61"/>
      <c r="H1865" s="77"/>
    </row>
    <row r="1866" spans="1:8" ht="18.75" x14ac:dyDescent="0.25">
      <c r="A1866" s="76"/>
      <c r="B1866" s="61"/>
      <c r="C1866" s="61"/>
      <c r="D1866" s="61"/>
      <c r="E1866" s="61"/>
      <c r="F1866" s="61"/>
      <c r="G1866" s="61"/>
      <c r="H1866" s="78" t="s">
        <v>48</v>
      </c>
    </row>
    <row r="1867" spans="1:8" ht="19.5" thickBot="1" x14ac:dyDescent="0.3">
      <c r="A1867" s="79"/>
      <c r="B1867" s="80"/>
      <c r="C1867" s="80"/>
      <c r="D1867" s="80"/>
      <c r="E1867" s="80"/>
      <c r="F1867" s="80"/>
      <c r="G1867" s="80"/>
      <c r="H1867" s="81" t="s">
        <v>49</v>
      </c>
    </row>
    <row r="1870" spans="1:8" ht="15.75" thickBot="1" x14ac:dyDescent="0.3"/>
    <row r="1871" spans="1:8" ht="20.25" x14ac:dyDescent="0.3">
      <c r="A1871" s="145" t="str">
        <f>VLOOKUP(A1873,basic,28,0)</f>
        <v>dk;kZy; jktdh; mPp ek/;fed fo|ky;] :iiqjk ¼dqpkeu flVh½ ukxkSj</v>
      </c>
      <c r="B1871" s="146"/>
      <c r="C1871" s="146"/>
      <c r="D1871" s="146"/>
      <c r="E1871" s="146"/>
      <c r="F1871" s="146"/>
      <c r="G1871" s="146"/>
      <c r="H1871" s="147"/>
    </row>
    <row r="1872" spans="1:8" ht="20.25" x14ac:dyDescent="0.3">
      <c r="A1872" s="140" t="s">
        <v>47</v>
      </c>
      <c r="B1872" s="141"/>
      <c r="C1872" s="141"/>
      <c r="D1872" s="141"/>
      <c r="E1872" s="141"/>
      <c r="F1872" s="141"/>
      <c r="G1872" s="141"/>
      <c r="H1872" s="142"/>
    </row>
    <row r="1873" spans="1:8" ht="20.25" hidden="1" x14ac:dyDescent="0.3">
      <c r="A1873" s="95">
        <v>86</v>
      </c>
      <c r="B1873" s="96" t="e">
        <f>'Original Marks'!#REF!</f>
        <v>#REF!</v>
      </c>
      <c r="C1873" s="96"/>
      <c r="D1873" s="96"/>
      <c r="E1873" s="96"/>
      <c r="F1873" s="96"/>
      <c r="G1873" s="96"/>
      <c r="H1873" s="97"/>
    </row>
    <row r="1874" spans="1:8" ht="21" x14ac:dyDescent="0.35">
      <c r="A1874" s="57" t="str">
        <f>VLOOKUP(A1873,basic,29,0)</f>
        <v>d{kk &amp; 9</v>
      </c>
      <c r="B1874" s="58"/>
      <c r="C1874" s="58"/>
      <c r="D1874" s="58"/>
      <c r="E1874" s="58"/>
      <c r="F1874" s="59" t="s">
        <v>32</v>
      </c>
      <c r="G1874" s="143">
        <f>VLOOKUP(A1873,basic,3,0)</f>
        <v>986</v>
      </c>
      <c r="H1874" s="144"/>
    </row>
    <row r="1875" spans="1:8" ht="20.25" x14ac:dyDescent="0.3">
      <c r="A1875" s="60" t="s">
        <v>37</v>
      </c>
      <c r="B1875" s="136">
        <f>VLOOKUP(A1873,basic,4,0)</f>
        <v>0</v>
      </c>
      <c r="C1875" s="136"/>
      <c r="D1875" s="136"/>
      <c r="E1875" s="59" t="s">
        <v>39</v>
      </c>
      <c r="F1875" s="61"/>
      <c r="G1875" s="136">
        <f>VLOOKUP(A1873,basic,5,0)</f>
        <v>0</v>
      </c>
      <c r="H1875" s="139"/>
    </row>
    <row r="1876" spans="1:8" ht="20.25" x14ac:dyDescent="0.3">
      <c r="A1876" s="60" t="s">
        <v>38</v>
      </c>
      <c r="B1876" s="59"/>
      <c r="C1876" s="136">
        <f>VLOOKUP(A1873,basic,6,0)</f>
        <v>0</v>
      </c>
      <c r="D1876" s="136"/>
      <c r="E1876" s="59" t="s">
        <v>40</v>
      </c>
      <c r="F1876" s="61"/>
      <c r="G1876" s="137">
        <f>VLOOKUP(A1873,basic,7,0)</f>
        <v>0</v>
      </c>
      <c r="H1876" s="138"/>
    </row>
    <row r="1877" spans="1:8" ht="20.25" x14ac:dyDescent="0.3">
      <c r="A1877" s="60" t="s">
        <v>41</v>
      </c>
      <c r="B1877" s="59"/>
      <c r="C1877" s="136">
        <f>VLOOKUP(A1873,basic,2,0)</f>
        <v>186</v>
      </c>
      <c r="D1877" s="136"/>
      <c r="E1877" s="59" t="s">
        <v>42</v>
      </c>
      <c r="F1877" s="61"/>
      <c r="G1877" s="136">
        <f>VLOOKUP(A1873,basic,8,0)</f>
        <v>0</v>
      </c>
      <c r="H1877" s="139"/>
    </row>
    <row r="1878" spans="1:8" ht="20.25" x14ac:dyDescent="0.3">
      <c r="A1878" s="60"/>
      <c r="B1878" s="59"/>
      <c r="C1878" s="62"/>
      <c r="D1878" s="59"/>
      <c r="E1878" s="59"/>
      <c r="F1878" s="61"/>
      <c r="G1878" s="62"/>
      <c r="H1878" s="63"/>
    </row>
    <row r="1879" spans="1:8" ht="20.25" x14ac:dyDescent="0.3">
      <c r="A1879" s="60"/>
      <c r="B1879" s="59"/>
      <c r="C1879" s="59"/>
      <c r="D1879" s="59"/>
      <c r="E1879" s="59"/>
      <c r="F1879" s="59"/>
      <c r="G1879" s="59"/>
      <c r="H1879" s="63"/>
    </row>
    <row r="1880" spans="1:8" ht="18.75" x14ac:dyDescent="0.25">
      <c r="A1880" s="64" t="s">
        <v>6</v>
      </c>
      <c r="B1880" s="50" t="str">
        <f>VLOOKUP(A1873,basic,34,0)</f>
        <v>fgUnh</v>
      </c>
      <c r="C1880" s="50" t="str">
        <f>VLOOKUP(A1873,basic,35,0)</f>
        <v>vaxzsth</v>
      </c>
      <c r="D1880" s="50" t="str">
        <f>VLOOKUP(A1873,basic,36,0)</f>
        <v>foKku</v>
      </c>
      <c r="E1880" s="50" t="str">
        <f>VLOOKUP(A1873,basic,37,0)</f>
        <v>xf.kr</v>
      </c>
      <c r="F1880" s="50" t="str">
        <f>VLOOKUP(A1873,basic,38,0)</f>
        <v>lk-foKku</v>
      </c>
      <c r="G1880" s="50" t="str">
        <f>VLOOKUP(A1873,basic,39,0)</f>
        <v>laLd`r</v>
      </c>
      <c r="H1880" s="65" t="s">
        <v>45</v>
      </c>
    </row>
    <row r="1881" spans="1:8" ht="20.25" x14ac:dyDescent="0.25">
      <c r="A1881" s="66" t="s">
        <v>43</v>
      </c>
      <c r="B1881" s="46">
        <v>100</v>
      </c>
      <c r="C1881" s="46">
        <v>100</v>
      </c>
      <c r="D1881" s="46">
        <v>100</v>
      </c>
      <c r="E1881" s="46">
        <v>100</v>
      </c>
      <c r="F1881" s="46">
        <v>100</v>
      </c>
      <c r="G1881" s="46">
        <v>100</v>
      </c>
      <c r="H1881" s="67">
        <v>600</v>
      </c>
    </row>
    <row r="1882" spans="1:8" ht="20.25" x14ac:dyDescent="0.3">
      <c r="A1882" s="66" t="s">
        <v>44</v>
      </c>
      <c r="B1882" s="51">
        <f>VLOOKUP(A1873,marks,10,0)</f>
        <v>0</v>
      </c>
      <c r="C1882" s="51">
        <f>VLOOKUP(A1873,marks,11,0)</f>
        <v>0</v>
      </c>
      <c r="D1882" s="51">
        <f>VLOOKUP(A1873,marks,12,0)</f>
        <v>0</v>
      </c>
      <c r="E1882" s="51">
        <f>VLOOKUP(A1873,marks,13,0)</f>
        <v>0</v>
      </c>
      <c r="F1882" s="51">
        <f>VLOOKUP(A1873,marks,14,0)</f>
        <v>0</v>
      </c>
      <c r="G1882" s="51">
        <f>VLOOKUP(A1873,marks,15,0)</f>
        <v>0</v>
      </c>
      <c r="H1882" s="68">
        <f>VLOOKUP(A1873,marks,16,0)</f>
        <v>0</v>
      </c>
    </row>
    <row r="1883" spans="1:8" ht="21" x14ac:dyDescent="0.35">
      <c r="A1883" s="69"/>
      <c r="B1883" s="58"/>
      <c r="C1883" s="58"/>
      <c r="D1883" s="58"/>
      <c r="E1883" s="58"/>
      <c r="F1883" s="58"/>
      <c r="G1883" s="58"/>
      <c r="H1883" s="70"/>
    </row>
    <row r="1884" spans="1:8" ht="21" x14ac:dyDescent="0.25">
      <c r="A1884" s="71" t="s">
        <v>24</v>
      </c>
      <c r="B1884" s="52">
        <f>VLOOKUP(A1873,marks,17,0)*100</f>
        <v>0</v>
      </c>
      <c r="C1884" s="72"/>
      <c r="D1884" s="73" t="s">
        <v>25</v>
      </c>
      <c r="E1884" s="53" t="str">
        <f>VLOOKUP(A1873,marks,18,0)</f>
        <v>***</v>
      </c>
      <c r="F1884" s="74" t="s">
        <v>46</v>
      </c>
      <c r="G1884" s="35"/>
      <c r="H1884" s="75" t="str">
        <f>VLOOKUP(A1873,marks,19,0)</f>
        <v/>
      </c>
    </row>
    <row r="1885" spans="1:8" x14ac:dyDescent="0.25">
      <c r="A1885" s="76"/>
      <c r="B1885" s="61"/>
      <c r="C1885" s="61"/>
      <c r="D1885" s="61"/>
      <c r="E1885" s="61"/>
      <c r="F1885" s="61"/>
      <c r="G1885" s="61"/>
      <c r="H1885" s="77"/>
    </row>
    <row r="1886" spans="1:8" x14ac:dyDescent="0.25">
      <c r="A1886" s="76"/>
      <c r="B1886" s="61"/>
      <c r="C1886" s="61"/>
      <c r="D1886" s="61"/>
      <c r="E1886" s="61"/>
      <c r="F1886" s="61"/>
      <c r="G1886" s="61"/>
      <c r="H1886" s="77"/>
    </row>
    <row r="1887" spans="1:8" x14ac:dyDescent="0.25">
      <c r="A1887" s="76"/>
      <c r="B1887" s="61"/>
      <c r="C1887" s="61"/>
      <c r="D1887" s="61"/>
      <c r="E1887" s="61"/>
      <c r="F1887" s="61"/>
      <c r="G1887" s="61"/>
      <c r="H1887" s="77"/>
    </row>
    <row r="1888" spans="1:8" ht="18.75" x14ac:dyDescent="0.25">
      <c r="A1888" s="76"/>
      <c r="B1888" s="61"/>
      <c r="C1888" s="61"/>
      <c r="D1888" s="61"/>
      <c r="E1888" s="61"/>
      <c r="F1888" s="61"/>
      <c r="G1888" s="61"/>
      <c r="H1888" s="78" t="s">
        <v>48</v>
      </c>
    </row>
    <row r="1889" spans="1:8" ht="19.5" thickBot="1" x14ac:dyDescent="0.3">
      <c r="A1889" s="79"/>
      <c r="B1889" s="80"/>
      <c r="C1889" s="80"/>
      <c r="D1889" s="80"/>
      <c r="E1889" s="80"/>
      <c r="F1889" s="80"/>
      <c r="G1889" s="80"/>
      <c r="H1889" s="81" t="s">
        <v>49</v>
      </c>
    </row>
    <row r="1892" spans="1:8" ht="15.75" thickBot="1" x14ac:dyDescent="0.3"/>
    <row r="1893" spans="1:8" ht="20.25" x14ac:dyDescent="0.3">
      <c r="A1893" s="145" t="str">
        <f>VLOOKUP(A1895,basic,28,0)</f>
        <v>dk;kZy; jktdh; mPp ek/;fed fo|ky;] :iiqjk ¼dqpkeu flVh½ ukxkSj</v>
      </c>
      <c r="B1893" s="146"/>
      <c r="C1893" s="146"/>
      <c r="D1893" s="146"/>
      <c r="E1893" s="146"/>
      <c r="F1893" s="146"/>
      <c r="G1893" s="146"/>
      <c r="H1893" s="147"/>
    </row>
    <row r="1894" spans="1:8" ht="20.25" x14ac:dyDescent="0.3">
      <c r="A1894" s="140" t="s">
        <v>47</v>
      </c>
      <c r="B1894" s="141"/>
      <c r="C1894" s="141"/>
      <c r="D1894" s="141"/>
      <c r="E1894" s="141"/>
      <c r="F1894" s="141"/>
      <c r="G1894" s="141"/>
      <c r="H1894" s="142"/>
    </row>
    <row r="1895" spans="1:8" ht="20.25" hidden="1" x14ac:dyDescent="0.3">
      <c r="A1895" s="95">
        <v>87</v>
      </c>
      <c r="B1895" s="96" t="e">
        <f>'Original Marks'!#REF!</f>
        <v>#REF!</v>
      </c>
      <c r="C1895" s="96"/>
      <c r="D1895" s="96"/>
      <c r="E1895" s="96"/>
      <c r="F1895" s="96"/>
      <c r="G1895" s="96"/>
      <c r="H1895" s="97"/>
    </row>
    <row r="1896" spans="1:8" ht="21" x14ac:dyDescent="0.35">
      <c r="A1896" s="57" t="str">
        <f>VLOOKUP(A1895,basic,29,0)</f>
        <v>d{kk &amp; 9</v>
      </c>
      <c r="B1896" s="58"/>
      <c r="C1896" s="58"/>
      <c r="D1896" s="58"/>
      <c r="E1896" s="58"/>
      <c r="F1896" s="59" t="s">
        <v>32</v>
      </c>
      <c r="G1896" s="143">
        <f>VLOOKUP(A1895,basic,3,0)</f>
        <v>987</v>
      </c>
      <c r="H1896" s="144"/>
    </row>
    <row r="1897" spans="1:8" ht="20.25" x14ac:dyDescent="0.3">
      <c r="A1897" s="60" t="s">
        <v>37</v>
      </c>
      <c r="B1897" s="136">
        <f>VLOOKUP(A1895,basic,4,0)</f>
        <v>0</v>
      </c>
      <c r="C1897" s="136"/>
      <c r="D1897" s="136"/>
      <c r="E1897" s="59" t="s">
        <v>39</v>
      </c>
      <c r="F1897" s="61"/>
      <c r="G1897" s="136">
        <f>VLOOKUP(A1895,basic,5,0)</f>
        <v>0</v>
      </c>
      <c r="H1897" s="139"/>
    </row>
    <row r="1898" spans="1:8" ht="20.25" x14ac:dyDescent="0.3">
      <c r="A1898" s="60" t="s">
        <v>38</v>
      </c>
      <c r="B1898" s="59"/>
      <c r="C1898" s="136">
        <f>VLOOKUP(A1895,basic,6,0)</f>
        <v>0</v>
      </c>
      <c r="D1898" s="136"/>
      <c r="E1898" s="59" t="s">
        <v>40</v>
      </c>
      <c r="F1898" s="61"/>
      <c r="G1898" s="137">
        <f>VLOOKUP(A1895,basic,7,0)</f>
        <v>0</v>
      </c>
      <c r="H1898" s="138"/>
    </row>
    <row r="1899" spans="1:8" ht="20.25" x14ac:dyDescent="0.3">
      <c r="A1899" s="60" t="s">
        <v>41</v>
      </c>
      <c r="B1899" s="59"/>
      <c r="C1899" s="136">
        <f>VLOOKUP(A1895,basic,2,0)</f>
        <v>187</v>
      </c>
      <c r="D1899" s="136"/>
      <c r="E1899" s="59" t="s">
        <v>42</v>
      </c>
      <c r="F1899" s="61"/>
      <c r="G1899" s="136">
        <f>VLOOKUP(A1895,basic,8,0)</f>
        <v>0</v>
      </c>
      <c r="H1899" s="139"/>
    </row>
    <row r="1900" spans="1:8" ht="20.25" x14ac:dyDescent="0.3">
      <c r="A1900" s="60"/>
      <c r="B1900" s="59"/>
      <c r="C1900" s="62"/>
      <c r="D1900" s="59"/>
      <c r="E1900" s="59"/>
      <c r="F1900" s="61"/>
      <c r="G1900" s="62"/>
      <c r="H1900" s="63"/>
    </row>
    <row r="1901" spans="1:8" ht="20.25" x14ac:dyDescent="0.3">
      <c r="A1901" s="60"/>
      <c r="B1901" s="59"/>
      <c r="C1901" s="59"/>
      <c r="D1901" s="59"/>
      <c r="E1901" s="59"/>
      <c r="F1901" s="59"/>
      <c r="G1901" s="59"/>
      <c r="H1901" s="63"/>
    </row>
    <row r="1902" spans="1:8" ht="18.75" x14ac:dyDescent="0.25">
      <c r="A1902" s="64" t="s">
        <v>6</v>
      </c>
      <c r="B1902" s="50" t="str">
        <f>VLOOKUP(A1895,basic,34,0)</f>
        <v>fgUnh</v>
      </c>
      <c r="C1902" s="50" t="str">
        <f>VLOOKUP(A1895,basic,35,0)</f>
        <v>vaxzsth</v>
      </c>
      <c r="D1902" s="50" t="str">
        <f>VLOOKUP(A1895,basic,36,0)</f>
        <v>foKku</v>
      </c>
      <c r="E1902" s="50" t="str">
        <f>VLOOKUP(A1895,basic,37,0)</f>
        <v>xf.kr</v>
      </c>
      <c r="F1902" s="50" t="str">
        <f>VLOOKUP(A1895,basic,38,0)</f>
        <v>lk-foKku</v>
      </c>
      <c r="G1902" s="50" t="str">
        <f>VLOOKUP(A1895,basic,39,0)</f>
        <v>laLd`r</v>
      </c>
      <c r="H1902" s="65" t="s">
        <v>45</v>
      </c>
    </row>
    <row r="1903" spans="1:8" ht="20.25" x14ac:dyDescent="0.25">
      <c r="A1903" s="66" t="s">
        <v>43</v>
      </c>
      <c r="B1903" s="46">
        <v>100</v>
      </c>
      <c r="C1903" s="46">
        <v>100</v>
      </c>
      <c r="D1903" s="46">
        <v>100</v>
      </c>
      <c r="E1903" s="46">
        <v>100</v>
      </c>
      <c r="F1903" s="46">
        <v>100</v>
      </c>
      <c r="G1903" s="46">
        <v>100</v>
      </c>
      <c r="H1903" s="67">
        <v>600</v>
      </c>
    </row>
    <row r="1904" spans="1:8" ht="20.25" x14ac:dyDescent="0.3">
      <c r="A1904" s="66" t="s">
        <v>44</v>
      </c>
      <c r="B1904" s="51">
        <f>VLOOKUP(A1895,marks,10,0)</f>
        <v>0</v>
      </c>
      <c r="C1904" s="51">
        <f>VLOOKUP(A1895,marks,11,0)</f>
        <v>0</v>
      </c>
      <c r="D1904" s="51">
        <f>VLOOKUP(A1895,marks,12,0)</f>
        <v>0</v>
      </c>
      <c r="E1904" s="51">
        <f>VLOOKUP(A1895,marks,13,0)</f>
        <v>0</v>
      </c>
      <c r="F1904" s="51">
        <f>VLOOKUP(A1895,marks,14,0)</f>
        <v>0</v>
      </c>
      <c r="G1904" s="51">
        <f>VLOOKUP(A1895,marks,15,0)</f>
        <v>0</v>
      </c>
      <c r="H1904" s="68">
        <f>VLOOKUP(A1895,marks,16,0)</f>
        <v>0</v>
      </c>
    </row>
    <row r="1905" spans="1:8" ht="21" x14ac:dyDescent="0.35">
      <c r="A1905" s="69"/>
      <c r="B1905" s="58"/>
      <c r="C1905" s="58"/>
      <c r="D1905" s="58"/>
      <c r="E1905" s="58"/>
      <c r="F1905" s="58"/>
      <c r="G1905" s="58"/>
      <c r="H1905" s="70"/>
    </row>
    <row r="1906" spans="1:8" ht="21" x14ac:dyDescent="0.25">
      <c r="A1906" s="71" t="s">
        <v>24</v>
      </c>
      <c r="B1906" s="52">
        <f>VLOOKUP(A1895,marks,17,0)*100</f>
        <v>0</v>
      </c>
      <c r="C1906" s="72"/>
      <c r="D1906" s="73" t="s">
        <v>25</v>
      </c>
      <c r="E1906" s="53" t="str">
        <f>VLOOKUP(A1895,marks,18,0)</f>
        <v>***</v>
      </c>
      <c r="F1906" s="74" t="s">
        <v>46</v>
      </c>
      <c r="G1906" s="35"/>
      <c r="H1906" s="75" t="str">
        <f>VLOOKUP(A1895,marks,19,0)</f>
        <v/>
      </c>
    </row>
    <row r="1907" spans="1:8" x14ac:dyDescent="0.25">
      <c r="A1907" s="76"/>
      <c r="B1907" s="61"/>
      <c r="C1907" s="61"/>
      <c r="D1907" s="61"/>
      <c r="E1907" s="61"/>
      <c r="F1907" s="61"/>
      <c r="G1907" s="61"/>
      <c r="H1907" s="77"/>
    </row>
    <row r="1908" spans="1:8" x14ac:dyDescent="0.25">
      <c r="A1908" s="76"/>
      <c r="B1908" s="61"/>
      <c r="C1908" s="61"/>
      <c r="D1908" s="61"/>
      <c r="E1908" s="61"/>
      <c r="F1908" s="61"/>
      <c r="G1908" s="61"/>
      <c r="H1908" s="77"/>
    </row>
    <row r="1909" spans="1:8" x14ac:dyDescent="0.25">
      <c r="A1909" s="76"/>
      <c r="B1909" s="61"/>
      <c r="C1909" s="61"/>
      <c r="D1909" s="61"/>
      <c r="E1909" s="61"/>
      <c r="F1909" s="61"/>
      <c r="G1909" s="61"/>
      <c r="H1909" s="77"/>
    </row>
    <row r="1910" spans="1:8" ht="18.75" x14ac:dyDescent="0.25">
      <c r="A1910" s="76"/>
      <c r="B1910" s="61"/>
      <c r="C1910" s="61"/>
      <c r="D1910" s="61"/>
      <c r="E1910" s="61"/>
      <c r="F1910" s="61"/>
      <c r="G1910" s="61"/>
      <c r="H1910" s="78" t="s">
        <v>48</v>
      </c>
    </row>
    <row r="1911" spans="1:8" ht="19.5" thickBot="1" x14ac:dyDescent="0.3">
      <c r="A1911" s="79"/>
      <c r="B1911" s="80"/>
      <c r="C1911" s="80"/>
      <c r="D1911" s="80"/>
      <c r="E1911" s="80"/>
      <c r="F1911" s="80"/>
      <c r="G1911" s="80"/>
      <c r="H1911" s="81" t="s">
        <v>49</v>
      </c>
    </row>
    <row r="1914" spans="1:8" ht="15.75" thickBot="1" x14ac:dyDescent="0.3"/>
    <row r="1915" spans="1:8" ht="20.25" x14ac:dyDescent="0.3">
      <c r="A1915" s="145" t="str">
        <f>VLOOKUP(A1917,basic,28,0)</f>
        <v>dk;kZy; jktdh; mPp ek/;fed fo|ky;] :iiqjk ¼dqpkeu flVh½ ukxkSj</v>
      </c>
      <c r="B1915" s="146"/>
      <c r="C1915" s="146"/>
      <c r="D1915" s="146"/>
      <c r="E1915" s="146"/>
      <c r="F1915" s="146"/>
      <c r="G1915" s="146"/>
      <c r="H1915" s="147"/>
    </row>
    <row r="1916" spans="1:8" ht="20.25" x14ac:dyDescent="0.3">
      <c r="A1916" s="140" t="s">
        <v>47</v>
      </c>
      <c r="B1916" s="141"/>
      <c r="C1916" s="141"/>
      <c r="D1916" s="141"/>
      <c r="E1916" s="141"/>
      <c r="F1916" s="141"/>
      <c r="G1916" s="141"/>
      <c r="H1916" s="142"/>
    </row>
    <row r="1917" spans="1:8" ht="20.25" hidden="1" x14ac:dyDescent="0.3">
      <c r="A1917" s="95">
        <v>88</v>
      </c>
      <c r="B1917" s="96" t="e">
        <f>'Original Marks'!#REF!</f>
        <v>#REF!</v>
      </c>
      <c r="C1917" s="96"/>
      <c r="D1917" s="96"/>
      <c r="E1917" s="96"/>
      <c r="F1917" s="96"/>
      <c r="G1917" s="96"/>
      <c r="H1917" s="97"/>
    </row>
    <row r="1918" spans="1:8" ht="21" x14ac:dyDescent="0.35">
      <c r="A1918" s="57" t="str">
        <f>VLOOKUP(A1917,basic,29,0)</f>
        <v>d{kk &amp; 9</v>
      </c>
      <c r="B1918" s="58"/>
      <c r="C1918" s="58"/>
      <c r="D1918" s="58"/>
      <c r="E1918" s="58"/>
      <c r="F1918" s="59" t="s">
        <v>32</v>
      </c>
      <c r="G1918" s="143">
        <f>VLOOKUP(A1917,basic,3,0)</f>
        <v>988</v>
      </c>
      <c r="H1918" s="144"/>
    </row>
    <row r="1919" spans="1:8" ht="20.25" x14ac:dyDescent="0.3">
      <c r="A1919" s="60" t="s">
        <v>37</v>
      </c>
      <c r="B1919" s="136">
        <f>VLOOKUP(A1917,basic,4,0)</f>
        <v>0</v>
      </c>
      <c r="C1919" s="136"/>
      <c r="D1919" s="136"/>
      <c r="E1919" s="59" t="s">
        <v>39</v>
      </c>
      <c r="F1919" s="61"/>
      <c r="G1919" s="136">
        <f>VLOOKUP(A1917,basic,5,0)</f>
        <v>0</v>
      </c>
      <c r="H1919" s="139"/>
    </row>
    <row r="1920" spans="1:8" ht="20.25" x14ac:dyDescent="0.3">
      <c r="A1920" s="60" t="s">
        <v>38</v>
      </c>
      <c r="B1920" s="59"/>
      <c r="C1920" s="136">
        <f>VLOOKUP(A1917,basic,6,0)</f>
        <v>0</v>
      </c>
      <c r="D1920" s="136"/>
      <c r="E1920" s="59" t="s">
        <v>40</v>
      </c>
      <c r="F1920" s="61"/>
      <c r="G1920" s="137">
        <f>VLOOKUP(A1917,basic,7,0)</f>
        <v>0</v>
      </c>
      <c r="H1920" s="138"/>
    </row>
    <row r="1921" spans="1:8" ht="20.25" x14ac:dyDescent="0.3">
      <c r="A1921" s="60" t="s">
        <v>41</v>
      </c>
      <c r="B1921" s="59"/>
      <c r="C1921" s="136">
        <f>VLOOKUP(A1917,basic,2,0)</f>
        <v>188</v>
      </c>
      <c r="D1921" s="136"/>
      <c r="E1921" s="59" t="s">
        <v>42</v>
      </c>
      <c r="F1921" s="61"/>
      <c r="G1921" s="136">
        <f>VLOOKUP(A1917,basic,8,0)</f>
        <v>0</v>
      </c>
      <c r="H1921" s="139"/>
    </row>
    <row r="1922" spans="1:8" ht="20.25" x14ac:dyDescent="0.3">
      <c r="A1922" s="60"/>
      <c r="B1922" s="59"/>
      <c r="C1922" s="62"/>
      <c r="D1922" s="59"/>
      <c r="E1922" s="59"/>
      <c r="F1922" s="61"/>
      <c r="G1922" s="62"/>
      <c r="H1922" s="63"/>
    </row>
    <row r="1923" spans="1:8" ht="20.25" x14ac:dyDescent="0.3">
      <c r="A1923" s="60"/>
      <c r="B1923" s="59"/>
      <c r="C1923" s="59"/>
      <c r="D1923" s="59"/>
      <c r="E1923" s="59"/>
      <c r="F1923" s="59"/>
      <c r="G1923" s="59"/>
      <c r="H1923" s="63"/>
    </row>
    <row r="1924" spans="1:8" ht="18.75" x14ac:dyDescent="0.25">
      <c r="A1924" s="64" t="s">
        <v>6</v>
      </c>
      <c r="B1924" s="50" t="str">
        <f>VLOOKUP(A1917,basic,34,0)</f>
        <v>fgUnh</v>
      </c>
      <c r="C1924" s="50" t="str">
        <f>VLOOKUP(A1917,basic,35,0)</f>
        <v>vaxzsth</v>
      </c>
      <c r="D1924" s="50" t="str">
        <f>VLOOKUP(A1917,basic,36,0)</f>
        <v>foKku</v>
      </c>
      <c r="E1924" s="50" t="str">
        <f>VLOOKUP(A1917,basic,37,0)</f>
        <v>xf.kr</v>
      </c>
      <c r="F1924" s="50" t="str">
        <f>VLOOKUP(A1917,basic,38,0)</f>
        <v>lk-foKku</v>
      </c>
      <c r="G1924" s="50" t="str">
        <f>VLOOKUP(A1917,basic,39,0)</f>
        <v>laLd`r</v>
      </c>
      <c r="H1924" s="65" t="s">
        <v>45</v>
      </c>
    </row>
    <row r="1925" spans="1:8" ht="20.25" x14ac:dyDescent="0.25">
      <c r="A1925" s="66" t="s">
        <v>43</v>
      </c>
      <c r="B1925" s="46">
        <v>100</v>
      </c>
      <c r="C1925" s="46">
        <v>100</v>
      </c>
      <c r="D1925" s="46">
        <v>100</v>
      </c>
      <c r="E1925" s="46">
        <v>100</v>
      </c>
      <c r="F1925" s="46">
        <v>100</v>
      </c>
      <c r="G1925" s="46">
        <v>100</v>
      </c>
      <c r="H1925" s="67">
        <v>600</v>
      </c>
    </row>
    <row r="1926" spans="1:8" ht="20.25" x14ac:dyDescent="0.3">
      <c r="A1926" s="66" t="s">
        <v>44</v>
      </c>
      <c r="B1926" s="51">
        <f>VLOOKUP(A1917,marks,10,0)</f>
        <v>0</v>
      </c>
      <c r="C1926" s="51">
        <f>VLOOKUP(A1917,marks,11,0)</f>
        <v>0</v>
      </c>
      <c r="D1926" s="51">
        <f>VLOOKUP(A1917,marks,12,0)</f>
        <v>0</v>
      </c>
      <c r="E1926" s="51">
        <f>VLOOKUP(A1917,marks,13,0)</f>
        <v>0</v>
      </c>
      <c r="F1926" s="51">
        <f>VLOOKUP(A1917,marks,14,0)</f>
        <v>0</v>
      </c>
      <c r="G1926" s="51">
        <f>VLOOKUP(A1917,marks,15,0)</f>
        <v>0</v>
      </c>
      <c r="H1926" s="68">
        <f>VLOOKUP(A1917,marks,16,0)</f>
        <v>0</v>
      </c>
    </row>
    <row r="1927" spans="1:8" ht="21" x14ac:dyDescent="0.35">
      <c r="A1927" s="69"/>
      <c r="B1927" s="58"/>
      <c r="C1927" s="58"/>
      <c r="D1927" s="58"/>
      <c r="E1927" s="58"/>
      <c r="F1927" s="58"/>
      <c r="G1927" s="58"/>
      <c r="H1927" s="70"/>
    </row>
    <row r="1928" spans="1:8" ht="21" x14ac:dyDescent="0.25">
      <c r="A1928" s="71" t="s">
        <v>24</v>
      </c>
      <c r="B1928" s="52">
        <f>VLOOKUP(A1917,marks,17,0)*100</f>
        <v>0</v>
      </c>
      <c r="C1928" s="72"/>
      <c r="D1928" s="73" t="s">
        <v>25</v>
      </c>
      <c r="E1928" s="53" t="str">
        <f>VLOOKUP(A1917,marks,18,0)</f>
        <v>***</v>
      </c>
      <c r="F1928" s="74" t="s">
        <v>46</v>
      </c>
      <c r="G1928" s="35"/>
      <c r="H1928" s="75" t="str">
        <f>VLOOKUP(A1917,marks,19,0)</f>
        <v/>
      </c>
    </row>
    <row r="1929" spans="1:8" x14ac:dyDescent="0.25">
      <c r="A1929" s="76"/>
      <c r="B1929" s="61"/>
      <c r="C1929" s="61"/>
      <c r="D1929" s="61"/>
      <c r="E1929" s="61"/>
      <c r="F1929" s="61"/>
      <c r="G1929" s="61"/>
      <c r="H1929" s="77"/>
    </row>
    <row r="1930" spans="1:8" x14ac:dyDescent="0.25">
      <c r="A1930" s="76"/>
      <c r="B1930" s="61"/>
      <c r="C1930" s="61"/>
      <c r="D1930" s="61"/>
      <c r="E1930" s="61"/>
      <c r="F1930" s="61"/>
      <c r="G1930" s="61"/>
      <c r="H1930" s="77"/>
    </row>
    <row r="1931" spans="1:8" x14ac:dyDescent="0.25">
      <c r="A1931" s="76"/>
      <c r="B1931" s="61"/>
      <c r="C1931" s="61"/>
      <c r="D1931" s="61"/>
      <c r="E1931" s="61"/>
      <c r="F1931" s="61"/>
      <c r="G1931" s="61"/>
      <c r="H1931" s="77"/>
    </row>
    <row r="1932" spans="1:8" ht="18.75" x14ac:dyDescent="0.25">
      <c r="A1932" s="76"/>
      <c r="B1932" s="61"/>
      <c r="C1932" s="61"/>
      <c r="D1932" s="61"/>
      <c r="E1932" s="61"/>
      <c r="F1932" s="61"/>
      <c r="G1932" s="61"/>
      <c r="H1932" s="78" t="s">
        <v>48</v>
      </c>
    </row>
    <row r="1933" spans="1:8" ht="19.5" thickBot="1" x14ac:dyDescent="0.3">
      <c r="A1933" s="79"/>
      <c r="B1933" s="80"/>
      <c r="C1933" s="80"/>
      <c r="D1933" s="80"/>
      <c r="E1933" s="80"/>
      <c r="F1933" s="80"/>
      <c r="G1933" s="80"/>
      <c r="H1933" s="81" t="s">
        <v>49</v>
      </c>
    </row>
    <row r="1936" spans="1:8" ht="15.75" thickBot="1" x14ac:dyDescent="0.3"/>
    <row r="1937" spans="1:8" ht="20.25" x14ac:dyDescent="0.3">
      <c r="A1937" s="145" t="str">
        <f>VLOOKUP(A1939,basic,28,0)</f>
        <v>dk;kZy; jktdh; mPp ek/;fed fo|ky;] :iiqjk ¼dqpkeu flVh½ ukxkSj</v>
      </c>
      <c r="B1937" s="146"/>
      <c r="C1937" s="146"/>
      <c r="D1937" s="146"/>
      <c r="E1937" s="146"/>
      <c r="F1937" s="146"/>
      <c r="G1937" s="146"/>
      <c r="H1937" s="147"/>
    </row>
    <row r="1938" spans="1:8" ht="20.25" x14ac:dyDescent="0.3">
      <c r="A1938" s="140" t="s">
        <v>47</v>
      </c>
      <c r="B1938" s="141"/>
      <c r="C1938" s="141"/>
      <c r="D1938" s="141"/>
      <c r="E1938" s="141"/>
      <c r="F1938" s="141"/>
      <c r="G1938" s="141"/>
      <c r="H1938" s="142"/>
    </row>
    <row r="1939" spans="1:8" ht="20.25" hidden="1" x14ac:dyDescent="0.3">
      <c r="A1939" s="95">
        <v>89</v>
      </c>
      <c r="B1939" s="96" t="e">
        <f>'Original Marks'!#REF!</f>
        <v>#REF!</v>
      </c>
      <c r="C1939" s="96"/>
      <c r="D1939" s="96"/>
      <c r="E1939" s="96"/>
      <c r="F1939" s="96"/>
      <c r="G1939" s="96"/>
      <c r="H1939" s="97"/>
    </row>
    <row r="1940" spans="1:8" ht="21" x14ac:dyDescent="0.35">
      <c r="A1940" s="57" t="str">
        <f>VLOOKUP(A1939,basic,29,0)</f>
        <v>d{kk &amp; 9</v>
      </c>
      <c r="B1940" s="58"/>
      <c r="C1940" s="58"/>
      <c r="D1940" s="58"/>
      <c r="E1940" s="58"/>
      <c r="F1940" s="59" t="s">
        <v>32</v>
      </c>
      <c r="G1940" s="143">
        <f>VLOOKUP(A1939,basic,3,0)</f>
        <v>989</v>
      </c>
      <c r="H1940" s="144"/>
    </row>
    <row r="1941" spans="1:8" ht="20.25" x14ac:dyDescent="0.3">
      <c r="A1941" s="60" t="s">
        <v>37</v>
      </c>
      <c r="B1941" s="136">
        <f>VLOOKUP(A1939,basic,4,0)</f>
        <v>0</v>
      </c>
      <c r="C1941" s="136"/>
      <c r="D1941" s="136"/>
      <c r="E1941" s="59" t="s">
        <v>39</v>
      </c>
      <c r="F1941" s="61"/>
      <c r="G1941" s="136">
        <f>VLOOKUP(A1939,basic,5,0)</f>
        <v>0</v>
      </c>
      <c r="H1941" s="139"/>
    </row>
    <row r="1942" spans="1:8" ht="20.25" x14ac:dyDescent="0.3">
      <c r="A1942" s="60" t="s">
        <v>38</v>
      </c>
      <c r="B1942" s="59"/>
      <c r="C1942" s="136">
        <f>VLOOKUP(A1939,basic,6,0)</f>
        <v>0</v>
      </c>
      <c r="D1942" s="136"/>
      <c r="E1942" s="59" t="s">
        <v>40</v>
      </c>
      <c r="F1942" s="61"/>
      <c r="G1942" s="137">
        <f>VLOOKUP(A1939,basic,7,0)</f>
        <v>0</v>
      </c>
      <c r="H1942" s="138"/>
    </row>
    <row r="1943" spans="1:8" ht="20.25" x14ac:dyDescent="0.3">
      <c r="A1943" s="60" t="s">
        <v>41</v>
      </c>
      <c r="B1943" s="59"/>
      <c r="C1943" s="136">
        <f>VLOOKUP(A1939,basic,2,0)</f>
        <v>189</v>
      </c>
      <c r="D1943" s="136"/>
      <c r="E1943" s="59" t="s">
        <v>42</v>
      </c>
      <c r="F1943" s="61"/>
      <c r="G1943" s="136">
        <f>VLOOKUP(A1939,basic,8,0)</f>
        <v>0</v>
      </c>
      <c r="H1943" s="139"/>
    </row>
    <row r="1944" spans="1:8" ht="20.25" x14ac:dyDescent="0.3">
      <c r="A1944" s="60"/>
      <c r="B1944" s="59"/>
      <c r="C1944" s="62"/>
      <c r="D1944" s="59"/>
      <c r="E1944" s="59"/>
      <c r="F1944" s="61"/>
      <c r="G1944" s="62"/>
      <c r="H1944" s="63"/>
    </row>
    <row r="1945" spans="1:8" ht="20.25" x14ac:dyDescent="0.3">
      <c r="A1945" s="60"/>
      <c r="B1945" s="59"/>
      <c r="C1945" s="59"/>
      <c r="D1945" s="59"/>
      <c r="E1945" s="59"/>
      <c r="F1945" s="59"/>
      <c r="G1945" s="59"/>
      <c r="H1945" s="63"/>
    </row>
    <row r="1946" spans="1:8" ht="18.75" x14ac:dyDescent="0.25">
      <c r="A1946" s="64" t="s">
        <v>6</v>
      </c>
      <c r="B1946" s="50" t="str">
        <f>VLOOKUP(A1939,basic,34,0)</f>
        <v>fgUnh</v>
      </c>
      <c r="C1946" s="50" t="str">
        <f>VLOOKUP(A1939,basic,35,0)</f>
        <v>vaxzsth</v>
      </c>
      <c r="D1946" s="50" t="str">
        <f>VLOOKUP(A1939,basic,36,0)</f>
        <v>foKku</v>
      </c>
      <c r="E1946" s="50" t="str">
        <f>VLOOKUP(A1939,basic,37,0)</f>
        <v>xf.kr</v>
      </c>
      <c r="F1946" s="50" t="str">
        <f>VLOOKUP(A1939,basic,38,0)</f>
        <v>lk-foKku</v>
      </c>
      <c r="G1946" s="50" t="str">
        <f>VLOOKUP(A1939,basic,39,0)</f>
        <v>laLd`r</v>
      </c>
      <c r="H1946" s="65" t="s">
        <v>45</v>
      </c>
    </row>
    <row r="1947" spans="1:8" ht="20.25" x14ac:dyDescent="0.25">
      <c r="A1947" s="66" t="s">
        <v>43</v>
      </c>
      <c r="B1947" s="46">
        <v>100</v>
      </c>
      <c r="C1947" s="46">
        <v>100</v>
      </c>
      <c r="D1947" s="46">
        <v>100</v>
      </c>
      <c r="E1947" s="46">
        <v>100</v>
      </c>
      <c r="F1947" s="46">
        <v>100</v>
      </c>
      <c r="G1947" s="46">
        <v>100</v>
      </c>
      <c r="H1947" s="67">
        <v>600</v>
      </c>
    </row>
    <row r="1948" spans="1:8" ht="20.25" x14ac:dyDescent="0.3">
      <c r="A1948" s="66" t="s">
        <v>44</v>
      </c>
      <c r="B1948" s="51">
        <f>VLOOKUP(A1939,marks,10,0)</f>
        <v>0</v>
      </c>
      <c r="C1948" s="51">
        <f>VLOOKUP(A1939,marks,11,0)</f>
        <v>0</v>
      </c>
      <c r="D1948" s="51">
        <f>VLOOKUP(A1939,marks,12,0)</f>
        <v>0</v>
      </c>
      <c r="E1948" s="51">
        <f>VLOOKUP(A1939,marks,13,0)</f>
        <v>0</v>
      </c>
      <c r="F1948" s="51">
        <f>VLOOKUP(A1939,marks,14,0)</f>
        <v>0</v>
      </c>
      <c r="G1948" s="51">
        <f>VLOOKUP(A1939,marks,15,0)</f>
        <v>0</v>
      </c>
      <c r="H1948" s="68">
        <f>VLOOKUP(A1939,marks,16,0)</f>
        <v>0</v>
      </c>
    </row>
    <row r="1949" spans="1:8" ht="21" x14ac:dyDescent="0.35">
      <c r="A1949" s="69"/>
      <c r="B1949" s="58"/>
      <c r="C1949" s="58"/>
      <c r="D1949" s="58"/>
      <c r="E1949" s="58"/>
      <c r="F1949" s="58"/>
      <c r="G1949" s="58"/>
      <c r="H1949" s="70"/>
    </row>
    <row r="1950" spans="1:8" ht="21" x14ac:dyDescent="0.25">
      <c r="A1950" s="71" t="s">
        <v>24</v>
      </c>
      <c r="B1950" s="52">
        <f>VLOOKUP(A1939,marks,17,0)*100</f>
        <v>0</v>
      </c>
      <c r="C1950" s="72"/>
      <c r="D1950" s="73" t="s">
        <v>25</v>
      </c>
      <c r="E1950" s="53" t="str">
        <f>VLOOKUP(A1939,marks,18,0)</f>
        <v>***</v>
      </c>
      <c r="F1950" s="74" t="s">
        <v>46</v>
      </c>
      <c r="G1950" s="35"/>
      <c r="H1950" s="75" t="str">
        <f>VLOOKUP(A1939,marks,19,0)</f>
        <v/>
      </c>
    </row>
    <row r="1951" spans="1:8" x14ac:dyDescent="0.25">
      <c r="A1951" s="76"/>
      <c r="B1951" s="61"/>
      <c r="C1951" s="61"/>
      <c r="D1951" s="61"/>
      <c r="E1951" s="61"/>
      <c r="F1951" s="61"/>
      <c r="G1951" s="61"/>
      <c r="H1951" s="77"/>
    </row>
    <row r="1952" spans="1:8" x14ac:dyDescent="0.25">
      <c r="A1952" s="76"/>
      <c r="B1952" s="61"/>
      <c r="C1952" s="61"/>
      <c r="D1952" s="61"/>
      <c r="E1952" s="61"/>
      <c r="F1952" s="61"/>
      <c r="G1952" s="61"/>
      <c r="H1952" s="77"/>
    </row>
    <row r="1953" spans="1:8" x14ac:dyDescent="0.25">
      <c r="A1953" s="76"/>
      <c r="B1953" s="61"/>
      <c r="C1953" s="61"/>
      <c r="D1953" s="61"/>
      <c r="E1953" s="61"/>
      <c r="F1953" s="61"/>
      <c r="G1953" s="61"/>
      <c r="H1953" s="77"/>
    </row>
    <row r="1954" spans="1:8" ht="18.75" x14ac:dyDescent="0.25">
      <c r="A1954" s="76"/>
      <c r="B1954" s="61"/>
      <c r="C1954" s="61"/>
      <c r="D1954" s="61"/>
      <c r="E1954" s="61"/>
      <c r="F1954" s="61"/>
      <c r="G1954" s="61"/>
      <c r="H1954" s="78" t="s">
        <v>48</v>
      </c>
    </row>
    <row r="1955" spans="1:8" ht="19.5" thickBot="1" x14ac:dyDescent="0.3">
      <c r="A1955" s="79"/>
      <c r="B1955" s="80"/>
      <c r="C1955" s="80"/>
      <c r="D1955" s="80"/>
      <c r="E1955" s="80"/>
      <c r="F1955" s="80"/>
      <c r="G1955" s="80"/>
      <c r="H1955" s="81" t="s">
        <v>49</v>
      </c>
    </row>
    <row r="1958" spans="1:8" ht="15.75" thickBot="1" x14ac:dyDescent="0.3"/>
    <row r="1959" spans="1:8" ht="20.25" x14ac:dyDescent="0.3">
      <c r="A1959" s="145" t="str">
        <f>VLOOKUP(A1961,basic,28,0)</f>
        <v>dk;kZy; jktdh; mPp ek/;fed fo|ky;] :iiqjk ¼dqpkeu flVh½ ukxkSj</v>
      </c>
      <c r="B1959" s="146"/>
      <c r="C1959" s="146"/>
      <c r="D1959" s="146"/>
      <c r="E1959" s="146"/>
      <c r="F1959" s="146"/>
      <c r="G1959" s="146"/>
      <c r="H1959" s="147"/>
    </row>
    <row r="1960" spans="1:8" ht="20.25" x14ac:dyDescent="0.3">
      <c r="A1960" s="140" t="s">
        <v>47</v>
      </c>
      <c r="B1960" s="141"/>
      <c r="C1960" s="141"/>
      <c r="D1960" s="141"/>
      <c r="E1960" s="141"/>
      <c r="F1960" s="141"/>
      <c r="G1960" s="141"/>
      <c r="H1960" s="142"/>
    </row>
    <row r="1961" spans="1:8" ht="20.25" hidden="1" x14ac:dyDescent="0.3">
      <c r="A1961" s="95">
        <v>90</v>
      </c>
      <c r="B1961" s="96" t="e">
        <f>'Original Marks'!#REF!</f>
        <v>#REF!</v>
      </c>
      <c r="C1961" s="96"/>
      <c r="D1961" s="96"/>
      <c r="E1961" s="96"/>
      <c r="F1961" s="96"/>
      <c r="G1961" s="96"/>
      <c r="H1961" s="97"/>
    </row>
    <row r="1962" spans="1:8" ht="21" x14ac:dyDescent="0.35">
      <c r="A1962" s="57" t="str">
        <f>VLOOKUP(A1961,basic,29,0)</f>
        <v>d{kk &amp; 9</v>
      </c>
      <c r="B1962" s="58"/>
      <c r="C1962" s="58"/>
      <c r="D1962" s="58"/>
      <c r="E1962" s="58"/>
      <c r="F1962" s="59" t="s">
        <v>32</v>
      </c>
      <c r="G1962" s="143">
        <f>VLOOKUP(A1961,basic,3,0)</f>
        <v>990</v>
      </c>
      <c r="H1962" s="144"/>
    </row>
    <row r="1963" spans="1:8" ht="20.25" x14ac:dyDescent="0.3">
      <c r="A1963" s="60" t="s">
        <v>37</v>
      </c>
      <c r="B1963" s="136">
        <f>VLOOKUP(A1961,basic,4,0)</f>
        <v>0</v>
      </c>
      <c r="C1963" s="136"/>
      <c r="D1963" s="136"/>
      <c r="E1963" s="59" t="s">
        <v>39</v>
      </c>
      <c r="F1963" s="61"/>
      <c r="G1963" s="136">
        <f>VLOOKUP(A1961,basic,5,0)</f>
        <v>0</v>
      </c>
      <c r="H1963" s="139"/>
    </row>
    <row r="1964" spans="1:8" ht="20.25" x14ac:dyDescent="0.3">
      <c r="A1964" s="60" t="s">
        <v>38</v>
      </c>
      <c r="B1964" s="59"/>
      <c r="C1964" s="136">
        <f>VLOOKUP(A1961,basic,6,0)</f>
        <v>0</v>
      </c>
      <c r="D1964" s="136"/>
      <c r="E1964" s="59" t="s">
        <v>40</v>
      </c>
      <c r="F1964" s="61"/>
      <c r="G1964" s="137">
        <f>VLOOKUP(A1961,basic,7,0)</f>
        <v>0</v>
      </c>
      <c r="H1964" s="138"/>
    </row>
    <row r="1965" spans="1:8" ht="20.25" x14ac:dyDescent="0.3">
      <c r="A1965" s="60" t="s">
        <v>41</v>
      </c>
      <c r="B1965" s="59"/>
      <c r="C1965" s="136">
        <f>VLOOKUP(A1961,basic,2,0)</f>
        <v>190</v>
      </c>
      <c r="D1965" s="136"/>
      <c r="E1965" s="59" t="s">
        <v>42</v>
      </c>
      <c r="F1965" s="61"/>
      <c r="G1965" s="136">
        <f>VLOOKUP(A1961,basic,8,0)</f>
        <v>0</v>
      </c>
      <c r="H1965" s="139"/>
    </row>
    <row r="1966" spans="1:8" ht="20.25" x14ac:dyDescent="0.3">
      <c r="A1966" s="60"/>
      <c r="B1966" s="59"/>
      <c r="C1966" s="62"/>
      <c r="D1966" s="59"/>
      <c r="E1966" s="59"/>
      <c r="F1966" s="61"/>
      <c r="G1966" s="62"/>
      <c r="H1966" s="63"/>
    </row>
    <row r="1967" spans="1:8" ht="20.25" x14ac:dyDescent="0.3">
      <c r="A1967" s="60"/>
      <c r="B1967" s="59"/>
      <c r="C1967" s="59"/>
      <c r="D1967" s="59"/>
      <c r="E1967" s="59"/>
      <c r="F1967" s="59"/>
      <c r="G1967" s="59"/>
      <c r="H1967" s="63"/>
    </row>
    <row r="1968" spans="1:8" ht="18.75" x14ac:dyDescent="0.25">
      <c r="A1968" s="64" t="s">
        <v>6</v>
      </c>
      <c r="B1968" s="50" t="str">
        <f>VLOOKUP(A1961,basic,34,0)</f>
        <v>fgUnh</v>
      </c>
      <c r="C1968" s="50" t="str">
        <f>VLOOKUP(A1961,basic,35,0)</f>
        <v>vaxzsth</v>
      </c>
      <c r="D1968" s="50" t="str">
        <f>VLOOKUP(A1961,basic,36,0)</f>
        <v>foKku</v>
      </c>
      <c r="E1968" s="50" t="str">
        <f>VLOOKUP(A1961,basic,37,0)</f>
        <v>xf.kr</v>
      </c>
      <c r="F1968" s="50" t="str">
        <f>VLOOKUP(A1961,basic,38,0)</f>
        <v>lk-foKku</v>
      </c>
      <c r="G1968" s="50" t="str">
        <f>VLOOKUP(A1961,basic,39,0)</f>
        <v>laLd`r</v>
      </c>
      <c r="H1968" s="65" t="s">
        <v>45</v>
      </c>
    </row>
    <row r="1969" spans="1:8" ht="20.25" x14ac:dyDescent="0.25">
      <c r="A1969" s="66" t="s">
        <v>43</v>
      </c>
      <c r="B1969" s="46">
        <v>100</v>
      </c>
      <c r="C1969" s="46">
        <v>100</v>
      </c>
      <c r="D1969" s="46">
        <v>100</v>
      </c>
      <c r="E1969" s="46">
        <v>100</v>
      </c>
      <c r="F1969" s="46">
        <v>100</v>
      </c>
      <c r="G1969" s="46">
        <v>100</v>
      </c>
      <c r="H1969" s="67">
        <v>600</v>
      </c>
    </row>
    <row r="1970" spans="1:8" ht="20.25" x14ac:dyDescent="0.3">
      <c r="A1970" s="66" t="s">
        <v>44</v>
      </c>
      <c r="B1970" s="51">
        <f>VLOOKUP(A1961,marks,10,0)</f>
        <v>0</v>
      </c>
      <c r="C1970" s="51">
        <f>VLOOKUP(A1961,marks,11,0)</f>
        <v>0</v>
      </c>
      <c r="D1970" s="51">
        <f>VLOOKUP(A1961,marks,12,0)</f>
        <v>0</v>
      </c>
      <c r="E1970" s="51">
        <f>VLOOKUP(A1961,marks,13,0)</f>
        <v>0</v>
      </c>
      <c r="F1970" s="51">
        <f>VLOOKUP(A1961,marks,14,0)</f>
        <v>0</v>
      </c>
      <c r="G1970" s="51">
        <f>VLOOKUP(A1961,marks,15,0)</f>
        <v>0</v>
      </c>
      <c r="H1970" s="68">
        <f>VLOOKUP(A1961,marks,16,0)</f>
        <v>0</v>
      </c>
    </row>
    <row r="1971" spans="1:8" ht="21" x14ac:dyDescent="0.35">
      <c r="A1971" s="69"/>
      <c r="B1971" s="58"/>
      <c r="C1971" s="58"/>
      <c r="D1971" s="58"/>
      <c r="E1971" s="58"/>
      <c r="F1971" s="58"/>
      <c r="G1971" s="58"/>
      <c r="H1971" s="70"/>
    </row>
    <row r="1972" spans="1:8" ht="21" x14ac:dyDescent="0.25">
      <c r="A1972" s="71" t="s">
        <v>24</v>
      </c>
      <c r="B1972" s="52">
        <f>VLOOKUP(A1961,marks,17,0)*100</f>
        <v>0</v>
      </c>
      <c r="C1972" s="72"/>
      <c r="D1972" s="73" t="s">
        <v>25</v>
      </c>
      <c r="E1972" s="53" t="str">
        <f>VLOOKUP(A1961,marks,18,0)</f>
        <v>***</v>
      </c>
      <c r="F1972" s="74" t="s">
        <v>46</v>
      </c>
      <c r="G1972" s="35"/>
      <c r="H1972" s="75" t="str">
        <f>VLOOKUP(A1961,marks,19,0)</f>
        <v/>
      </c>
    </row>
    <row r="1973" spans="1:8" x14ac:dyDescent="0.25">
      <c r="A1973" s="76"/>
      <c r="B1973" s="61"/>
      <c r="C1973" s="61"/>
      <c r="D1973" s="61"/>
      <c r="E1973" s="61"/>
      <c r="F1973" s="61"/>
      <c r="G1973" s="61"/>
      <c r="H1973" s="77"/>
    </row>
    <row r="1974" spans="1:8" x14ac:dyDescent="0.25">
      <c r="A1974" s="76"/>
      <c r="B1974" s="61"/>
      <c r="C1974" s="61"/>
      <c r="D1974" s="61"/>
      <c r="E1974" s="61"/>
      <c r="F1974" s="61"/>
      <c r="G1974" s="61"/>
      <c r="H1974" s="77"/>
    </row>
    <row r="1975" spans="1:8" x14ac:dyDescent="0.25">
      <c r="A1975" s="76"/>
      <c r="B1975" s="61"/>
      <c r="C1975" s="61"/>
      <c r="D1975" s="61"/>
      <c r="E1975" s="61"/>
      <c r="F1975" s="61"/>
      <c r="G1975" s="61"/>
      <c r="H1975" s="77"/>
    </row>
    <row r="1976" spans="1:8" ht="18.75" x14ac:dyDescent="0.25">
      <c r="A1976" s="76"/>
      <c r="B1976" s="61"/>
      <c r="C1976" s="61"/>
      <c r="D1976" s="61"/>
      <c r="E1976" s="61"/>
      <c r="F1976" s="61"/>
      <c r="G1976" s="61"/>
      <c r="H1976" s="78" t="s">
        <v>48</v>
      </c>
    </row>
    <row r="1977" spans="1:8" ht="19.5" thickBot="1" x14ac:dyDescent="0.3">
      <c r="A1977" s="79"/>
      <c r="B1977" s="80"/>
      <c r="C1977" s="80"/>
      <c r="D1977" s="80"/>
      <c r="E1977" s="80"/>
      <c r="F1977" s="80"/>
      <c r="G1977" s="80"/>
      <c r="H1977" s="81" t="s">
        <v>49</v>
      </c>
    </row>
    <row r="1980" spans="1:8" ht="15.75" thickBot="1" x14ac:dyDescent="0.3"/>
    <row r="1981" spans="1:8" ht="20.25" x14ac:dyDescent="0.3">
      <c r="A1981" s="145" t="str">
        <f>VLOOKUP(A1983,basic,28,0)</f>
        <v>dk;kZy; jktdh; mPp ek/;fed fo|ky;] :iiqjk ¼dqpkeu flVh½ ukxkSj</v>
      </c>
      <c r="B1981" s="146"/>
      <c r="C1981" s="146"/>
      <c r="D1981" s="146"/>
      <c r="E1981" s="146"/>
      <c r="F1981" s="146"/>
      <c r="G1981" s="146"/>
      <c r="H1981" s="147"/>
    </row>
    <row r="1982" spans="1:8" ht="20.25" x14ac:dyDescent="0.3">
      <c r="A1982" s="140" t="s">
        <v>47</v>
      </c>
      <c r="B1982" s="141"/>
      <c r="C1982" s="141"/>
      <c r="D1982" s="141"/>
      <c r="E1982" s="141"/>
      <c r="F1982" s="141"/>
      <c r="G1982" s="141"/>
      <c r="H1982" s="142"/>
    </row>
    <row r="1983" spans="1:8" ht="20.25" hidden="1" x14ac:dyDescent="0.3">
      <c r="A1983" s="95">
        <v>91</v>
      </c>
      <c r="B1983" s="96" t="e">
        <f>'Original Marks'!#REF!</f>
        <v>#REF!</v>
      </c>
      <c r="C1983" s="96"/>
      <c r="D1983" s="96"/>
      <c r="E1983" s="96"/>
      <c r="F1983" s="96"/>
      <c r="G1983" s="96"/>
      <c r="H1983" s="97"/>
    </row>
    <row r="1984" spans="1:8" ht="21" x14ac:dyDescent="0.35">
      <c r="A1984" s="57" t="str">
        <f>VLOOKUP(A1983,basic,29,0)</f>
        <v>d{kk &amp; 9</v>
      </c>
      <c r="B1984" s="58"/>
      <c r="C1984" s="58"/>
      <c r="D1984" s="58"/>
      <c r="E1984" s="58"/>
      <c r="F1984" s="59" t="s">
        <v>32</v>
      </c>
      <c r="G1984" s="143">
        <f>VLOOKUP(A1983,basic,3,0)</f>
        <v>991</v>
      </c>
      <c r="H1984" s="144"/>
    </row>
    <row r="1985" spans="1:8" ht="20.25" x14ac:dyDescent="0.3">
      <c r="A1985" s="60" t="s">
        <v>37</v>
      </c>
      <c r="B1985" s="136">
        <f>VLOOKUP(A1983,basic,4,0)</f>
        <v>0</v>
      </c>
      <c r="C1985" s="136"/>
      <c r="D1985" s="136"/>
      <c r="E1985" s="59" t="s">
        <v>39</v>
      </c>
      <c r="F1985" s="61"/>
      <c r="G1985" s="136">
        <f>VLOOKUP(A1983,basic,5,0)</f>
        <v>0</v>
      </c>
      <c r="H1985" s="139"/>
    </row>
    <row r="1986" spans="1:8" ht="20.25" x14ac:dyDescent="0.3">
      <c r="A1986" s="60" t="s">
        <v>38</v>
      </c>
      <c r="B1986" s="59"/>
      <c r="C1986" s="136">
        <f>VLOOKUP(A1983,basic,6,0)</f>
        <v>0</v>
      </c>
      <c r="D1986" s="136"/>
      <c r="E1986" s="59" t="s">
        <v>40</v>
      </c>
      <c r="F1986" s="61"/>
      <c r="G1986" s="137">
        <f>VLOOKUP(A1983,basic,7,0)</f>
        <v>0</v>
      </c>
      <c r="H1986" s="138"/>
    </row>
    <row r="1987" spans="1:8" ht="20.25" x14ac:dyDescent="0.3">
      <c r="A1987" s="60" t="s">
        <v>41</v>
      </c>
      <c r="B1987" s="59"/>
      <c r="C1987" s="136">
        <f>VLOOKUP(A1983,basic,2,0)</f>
        <v>191</v>
      </c>
      <c r="D1987" s="136"/>
      <c r="E1987" s="59" t="s">
        <v>42</v>
      </c>
      <c r="F1987" s="61"/>
      <c r="G1987" s="136">
        <f>VLOOKUP(A1983,basic,8,0)</f>
        <v>0</v>
      </c>
      <c r="H1987" s="139"/>
    </row>
    <row r="1988" spans="1:8" ht="20.25" x14ac:dyDescent="0.3">
      <c r="A1988" s="60"/>
      <c r="B1988" s="59"/>
      <c r="C1988" s="62"/>
      <c r="D1988" s="59"/>
      <c r="E1988" s="59"/>
      <c r="F1988" s="61"/>
      <c r="G1988" s="62"/>
      <c r="H1988" s="63"/>
    </row>
    <row r="1989" spans="1:8" ht="20.25" x14ac:dyDescent="0.3">
      <c r="A1989" s="60"/>
      <c r="B1989" s="59"/>
      <c r="C1989" s="59"/>
      <c r="D1989" s="59"/>
      <c r="E1989" s="59"/>
      <c r="F1989" s="59"/>
      <c r="G1989" s="59"/>
      <c r="H1989" s="63"/>
    </row>
    <row r="1990" spans="1:8" ht="18.75" x14ac:dyDescent="0.25">
      <c r="A1990" s="64" t="s">
        <v>6</v>
      </c>
      <c r="B1990" s="50" t="str">
        <f>VLOOKUP(A1983,basic,34,0)</f>
        <v>fgUnh</v>
      </c>
      <c r="C1990" s="50" t="str">
        <f>VLOOKUP(A1983,basic,35,0)</f>
        <v>vaxzsth</v>
      </c>
      <c r="D1990" s="50" t="str">
        <f>VLOOKUP(A1983,basic,36,0)</f>
        <v>foKku</v>
      </c>
      <c r="E1990" s="50" t="str">
        <f>VLOOKUP(A1983,basic,37,0)</f>
        <v>xf.kr</v>
      </c>
      <c r="F1990" s="50" t="str">
        <f>VLOOKUP(A1983,basic,38,0)</f>
        <v>lk-foKku</v>
      </c>
      <c r="G1990" s="50" t="str">
        <f>VLOOKUP(A1983,basic,39,0)</f>
        <v>laLd`r</v>
      </c>
      <c r="H1990" s="65" t="s">
        <v>45</v>
      </c>
    </row>
    <row r="1991" spans="1:8" ht="20.25" x14ac:dyDescent="0.25">
      <c r="A1991" s="66" t="s">
        <v>43</v>
      </c>
      <c r="B1991" s="46">
        <v>100</v>
      </c>
      <c r="C1991" s="46">
        <v>100</v>
      </c>
      <c r="D1991" s="46">
        <v>100</v>
      </c>
      <c r="E1991" s="46">
        <v>100</v>
      </c>
      <c r="F1991" s="46">
        <v>100</v>
      </c>
      <c r="G1991" s="46">
        <v>100</v>
      </c>
      <c r="H1991" s="67">
        <v>600</v>
      </c>
    </row>
    <row r="1992" spans="1:8" ht="20.25" x14ac:dyDescent="0.3">
      <c r="A1992" s="66" t="s">
        <v>44</v>
      </c>
      <c r="B1992" s="51">
        <f>VLOOKUP(A1983,marks,10,0)</f>
        <v>0</v>
      </c>
      <c r="C1992" s="51">
        <f>VLOOKUP(A1983,marks,11,0)</f>
        <v>0</v>
      </c>
      <c r="D1992" s="51">
        <f>VLOOKUP(A1983,marks,12,0)</f>
        <v>0</v>
      </c>
      <c r="E1992" s="51">
        <f>VLOOKUP(A1983,marks,13,0)</f>
        <v>0</v>
      </c>
      <c r="F1992" s="51">
        <f>VLOOKUP(A1983,marks,14,0)</f>
        <v>0</v>
      </c>
      <c r="G1992" s="51">
        <f>VLOOKUP(A1983,marks,15,0)</f>
        <v>0</v>
      </c>
      <c r="H1992" s="68">
        <f>VLOOKUP(A1983,marks,16,0)</f>
        <v>0</v>
      </c>
    </row>
    <row r="1993" spans="1:8" ht="21" x14ac:dyDescent="0.35">
      <c r="A1993" s="69"/>
      <c r="B1993" s="58"/>
      <c r="C1993" s="58"/>
      <c r="D1993" s="58"/>
      <c r="E1993" s="58"/>
      <c r="F1993" s="58"/>
      <c r="G1993" s="58"/>
      <c r="H1993" s="70"/>
    </row>
    <row r="1994" spans="1:8" ht="21" x14ac:dyDescent="0.25">
      <c r="A1994" s="71" t="s">
        <v>24</v>
      </c>
      <c r="B1994" s="52">
        <f>VLOOKUP(A1983,marks,17,0)*100</f>
        <v>0</v>
      </c>
      <c r="C1994" s="72"/>
      <c r="D1994" s="73" t="s">
        <v>25</v>
      </c>
      <c r="E1994" s="53" t="str">
        <f>VLOOKUP(A1983,marks,18,0)</f>
        <v>***</v>
      </c>
      <c r="F1994" s="74" t="s">
        <v>46</v>
      </c>
      <c r="G1994" s="35"/>
      <c r="H1994" s="75" t="str">
        <f>VLOOKUP(A1983,marks,19,0)</f>
        <v/>
      </c>
    </row>
    <row r="1995" spans="1:8" x14ac:dyDescent="0.25">
      <c r="A1995" s="76"/>
      <c r="B1995" s="61"/>
      <c r="C1995" s="61"/>
      <c r="D1995" s="61"/>
      <c r="E1995" s="61"/>
      <c r="F1995" s="61"/>
      <c r="G1995" s="61"/>
      <c r="H1995" s="77"/>
    </row>
    <row r="1996" spans="1:8" x14ac:dyDescent="0.25">
      <c r="A1996" s="76"/>
      <c r="B1996" s="61"/>
      <c r="C1996" s="61"/>
      <c r="D1996" s="61"/>
      <c r="E1996" s="61"/>
      <c r="F1996" s="61"/>
      <c r="G1996" s="61"/>
      <c r="H1996" s="77"/>
    </row>
    <row r="1997" spans="1:8" x14ac:dyDescent="0.25">
      <c r="A1997" s="76"/>
      <c r="B1997" s="61"/>
      <c r="C1997" s="61"/>
      <c r="D1997" s="61"/>
      <c r="E1997" s="61"/>
      <c r="F1997" s="61"/>
      <c r="G1997" s="61"/>
      <c r="H1997" s="77"/>
    </row>
    <row r="1998" spans="1:8" ht="18.75" x14ac:dyDescent="0.25">
      <c r="A1998" s="76"/>
      <c r="B1998" s="61"/>
      <c r="C1998" s="61"/>
      <c r="D1998" s="61"/>
      <c r="E1998" s="61"/>
      <c r="F1998" s="61"/>
      <c r="G1998" s="61"/>
      <c r="H1998" s="78" t="s">
        <v>48</v>
      </c>
    </row>
    <row r="1999" spans="1:8" ht="19.5" thickBot="1" x14ac:dyDescent="0.3">
      <c r="A1999" s="79"/>
      <c r="B1999" s="80"/>
      <c r="C1999" s="80"/>
      <c r="D1999" s="80"/>
      <c r="E1999" s="80"/>
      <c r="F1999" s="80"/>
      <c r="G1999" s="80"/>
      <c r="H1999" s="81" t="s">
        <v>49</v>
      </c>
    </row>
    <row r="2002" spans="1:8" ht="15.75" thickBot="1" x14ac:dyDescent="0.3"/>
    <row r="2003" spans="1:8" ht="20.25" x14ac:dyDescent="0.3">
      <c r="A2003" s="145" t="str">
        <f>VLOOKUP(A2005,basic,28,0)</f>
        <v>dk;kZy; jktdh; mPp ek/;fed fo|ky;] :iiqjk ¼dqpkeu flVh½ ukxkSj</v>
      </c>
      <c r="B2003" s="146"/>
      <c r="C2003" s="146"/>
      <c r="D2003" s="146"/>
      <c r="E2003" s="146"/>
      <c r="F2003" s="146"/>
      <c r="G2003" s="146"/>
      <c r="H2003" s="147"/>
    </row>
    <row r="2004" spans="1:8" ht="20.25" x14ac:dyDescent="0.3">
      <c r="A2004" s="140" t="s">
        <v>47</v>
      </c>
      <c r="B2004" s="141"/>
      <c r="C2004" s="141"/>
      <c r="D2004" s="141"/>
      <c r="E2004" s="141"/>
      <c r="F2004" s="141"/>
      <c r="G2004" s="141"/>
      <c r="H2004" s="142"/>
    </row>
    <row r="2005" spans="1:8" ht="20.25" hidden="1" x14ac:dyDescent="0.3">
      <c r="A2005" s="95">
        <v>92</v>
      </c>
      <c r="B2005" s="96" t="e">
        <f>'Original Marks'!#REF!</f>
        <v>#REF!</v>
      </c>
      <c r="C2005" s="96"/>
      <c r="D2005" s="96"/>
      <c r="E2005" s="96"/>
      <c r="F2005" s="96"/>
      <c r="G2005" s="96"/>
      <c r="H2005" s="97"/>
    </row>
    <row r="2006" spans="1:8" ht="21" x14ac:dyDescent="0.35">
      <c r="A2006" s="57" t="str">
        <f>VLOOKUP(A2005,basic,29,0)</f>
        <v>d{kk &amp; 9</v>
      </c>
      <c r="B2006" s="58"/>
      <c r="C2006" s="58"/>
      <c r="D2006" s="58"/>
      <c r="E2006" s="58"/>
      <c r="F2006" s="59" t="s">
        <v>32</v>
      </c>
      <c r="G2006" s="143">
        <f>VLOOKUP(A2005,basic,3,0)</f>
        <v>992</v>
      </c>
      <c r="H2006" s="144"/>
    </row>
    <row r="2007" spans="1:8" ht="20.25" x14ac:dyDescent="0.3">
      <c r="A2007" s="60" t="s">
        <v>37</v>
      </c>
      <c r="B2007" s="136">
        <f>VLOOKUP(A2005,basic,4,0)</f>
        <v>0</v>
      </c>
      <c r="C2007" s="136"/>
      <c r="D2007" s="136"/>
      <c r="E2007" s="59" t="s">
        <v>39</v>
      </c>
      <c r="F2007" s="61"/>
      <c r="G2007" s="136">
        <f>VLOOKUP(A2005,basic,5,0)</f>
        <v>0</v>
      </c>
      <c r="H2007" s="139"/>
    </row>
    <row r="2008" spans="1:8" ht="20.25" x14ac:dyDescent="0.3">
      <c r="A2008" s="60" t="s">
        <v>38</v>
      </c>
      <c r="B2008" s="59"/>
      <c r="C2008" s="136">
        <f>VLOOKUP(A2005,basic,6,0)</f>
        <v>0</v>
      </c>
      <c r="D2008" s="136"/>
      <c r="E2008" s="59" t="s">
        <v>40</v>
      </c>
      <c r="F2008" s="61"/>
      <c r="G2008" s="137">
        <f>VLOOKUP(A2005,basic,7,0)</f>
        <v>0</v>
      </c>
      <c r="H2008" s="138"/>
    </row>
    <row r="2009" spans="1:8" ht="20.25" x14ac:dyDescent="0.3">
      <c r="A2009" s="60" t="s">
        <v>41</v>
      </c>
      <c r="B2009" s="59"/>
      <c r="C2009" s="136">
        <f>VLOOKUP(A2005,basic,2,0)</f>
        <v>192</v>
      </c>
      <c r="D2009" s="136"/>
      <c r="E2009" s="59" t="s">
        <v>42</v>
      </c>
      <c r="F2009" s="61"/>
      <c r="G2009" s="136">
        <f>VLOOKUP(A2005,basic,8,0)</f>
        <v>0</v>
      </c>
      <c r="H2009" s="139"/>
    </row>
    <row r="2010" spans="1:8" ht="20.25" x14ac:dyDescent="0.3">
      <c r="A2010" s="60"/>
      <c r="B2010" s="59"/>
      <c r="C2010" s="62"/>
      <c r="D2010" s="59"/>
      <c r="E2010" s="59"/>
      <c r="F2010" s="61"/>
      <c r="G2010" s="62"/>
      <c r="H2010" s="63"/>
    </row>
    <row r="2011" spans="1:8" ht="20.25" x14ac:dyDescent="0.3">
      <c r="A2011" s="60"/>
      <c r="B2011" s="59"/>
      <c r="C2011" s="59"/>
      <c r="D2011" s="59"/>
      <c r="E2011" s="59"/>
      <c r="F2011" s="59"/>
      <c r="G2011" s="59"/>
      <c r="H2011" s="63"/>
    </row>
    <row r="2012" spans="1:8" ht="18.75" x14ac:dyDescent="0.25">
      <c r="A2012" s="64" t="s">
        <v>6</v>
      </c>
      <c r="B2012" s="50" t="str">
        <f>VLOOKUP(A2005,basic,34,0)</f>
        <v>fgUnh</v>
      </c>
      <c r="C2012" s="50" t="str">
        <f>VLOOKUP(A2005,basic,35,0)</f>
        <v>vaxzsth</v>
      </c>
      <c r="D2012" s="50" t="str">
        <f>VLOOKUP(A2005,basic,36,0)</f>
        <v>foKku</v>
      </c>
      <c r="E2012" s="50" t="str">
        <f>VLOOKUP(A2005,basic,37,0)</f>
        <v>xf.kr</v>
      </c>
      <c r="F2012" s="50" t="str">
        <f>VLOOKUP(A2005,basic,38,0)</f>
        <v>lk-foKku</v>
      </c>
      <c r="G2012" s="50" t="str">
        <f>VLOOKUP(A2005,basic,39,0)</f>
        <v>laLd`r</v>
      </c>
      <c r="H2012" s="65" t="s">
        <v>45</v>
      </c>
    </row>
    <row r="2013" spans="1:8" ht="20.25" x14ac:dyDescent="0.25">
      <c r="A2013" s="66" t="s">
        <v>43</v>
      </c>
      <c r="B2013" s="46">
        <v>100</v>
      </c>
      <c r="C2013" s="46">
        <v>100</v>
      </c>
      <c r="D2013" s="46">
        <v>100</v>
      </c>
      <c r="E2013" s="46">
        <v>100</v>
      </c>
      <c r="F2013" s="46">
        <v>100</v>
      </c>
      <c r="G2013" s="46">
        <v>100</v>
      </c>
      <c r="H2013" s="67">
        <v>600</v>
      </c>
    </row>
    <row r="2014" spans="1:8" ht="20.25" x14ac:dyDescent="0.3">
      <c r="A2014" s="66" t="s">
        <v>44</v>
      </c>
      <c r="B2014" s="51">
        <f>VLOOKUP(A2005,marks,10,0)</f>
        <v>0</v>
      </c>
      <c r="C2014" s="51">
        <f>VLOOKUP(A2005,marks,11,0)</f>
        <v>0</v>
      </c>
      <c r="D2014" s="51">
        <f>VLOOKUP(A2005,marks,12,0)</f>
        <v>0</v>
      </c>
      <c r="E2014" s="51">
        <f>VLOOKUP(A2005,marks,13,0)</f>
        <v>0</v>
      </c>
      <c r="F2014" s="51">
        <f>VLOOKUP(A2005,marks,14,0)</f>
        <v>0</v>
      </c>
      <c r="G2014" s="51">
        <f>VLOOKUP(A2005,marks,15,0)</f>
        <v>0</v>
      </c>
      <c r="H2014" s="68">
        <f>VLOOKUP(A2005,marks,16,0)</f>
        <v>0</v>
      </c>
    </row>
    <row r="2015" spans="1:8" ht="21" x14ac:dyDescent="0.35">
      <c r="A2015" s="69"/>
      <c r="B2015" s="58"/>
      <c r="C2015" s="58"/>
      <c r="D2015" s="58"/>
      <c r="E2015" s="58"/>
      <c r="F2015" s="58"/>
      <c r="G2015" s="58"/>
      <c r="H2015" s="70"/>
    </row>
    <row r="2016" spans="1:8" ht="21" x14ac:dyDescent="0.25">
      <c r="A2016" s="71" t="s">
        <v>24</v>
      </c>
      <c r="B2016" s="52">
        <f>VLOOKUP(A2005,marks,17,0)*100</f>
        <v>0</v>
      </c>
      <c r="C2016" s="72"/>
      <c r="D2016" s="73" t="s">
        <v>25</v>
      </c>
      <c r="E2016" s="53" t="str">
        <f>VLOOKUP(A2005,marks,18,0)</f>
        <v>***</v>
      </c>
      <c r="F2016" s="74" t="s">
        <v>46</v>
      </c>
      <c r="G2016" s="35"/>
      <c r="H2016" s="75" t="str">
        <f>VLOOKUP(A2005,marks,19,0)</f>
        <v/>
      </c>
    </row>
    <row r="2017" spans="1:8" x14ac:dyDescent="0.25">
      <c r="A2017" s="76"/>
      <c r="B2017" s="61"/>
      <c r="C2017" s="61"/>
      <c r="D2017" s="61"/>
      <c r="E2017" s="61"/>
      <c r="F2017" s="61"/>
      <c r="G2017" s="61"/>
      <c r="H2017" s="77"/>
    </row>
    <row r="2018" spans="1:8" x14ac:dyDescent="0.25">
      <c r="A2018" s="76"/>
      <c r="B2018" s="61"/>
      <c r="C2018" s="61"/>
      <c r="D2018" s="61"/>
      <c r="E2018" s="61"/>
      <c r="F2018" s="61"/>
      <c r="G2018" s="61"/>
      <c r="H2018" s="77"/>
    </row>
    <row r="2019" spans="1:8" x14ac:dyDescent="0.25">
      <c r="A2019" s="76"/>
      <c r="B2019" s="61"/>
      <c r="C2019" s="61"/>
      <c r="D2019" s="61"/>
      <c r="E2019" s="61"/>
      <c r="F2019" s="61"/>
      <c r="G2019" s="61"/>
      <c r="H2019" s="77"/>
    </row>
    <row r="2020" spans="1:8" ht="18.75" x14ac:dyDescent="0.25">
      <c r="A2020" s="76"/>
      <c r="B2020" s="61"/>
      <c r="C2020" s="61"/>
      <c r="D2020" s="61"/>
      <c r="E2020" s="61"/>
      <c r="F2020" s="61"/>
      <c r="G2020" s="61"/>
      <c r="H2020" s="78" t="s">
        <v>48</v>
      </c>
    </row>
    <row r="2021" spans="1:8" ht="19.5" thickBot="1" x14ac:dyDescent="0.3">
      <c r="A2021" s="79"/>
      <c r="B2021" s="80"/>
      <c r="C2021" s="80"/>
      <c r="D2021" s="80"/>
      <c r="E2021" s="80"/>
      <c r="F2021" s="80"/>
      <c r="G2021" s="80"/>
      <c r="H2021" s="81" t="s">
        <v>49</v>
      </c>
    </row>
    <row r="2024" spans="1:8" ht="15.75" thickBot="1" x14ac:dyDescent="0.3"/>
    <row r="2025" spans="1:8" ht="20.25" x14ac:dyDescent="0.3">
      <c r="A2025" s="145" t="str">
        <f>VLOOKUP(A2027,basic,28,0)</f>
        <v>dk;kZy; jktdh; mPp ek/;fed fo|ky;] :iiqjk ¼dqpkeu flVh½ ukxkSj</v>
      </c>
      <c r="B2025" s="146"/>
      <c r="C2025" s="146"/>
      <c r="D2025" s="146"/>
      <c r="E2025" s="146"/>
      <c r="F2025" s="146"/>
      <c r="G2025" s="146"/>
      <c r="H2025" s="147"/>
    </row>
    <row r="2026" spans="1:8" ht="20.25" x14ac:dyDescent="0.3">
      <c r="A2026" s="140" t="s">
        <v>47</v>
      </c>
      <c r="B2026" s="141"/>
      <c r="C2026" s="141"/>
      <c r="D2026" s="141"/>
      <c r="E2026" s="141"/>
      <c r="F2026" s="141"/>
      <c r="G2026" s="141"/>
      <c r="H2026" s="142"/>
    </row>
    <row r="2027" spans="1:8" ht="20.25" hidden="1" x14ac:dyDescent="0.3">
      <c r="A2027" s="95">
        <v>93</v>
      </c>
      <c r="B2027" s="96" t="e">
        <f>'Original Marks'!#REF!</f>
        <v>#REF!</v>
      </c>
      <c r="C2027" s="96"/>
      <c r="D2027" s="96"/>
      <c r="E2027" s="96"/>
      <c r="F2027" s="96"/>
      <c r="G2027" s="96"/>
      <c r="H2027" s="97"/>
    </row>
    <row r="2028" spans="1:8" ht="21" x14ac:dyDescent="0.35">
      <c r="A2028" s="57" t="str">
        <f>VLOOKUP(A2027,basic,29,0)</f>
        <v>d{kk &amp; 9</v>
      </c>
      <c r="B2028" s="58"/>
      <c r="C2028" s="58"/>
      <c r="D2028" s="58"/>
      <c r="E2028" s="58"/>
      <c r="F2028" s="59" t="s">
        <v>32</v>
      </c>
      <c r="G2028" s="143">
        <f>VLOOKUP(A2027,basic,3,0)</f>
        <v>993</v>
      </c>
      <c r="H2028" s="144"/>
    </row>
    <row r="2029" spans="1:8" ht="20.25" x14ac:dyDescent="0.3">
      <c r="A2029" s="60" t="s">
        <v>37</v>
      </c>
      <c r="B2029" s="136">
        <f>VLOOKUP(A2027,basic,4,0)</f>
        <v>0</v>
      </c>
      <c r="C2029" s="136"/>
      <c r="D2029" s="136"/>
      <c r="E2029" s="59" t="s">
        <v>39</v>
      </c>
      <c r="F2029" s="61"/>
      <c r="G2029" s="136">
        <f>VLOOKUP(A2027,basic,5,0)</f>
        <v>0</v>
      </c>
      <c r="H2029" s="139"/>
    </row>
    <row r="2030" spans="1:8" ht="20.25" x14ac:dyDescent="0.3">
      <c r="A2030" s="60" t="s">
        <v>38</v>
      </c>
      <c r="B2030" s="59"/>
      <c r="C2030" s="136">
        <f>VLOOKUP(A2027,basic,6,0)</f>
        <v>0</v>
      </c>
      <c r="D2030" s="136"/>
      <c r="E2030" s="59" t="s">
        <v>40</v>
      </c>
      <c r="F2030" s="61"/>
      <c r="G2030" s="137">
        <f>VLOOKUP(A2027,basic,7,0)</f>
        <v>0</v>
      </c>
      <c r="H2030" s="138"/>
    </row>
    <row r="2031" spans="1:8" ht="20.25" x14ac:dyDescent="0.3">
      <c r="A2031" s="60" t="s">
        <v>41</v>
      </c>
      <c r="B2031" s="59"/>
      <c r="C2031" s="136">
        <f>VLOOKUP(A2027,basic,2,0)</f>
        <v>193</v>
      </c>
      <c r="D2031" s="136"/>
      <c r="E2031" s="59" t="s">
        <v>42</v>
      </c>
      <c r="F2031" s="61"/>
      <c r="G2031" s="136">
        <f>VLOOKUP(A2027,basic,8,0)</f>
        <v>0</v>
      </c>
      <c r="H2031" s="139"/>
    </row>
    <row r="2032" spans="1:8" ht="20.25" x14ac:dyDescent="0.3">
      <c r="A2032" s="60"/>
      <c r="B2032" s="59"/>
      <c r="C2032" s="62"/>
      <c r="D2032" s="59"/>
      <c r="E2032" s="59"/>
      <c r="F2032" s="61"/>
      <c r="G2032" s="62"/>
      <c r="H2032" s="63"/>
    </row>
    <row r="2033" spans="1:8" ht="20.25" x14ac:dyDescent="0.3">
      <c r="A2033" s="60"/>
      <c r="B2033" s="59"/>
      <c r="C2033" s="59"/>
      <c r="D2033" s="59"/>
      <c r="E2033" s="59"/>
      <c r="F2033" s="59"/>
      <c r="G2033" s="59"/>
      <c r="H2033" s="63"/>
    </row>
    <row r="2034" spans="1:8" ht="18.75" x14ac:dyDescent="0.25">
      <c r="A2034" s="64" t="s">
        <v>6</v>
      </c>
      <c r="B2034" s="50" t="str">
        <f>VLOOKUP(A2027,basic,34,0)</f>
        <v>fgUnh</v>
      </c>
      <c r="C2034" s="50" t="str">
        <f>VLOOKUP(A2027,basic,35,0)</f>
        <v>vaxzsth</v>
      </c>
      <c r="D2034" s="50" t="str">
        <f>VLOOKUP(A2027,basic,36,0)</f>
        <v>foKku</v>
      </c>
      <c r="E2034" s="50" t="str">
        <f>VLOOKUP(A2027,basic,37,0)</f>
        <v>xf.kr</v>
      </c>
      <c r="F2034" s="50" t="str">
        <f>VLOOKUP(A2027,basic,38,0)</f>
        <v>lk-foKku</v>
      </c>
      <c r="G2034" s="50" t="str">
        <f>VLOOKUP(A2027,basic,39,0)</f>
        <v>laLd`r</v>
      </c>
      <c r="H2034" s="65" t="s">
        <v>45</v>
      </c>
    </row>
    <row r="2035" spans="1:8" ht="20.25" x14ac:dyDescent="0.25">
      <c r="A2035" s="66" t="s">
        <v>43</v>
      </c>
      <c r="B2035" s="46">
        <v>100</v>
      </c>
      <c r="C2035" s="46">
        <v>100</v>
      </c>
      <c r="D2035" s="46">
        <v>100</v>
      </c>
      <c r="E2035" s="46">
        <v>100</v>
      </c>
      <c r="F2035" s="46">
        <v>100</v>
      </c>
      <c r="G2035" s="46">
        <v>100</v>
      </c>
      <c r="H2035" s="67">
        <v>600</v>
      </c>
    </row>
    <row r="2036" spans="1:8" ht="20.25" x14ac:dyDescent="0.3">
      <c r="A2036" s="66" t="s">
        <v>44</v>
      </c>
      <c r="B2036" s="51">
        <f>VLOOKUP(A2027,marks,10,0)</f>
        <v>0</v>
      </c>
      <c r="C2036" s="51">
        <f>VLOOKUP(A2027,marks,11,0)</f>
        <v>0</v>
      </c>
      <c r="D2036" s="51">
        <f>VLOOKUP(A2027,marks,12,0)</f>
        <v>0</v>
      </c>
      <c r="E2036" s="51">
        <f>VLOOKUP(A2027,marks,13,0)</f>
        <v>0</v>
      </c>
      <c r="F2036" s="51">
        <f>VLOOKUP(A2027,marks,14,0)</f>
        <v>0</v>
      </c>
      <c r="G2036" s="51">
        <f>VLOOKUP(A2027,marks,15,0)</f>
        <v>0</v>
      </c>
      <c r="H2036" s="68">
        <f>VLOOKUP(A2027,marks,16,0)</f>
        <v>0</v>
      </c>
    </row>
    <row r="2037" spans="1:8" ht="21" x14ac:dyDescent="0.35">
      <c r="A2037" s="69"/>
      <c r="B2037" s="58"/>
      <c r="C2037" s="58"/>
      <c r="D2037" s="58"/>
      <c r="E2037" s="58"/>
      <c r="F2037" s="58"/>
      <c r="G2037" s="58"/>
      <c r="H2037" s="70"/>
    </row>
    <row r="2038" spans="1:8" ht="21" x14ac:dyDescent="0.25">
      <c r="A2038" s="71" t="s">
        <v>24</v>
      </c>
      <c r="B2038" s="52">
        <f>VLOOKUP(A2027,marks,17,0)*100</f>
        <v>0</v>
      </c>
      <c r="C2038" s="72"/>
      <c r="D2038" s="73" t="s">
        <v>25</v>
      </c>
      <c r="E2038" s="53" t="str">
        <f>VLOOKUP(A2027,marks,18,0)</f>
        <v>***</v>
      </c>
      <c r="F2038" s="74" t="s">
        <v>46</v>
      </c>
      <c r="G2038" s="35"/>
      <c r="H2038" s="75" t="str">
        <f>VLOOKUP(A2027,marks,19,0)</f>
        <v/>
      </c>
    </row>
    <row r="2039" spans="1:8" x14ac:dyDescent="0.25">
      <c r="A2039" s="76"/>
      <c r="B2039" s="61"/>
      <c r="C2039" s="61"/>
      <c r="D2039" s="61"/>
      <c r="E2039" s="61"/>
      <c r="F2039" s="61"/>
      <c r="G2039" s="61"/>
      <c r="H2039" s="77"/>
    </row>
    <row r="2040" spans="1:8" x14ac:dyDescent="0.25">
      <c r="A2040" s="76"/>
      <c r="B2040" s="61"/>
      <c r="C2040" s="61"/>
      <c r="D2040" s="61"/>
      <c r="E2040" s="61"/>
      <c r="F2040" s="61"/>
      <c r="G2040" s="61"/>
      <c r="H2040" s="77"/>
    </row>
    <row r="2041" spans="1:8" x14ac:dyDescent="0.25">
      <c r="A2041" s="76"/>
      <c r="B2041" s="61"/>
      <c r="C2041" s="61"/>
      <c r="D2041" s="61"/>
      <c r="E2041" s="61"/>
      <c r="F2041" s="61"/>
      <c r="G2041" s="61"/>
      <c r="H2041" s="77"/>
    </row>
    <row r="2042" spans="1:8" ht="18.75" x14ac:dyDescent="0.25">
      <c r="A2042" s="76"/>
      <c r="B2042" s="61"/>
      <c r="C2042" s="61"/>
      <c r="D2042" s="61"/>
      <c r="E2042" s="61"/>
      <c r="F2042" s="61"/>
      <c r="G2042" s="61"/>
      <c r="H2042" s="78" t="s">
        <v>48</v>
      </c>
    </row>
    <row r="2043" spans="1:8" ht="19.5" thickBot="1" x14ac:dyDescent="0.3">
      <c r="A2043" s="79"/>
      <c r="B2043" s="80"/>
      <c r="C2043" s="80"/>
      <c r="D2043" s="80"/>
      <c r="E2043" s="80"/>
      <c r="F2043" s="80"/>
      <c r="G2043" s="80"/>
      <c r="H2043" s="81" t="s">
        <v>49</v>
      </c>
    </row>
    <row r="2046" spans="1:8" ht="15.75" thickBot="1" x14ac:dyDescent="0.3"/>
    <row r="2047" spans="1:8" ht="20.25" x14ac:dyDescent="0.3">
      <c r="A2047" s="145" t="str">
        <f>VLOOKUP(A2049,basic,28,0)</f>
        <v>dk;kZy; jktdh; mPp ek/;fed fo|ky;] :iiqjk ¼dqpkeu flVh½ ukxkSj</v>
      </c>
      <c r="B2047" s="146"/>
      <c r="C2047" s="146"/>
      <c r="D2047" s="146"/>
      <c r="E2047" s="146"/>
      <c r="F2047" s="146"/>
      <c r="G2047" s="146"/>
      <c r="H2047" s="147"/>
    </row>
    <row r="2048" spans="1:8" ht="20.25" x14ac:dyDescent="0.3">
      <c r="A2048" s="140" t="s">
        <v>47</v>
      </c>
      <c r="B2048" s="141"/>
      <c r="C2048" s="141"/>
      <c r="D2048" s="141"/>
      <c r="E2048" s="141"/>
      <c r="F2048" s="141"/>
      <c r="G2048" s="141"/>
      <c r="H2048" s="142"/>
    </row>
    <row r="2049" spans="1:8" ht="20.25" hidden="1" x14ac:dyDescent="0.3">
      <c r="A2049" s="95">
        <v>94</v>
      </c>
      <c r="B2049" s="96" t="e">
        <f>'Original Marks'!#REF!</f>
        <v>#REF!</v>
      </c>
      <c r="C2049" s="96"/>
      <c r="D2049" s="96"/>
      <c r="E2049" s="96"/>
      <c r="F2049" s="96"/>
      <c r="G2049" s="96"/>
      <c r="H2049" s="97"/>
    </row>
    <row r="2050" spans="1:8" ht="21" x14ac:dyDescent="0.35">
      <c r="A2050" s="57" t="str">
        <f>VLOOKUP(A2049,basic,29,0)</f>
        <v>d{kk &amp; 9</v>
      </c>
      <c r="B2050" s="58"/>
      <c r="C2050" s="58"/>
      <c r="D2050" s="58"/>
      <c r="E2050" s="58"/>
      <c r="F2050" s="59" t="s">
        <v>32</v>
      </c>
      <c r="G2050" s="143">
        <f>VLOOKUP(A2049,basic,3,0)</f>
        <v>994</v>
      </c>
      <c r="H2050" s="144"/>
    </row>
    <row r="2051" spans="1:8" ht="20.25" x14ac:dyDescent="0.3">
      <c r="A2051" s="60" t="s">
        <v>37</v>
      </c>
      <c r="B2051" s="136">
        <f>VLOOKUP(A2049,basic,4,0)</f>
        <v>0</v>
      </c>
      <c r="C2051" s="136"/>
      <c r="D2051" s="136"/>
      <c r="E2051" s="59" t="s">
        <v>39</v>
      </c>
      <c r="F2051" s="61"/>
      <c r="G2051" s="136">
        <f>VLOOKUP(A2049,basic,5,0)</f>
        <v>0</v>
      </c>
      <c r="H2051" s="139"/>
    </row>
    <row r="2052" spans="1:8" ht="20.25" x14ac:dyDescent="0.3">
      <c r="A2052" s="60" t="s">
        <v>38</v>
      </c>
      <c r="B2052" s="59"/>
      <c r="C2052" s="136">
        <f>VLOOKUP(A2049,basic,6,0)</f>
        <v>0</v>
      </c>
      <c r="D2052" s="136"/>
      <c r="E2052" s="59" t="s">
        <v>40</v>
      </c>
      <c r="F2052" s="61"/>
      <c r="G2052" s="137">
        <f>VLOOKUP(A2049,basic,7,0)</f>
        <v>0</v>
      </c>
      <c r="H2052" s="138"/>
    </row>
    <row r="2053" spans="1:8" ht="20.25" x14ac:dyDescent="0.3">
      <c r="A2053" s="60" t="s">
        <v>41</v>
      </c>
      <c r="B2053" s="59"/>
      <c r="C2053" s="136">
        <f>VLOOKUP(A2049,basic,2,0)</f>
        <v>194</v>
      </c>
      <c r="D2053" s="136"/>
      <c r="E2053" s="59" t="s">
        <v>42</v>
      </c>
      <c r="F2053" s="61"/>
      <c r="G2053" s="136">
        <f>VLOOKUP(A2049,basic,8,0)</f>
        <v>0</v>
      </c>
      <c r="H2053" s="139"/>
    </row>
    <row r="2054" spans="1:8" ht="20.25" x14ac:dyDescent="0.3">
      <c r="A2054" s="60"/>
      <c r="B2054" s="59"/>
      <c r="C2054" s="62"/>
      <c r="D2054" s="59"/>
      <c r="E2054" s="59"/>
      <c r="F2054" s="61"/>
      <c r="G2054" s="62"/>
      <c r="H2054" s="63"/>
    </row>
    <row r="2055" spans="1:8" ht="20.25" x14ac:dyDescent="0.3">
      <c r="A2055" s="60"/>
      <c r="B2055" s="59"/>
      <c r="C2055" s="59"/>
      <c r="D2055" s="59"/>
      <c r="E2055" s="59"/>
      <c r="F2055" s="59"/>
      <c r="G2055" s="59"/>
      <c r="H2055" s="63"/>
    </row>
    <row r="2056" spans="1:8" ht="18.75" x14ac:dyDescent="0.25">
      <c r="A2056" s="64" t="s">
        <v>6</v>
      </c>
      <c r="B2056" s="50" t="str">
        <f>VLOOKUP(A2049,basic,34,0)</f>
        <v>fgUnh</v>
      </c>
      <c r="C2056" s="50" t="str">
        <f>VLOOKUP(A2049,basic,35,0)</f>
        <v>vaxzsth</v>
      </c>
      <c r="D2056" s="50" t="str">
        <f>VLOOKUP(A2049,basic,36,0)</f>
        <v>foKku</v>
      </c>
      <c r="E2056" s="50" t="str">
        <f>VLOOKUP(A2049,basic,37,0)</f>
        <v>xf.kr</v>
      </c>
      <c r="F2056" s="50" t="str">
        <f>VLOOKUP(A2049,basic,38,0)</f>
        <v>lk-foKku</v>
      </c>
      <c r="G2056" s="50" t="str">
        <f>VLOOKUP(A2049,basic,39,0)</f>
        <v>laLd`r</v>
      </c>
      <c r="H2056" s="65" t="s">
        <v>45</v>
      </c>
    </row>
    <row r="2057" spans="1:8" ht="20.25" x14ac:dyDescent="0.25">
      <c r="A2057" s="66" t="s">
        <v>43</v>
      </c>
      <c r="B2057" s="46">
        <v>100</v>
      </c>
      <c r="C2057" s="46">
        <v>100</v>
      </c>
      <c r="D2057" s="46">
        <v>100</v>
      </c>
      <c r="E2057" s="46">
        <v>100</v>
      </c>
      <c r="F2057" s="46">
        <v>100</v>
      </c>
      <c r="G2057" s="46">
        <v>100</v>
      </c>
      <c r="H2057" s="67">
        <v>600</v>
      </c>
    </row>
    <row r="2058" spans="1:8" ht="20.25" x14ac:dyDescent="0.3">
      <c r="A2058" s="66" t="s">
        <v>44</v>
      </c>
      <c r="B2058" s="51">
        <f>VLOOKUP(A2049,marks,10,0)</f>
        <v>0</v>
      </c>
      <c r="C2058" s="51">
        <f>VLOOKUP(A2049,marks,11,0)</f>
        <v>0</v>
      </c>
      <c r="D2058" s="51">
        <f>VLOOKUP(A2049,marks,12,0)</f>
        <v>0</v>
      </c>
      <c r="E2058" s="51">
        <f>VLOOKUP(A2049,marks,13,0)</f>
        <v>0</v>
      </c>
      <c r="F2058" s="51">
        <f>VLOOKUP(A2049,marks,14,0)</f>
        <v>0</v>
      </c>
      <c r="G2058" s="51">
        <f>VLOOKUP(A2049,marks,15,0)</f>
        <v>0</v>
      </c>
      <c r="H2058" s="68">
        <f>VLOOKUP(A2049,marks,16,0)</f>
        <v>0</v>
      </c>
    </row>
    <row r="2059" spans="1:8" ht="21" x14ac:dyDescent="0.35">
      <c r="A2059" s="69"/>
      <c r="B2059" s="58"/>
      <c r="C2059" s="58"/>
      <c r="D2059" s="58"/>
      <c r="E2059" s="58"/>
      <c r="F2059" s="58"/>
      <c r="G2059" s="58"/>
      <c r="H2059" s="70"/>
    </row>
    <row r="2060" spans="1:8" ht="21" x14ac:dyDescent="0.25">
      <c r="A2060" s="71" t="s">
        <v>24</v>
      </c>
      <c r="B2060" s="52">
        <f>VLOOKUP(A2049,marks,17,0)*100</f>
        <v>0</v>
      </c>
      <c r="C2060" s="72"/>
      <c r="D2060" s="73" t="s">
        <v>25</v>
      </c>
      <c r="E2060" s="53" t="str">
        <f>VLOOKUP(A2049,marks,18,0)</f>
        <v>***</v>
      </c>
      <c r="F2060" s="74" t="s">
        <v>46</v>
      </c>
      <c r="G2060" s="35"/>
      <c r="H2060" s="75" t="str">
        <f>VLOOKUP(A2049,marks,19,0)</f>
        <v/>
      </c>
    </row>
    <row r="2061" spans="1:8" x14ac:dyDescent="0.25">
      <c r="A2061" s="76"/>
      <c r="B2061" s="61"/>
      <c r="C2061" s="61"/>
      <c r="D2061" s="61"/>
      <c r="E2061" s="61"/>
      <c r="F2061" s="61"/>
      <c r="G2061" s="61"/>
      <c r="H2061" s="77"/>
    </row>
    <row r="2062" spans="1:8" x14ac:dyDescent="0.25">
      <c r="A2062" s="76"/>
      <c r="B2062" s="61"/>
      <c r="C2062" s="61"/>
      <c r="D2062" s="61"/>
      <c r="E2062" s="61"/>
      <c r="F2062" s="61"/>
      <c r="G2062" s="61"/>
      <c r="H2062" s="77"/>
    </row>
    <row r="2063" spans="1:8" x14ac:dyDescent="0.25">
      <c r="A2063" s="76"/>
      <c r="B2063" s="61"/>
      <c r="C2063" s="61"/>
      <c r="D2063" s="61"/>
      <c r="E2063" s="61"/>
      <c r="F2063" s="61"/>
      <c r="G2063" s="61"/>
      <c r="H2063" s="77"/>
    </row>
    <row r="2064" spans="1:8" ht="18.75" x14ac:dyDescent="0.25">
      <c r="A2064" s="76"/>
      <c r="B2064" s="61"/>
      <c r="C2064" s="61"/>
      <c r="D2064" s="61"/>
      <c r="E2064" s="61"/>
      <c r="F2064" s="61"/>
      <c r="G2064" s="61"/>
      <c r="H2064" s="78" t="s">
        <v>48</v>
      </c>
    </row>
    <row r="2065" spans="1:8" ht="19.5" thickBot="1" x14ac:dyDescent="0.3">
      <c r="A2065" s="79"/>
      <c r="B2065" s="80"/>
      <c r="C2065" s="80"/>
      <c r="D2065" s="80"/>
      <c r="E2065" s="80"/>
      <c r="F2065" s="80"/>
      <c r="G2065" s="80"/>
      <c r="H2065" s="81" t="s">
        <v>49</v>
      </c>
    </row>
    <row r="2068" spans="1:8" ht="15.75" thickBot="1" x14ac:dyDescent="0.3"/>
    <row r="2069" spans="1:8" ht="20.25" x14ac:dyDescent="0.3">
      <c r="A2069" s="145" t="str">
        <f>VLOOKUP(A2071,basic,28,0)</f>
        <v>dk;kZy; jktdh; mPp ek/;fed fo|ky;] :iiqjk ¼dqpkeu flVh½ ukxkSj</v>
      </c>
      <c r="B2069" s="146"/>
      <c r="C2069" s="146"/>
      <c r="D2069" s="146"/>
      <c r="E2069" s="146"/>
      <c r="F2069" s="146"/>
      <c r="G2069" s="146"/>
      <c r="H2069" s="147"/>
    </row>
    <row r="2070" spans="1:8" ht="20.25" x14ac:dyDescent="0.3">
      <c r="A2070" s="140" t="s">
        <v>47</v>
      </c>
      <c r="B2070" s="141"/>
      <c r="C2070" s="141"/>
      <c r="D2070" s="141"/>
      <c r="E2070" s="141"/>
      <c r="F2070" s="141"/>
      <c r="G2070" s="141"/>
      <c r="H2070" s="142"/>
    </row>
    <row r="2071" spans="1:8" ht="20.25" hidden="1" x14ac:dyDescent="0.3">
      <c r="A2071" s="95">
        <v>95</v>
      </c>
      <c r="B2071" s="96" t="e">
        <f>'Original Marks'!#REF!</f>
        <v>#REF!</v>
      </c>
      <c r="C2071" s="96"/>
      <c r="D2071" s="96"/>
      <c r="E2071" s="96"/>
      <c r="F2071" s="96"/>
      <c r="G2071" s="96"/>
      <c r="H2071" s="97"/>
    </row>
    <row r="2072" spans="1:8" ht="21" x14ac:dyDescent="0.35">
      <c r="A2072" s="57" t="str">
        <f>VLOOKUP(A2071,basic,29,0)</f>
        <v>d{kk &amp; 9</v>
      </c>
      <c r="B2072" s="58"/>
      <c r="C2072" s="58"/>
      <c r="D2072" s="58"/>
      <c r="E2072" s="58"/>
      <c r="F2072" s="59" t="s">
        <v>32</v>
      </c>
      <c r="G2072" s="143">
        <f>VLOOKUP(A2071,basic,3,0)</f>
        <v>995</v>
      </c>
      <c r="H2072" s="144"/>
    </row>
    <row r="2073" spans="1:8" ht="20.25" x14ac:dyDescent="0.3">
      <c r="A2073" s="60" t="s">
        <v>37</v>
      </c>
      <c r="B2073" s="136">
        <f>VLOOKUP(A2071,basic,4,0)</f>
        <v>0</v>
      </c>
      <c r="C2073" s="136"/>
      <c r="D2073" s="136"/>
      <c r="E2073" s="59" t="s">
        <v>39</v>
      </c>
      <c r="F2073" s="61"/>
      <c r="G2073" s="136">
        <f>VLOOKUP(A2071,basic,5,0)</f>
        <v>0</v>
      </c>
      <c r="H2073" s="139"/>
    </row>
    <row r="2074" spans="1:8" ht="20.25" x14ac:dyDescent="0.3">
      <c r="A2074" s="60" t="s">
        <v>38</v>
      </c>
      <c r="B2074" s="59"/>
      <c r="C2074" s="136">
        <f>VLOOKUP(A2071,basic,6,0)</f>
        <v>0</v>
      </c>
      <c r="D2074" s="136"/>
      <c r="E2074" s="59" t="s">
        <v>40</v>
      </c>
      <c r="F2074" s="61"/>
      <c r="G2074" s="137">
        <f>VLOOKUP(A2071,basic,7,0)</f>
        <v>0</v>
      </c>
      <c r="H2074" s="138"/>
    </row>
    <row r="2075" spans="1:8" ht="20.25" x14ac:dyDescent="0.3">
      <c r="A2075" s="60" t="s">
        <v>41</v>
      </c>
      <c r="B2075" s="59"/>
      <c r="C2075" s="136">
        <f>VLOOKUP(A2071,basic,2,0)</f>
        <v>195</v>
      </c>
      <c r="D2075" s="136"/>
      <c r="E2075" s="59" t="s">
        <v>42</v>
      </c>
      <c r="F2075" s="61"/>
      <c r="G2075" s="136">
        <f>VLOOKUP(A2071,basic,8,0)</f>
        <v>0</v>
      </c>
      <c r="H2075" s="139"/>
    </row>
    <row r="2076" spans="1:8" ht="20.25" x14ac:dyDescent="0.3">
      <c r="A2076" s="60"/>
      <c r="B2076" s="59"/>
      <c r="C2076" s="62"/>
      <c r="D2076" s="59"/>
      <c r="E2076" s="59"/>
      <c r="F2076" s="61"/>
      <c r="G2076" s="62"/>
      <c r="H2076" s="63"/>
    </row>
    <row r="2077" spans="1:8" ht="20.25" x14ac:dyDescent="0.3">
      <c r="A2077" s="60"/>
      <c r="B2077" s="59"/>
      <c r="C2077" s="59"/>
      <c r="D2077" s="59"/>
      <c r="E2077" s="59"/>
      <c r="F2077" s="59"/>
      <c r="G2077" s="59"/>
      <c r="H2077" s="63"/>
    </row>
    <row r="2078" spans="1:8" ht="18.75" x14ac:dyDescent="0.25">
      <c r="A2078" s="64" t="s">
        <v>6</v>
      </c>
      <c r="B2078" s="50" t="str">
        <f>VLOOKUP(A2071,basic,34,0)</f>
        <v>fgUnh</v>
      </c>
      <c r="C2078" s="50" t="str">
        <f>VLOOKUP(A2071,basic,35,0)</f>
        <v>vaxzsth</v>
      </c>
      <c r="D2078" s="50" t="str">
        <f>VLOOKUP(A2071,basic,36,0)</f>
        <v>foKku</v>
      </c>
      <c r="E2078" s="50" t="str">
        <f>VLOOKUP(A2071,basic,37,0)</f>
        <v>xf.kr</v>
      </c>
      <c r="F2078" s="50" t="str">
        <f>VLOOKUP(A2071,basic,38,0)</f>
        <v>lk-foKku</v>
      </c>
      <c r="G2078" s="50" t="str">
        <f>VLOOKUP(A2071,basic,39,0)</f>
        <v>laLd`r</v>
      </c>
      <c r="H2078" s="65" t="s">
        <v>45</v>
      </c>
    </row>
    <row r="2079" spans="1:8" ht="20.25" x14ac:dyDescent="0.25">
      <c r="A2079" s="66" t="s">
        <v>43</v>
      </c>
      <c r="B2079" s="46">
        <v>100</v>
      </c>
      <c r="C2079" s="46">
        <v>100</v>
      </c>
      <c r="D2079" s="46">
        <v>100</v>
      </c>
      <c r="E2079" s="46">
        <v>100</v>
      </c>
      <c r="F2079" s="46">
        <v>100</v>
      </c>
      <c r="G2079" s="46">
        <v>100</v>
      </c>
      <c r="H2079" s="67">
        <v>600</v>
      </c>
    </row>
    <row r="2080" spans="1:8" ht="20.25" x14ac:dyDescent="0.3">
      <c r="A2080" s="66" t="s">
        <v>44</v>
      </c>
      <c r="B2080" s="51">
        <f>VLOOKUP(A2071,marks,10,0)</f>
        <v>0</v>
      </c>
      <c r="C2080" s="51">
        <f>VLOOKUP(A2071,marks,11,0)</f>
        <v>0</v>
      </c>
      <c r="D2080" s="51">
        <f>VLOOKUP(A2071,marks,12,0)</f>
        <v>0</v>
      </c>
      <c r="E2080" s="51">
        <f>VLOOKUP(A2071,marks,13,0)</f>
        <v>0</v>
      </c>
      <c r="F2080" s="51">
        <f>VLOOKUP(A2071,marks,14,0)</f>
        <v>0</v>
      </c>
      <c r="G2080" s="51">
        <f>VLOOKUP(A2071,marks,15,0)</f>
        <v>0</v>
      </c>
      <c r="H2080" s="68">
        <f>VLOOKUP(A2071,marks,16,0)</f>
        <v>0</v>
      </c>
    </row>
    <row r="2081" spans="1:8" ht="21" x14ac:dyDescent="0.35">
      <c r="A2081" s="69"/>
      <c r="B2081" s="58"/>
      <c r="C2081" s="58"/>
      <c r="D2081" s="58"/>
      <c r="E2081" s="58"/>
      <c r="F2081" s="58"/>
      <c r="G2081" s="58"/>
      <c r="H2081" s="70"/>
    </row>
    <row r="2082" spans="1:8" ht="21" x14ac:dyDescent="0.25">
      <c r="A2082" s="71" t="s">
        <v>24</v>
      </c>
      <c r="B2082" s="52">
        <f>VLOOKUP(A2071,marks,17,0)*100</f>
        <v>0</v>
      </c>
      <c r="C2082" s="72"/>
      <c r="D2082" s="73" t="s">
        <v>25</v>
      </c>
      <c r="E2082" s="53" t="str">
        <f>VLOOKUP(A2071,marks,18,0)</f>
        <v>***</v>
      </c>
      <c r="F2082" s="74" t="s">
        <v>46</v>
      </c>
      <c r="G2082" s="35"/>
      <c r="H2082" s="75" t="str">
        <f>VLOOKUP(A2071,marks,19,0)</f>
        <v/>
      </c>
    </row>
    <row r="2083" spans="1:8" x14ac:dyDescent="0.25">
      <c r="A2083" s="76"/>
      <c r="B2083" s="61"/>
      <c r="C2083" s="61"/>
      <c r="D2083" s="61"/>
      <c r="E2083" s="61"/>
      <c r="F2083" s="61"/>
      <c r="G2083" s="61"/>
      <c r="H2083" s="77"/>
    </row>
    <row r="2084" spans="1:8" x14ac:dyDescent="0.25">
      <c r="A2084" s="76"/>
      <c r="B2084" s="61"/>
      <c r="C2084" s="61"/>
      <c r="D2084" s="61"/>
      <c r="E2084" s="61"/>
      <c r="F2084" s="61"/>
      <c r="G2084" s="61"/>
      <c r="H2084" s="77"/>
    </row>
    <row r="2085" spans="1:8" x14ac:dyDescent="0.25">
      <c r="A2085" s="76"/>
      <c r="B2085" s="61"/>
      <c r="C2085" s="61"/>
      <c r="D2085" s="61"/>
      <c r="E2085" s="61"/>
      <c r="F2085" s="61"/>
      <c r="G2085" s="61"/>
      <c r="H2085" s="77"/>
    </row>
    <row r="2086" spans="1:8" ht="18.75" x14ac:dyDescent="0.25">
      <c r="A2086" s="76"/>
      <c r="B2086" s="61"/>
      <c r="C2086" s="61"/>
      <c r="D2086" s="61"/>
      <c r="E2086" s="61"/>
      <c r="F2086" s="61"/>
      <c r="G2086" s="61"/>
      <c r="H2086" s="78" t="s">
        <v>48</v>
      </c>
    </row>
    <row r="2087" spans="1:8" ht="19.5" thickBot="1" x14ac:dyDescent="0.3">
      <c r="A2087" s="79"/>
      <c r="B2087" s="80"/>
      <c r="C2087" s="80"/>
      <c r="D2087" s="80"/>
      <c r="E2087" s="80"/>
      <c r="F2087" s="80"/>
      <c r="G2087" s="80"/>
      <c r="H2087" s="81" t="s">
        <v>49</v>
      </c>
    </row>
    <row r="2090" spans="1:8" ht="15.75" thickBot="1" x14ac:dyDescent="0.3"/>
    <row r="2091" spans="1:8" ht="20.25" x14ac:dyDescent="0.3">
      <c r="A2091" s="145" t="str">
        <f>VLOOKUP(A2093,basic,28,0)</f>
        <v>dk;kZy; jktdh; mPp ek/;fed fo|ky;] :iiqjk ¼dqpkeu flVh½ ukxkSj</v>
      </c>
      <c r="B2091" s="146"/>
      <c r="C2091" s="146"/>
      <c r="D2091" s="146"/>
      <c r="E2091" s="146"/>
      <c r="F2091" s="146"/>
      <c r="G2091" s="146"/>
      <c r="H2091" s="147"/>
    </row>
    <row r="2092" spans="1:8" ht="20.25" x14ac:dyDescent="0.3">
      <c r="A2092" s="140" t="s">
        <v>47</v>
      </c>
      <c r="B2092" s="141"/>
      <c r="C2092" s="141"/>
      <c r="D2092" s="141"/>
      <c r="E2092" s="141"/>
      <c r="F2092" s="141"/>
      <c r="G2092" s="141"/>
      <c r="H2092" s="142"/>
    </row>
    <row r="2093" spans="1:8" ht="20.25" hidden="1" x14ac:dyDescent="0.3">
      <c r="A2093" s="95">
        <v>96</v>
      </c>
      <c r="B2093" s="96" t="e">
        <f>'Original Marks'!#REF!</f>
        <v>#REF!</v>
      </c>
      <c r="C2093" s="96"/>
      <c r="D2093" s="96"/>
      <c r="E2093" s="96"/>
      <c r="F2093" s="96"/>
      <c r="G2093" s="96"/>
      <c r="H2093" s="97"/>
    </row>
    <row r="2094" spans="1:8" ht="21" x14ac:dyDescent="0.35">
      <c r="A2094" s="57" t="str">
        <f>VLOOKUP(A2093,basic,29,0)</f>
        <v>d{kk &amp; 9</v>
      </c>
      <c r="B2094" s="58"/>
      <c r="C2094" s="58"/>
      <c r="D2094" s="58"/>
      <c r="E2094" s="58"/>
      <c r="F2094" s="59" t="s">
        <v>32</v>
      </c>
      <c r="G2094" s="143">
        <f>VLOOKUP(A2093,basic,3,0)</f>
        <v>996</v>
      </c>
      <c r="H2094" s="144"/>
    </row>
    <row r="2095" spans="1:8" ht="20.25" x14ac:dyDescent="0.3">
      <c r="A2095" s="60" t="s">
        <v>37</v>
      </c>
      <c r="B2095" s="136">
        <f>VLOOKUP(A2093,basic,4,0)</f>
        <v>0</v>
      </c>
      <c r="C2095" s="136"/>
      <c r="D2095" s="136"/>
      <c r="E2095" s="59" t="s">
        <v>39</v>
      </c>
      <c r="F2095" s="61"/>
      <c r="G2095" s="136">
        <f>VLOOKUP(A2093,basic,5,0)</f>
        <v>0</v>
      </c>
      <c r="H2095" s="139"/>
    </row>
    <row r="2096" spans="1:8" ht="20.25" x14ac:dyDescent="0.3">
      <c r="A2096" s="60" t="s">
        <v>38</v>
      </c>
      <c r="B2096" s="59"/>
      <c r="C2096" s="136">
        <f>VLOOKUP(A2093,basic,6,0)</f>
        <v>0</v>
      </c>
      <c r="D2096" s="136"/>
      <c r="E2096" s="59" t="s">
        <v>40</v>
      </c>
      <c r="F2096" s="61"/>
      <c r="G2096" s="137">
        <f>VLOOKUP(A2093,basic,7,0)</f>
        <v>0</v>
      </c>
      <c r="H2096" s="138"/>
    </row>
    <row r="2097" spans="1:8" ht="20.25" x14ac:dyDescent="0.3">
      <c r="A2097" s="60" t="s">
        <v>41</v>
      </c>
      <c r="B2097" s="59"/>
      <c r="C2097" s="136">
        <f>VLOOKUP(A2093,basic,2,0)</f>
        <v>196</v>
      </c>
      <c r="D2097" s="136"/>
      <c r="E2097" s="59" t="s">
        <v>42</v>
      </c>
      <c r="F2097" s="61"/>
      <c r="G2097" s="136">
        <f>VLOOKUP(A2093,basic,8,0)</f>
        <v>0</v>
      </c>
      <c r="H2097" s="139"/>
    </row>
    <row r="2098" spans="1:8" ht="20.25" x14ac:dyDescent="0.3">
      <c r="A2098" s="60"/>
      <c r="B2098" s="59"/>
      <c r="C2098" s="62"/>
      <c r="D2098" s="59"/>
      <c r="E2098" s="59"/>
      <c r="F2098" s="61"/>
      <c r="G2098" s="62"/>
      <c r="H2098" s="63"/>
    </row>
    <row r="2099" spans="1:8" ht="20.25" x14ac:dyDescent="0.3">
      <c r="A2099" s="60"/>
      <c r="B2099" s="59"/>
      <c r="C2099" s="59"/>
      <c r="D2099" s="59"/>
      <c r="E2099" s="59"/>
      <c r="F2099" s="59"/>
      <c r="G2099" s="59"/>
      <c r="H2099" s="63"/>
    </row>
    <row r="2100" spans="1:8" ht="18.75" x14ac:dyDescent="0.25">
      <c r="A2100" s="64" t="s">
        <v>6</v>
      </c>
      <c r="B2100" s="50" t="str">
        <f>VLOOKUP(A2093,basic,34,0)</f>
        <v>fgUnh</v>
      </c>
      <c r="C2100" s="50" t="str">
        <f>VLOOKUP(A2093,basic,35,0)</f>
        <v>vaxzsth</v>
      </c>
      <c r="D2100" s="50" t="str">
        <f>VLOOKUP(A2093,basic,36,0)</f>
        <v>foKku</v>
      </c>
      <c r="E2100" s="50" t="str">
        <f>VLOOKUP(A2093,basic,37,0)</f>
        <v>xf.kr</v>
      </c>
      <c r="F2100" s="50" t="str">
        <f>VLOOKUP(A2093,basic,38,0)</f>
        <v>lk-foKku</v>
      </c>
      <c r="G2100" s="50" t="str">
        <f>VLOOKUP(A2093,basic,39,0)</f>
        <v>laLd`r</v>
      </c>
      <c r="H2100" s="65" t="s">
        <v>45</v>
      </c>
    </row>
    <row r="2101" spans="1:8" ht="20.25" x14ac:dyDescent="0.25">
      <c r="A2101" s="66" t="s">
        <v>43</v>
      </c>
      <c r="B2101" s="46">
        <v>100</v>
      </c>
      <c r="C2101" s="46">
        <v>100</v>
      </c>
      <c r="D2101" s="46">
        <v>100</v>
      </c>
      <c r="E2101" s="46">
        <v>100</v>
      </c>
      <c r="F2101" s="46">
        <v>100</v>
      </c>
      <c r="G2101" s="46">
        <v>100</v>
      </c>
      <c r="H2101" s="67">
        <v>600</v>
      </c>
    </row>
    <row r="2102" spans="1:8" ht="20.25" x14ac:dyDescent="0.3">
      <c r="A2102" s="66" t="s">
        <v>44</v>
      </c>
      <c r="B2102" s="51">
        <f>VLOOKUP(A2093,marks,10,0)</f>
        <v>0</v>
      </c>
      <c r="C2102" s="51">
        <f>VLOOKUP(A2093,marks,11,0)</f>
        <v>0</v>
      </c>
      <c r="D2102" s="51">
        <f>VLOOKUP(A2093,marks,12,0)</f>
        <v>0</v>
      </c>
      <c r="E2102" s="51">
        <f>VLOOKUP(A2093,marks,13,0)</f>
        <v>0</v>
      </c>
      <c r="F2102" s="51">
        <f>VLOOKUP(A2093,marks,14,0)</f>
        <v>0</v>
      </c>
      <c r="G2102" s="51">
        <f>VLOOKUP(A2093,marks,15,0)</f>
        <v>0</v>
      </c>
      <c r="H2102" s="68">
        <f>VLOOKUP(A2093,marks,16,0)</f>
        <v>0</v>
      </c>
    </row>
    <row r="2103" spans="1:8" ht="21" x14ac:dyDescent="0.35">
      <c r="A2103" s="69"/>
      <c r="B2103" s="58"/>
      <c r="C2103" s="58"/>
      <c r="D2103" s="58"/>
      <c r="E2103" s="58"/>
      <c r="F2103" s="58"/>
      <c r="G2103" s="58"/>
      <c r="H2103" s="70"/>
    </row>
    <row r="2104" spans="1:8" ht="21" x14ac:dyDescent="0.25">
      <c r="A2104" s="71" t="s">
        <v>24</v>
      </c>
      <c r="B2104" s="52">
        <f>VLOOKUP(A2093,marks,17,0)*100</f>
        <v>0</v>
      </c>
      <c r="C2104" s="72"/>
      <c r="D2104" s="73" t="s">
        <v>25</v>
      </c>
      <c r="E2104" s="53" t="str">
        <f>VLOOKUP(A2093,marks,18,0)</f>
        <v>***</v>
      </c>
      <c r="F2104" s="74" t="s">
        <v>46</v>
      </c>
      <c r="G2104" s="35"/>
      <c r="H2104" s="75" t="str">
        <f>VLOOKUP(A2093,marks,19,0)</f>
        <v/>
      </c>
    </row>
    <row r="2105" spans="1:8" x14ac:dyDescent="0.25">
      <c r="A2105" s="76"/>
      <c r="B2105" s="61"/>
      <c r="C2105" s="61"/>
      <c r="D2105" s="61"/>
      <c r="E2105" s="61"/>
      <c r="F2105" s="61"/>
      <c r="G2105" s="61"/>
      <c r="H2105" s="77"/>
    </row>
    <row r="2106" spans="1:8" x14ac:dyDescent="0.25">
      <c r="A2106" s="76"/>
      <c r="B2106" s="61"/>
      <c r="C2106" s="61"/>
      <c r="D2106" s="61"/>
      <c r="E2106" s="61"/>
      <c r="F2106" s="61"/>
      <c r="G2106" s="61"/>
      <c r="H2106" s="77"/>
    </row>
    <row r="2107" spans="1:8" x14ac:dyDescent="0.25">
      <c r="A2107" s="76"/>
      <c r="B2107" s="61"/>
      <c r="C2107" s="61"/>
      <c r="D2107" s="61"/>
      <c r="E2107" s="61"/>
      <c r="F2107" s="61"/>
      <c r="G2107" s="61"/>
      <c r="H2107" s="77"/>
    </row>
    <row r="2108" spans="1:8" ht="18.75" x14ac:dyDescent="0.25">
      <c r="A2108" s="76"/>
      <c r="B2108" s="61"/>
      <c r="C2108" s="61"/>
      <c r="D2108" s="61"/>
      <c r="E2108" s="61"/>
      <c r="F2108" s="61"/>
      <c r="G2108" s="61"/>
      <c r="H2108" s="78" t="s">
        <v>48</v>
      </c>
    </row>
    <row r="2109" spans="1:8" ht="19.5" thickBot="1" x14ac:dyDescent="0.3">
      <c r="A2109" s="79"/>
      <c r="B2109" s="80"/>
      <c r="C2109" s="80"/>
      <c r="D2109" s="80"/>
      <c r="E2109" s="80"/>
      <c r="F2109" s="80"/>
      <c r="G2109" s="80"/>
      <c r="H2109" s="81" t="s">
        <v>49</v>
      </c>
    </row>
    <row r="2112" spans="1:8" ht="15.75" thickBot="1" x14ac:dyDescent="0.3"/>
    <row r="2113" spans="1:8" ht="20.25" x14ac:dyDescent="0.3">
      <c r="A2113" s="145" t="str">
        <f>VLOOKUP(A2115,basic,28,0)</f>
        <v>dk;kZy; jktdh; mPp ek/;fed fo|ky;] :iiqjk ¼dqpkeu flVh½ ukxkSj</v>
      </c>
      <c r="B2113" s="146"/>
      <c r="C2113" s="146"/>
      <c r="D2113" s="146"/>
      <c r="E2113" s="146"/>
      <c r="F2113" s="146"/>
      <c r="G2113" s="146"/>
      <c r="H2113" s="147"/>
    </row>
    <row r="2114" spans="1:8" ht="20.25" x14ac:dyDescent="0.3">
      <c r="A2114" s="140" t="s">
        <v>47</v>
      </c>
      <c r="B2114" s="141"/>
      <c r="C2114" s="141"/>
      <c r="D2114" s="141"/>
      <c r="E2114" s="141"/>
      <c r="F2114" s="141"/>
      <c r="G2114" s="141"/>
      <c r="H2114" s="142"/>
    </row>
    <row r="2115" spans="1:8" ht="20.25" hidden="1" x14ac:dyDescent="0.3">
      <c r="A2115" s="95">
        <v>97</v>
      </c>
      <c r="B2115" s="96" t="e">
        <f>'Original Marks'!#REF!</f>
        <v>#REF!</v>
      </c>
      <c r="C2115" s="96"/>
      <c r="D2115" s="96"/>
      <c r="E2115" s="96"/>
      <c r="F2115" s="96"/>
      <c r="G2115" s="96"/>
      <c r="H2115" s="97"/>
    </row>
    <row r="2116" spans="1:8" ht="21" x14ac:dyDescent="0.35">
      <c r="A2116" s="57" t="str">
        <f>VLOOKUP(A2115,basic,29,0)</f>
        <v>d{kk &amp; 9</v>
      </c>
      <c r="B2116" s="58"/>
      <c r="C2116" s="58"/>
      <c r="D2116" s="58"/>
      <c r="E2116" s="58"/>
      <c r="F2116" s="59" t="s">
        <v>32</v>
      </c>
      <c r="G2116" s="143">
        <f>VLOOKUP(A2115,basic,3,0)</f>
        <v>997</v>
      </c>
      <c r="H2116" s="144"/>
    </row>
    <row r="2117" spans="1:8" ht="20.25" x14ac:dyDescent="0.3">
      <c r="A2117" s="60" t="s">
        <v>37</v>
      </c>
      <c r="B2117" s="136">
        <f>VLOOKUP(A2115,basic,4,0)</f>
        <v>0</v>
      </c>
      <c r="C2117" s="136"/>
      <c r="D2117" s="136"/>
      <c r="E2117" s="59" t="s">
        <v>39</v>
      </c>
      <c r="F2117" s="61"/>
      <c r="G2117" s="136">
        <f>VLOOKUP(A2115,basic,5,0)</f>
        <v>0</v>
      </c>
      <c r="H2117" s="139"/>
    </row>
    <row r="2118" spans="1:8" ht="20.25" x14ac:dyDescent="0.3">
      <c r="A2118" s="60" t="s">
        <v>38</v>
      </c>
      <c r="B2118" s="59"/>
      <c r="C2118" s="136">
        <f>VLOOKUP(A2115,basic,6,0)</f>
        <v>0</v>
      </c>
      <c r="D2118" s="136"/>
      <c r="E2118" s="59" t="s">
        <v>40</v>
      </c>
      <c r="F2118" s="61"/>
      <c r="G2118" s="137">
        <f>VLOOKUP(A2115,basic,7,0)</f>
        <v>0</v>
      </c>
      <c r="H2118" s="138"/>
    </row>
    <row r="2119" spans="1:8" ht="20.25" x14ac:dyDescent="0.3">
      <c r="A2119" s="60" t="s">
        <v>41</v>
      </c>
      <c r="B2119" s="59"/>
      <c r="C2119" s="136">
        <f>VLOOKUP(A2115,basic,2,0)</f>
        <v>197</v>
      </c>
      <c r="D2119" s="136"/>
      <c r="E2119" s="59" t="s">
        <v>42</v>
      </c>
      <c r="F2119" s="61"/>
      <c r="G2119" s="136">
        <f>VLOOKUP(A2115,basic,8,0)</f>
        <v>0</v>
      </c>
      <c r="H2119" s="139"/>
    </row>
    <row r="2120" spans="1:8" ht="20.25" x14ac:dyDescent="0.3">
      <c r="A2120" s="60"/>
      <c r="B2120" s="59"/>
      <c r="C2120" s="62"/>
      <c r="D2120" s="59"/>
      <c r="E2120" s="59"/>
      <c r="F2120" s="61"/>
      <c r="G2120" s="62"/>
      <c r="H2120" s="63"/>
    </row>
    <row r="2121" spans="1:8" ht="20.25" x14ac:dyDescent="0.3">
      <c r="A2121" s="60"/>
      <c r="B2121" s="59"/>
      <c r="C2121" s="59"/>
      <c r="D2121" s="59"/>
      <c r="E2121" s="59"/>
      <c r="F2121" s="59"/>
      <c r="G2121" s="59"/>
      <c r="H2121" s="63"/>
    </row>
    <row r="2122" spans="1:8" ht="18.75" x14ac:dyDescent="0.25">
      <c r="A2122" s="64" t="s">
        <v>6</v>
      </c>
      <c r="B2122" s="50" t="str">
        <f>VLOOKUP(A2115,basic,34,0)</f>
        <v>fgUnh</v>
      </c>
      <c r="C2122" s="50" t="str">
        <f>VLOOKUP(A2115,basic,35,0)</f>
        <v>vaxzsth</v>
      </c>
      <c r="D2122" s="50" t="str">
        <f>VLOOKUP(A2115,basic,36,0)</f>
        <v>foKku</v>
      </c>
      <c r="E2122" s="50" t="str">
        <f>VLOOKUP(A2115,basic,37,0)</f>
        <v>xf.kr</v>
      </c>
      <c r="F2122" s="50" t="str">
        <f>VLOOKUP(A2115,basic,38,0)</f>
        <v>lk-foKku</v>
      </c>
      <c r="G2122" s="50" t="str">
        <f>VLOOKUP(A2115,basic,39,0)</f>
        <v>laLd`r</v>
      </c>
      <c r="H2122" s="65" t="s">
        <v>45</v>
      </c>
    </row>
    <row r="2123" spans="1:8" ht="20.25" x14ac:dyDescent="0.25">
      <c r="A2123" s="66" t="s">
        <v>43</v>
      </c>
      <c r="B2123" s="46">
        <v>100</v>
      </c>
      <c r="C2123" s="46">
        <v>100</v>
      </c>
      <c r="D2123" s="46">
        <v>100</v>
      </c>
      <c r="E2123" s="46">
        <v>100</v>
      </c>
      <c r="F2123" s="46">
        <v>100</v>
      </c>
      <c r="G2123" s="46">
        <v>100</v>
      </c>
      <c r="H2123" s="67">
        <v>600</v>
      </c>
    </row>
    <row r="2124" spans="1:8" ht="20.25" x14ac:dyDescent="0.3">
      <c r="A2124" s="66" t="s">
        <v>44</v>
      </c>
      <c r="B2124" s="51">
        <f>VLOOKUP(A2115,marks,10,0)</f>
        <v>0</v>
      </c>
      <c r="C2124" s="51">
        <f>VLOOKUP(A2115,marks,11,0)</f>
        <v>0</v>
      </c>
      <c r="D2124" s="51">
        <f>VLOOKUP(A2115,marks,12,0)</f>
        <v>0</v>
      </c>
      <c r="E2124" s="51">
        <f>VLOOKUP(A2115,marks,13,0)</f>
        <v>0</v>
      </c>
      <c r="F2124" s="51">
        <f>VLOOKUP(A2115,marks,14,0)</f>
        <v>0</v>
      </c>
      <c r="G2124" s="51">
        <f>VLOOKUP(A2115,marks,15,0)</f>
        <v>0</v>
      </c>
      <c r="H2124" s="68">
        <f>VLOOKUP(A2115,marks,16,0)</f>
        <v>0</v>
      </c>
    </row>
    <row r="2125" spans="1:8" ht="21" x14ac:dyDescent="0.35">
      <c r="A2125" s="69"/>
      <c r="B2125" s="58"/>
      <c r="C2125" s="58"/>
      <c r="D2125" s="58"/>
      <c r="E2125" s="58"/>
      <c r="F2125" s="58"/>
      <c r="G2125" s="58"/>
      <c r="H2125" s="70"/>
    </row>
    <row r="2126" spans="1:8" ht="21" x14ac:dyDescent="0.25">
      <c r="A2126" s="71" t="s">
        <v>24</v>
      </c>
      <c r="B2126" s="52">
        <f>VLOOKUP(A2115,marks,17,0)*100</f>
        <v>0</v>
      </c>
      <c r="C2126" s="72"/>
      <c r="D2126" s="73" t="s">
        <v>25</v>
      </c>
      <c r="E2126" s="53" t="str">
        <f>VLOOKUP(A2115,marks,18,0)</f>
        <v>***</v>
      </c>
      <c r="F2126" s="74" t="s">
        <v>46</v>
      </c>
      <c r="G2126" s="35"/>
      <c r="H2126" s="75" t="str">
        <f>VLOOKUP(A2115,marks,19,0)</f>
        <v/>
      </c>
    </row>
    <row r="2127" spans="1:8" x14ac:dyDescent="0.25">
      <c r="A2127" s="76"/>
      <c r="B2127" s="61"/>
      <c r="C2127" s="61"/>
      <c r="D2127" s="61"/>
      <c r="E2127" s="61"/>
      <c r="F2127" s="61"/>
      <c r="G2127" s="61"/>
      <c r="H2127" s="77"/>
    </row>
    <row r="2128" spans="1:8" x14ac:dyDescent="0.25">
      <c r="A2128" s="76"/>
      <c r="B2128" s="61"/>
      <c r="C2128" s="61"/>
      <c r="D2128" s="61"/>
      <c r="E2128" s="61"/>
      <c r="F2128" s="61"/>
      <c r="G2128" s="61"/>
      <c r="H2128" s="77"/>
    </row>
    <row r="2129" spans="1:8" x14ac:dyDescent="0.25">
      <c r="A2129" s="76"/>
      <c r="B2129" s="61"/>
      <c r="C2129" s="61"/>
      <c r="D2129" s="61"/>
      <c r="E2129" s="61"/>
      <c r="F2129" s="61"/>
      <c r="G2129" s="61"/>
      <c r="H2129" s="77"/>
    </row>
    <row r="2130" spans="1:8" ht="18.75" x14ac:dyDescent="0.25">
      <c r="A2130" s="76"/>
      <c r="B2130" s="61"/>
      <c r="C2130" s="61"/>
      <c r="D2130" s="61"/>
      <c r="E2130" s="61"/>
      <c r="F2130" s="61"/>
      <c r="G2130" s="61"/>
      <c r="H2130" s="78" t="s">
        <v>48</v>
      </c>
    </row>
    <row r="2131" spans="1:8" ht="19.5" thickBot="1" x14ac:dyDescent="0.3">
      <c r="A2131" s="79"/>
      <c r="B2131" s="80"/>
      <c r="C2131" s="80"/>
      <c r="D2131" s="80"/>
      <c r="E2131" s="80"/>
      <c r="F2131" s="80"/>
      <c r="G2131" s="80"/>
      <c r="H2131" s="81" t="s">
        <v>49</v>
      </c>
    </row>
    <row r="2134" spans="1:8" ht="15.75" thickBot="1" x14ac:dyDescent="0.3"/>
    <row r="2135" spans="1:8" ht="20.25" x14ac:dyDescent="0.3">
      <c r="A2135" s="145" t="str">
        <f>VLOOKUP(A2137,basic,28,0)</f>
        <v>dk;kZy; jktdh; mPp ek/;fed fo|ky;] :iiqjk ¼dqpkeu flVh½ ukxkSj</v>
      </c>
      <c r="B2135" s="146"/>
      <c r="C2135" s="146"/>
      <c r="D2135" s="146"/>
      <c r="E2135" s="146"/>
      <c r="F2135" s="146"/>
      <c r="G2135" s="146"/>
      <c r="H2135" s="147"/>
    </row>
    <row r="2136" spans="1:8" ht="20.25" x14ac:dyDescent="0.3">
      <c r="A2136" s="140" t="s">
        <v>47</v>
      </c>
      <c r="B2136" s="141"/>
      <c r="C2136" s="141"/>
      <c r="D2136" s="141"/>
      <c r="E2136" s="141"/>
      <c r="F2136" s="141"/>
      <c r="G2136" s="141"/>
      <c r="H2136" s="142"/>
    </row>
    <row r="2137" spans="1:8" ht="20.25" hidden="1" x14ac:dyDescent="0.3">
      <c r="A2137" s="95">
        <v>98</v>
      </c>
      <c r="B2137" s="96" t="e">
        <f>'Original Marks'!#REF!</f>
        <v>#REF!</v>
      </c>
      <c r="C2137" s="96"/>
      <c r="D2137" s="96"/>
      <c r="E2137" s="96"/>
      <c r="F2137" s="96"/>
      <c r="G2137" s="96"/>
      <c r="H2137" s="97"/>
    </row>
    <row r="2138" spans="1:8" ht="21" x14ac:dyDescent="0.35">
      <c r="A2138" s="57" t="str">
        <f>VLOOKUP(A2137,basic,29,0)</f>
        <v>d{kk &amp; 9</v>
      </c>
      <c r="B2138" s="58"/>
      <c r="C2138" s="58"/>
      <c r="D2138" s="58"/>
      <c r="E2138" s="58"/>
      <c r="F2138" s="59" t="s">
        <v>32</v>
      </c>
      <c r="G2138" s="143">
        <f>VLOOKUP(A2137,basic,3,0)</f>
        <v>998</v>
      </c>
      <c r="H2138" s="144"/>
    </row>
    <row r="2139" spans="1:8" ht="20.25" x14ac:dyDescent="0.3">
      <c r="A2139" s="60" t="s">
        <v>37</v>
      </c>
      <c r="B2139" s="136">
        <f>VLOOKUP(A2137,basic,4,0)</f>
        <v>0</v>
      </c>
      <c r="C2139" s="136"/>
      <c r="D2139" s="136"/>
      <c r="E2139" s="59" t="s">
        <v>39</v>
      </c>
      <c r="F2139" s="61"/>
      <c r="G2139" s="136">
        <f>VLOOKUP(A2137,basic,5,0)</f>
        <v>0</v>
      </c>
      <c r="H2139" s="139"/>
    </row>
    <row r="2140" spans="1:8" ht="20.25" x14ac:dyDescent="0.3">
      <c r="A2140" s="60" t="s">
        <v>38</v>
      </c>
      <c r="B2140" s="59"/>
      <c r="C2140" s="136">
        <f>VLOOKUP(A2137,basic,6,0)</f>
        <v>0</v>
      </c>
      <c r="D2140" s="136"/>
      <c r="E2140" s="59" t="s">
        <v>40</v>
      </c>
      <c r="F2140" s="61"/>
      <c r="G2140" s="137">
        <f>VLOOKUP(A2137,basic,7,0)</f>
        <v>0</v>
      </c>
      <c r="H2140" s="138"/>
    </row>
    <row r="2141" spans="1:8" ht="20.25" x14ac:dyDescent="0.3">
      <c r="A2141" s="60" t="s">
        <v>41</v>
      </c>
      <c r="B2141" s="59"/>
      <c r="C2141" s="136">
        <f>VLOOKUP(A2137,basic,2,0)</f>
        <v>198</v>
      </c>
      <c r="D2141" s="136"/>
      <c r="E2141" s="59" t="s">
        <v>42</v>
      </c>
      <c r="F2141" s="61"/>
      <c r="G2141" s="136">
        <f>VLOOKUP(A2137,basic,8,0)</f>
        <v>0</v>
      </c>
      <c r="H2141" s="139"/>
    </row>
    <row r="2142" spans="1:8" ht="20.25" x14ac:dyDescent="0.3">
      <c r="A2142" s="60"/>
      <c r="B2142" s="59"/>
      <c r="C2142" s="62"/>
      <c r="D2142" s="59"/>
      <c r="E2142" s="59"/>
      <c r="F2142" s="61"/>
      <c r="G2142" s="62"/>
      <c r="H2142" s="63"/>
    </row>
    <row r="2143" spans="1:8" ht="20.25" x14ac:dyDescent="0.3">
      <c r="A2143" s="60"/>
      <c r="B2143" s="59"/>
      <c r="C2143" s="59"/>
      <c r="D2143" s="59"/>
      <c r="E2143" s="59"/>
      <c r="F2143" s="59"/>
      <c r="G2143" s="59"/>
      <c r="H2143" s="63"/>
    </row>
    <row r="2144" spans="1:8" ht="18.75" x14ac:dyDescent="0.25">
      <c r="A2144" s="64" t="s">
        <v>6</v>
      </c>
      <c r="B2144" s="50" t="str">
        <f>VLOOKUP(A2137,basic,34,0)</f>
        <v>fgUnh</v>
      </c>
      <c r="C2144" s="50" t="str">
        <f>VLOOKUP(A2137,basic,35,0)</f>
        <v>vaxzsth</v>
      </c>
      <c r="D2144" s="50" t="str">
        <f>VLOOKUP(A2137,basic,36,0)</f>
        <v>foKku</v>
      </c>
      <c r="E2144" s="50" t="str">
        <f>VLOOKUP(A2137,basic,37,0)</f>
        <v>xf.kr</v>
      </c>
      <c r="F2144" s="50" t="str">
        <f>VLOOKUP(A2137,basic,38,0)</f>
        <v>lk-foKku</v>
      </c>
      <c r="G2144" s="50" t="str">
        <f>VLOOKUP(A2137,basic,39,0)</f>
        <v>laLd`r</v>
      </c>
      <c r="H2144" s="65" t="s">
        <v>45</v>
      </c>
    </row>
    <row r="2145" spans="1:8" ht="20.25" x14ac:dyDescent="0.25">
      <c r="A2145" s="66" t="s">
        <v>43</v>
      </c>
      <c r="B2145" s="46">
        <v>100</v>
      </c>
      <c r="C2145" s="46">
        <v>100</v>
      </c>
      <c r="D2145" s="46">
        <v>100</v>
      </c>
      <c r="E2145" s="46">
        <v>100</v>
      </c>
      <c r="F2145" s="46">
        <v>100</v>
      </c>
      <c r="G2145" s="46">
        <v>100</v>
      </c>
      <c r="H2145" s="67">
        <v>600</v>
      </c>
    </row>
    <row r="2146" spans="1:8" ht="20.25" x14ac:dyDescent="0.3">
      <c r="A2146" s="66" t="s">
        <v>44</v>
      </c>
      <c r="B2146" s="51">
        <f>VLOOKUP(A2137,marks,10,0)</f>
        <v>0</v>
      </c>
      <c r="C2146" s="51">
        <f>VLOOKUP(A2137,marks,11,0)</f>
        <v>0</v>
      </c>
      <c r="D2146" s="51">
        <f>VLOOKUP(A2137,marks,12,0)</f>
        <v>0</v>
      </c>
      <c r="E2146" s="51">
        <f>VLOOKUP(A2137,marks,13,0)</f>
        <v>0</v>
      </c>
      <c r="F2146" s="51">
        <f>VLOOKUP(A2137,marks,14,0)</f>
        <v>0</v>
      </c>
      <c r="G2146" s="51">
        <f>VLOOKUP(A2137,marks,15,0)</f>
        <v>0</v>
      </c>
      <c r="H2146" s="68">
        <f>VLOOKUP(A2137,marks,16,0)</f>
        <v>0</v>
      </c>
    </row>
    <row r="2147" spans="1:8" ht="21" x14ac:dyDescent="0.35">
      <c r="A2147" s="69"/>
      <c r="B2147" s="58"/>
      <c r="C2147" s="58"/>
      <c r="D2147" s="58"/>
      <c r="E2147" s="58"/>
      <c r="F2147" s="58"/>
      <c r="G2147" s="58"/>
      <c r="H2147" s="70"/>
    </row>
    <row r="2148" spans="1:8" ht="21" x14ac:dyDescent="0.25">
      <c r="A2148" s="71" t="s">
        <v>24</v>
      </c>
      <c r="B2148" s="52">
        <f>VLOOKUP(A2137,marks,17,0)*100</f>
        <v>0</v>
      </c>
      <c r="C2148" s="72"/>
      <c r="D2148" s="73" t="s">
        <v>25</v>
      </c>
      <c r="E2148" s="53" t="str">
        <f>VLOOKUP(A2137,marks,18,0)</f>
        <v>***</v>
      </c>
      <c r="F2148" s="74" t="s">
        <v>46</v>
      </c>
      <c r="G2148" s="35"/>
      <c r="H2148" s="75" t="str">
        <f>VLOOKUP(A2137,marks,19,0)</f>
        <v/>
      </c>
    </row>
    <row r="2149" spans="1:8" x14ac:dyDescent="0.25">
      <c r="A2149" s="76"/>
      <c r="B2149" s="61"/>
      <c r="C2149" s="61"/>
      <c r="D2149" s="61"/>
      <c r="E2149" s="61"/>
      <c r="F2149" s="61"/>
      <c r="G2149" s="61"/>
      <c r="H2149" s="77"/>
    </row>
    <row r="2150" spans="1:8" x14ac:dyDescent="0.25">
      <c r="A2150" s="76"/>
      <c r="B2150" s="61"/>
      <c r="C2150" s="61"/>
      <c r="D2150" s="61"/>
      <c r="E2150" s="61"/>
      <c r="F2150" s="61"/>
      <c r="G2150" s="61"/>
      <c r="H2150" s="77"/>
    </row>
    <row r="2151" spans="1:8" x14ac:dyDescent="0.25">
      <c r="A2151" s="76"/>
      <c r="B2151" s="61"/>
      <c r="C2151" s="61"/>
      <c r="D2151" s="61"/>
      <c r="E2151" s="61"/>
      <c r="F2151" s="61"/>
      <c r="G2151" s="61"/>
      <c r="H2151" s="77"/>
    </row>
    <row r="2152" spans="1:8" ht="18.75" x14ac:dyDescent="0.25">
      <c r="A2152" s="76"/>
      <c r="B2152" s="61"/>
      <c r="C2152" s="61"/>
      <c r="D2152" s="61"/>
      <c r="E2152" s="61"/>
      <c r="F2152" s="61"/>
      <c r="G2152" s="61"/>
      <c r="H2152" s="78" t="s">
        <v>48</v>
      </c>
    </row>
    <row r="2153" spans="1:8" ht="19.5" thickBot="1" x14ac:dyDescent="0.3">
      <c r="A2153" s="79"/>
      <c r="B2153" s="80"/>
      <c r="C2153" s="80"/>
      <c r="D2153" s="80"/>
      <c r="E2153" s="80"/>
      <c r="F2153" s="80"/>
      <c r="G2153" s="80"/>
      <c r="H2153" s="81" t="s">
        <v>49</v>
      </c>
    </row>
    <row r="2156" spans="1:8" ht="15.75" thickBot="1" x14ac:dyDescent="0.3"/>
    <row r="2157" spans="1:8" ht="20.25" x14ac:dyDescent="0.3">
      <c r="A2157" s="145" t="str">
        <f>VLOOKUP(A2159,basic,28,0)</f>
        <v>dk;kZy; jktdh; mPp ek/;fed fo|ky;] :iiqjk ¼dqpkeu flVh½ ukxkSj</v>
      </c>
      <c r="B2157" s="146"/>
      <c r="C2157" s="146"/>
      <c r="D2157" s="146"/>
      <c r="E2157" s="146"/>
      <c r="F2157" s="146"/>
      <c r="G2157" s="146"/>
      <c r="H2157" s="147"/>
    </row>
    <row r="2158" spans="1:8" ht="20.25" x14ac:dyDescent="0.3">
      <c r="A2158" s="140" t="s">
        <v>47</v>
      </c>
      <c r="B2158" s="141"/>
      <c r="C2158" s="141"/>
      <c r="D2158" s="141"/>
      <c r="E2158" s="141"/>
      <c r="F2158" s="141"/>
      <c r="G2158" s="141"/>
      <c r="H2158" s="142"/>
    </row>
    <row r="2159" spans="1:8" ht="20.25" hidden="1" x14ac:dyDescent="0.3">
      <c r="A2159" s="95">
        <v>99</v>
      </c>
      <c r="B2159" s="96" t="e">
        <f>'Original Marks'!#REF!</f>
        <v>#REF!</v>
      </c>
      <c r="C2159" s="96"/>
      <c r="D2159" s="96"/>
      <c r="E2159" s="96"/>
      <c r="F2159" s="96"/>
      <c r="G2159" s="96"/>
      <c r="H2159" s="97"/>
    </row>
    <row r="2160" spans="1:8" ht="21" x14ac:dyDescent="0.35">
      <c r="A2160" s="57" t="str">
        <f>VLOOKUP(A2159,basic,29,0)</f>
        <v>d{kk &amp; 9</v>
      </c>
      <c r="B2160" s="58"/>
      <c r="C2160" s="58"/>
      <c r="D2160" s="58"/>
      <c r="E2160" s="58"/>
      <c r="F2160" s="59" t="s">
        <v>32</v>
      </c>
      <c r="G2160" s="143">
        <f>VLOOKUP(A2159,basic,3,0)</f>
        <v>999</v>
      </c>
      <c r="H2160" s="144"/>
    </row>
    <row r="2161" spans="1:8" ht="20.25" x14ac:dyDescent="0.3">
      <c r="A2161" s="60" t="s">
        <v>37</v>
      </c>
      <c r="B2161" s="136">
        <f>VLOOKUP(A2159,basic,4,0)</f>
        <v>0</v>
      </c>
      <c r="C2161" s="136"/>
      <c r="D2161" s="136"/>
      <c r="E2161" s="59" t="s">
        <v>39</v>
      </c>
      <c r="F2161" s="61"/>
      <c r="G2161" s="136">
        <f>VLOOKUP(A2159,basic,5,0)</f>
        <v>0</v>
      </c>
      <c r="H2161" s="139"/>
    </row>
    <row r="2162" spans="1:8" ht="20.25" x14ac:dyDescent="0.3">
      <c r="A2162" s="60" t="s">
        <v>38</v>
      </c>
      <c r="B2162" s="59"/>
      <c r="C2162" s="136">
        <f>VLOOKUP(A2159,basic,6,0)</f>
        <v>0</v>
      </c>
      <c r="D2162" s="136"/>
      <c r="E2162" s="59" t="s">
        <v>40</v>
      </c>
      <c r="F2162" s="61"/>
      <c r="G2162" s="137">
        <f>VLOOKUP(A2159,basic,7,0)</f>
        <v>0</v>
      </c>
      <c r="H2162" s="138"/>
    </row>
    <row r="2163" spans="1:8" ht="20.25" x14ac:dyDescent="0.3">
      <c r="A2163" s="60" t="s">
        <v>41</v>
      </c>
      <c r="B2163" s="59"/>
      <c r="C2163" s="136">
        <f>VLOOKUP(A2159,basic,2,0)</f>
        <v>199</v>
      </c>
      <c r="D2163" s="136"/>
      <c r="E2163" s="59" t="s">
        <v>42</v>
      </c>
      <c r="F2163" s="61"/>
      <c r="G2163" s="136">
        <f>VLOOKUP(A2159,basic,8,0)</f>
        <v>0</v>
      </c>
      <c r="H2163" s="139"/>
    </row>
    <row r="2164" spans="1:8" ht="20.25" x14ac:dyDescent="0.3">
      <c r="A2164" s="60"/>
      <c r="B2164" s="59"/>
      <c r="C2164" s="62"/>
      <c r="D2164" s="59"/>
      <c r="E2164" s="59"/>
      <c r="F2164" s="61"/>
      <c r="G2164" s="62"/>
      <c r="H2164" s="63"/>
    </row>
    <row r="2165" spans="1:8" ht="20.25" x14ac:dyDescent="0.3">
      <c r="A2165" s="60"/>
      <c r="B2165" s="59"/>
      <c r="C2165" s="59"/>
      <c r="D2165" s="59"/>
      <c r="E2165" s="59"/>
      <c r="F2165" s="59"/>
      <c r="G2165" s="59"/>
      <c r="H2165" s="63"/>
    </row>
    <row r="2166" spans="1:8" ht="18.75" x14ac:dyDescent="0.25">
      <c r="A2166" s="64" t="s">
        <v>6</v>
      </c>
      <c r="B2166" s="50" t="str">
        <f>VLOOKUP(A2159,basic,34,0)</f>
        <v>fgUnh</v>
      </c>
      <c r="C2166" s="50" t="str">
        <f>VLOOKUP(A2159,basic,35,0)</f>
        <v>vaxzsth</v>
      </c>
      <c r="D2166" s="50" t="str">
        <f>VLOOKUP(A2159,basic,36,0)</f>
        <v>foKku</v>
      </c>
      <c r="E2166" s="50" t="str">
        <f>VLOOKUP(A2159,basic,37,0)</f>
        <v>xf.kr</v>
      </c>
      <c r="F2166" s="50" t="str">
        <f>VLOOKUP(A2159,basic,38,0)</f>
        <v>lk-foKku</v>
      </c>
      <c r="G2166" s="50" t="str">
        <f>VLOOKUP(A2159,basic,39,0)</f>
        <v>laLd`r</v>
      </c>
      <c r="H2166" s="65" t="s">
        <v>45</v>
      </c>
    </row>
    <row r="2167" spans="1:8" ht="20.25" x14ac:dyDescent="0.25">
      <c r="A2167" s="66" t="s">
        <v>43</v>
      </c>
      <c r="B2167" s="46">
        <v>100</v>
      </c>
      <c r="C2167" s="46">
        <v>100</v>
      </c>
      <c r="D2167" s="46">
        <v>100</v>
      </c>
      <c r="E2167" s="46">
        <v>100</v>
      </c>
      <c r="F2167" s="46">
        <v>100</v>
      </c>
      <c r="G2167" s="46">
        <v>100</v>
      </c>
      <c r="H2167" s="67">
        <v>600</v>
      </c>
    </row>
    <row r="2168" spans="1:8" ht="20.25" x14ac:dyDescent="0.3">
      <c r="A2168" s="66" t="s">
        <v>44</v>
      </c>
      <c r="B2168" s="51">
        <f>VLOOKUP(A2159,marks,10,0)</f>
        <v>0</v>
      </c>
      <c r="C2168" s="51">
        <f>VLOOKUP(A2159,marks,11,0)</f>
        <v>0</v>
      </c>
      <c r="D2168" s="51">
        <f>VLOOKUP(A2159,marks,12,0)</f>
        <v>0</v>
      </c>
      <c r="E2168" s="51">
        <f>VLOOKUP(A2159,marks,13,0)</f>
        <v>0</v>
      </c>
      <c r="F2168" s="51">
        <f>VLOOKUP(A2159,marks,14,0)</f>
        <v>0</v>
      </c>
      <c r="G2168" s="51">
        <f>VLOOKUP(A2159,marks,15,0)</f>
        <v>0</v>
      </c>
      <c r="H2168" s="68">
        <f>VLOOKUP(A2159,marks,16,0)</f>
        <v>0</v>
      </c>
    </row>
    <row r="2169" spans="1:8" ht="21" x14ac:dyDescent="0.35">
      <c r="A2169" s="69"/>
      <c r="B2169" s="58"/>
      <c r="C2169" s="58"/>
      <c r="D2169" s="58"/>
      <c r="E2169" s="58"/>
      <c r="F2169" s="58"/>
      <c r="G2169" s="58"/>
      <c r="H2169" s="70"/>
    </row>
    <row r="2170" spans="1:8" ht="21" x14ac:dyDescent="0.25">
      <c r="A2170" s="71" t="s">
        <v>24</v>
      </c>
      <c r="B2170" s="52">
        <f>VLOOKUP(A2159,marks,17,0)*100</f>
        <v>0</v>
      </c>
      <c r="C2170" s="72"/>
      <c r="D2170" s="73" t="s">
        <v>25</v>
      </c>
      <c r="E2170" s="53" t="str">
        <f>VLOOKUP(A2159,marks,18,0)</f>
        <v>***</v>
      </c>
      <c r="F2170" s="74" t="s">
        <v>46</v>
      </c>
      <c r="G2170" s="35"/>
      <c r="H2170" s="75" t="str">
        <f>VLOOKUP(A2159,marks,19,0)</f>
        <v/>
      </c>
    </row>
    <row r="2171" spans="1:8" x14ac:dyDescent="0.25">
      <c r="A2171" s="76"/>
      <c r="B2171" s="61"/>
      <c r="C2171" s="61"/>
      <c r="D2171" s="61"/>
      <c r="E2171" s="61"/>
      <c r="F2171" s="61"/>
      <c r="G2171" s="61"/>
      <c r="H2171" s="77"/>
    </row>
    <row r="2172" spans="1:8" x14ac:dyDescent="0.25">
      <c r="A2172" s="76"/>
      <c r="B2172" s="61"/>
      <c r="C2172" s="61"/>
      <c r="D2172" s="61"/>
      <c r="E2172" s="61"/>
      <c r="F2172" s="61"/>
      <c r="G2172" s="61"/>
      <c r="H2172" s="77"/>
    </row>
    <row r="2173" spans="1:8" x14ac:dyDescent="0.25">
      <c r="A2173" s="76"/>
      <c r="B2173" s="61"/>
      <c r="C2173" s="61"/>
      <c r="D2173" s="61"/>
      <c r="E2173" s="61"/>
      <c r="F2173" s="61"/>
      <c r="G2173" s="61"/>
      <c r="H2173" s="77"/>
    </row>
    <row r="2174" spans="1:8" ht="18.75" x14ac:dyDescent="0.25">
      <c r="A2174" s="76"/>
      <c r="B2174" s="61"/>
      <c r="C2174" s="61"/>
      <c r="D2174" s="61"/>
      <c r="E2174" s="61"/>
      <c r="F2174" s="61"/>
      <c r="G2174" s="61"/>
      <c r="H2174" s="78" t="s">
        <v>48</v>
      </c>
    </row>
    <row r="2175" spans="1:8" ht="19.5" thickBot="1" x14ac:dyDescent="0.3">
      <c r="A2175" s="79"/>
      <c r="B2175" s="80"/>
      <c r="C2175" s="80"/>
      <c r="D2175" s="80"/>
      <c r="E2175" s="80"/>
      <c r="F2175" s="80"/>
      <c r="G2175" s="80"/>
      <c r="H2175" s="81" t="s">
        <v>49</v>
      </c>
    </row>
    <row r="2178" spans="1:8" ht="15.75" thickBot="1" x14ac:dyDescent="0.3"/>
    <row r="2179" spans="1:8" ht="20.25" x14ac:dyDescent="0.3">
      <c r="A2179" s="145" t="str">
        <f>VLOOKUP(A2181,basic,28,0)</f>
        <v>dk;kZy; jktdh; mPp ek/;fed fo|ky;] :iiqjk ¼dqpkeu flVh½ ukxkSj</v>
      </c>
      <c r="B2179" s="146"/>
      <c r="C2179" s="146"/>
      <c r="D2179" s="146"/>
      <c r="E2179" s="146"/>
      <c r="F2179" s="146"/>
      <c r="G2179" s="146"/>
      <c r="H2179" s="147"/>
    </row>
    <row r="2180" spans="1:8" ht="20.25" x14ac:dyDescent="0.3">
      <c r="A2180" s="140" t="s">
        <v>47</v>
      </c>
      <c r="B2180" s="141"/>
      <c r="C2180" s="141"/>
      <c r="D2180" s="141"/>
      <c r="E2180" s="141"/>
      <c r="F2180" s="141"/>
      <c r="G2180" s="141"/>
      <c r="H2180" s="142"/>
    </row>
    <row r="2181" spans="1:8" ht="20.25" hidden="1" x14ac:dyDescent="0.3">
      <c r="A2181" s="95">
        <v>100</v>
      </c>
      <c r="B2181" s="96" t="e">
        <f>'Original Marks'!#REF!</f>
        <v>#REF!</v>
      </c>
      <c r="C2181" s="96"/>
      <c r="D2181" s="96"/>
      <c r="E2181" s="96"/>
      <c r="F2181" s="96"/>
      <c r="G2181" s="96"/>
      <c r="H2181" s="97"/>
    </row>
    <row r="2182" spans="1:8" ht="21" x14ac:dyDescent="0.35">
      <c r="A2182" s="57" t="str">
        <f>VLOOKUP(A2181,basic,29,0)</f>
        <v>d{kk &amp; 9</v>
      </c>
      <c r="B2182" s="58"/>
      <c r="C2182" s="58"/>
      <c r="D2182" s="58"/>
      <c r="E2182" s="58"/>
      <c r="F2182" s="59" t="s">
        <v>32</v>
      </c>
      <c r="G2182" s="143">
        <f>VLOOKUP(A2181,basic,3,0)</f>
        <v>1000</v>
      </c>
      <c r="H2182" s="144"/>
    </row>
    <row r="2183" spans="1:8" ht="20.25" x14ac:dyDescent="0.3">
      <c r="A2183" s="60" t="s">
        <v>37</v>
      </c>
      <c r="B2183" s="136">
        <f>VLOOKUP(A2181,basic,4,0)</f>
        <v>0</v>
      </c>
      <c r="C2183" s="136"/>
      <c r="D2183" s="136"/>
      <c r="E2183" s="59" t="s">
        <v>39</v>
      </c>
      <c r="F2183" s="61"/>
      <c r="G2183" s="136">
        <f>VLOOKUP(A2181,basic,5,0)</f>
        <v>0</v>
      </c>
      <c r="H2183" s="139"/>
    </row>
    <row r="2184" spans="1:8" ht="20.25" x14ac:dyDescent="0.3">
      <c r="A2184" s="60" t="s">
        <v>38</v>
      </c>
      <c r="B2184" s="59"/>
      <c r="C2184" s="136">
        <f>VLOOKUP(A2181,basic,6,0)</f>
        <v>0</v>
      </c>
      <c r="D2184" s="136"/>
      <c r="E2184" s="59" t="s">
        <v>40</v>
      </c>
      <c r="F2184" s="61"/>
      <c r="G2184" s="137">
        <f>VLOOKUP(A2181,basic,7,0)</f>
        <v>0</v>
      </c>
      <c r="H2184" s="138"/>
    </row>
    <row r="2185" spans="1:8" ht="20.25" x14ac:dyDescent="0.3">
      <c r="A2185" s="60" t="s">
        <v>41</v>
      </c>
      <c r="B2185" s="59"/>
      <c r="C2185" s="136">
        <f>VLOOKUP(A2181,basic,2,0)</f>
        <v>200</v>
      </c>
      <c r="D2185" s="136"/>
      <c r="E2185" s="59" t="s">
        <v>42</v>
      </c>
      <c r="F2185" s="61"/>
      <c r="G2185" s="136">
        <f>VLOOKUP(A2181,basic,8,0)</f>
        <v>0</v>
      </c>
      <c r="H2185" s="139"/>
    </row>
    <row r="2186" spans="1:8" ht="20.25" x14ac:dyDescent="0.3">
      <c r="A2186" s="60"/>
      <c r="B2186" s="59"/>
      <c r="C2186" s="62"/>
      <c r="D2186" s="59"/>
      <c r="E2186" s="59"/>
      <c r="F2186" s="61"/>
      <c r="G2186" s="62"/>
      <c r="H2186" s="63"/>
    </row>
    <row r="2187" spans="1:8" ht="20.25" x14ac:dyDescent="0.3">
      <c r="A2187" s="60"/>
      <c r="B2187" s="59"/>
      <c r="C2187" s="59"/>
      <c r="D2187" s="59"/>
      <c r="E2187" s="59"/>
      <c r="F2187" s="59"/>
      <c r="G2187" s="59"/>
      <c r="H2187" s="63"/>
    </row>
    <row r="2188" spans="1:8" ht="18.75" x14ac:dyDescent="0.25">
      <c r="A2188" s="64" t="s">
        <v>6</v>
      </c>
      <c r="B2188" s="50" t="str">
        <f>VLOOKUP(A2181,basic,34,0)</f>
        <v>fgUnh</v>
      </c>
      <c r="C2188" s="50" t="str">
        <f>VLOOKUP(A2181,basic,35,0)</f>
        <v>vaxzsth</v>
      </c>
      <c r="D2188" s="50" t="str">
        <f>VLOOKUP(A2181,basic,36,0)</f>
        <v>foKku</v>
      </c>
      <c r="E2188" s="50" t="str">
        <f>VLOOKUP(A2181,basic,37,0)</f>
        <v>xf.kr</v>
      </c>
      <c r="F2188" s="50" t="str">
        <f>VLOOKUP(A2181,basic,38,0)</f>
        <v>lk-foKku</v>
      </c>
      <c r="G2188" s="50" t="str">
        <f>VLOOKUP(A2181,basic,39,0)</f>
        <v>laLd`r</v>
      </c>
      <c r="H2188" s="65" t="s">
        <v>45</v>
      </c>
    </row>
    <row r="2189" spans="1:8" ht="20.25" x14ac:dyDescent="0.25">
      <c r="A2189" s="66" t="s">
        <v>43</v>
      </c>
      <c r="B2189" s="46">
        <v>100</v>
      </c>
      <c r="C2189" s="46">
        <v>100</v>
      </c>
      <c r="D2189" s="46">
        <v>100</v>
      </c>
      <c r="E2189" s="46">
        <v>100</v>
      </c>
      <c r="F2189" s="46">
        <v>100</v>
      </c>
      <c r="G2189" s="46">
        <v>100</v>
      </c>
      <c r="H2189" s="67">
        <v>600</v>
      </c>
    </row>
    <row r="2190" spans="1:8" ht="20.25" x14ac:dyDescent="0.3">
      <c r="A2190" s="66" t="s">
        <v>44</v>
      </c>
      <c r="B2190" s="51">
        <f>VLOOKUP(A2181,marks,10,0)</f>
        <v>0</v>
      </c>
      <c r="C2190" s="51">
        <f>VLOOKUP(A2181,marks,11,0)</f>
        <v>0</v>
      </c>
      <c r="D2190" s="51">
        <f>VLOOKUP(A2181,marks,12,0)</f>
        <v>0</v>
      </c>
      <c r="E2190" s="51">
        <f>VLOOKUP(A2181,marks,13,0)</f>
        <v>0</v>
      </c>
      <c r="F2190" s="51">
        <f>VLOOKUP(A2181,marks,14,0)</f>
        <v>0</v>
      </c>
      <c r="G2190" s="51">
        <f>VLOOKUP(A2181,marks,15,0)</f>
        <v>0</v>
      </c>
      <c r="H2190" s="68">
        <f>VLOOKUP(A2181,marks,16,0)</f>
        <v>0</v>
      </c>
    </row>
    <row r="2191" spans="1:8" ht="21" x14ac:dyDescent="0.35">
      <c r="A2191" s="69"/>
      <c r="B2191" s="58"/>
      <c r="C2191" s="58"/>
      <c r="D2191" s="58"/>
      <c r="E2191" s="58"/>
      <c r="F2191" s="58"/>
      <c r="G2191" s="58"/>
      <c r="H2191" s="70"/>
    </row>
    <row r="2192" spans="1:8" ht="21" x14ac:dyDescent="0.25">
      <c r="A2192" s="71" t="s">
        <v>24</v>
      </c>
      <c r="B2192" s="52">
        <f>VLOOKUP(A2181,marks,17,0)*100</f>
        <v>0</v>
      </c>
      <c r="C2192" s="72"/>
      <c r="D2192" s="73" t="s">
        <v>25</v>
      </c>
      <c r="E2192" s="53" t="str">
        <f>VLOOKUP(A2181,marks,18,0)</f>
        <v>***</v>
      </c>
      <c r="F2192" s="74" t="s">
        <v>46</v>
      </c>
      <c r="G2192" s="35"/>
      <c r="H2192" s="75" t="str">
        <f>VLOOKUP(A2181,marks,19,0)</f>
        <v/>
      </c>
    </row>
    <row r="2193" spans="1:8" x14ac:dyDescent="0.25">
      <c r="A2193" s="76"/>
      <c r="B2193" s="61"/>
      <c r="C2193" s="61"/>
      <c r="D2193" s="61"/>
      <c r="E2193" s="61"/>
      <c r="F2193" s="61"/>
      <c r="G2193" s="61"/>
      <c r="H2193" s="77"/>
    </row>
    <row r="2194" spans="1:8" x14ac:dyDescent="0.25">
      <c r="A2194" s="76"/>
      <c r="B2194" s="61"/>
      <c r="C2194" s="61"/>
      <c r="D2194" s="61"/>
      <c r="E2194" s="61"/>
      <c r="F2194" s="61"/>
      <c r="G2194" s="61"/>
      <c r="H2194" s="77"/>
    </row>
    <row r="2195" spans="1:8" x14ac:dyDescent="0.25">
      <c r="A2195" s="76"/>
      <c r="B2195" s="61"/>
      <c r="C2195" s="61"/>
      <c r="D2195" s="61"/>
      <c r="E2195" s="61"/>
      <c r="F2195" s="61"/>
      <c r="G2195" s="61"/>
      <c r="H2195" s="77"/>
    </row>
    <row r="2196" spans="1:8" ht="18.75" x14ac:dyDescent="0.25">
      <c r="A2196" s="76"/>
      <c r="B2196" s="61"/>
      <c r="C2196" s="61"/>
      <c r="D2196" s="61"/>
      <c r="E2196" s="61"/>
      <c r="F2196" s="61"/>
      <c r="G2196" s="61"/>
      <c r="H2196" s="78" t="s">
        <v>48</v>
      </c>
    </row>
    <row r="2197" spans="1:8" ht="19.5" thickBot="1" x14ac:dyDescent="0.3">
      <c r="A2197" s="79"/>
      <c r="B2197" s="80"/>
      <c r="C2197" s="80"/>
      <c r="D2197" s="80"/>
      <c r="E2197" s="80"/>
      <c r="F2197" s="80"/>
      <c r="G2197" s="80"/>
      <c r="H2197" s="81" t="s">
        <v>49</v>
      </c>
    </row>
    <row r="2200" spans="1:8" ht="15.75" thickBot="1" x14ac:dyDescent="0.3"/>
    <row r="2201" spans="1:8" ht="20.25" x14ac:dyDescent="0.3">
      <c r="A2201" s="145" t="str">
        <f>VLOOKUP(A2203,basic,28,0)</f>
        <v>dk;kZy; jktdh; mPp ek/;fed fo|ky;] :iiqjk ¼dqpkeu flVh½ ukxkSj</v>
      </c>
      <c r="B2201" s="146"/>
      <c r="C2201" s="146"/>
      <c r="D2201" s="146"/>
      <c r="E2201" s="146"/>
      <c r="F2201" s="146"/>
      <c r="G2201" s="146"/>
      <c r="H2201" s="147"/>
    </row>
    <row r="2202" spans="1:8" ht="20.25" x14ac:dyDescent="0.3">
      <c r="A2202" s="140" t="s">
        <v>47</v>
      </c>
      <c r="B2202" s="141"/>
      <c r="C2202" s="141"/>
      <c r="D2202" s="141"/>
      <c r="E2202" s="141"/>
      <c r="F2202" s="141"/>
      <c r="G2202" s="141"/>
      <c r="H2202" s="142"/>
    </row>
    <row r="2203" spans="1:8" ht="20.25" hidden="1" x14ac:dyDescent="0.3">
      <c r="A2203" s="95">
        <v>101</v>
      </c>
      <c r="B2203" s="96" t="e">
        <f>'Original Marks'!#REF!</f>
        <v>#REF!</v>
      </c>
      <c r="C2203" s="96"/>
      <c r="D2203" s="96"/>
      <c r="E2203" s="96"/>
      <c r="F2203" s="96"/>
      <c r="G2203" s="96"/>
      <c r="H2203" s="97"/>
    </row>
    <row r="2204" spans="1:8" ht="21" x14ac:dyDescent="0.35">
      <c r="A2204" s="57" t="str">
        <f>VLOOKUP(A2203,basic,29,0)</f>
        <v>d{kk &amp; 9</v>
      </c>
      <c r="B2204" s="58"/>
      <c r="C2204" s="58"/>
      <c r="D2204" s="58"/>
      <c r="E2204" s="58"/>
      <c r="F2204" s="59" t="s">
        <v>32</v>
      </c>
      <c r="G2204" s="143">
        <f>VLOOKUP(A2203,basic,3,0)</f>
        <v>1001</v>
      </c>
      <c r="H2204" s="144"/>
    </row>
    <row r="2205" spans="1:8" ht="20.25" x14ac:dyDescent="0.3">
      <c r="A2205" s="60" t="s">
        <v>37</v>
      </c>
      <c r="B2205" s="136">
        <f>VLOOKUP(A2203,basic,4,0)</f>
        <v>0</v>
      </c>
      <c r="C2205" s="136"/>
      <c r="D2205" s="136"/>
      <c r="E2205" s="59" t="s">
        <v>39</v>
      </c>
      <c r="F2205" s="61"/>
      <c r="G2205" s="136">
        <f>VLOOKUP(A2203,basic,5,0)</f>
        <v>0</v>
      </c>
      <c r="H2205" s="139"/>
    </row>
    <row r="2206" spans="1:8" ht="20.25" x14ac:dyDescent="0.3">
      <c r="A2206" s="60" t="s">
        <v>38</v>
      </c>
      <c r="B2206" s="59"/>
      <c r="C2206" s="136">
        <f>VLOOKUP(A2203,basic,6,0)</f>
        <v>0</v>
      </c>
      <c r="D2206" s="136"/>
      <c r="E2206" s="59" t="s">
        <v>40</v>
      </c>
      <c r="F2206" s="61"/>
      <c r="G2206" s="137">
        <f>VLOOKUP(A2203,basic,7,0)</f>
        <v>0</v>
      </c>
      <c r="H2206" s="138"/>
    </row>
    <row r="2207" spans="1:8" ht="20.25" x14ac:dyDescent="0.3">
      <c r="A2207" s="60" t="s">
        <v>41</v>
      </c>
      <c r="B2207" s="59"/>
      <c r="C2207" s="136">
        <f>VLOOKUP(A2203,basic,2,0)</f>
        <v>201</v>
      </c>
      <c r="D2207" s="136"/>
      <c r="E2207" s="59" t="s">
        <v>42</v>
      </c>
      <c r="F2207" s="61"/>
      <c r="G2207" s="136">
        <f>VLOOKUP(A2203,basic,8,0)</f>
        <v>0</v>
      </c>
      <c r="H2207" s="139"/>
    </row>
    <row r="2208" spans="1:8" ht="20.25" x14ac:dyDescent="0.3">
      <c r="A2208" s="60"/>
      <c r="B2208" s="59"/>
      <c r="C2208" s="62"/>
      <c r="D2208" s="59"/>
      <c r="E2208" s="59"/>
      <c r="F2208" s="61"/>
      <c r="G2208" s="62"/>
      <c r="H2208" s="63"/>
    </row>
    <row r="2209" spans="1:8" ht="20.25" x14ac:dyDescent="0.3">
      <c r="A2209" s="60"/>
      <c r="B2209" s="59"/>
      <c r="C2209" s="59"/>
      <c r="D2209" s="59"/>
      <c r="E2209" s="59"/>
      <c r="F2209" s="59"/>
      <c r="G2209" s="59"/>
      <c r="H2209" s="63"/>
    </row>
    <row r="2210" spans="1:8" ht="18.75" x14ac:dyDescent="0.25">
      <c r="A2210" s="64" t="s">
        <v>6</v>
      </c>
      <c r="B2210" s="50" t="str">
        <f>VLOOKUP(A2203,basic,34,0)</f>
        <v>fgUnh</v>
      </c>
      <c r="C2210" s="50" t="str">
        <f>VLOOKUP(A2203,basic,35,0)</f>
        <v>vaxzsth</v>
      </c>
      <c r="D2210" s="50" t="str">
        <f>VLOOKUP(A2203,basic,36,0)</f>
        <v>foKku</v>
      </c>
      <c r="E2210" s="50" t="str">
        <f>VLOOKUP(A2203,basic,37,0)</f>
        <v>xf.kr</v>
      </c>
      <c r="F2210" s="50" t="str">
        <f>VLOOKUP(A2203,basic,38,0)</f>
        <v>lk-foKku</v>
      </c>
      <c r="G2210" s="50" t="str">
        <f>VLOOKUP(A2203,basic,39,0)</f>
        <v>laLd`r</v>
      </c>
      <c r="H2210" s="65" t="s">
        <v>45</v>
      </c>
    </row>
    <row r="2211" spans="1:8" ht="20.25" x14ac:dyDescent="0.25">
      <c r="A2211" s="66" t="s">
        <v>43</v>
      </c>
      <c r="B2211" s="46">
        <v>100</v>
      </c>
      <c r="C2211" s="46">
        <v>100</v>
      </c>
      <c r="D2211" s="46">
        <v>100</v>
      </c>
      <c r="E2211" s="46">
        <v>100</v>
      </c>
      <c r="F2211" s="46">
        <v>100</v>
      </c>
      <c r="G2211" s="46">
        <v>100</v>
      </c>
      <c r="H2211" s="67">
        <v>600</v>
      </c>
    </row>
    <row r="2212" spans="1:8" ht="20.25" x14ac:dyDescent="0.3">
      <c r="A2212" s="66" t="s">
        <v>44</v>
      </c>
      <c r="B2212" s="51">
        <f>VLOOKUP(A2203,marks,10,0)</f>
        <v>0</v>
      </c>
      <c r="C2212" s="51">
        <f>VLOOKUP(A2203,marks,11,0)</f>
        <v>0</v>
      </c>
      <c r="D2212" s="51">
        <f>VLOOKUP(A2203,marks,12,0)</f>
        <v>0</v>
      </c>
      <c r="E2212" s="51">
        <f>VLOOKUP(A2203,marks,13,0)</f>
        <v>0</v>
      </c>
      <c r="F2212" s="51">
        <f>VLOOKUP(A2203,marks,14,0)</f>
        <v>0</v>
      </c>
      <c r="G2212" s="51">
        <f>VLOOKUP(A2203,marks,15,0)</f>
        <v>0</v>
      </c>
      <c r="H2212" s="68">
        <f>VLOOKUP(A2203,marks,16,0)</f>
        <v>0</v>
      </c>
    </row>
    <row r="2213" spans="1:8" ht="21" x14ac:dyDescent="0.35">
      <c r="A2213" s="69"/>
      <c r="B2213" s="58"/>
      <c r="C2213" s="58"/>
      <c r="D2213" s="58"/>
      <c r="E2213" s="58"/>
      <c r="F2213" s="58"/>
      <c r="G2213" s="58"/>
      <c r="H2213" s="70"/>
    </row>
    <row r="2214" spans="1:8" ht="21" x14ac:dyDescent="0.25">
      <c r="A2214" s="71" t="s">
        <v>24</v>
      </c>
      <c r="B2214" s="52">
        <f>VLOOKUP(A2203,marks,17,0)*100</f>
        <v>0</v>
      </c>
      <c r="C2214" s="72"/>
      <c r="D2214" s="73" t="s">
        <v>25</v>
      </c>
      <c r="E2214" s="53" t="str">
        <f>VLOOKUP(A2203,marks,18,0)</f>
        <v>***</v>
      </c>
      <c r="F2214" s="74" t="s">
        <v>46</v>
      </c>
      <c r="G2214" s="35"/>
      <c r="H2214" s="75" t="str">
        <f>VLOOKUP(A2203,marks,19,0)</f>
        <v/>
      </c>
    </row>
    <row r="2215" spans="1:8" x14ac:dyDescent="0.25">
      <c r="A2215" s="76"/>
      <c r="B2215" s="61"/>
      <c r="C2215" s="61"/>
      <c r="D2215" s="61"/>
      <c r="E2215" s="61"/>
      <c r="F2215" s="61"/>
      <c r="G2215" s="61"/>
      <c r="H2215" s="77"/>
    </row>
    <row r="2216" spans="1:8" x14ac:dyDescent="0.25">
      <c r="A2216" s="76"/>
      <c r="B2216" s="61"/>
      <c r="C2216" s="61"/>
      <c r="D2216" s="61"/>
      <c r="E2216" s="61"/>
      <c r="F2216" s="61"/>
      <c r="G2216" s="61"/>
      <c r="H2216" s="77"/>
    </row>
    <row r="2217" spans="1:8" x14ac:dyDescent="0.25">
      <c r="A2217" s="76"/>
      <c r="B2217" s="61"/>
      <c r="C2217" s="61"/>
      <c r="D2217" s="61"/>
      <c r="E2217" s="61"/>
      <c r="F2217" s="61"/>
      <c r="G2217" s="61"/>
      <c r="H2217" s="77"/>
    </row>
    <row r="2218" spans="1:8" ht="18.75" x14ac:dyDescent="0.25">
      <c r="A2218" s="76"/>
      <c r="B2218" s="61"/>
      <c r="C2218" s="61"/>
      <c r="D2218" s="61"/>
      <c r="E2218" s="61"/>
      <c r="F2218" s="61"/>
      <c r="G2218" s="61"/>
      <c r="H2218" s="78" t="s">
        <v>48</v>
      </c>
    </row>
    <row r="2219" spans="1:8" ht="19.5" thickBot="1" x14ac:dyDescent="0.3">
      <c r="A2219" s="79"/>
      <c r="B2219" s="80"/>
      <c r="C2219" s="80"/>
      <c r="D2219" s="80"/>
      <c r="E2219" s="80"/>
      <c r="F2219" s="80"/>
      <c r="G2219" s="80"/>
      <c r="H2219" s="81" t="s">
        <v>49</v>
      </c>
    </row>
    <row r="2222" spans="1:8" ht="15.75" thickBot="1" x14ac:dyDescent="0.3"/>
    <row r="2223" spans="1:8" ht="20.25" x14ac:dyDescent="0.3">
      <c r="A2223" s="145" t="str">
        <f>VLOOKUP(A2225,basic,28,0)</f>
        <v>dk;kZy; jktdh; mPp ek/;fed fo|ky;] :iiqjk ¼dqpkeu flVh½ ukxkSj</v>
      </c>
      <c r="B2223" s="146"/>
      <c r="C2223" s="146"/>
      <c r="D2223" s="146"/>
      <c r="E2223" s="146"/>
      <c r="F2223" s="146"/>
      <c r="G2223" s="146"/>
      <c r="H2223" s="147"/>
    </row>
    <row r="2224" spans="1:8" ht="20.25" x14ac:dyDescent="0.3">
      <c r="A2224" s="140" t="s">
        <v>47</v>
      </c>
      <c r="B2224" s="141"/>
      <c r="C2224" s="141"/>
      <c r="D2224" s="141"/>
      <c r="E2224" s="141"/>
      <c r="F2224" s="141"/>
      <c r="G2224" s="141"/>
      <c r="H2224" s="142"/>
    </row>
    <row r="2225" spans="1:8" ht="20.25" hidden="1" x14ac:dyDescent="0.3">
      <c r="A2225" s="95">
        <v>102</v>
      </c>
      <c r="B2225" s="96" t="e">
        <f>'Original Marks'!#REF!</f>
        <v>#REF!</v>
      </c>
      <c r="C2225" s="96"/>
      <c r="D2225" s="96"/>
      <c r="E2225" s="96"/>
      <c r="F2225" s="96"/>
      <c r="G2225" s="96"/>
      <c r="H2225" s="97"/>
    </row>
    <row r="2226" spans="1:8" ht="21" x14ac:dyDescent="0.35">
      <c r="A2226" s="57" t="str">
        <f>VLOOKUP(A2225,basic,29,0)</f>
        <v>d{kk &amp; 9</v>
      </c>
      <c r="B2226" s="58"/>
      <c r="C2226" s="58"/>
      <c r="D2226" s="58"/>
      <c r="E2226" s="58"/>
      <c r="F2226" s="59" t="s">
        <v>32</v>
      </c>
      <c r="G2226" s="143">
        <f>VLOOKUP(A2225,basic,3,0)</f>
        <v>1002</v>
      </c>
      <c r="H2226" s="144"/>
    </row>
    <row r="2227" spans="1:8" ht="20.25" x14ac:dyDescent="0.3">
      <c r="A2227" s="60" t="s">
        <v>37</v>
      </c>
      <c r="B2227" s="136">
        <f>VLOOKUP(A2225,basic,4,0)</f>
        <v>0</v>
      </c>
      <c r="C2227" s="136"/>
      <c r="D2227" s="136"/>
      <c r="E2227" s="59" t="s">
        <v>39</v>
      </c>
      <c r="F2227" s="61"/>
      <c r="G2227" s="136">
        <f>VLOOKUP(A2225,basic,5,0)</f>
        <v>0</v>
      </c>
      <c r="H2227" s="139"/>
    </row>
    <row r="2228" spans="1:8" ht="20.25" x14ac:dyDescent="0.3">
      <c r="A2228" s="60" t="s">
        <v>38</v>
      </c>
      <c r="B2228" s="59"/>
      <c r="C2228" s="136">
        <f>VLOOKUP(A2225,basic,6,0)</f>
        <v>0</v>
      </c>
      <c r="D2228" s="136"/>
      <c r="E2228" s="59" t="s">
        <v>40</v>
      </c>
      <c r="F2228" s="61"/>
      <c r="G2228" s="137">
        <f>VLOOKUP(A2225,basic,7,0)</f>
        <v>0</v>
      </c>
      <c r="H2228" s="138"/>
    </row>
    <row r="2229" spans="1:8" ht="20.25" x14ac:dyDescent="0.3">
      <c r="A2229" s="60" t="s">
        <v>41</v>
      </c>
      <c r="B2229" s="59"/>
      <c r="C2229" s="136">
        <f>VLOOKUP(A2225,basic,2,0)</f>
        <v>202</v>
      </c>
      <c r="D2229" s="136"/>
      <c r="E2229" s="59" t="s">
        <v>42</v>
      </c>
      <c r="F2229" s="61"/>
      <c r="G2229" s="136">
        <f>VLOOKUP(A2225,basic,8,0)</f>
        <v>0</v>
      </c>
      <c r="H2229" s="139"/>
    </row>
    <row r="2230" spans="1:8" ht="20.25" x14ac:dyDescent="0.3">
      <c r="A2230" s="60"/>
      <c r="B2230" s="59"/>
      <c r="C2230" s="62"/>
      <c r="D2230" s="59"/>
      <c r="E2230" s="59"/>
      <c r="F2230" s="61"/>
      <c r="G2230" s="62"/>
      <c r="H2230" s="63"/>
    </row>
    <row r="2231" spans="1:8" ht="20.25" x14ac:dyDescent="0.3">
      <c r="A2231" s="60"/>
      <c r="B2231" s="59"/>
      <c r="C2231" s="59"/>
      <c r="D2231" s="59"/>
      <c r="E2231" s="59"/>
      <c r="F2231" s="59"/>
      <c r="G2231" s="59"/>
      <c r="H2231" s="63"/>
    </row>
    <row r="2232" spans="1:8" ht="18.75" x14ac:dyDescent="0.25">
      <c r="A2232" s="64" t="s">
        <v>6</v>
      </c>
      <c r="B2232" s="50" t="str">
        <f>VLOOKUP(A2225,basic,34,0)</f>
        <v>fgUnh</v>
      </c>
      <c r="C2232" s="50" t="str">
        <f>VLOOKUP(A2225,basic,35,0)</f>
        <v>vaxzsth</v>
      </c>
      <c r="D2232" s="50" t="str">
        <f>VLOOKUP(A2225,basic,36,0)</f>
        <v>foKku</v>
      </c>
      <c r="E2232" s="50" t="str">
        <f>VLOOKUP(A2225,basic,37,0)</f>
        <v>xf.kr</v>
      </c>
      <c r="F2232" s="50" t="str">
        <f>VLOOKUP(A2225,basic,38,0)</f>
        <v>lk-foKku</v>
      </c>
      <c r="G2232" s="50" t="str">
        <f>VLOOKUP(A2225,basic,39,0)</f>
        <v>laLd`r</v>
      </c>
      <c r="H2232" s="65" t="s">
        <v>45</v>
      </c>
    </row>
    <row r="2233" spans="1:8" ht="20.25" x14ac:dyDescent="0.25">
      <c r="A2233" s="66" t="s">
        <v>43</v>
      </c>
      <c r="B2233" s="46">
        <v>100</v>
      </c>
      <c r="C2233" s="46">
        <v>100</v>
      </c>
      <c r="D2233" s="46">
        <v>100</v>
      </c>
      <c r="E2233" s="46">
        <v>100</v>
      </c>
      <c r="F2233" s="46">
        <v>100</v>
      </c>
      <c r="G2233" s="46">
        <v>100</v>
      </c>
      <c r="H2233" s="67">
        <v>600</v>
      </c>
    </row>
    <row r="2234" spans="1:8" ht="20.25" x14ac:dyDescent="0.3">
      <c r="A2234" s="66" t="s">
        <v>44</v>
      </c>
      <c r="B2234" s="51">
        <f>VLOOKUP(A2225,marks,10,0)</f>
        <v>0</v>
      </c>
      <c r="C2234" s="51">
        <f>VLOOKUP(A2225,marks,11,0)</f>
        <v>0</v>
      </c>
      <c r="D2234" s="51">
        <f>VLOOKUP(A2225,marks,12,0)</f>
        <v>0</v>
      </c>
      <c r="E2234" s="51">
        <f>VLOOKUP(A2225,marks,13,0)</f>
        <v>0</v>
      </c>
      <c r="F2234" s="51">
        <f>VLOOKUP(A2225,marks,14,0)</f>
        <v>0</v>
      </c>
      <c r="G2234" s="51">
        <f>VLOOKUP(A2225,marks,15,0)</f>
        <v>0</v>
      </c>
      <c r="H2234" s="68">
        <f>VLOOKUP(A2225,marks,16,0)</f>
        <v>0</v>
      </c>
    </row>
    <row r="2235" spans="1:8" ht="21" x14ac:dyDescent="0.35">
      <c r="A2235" s="69"/>
      <c r="B2235" s="58"/>
      <c r="C2235" s="58"/>
      <c r="D2235" s="58"/>
      <c r="E2235" s="58"/>
      <c r="F2235" s="58"/>
      <c r="G2235" s="58"/>
      <c r="H2235" s="70"/>
    </row>
    <row r="2236" spans="1:8" ht="21" x14ac:dyDescent="0.25">
      <c r="A2236" s="71" t="s">
        <v>24</v>
      </c>
      <c r="B2236" s="52">
        <f>VLOOKUP(A2225,marks,17,0)*100</f>
        <v>0</v>
      </c>
      <c r="C2236" s="72"/>
      <c r="D2236" s="73" t="s">
        <v>25</v>
      </c>
      <c r="E2236" s="53" t="str">
        <f>VLOOKUP(A2225,marks,18,0)</f>
        <v>***</v>
      </c>
      <c r="F2236" s="74" t="s">
        <v>46</v>
      </c>
      <c r="G2236" s="35"/>
      <c r="H2236" s="75" t="str">
        <f>VLOOKUP(A2225,marks,19,0)</f>
        <v/>
      </c>
    </row>
    <row r="2237" spans="1:8" x14ac:dyDescent="0.25">
      <c r="A2237" s="76"/>
      <c r="B2237" s="61"/>
      <c r="C2237" s="61"/>
      <c r="D2237" s="61"/>
      <c r="E2237" s="61"/>
      <c r="F2237" s="61"/>
      <c r="G2237" s="61"/>
      <c r="H2237" s="77"/>
    </row>
    <row r="2238" spans="1:8" x14ac:dyDescent="0.25">
      <c r="A2238" s="76"/>
      <c r="B2238" s="61"/>
      <c r="C2238" s="61"/>
      <c r="D2238" s="61"/>
      <c r="E2238" s="61"/>
      <c r="F2238" s="61"/>
      <c r="G2238" s="61"/>
      <c r="H2238" s="77"/>
    </row>
    <row r="2239" spans="1:8" x14ac:dyDescent="0.25">
      <c r="A2239" s="76"/>
      <c r="B2239" s="61"/>
      <c r="C2239" s="61"/>
      <c r="D2239" s="61"/>
      <c r="E2239" s="61"/>
      <c r="F2239" s="61"/>
      <c r="G2239" s="61"/>
      <c r="H2239" s="77"/>
    </row>
    <row r="2240" spans="1:8" ht="18.75" x14ac:dyDescent="0.25">
      <c r="A2240" s="76"/>
      <c r="B2240" s="61"/>
      <c r="C2240" s="61"/>
      <c r="D2240" s="61"/>
      <c r="E2240" s="61"/>
      <c r="F2240" s="61"/>
      <c r="G2240" s="61"/>
      <c r="H2240" s="78" t="s">
        <v>48</v>
      </c>
    </row>
    <row r="2241" spans="1:8" ht="19.5" thickBot="1" x14ac:dyDescent="0.3">
      <c r="A2241" s="79"/>
      <c r="B2241" s="80"/>
      <c r="C2241" s="80"/>
      <c r="D2241" s="80"/>
      <c r="E2241" s="80"/>
      <c r="F2241" s="80"/>
      <c r="G2241" s="80"/>
      <c r="H2241" s="81" t="s">
        <v>49</v>
      </c>
    </row>
    <row r="2244" spans="1:8" ht="15.75" thickBot="1" x14ac:dyDescent="0.3"/>
    <row r="2245" spans="1:8" ht="20.25" x14ac:dyDescent="0.3">
      <c r="A2245" s="145" t="str">
        <f>VLOOKUP(A2247,basic,28,0)</f>
        <v>dk;kZy; jktdh; mPp ek/;fed fo|ky;] :iiqjk ¼dqpkeu flVh½ ukxkSj</v>
      </c>
      <c r="B2245" s="146"/>
      <c r="C2245" s="146"/>
      <c r="D2245" s="146"/>
      <c r="E2245" s="146"/>
      <c r="F2245" s="146"/>
      <c r="G2245" s="146"/>
      <c r="H2245" s="147"/>
    </row>
    <row r="2246" spans="1:8" ht="20.25" x14ac:dyDescent="0.3">
      <c r="A2246" s="140" t="s">
        <v>47</v>
      </c>
      <c r="B2246" s="141"/>
      <c r="C2246" s="141"/>
      <c r="D2246" s="141"/>
      <c r="E2246" s="141"/>
      <c r="F2246" s="141"/>
      <c r="G2246" s="141"/>
      <c r="H2246" s="142"/>
    </row>
    <row r="2247" spans="1:8" ht="20.25" hidden="1" x14ac:dyDescent="0.3">
      <c r="A2247" s="95">
        <v>103</v>
      </c>
      <c r="B2247" s="96" t="e">
        <f>'Original Marks'!#REF!</f>
        <v>#REF!</v>
      </c>
      <c r="C2247" s="96"/>
      <c r="D2247" s="96"/>
      <c r="E2247" s="96"/>
      <c r="F2247" s="96"/>
      <c r="G2247" s="96"/>
      <c r="H2247" s="97"/>
    </row>
    <row r="2248" spans="1:8" ht="21" x14ac:dyDescent="0.35">
      <c r="A2248" s="57" t="str">
        <f>VLOOKUP(A2247,basic,29,0)</f>
        <v>d{kk &amp; 9</v>
      </c>
      <c r="B2248" s="58"/>
      <c r="C2248" s="58"/>
      <c r="D2248" s="58"/>
      <c r="E2248" s="58"/>
      <c r="F2248" s="59" t="s">
        <v>32</v>
      </c>
      <c r="G2248" s="143">
        <f>VLOOKUP(A2247,basic,3,0)</f>
        <v>1003</v>
      </c>
      <c r="H2248" s="144"/>
    </row>
    <row r="2249" spans="1:8" ht="20.25" x14ac:dyDescent="0.3">
      <c r="A2249" s="60" t="s">
        <v>37</v>
      </c>
      <c r="B2249" s="136">
        <f>VLOOKUP(A2247,basic,4,0)</f>
        <v>0</v>
      </c>
      <c r="C2249" s="136"/>
      <c r="D2249" s="136"/>
      <c r="E2249" s="59" t="s">
        <v>39</v>
      </c>
      <c r="F2249" s="61"/>
      <c r="G2249" s="136">
        <f>VLOOKUP(A2247,basic,5,0)</f>
        <v>0</v>
      </c>
      <c r="H2249" s="139"/>
    </row>
    <row r="2250" spans="1:8" ht="20.25" x14ac:dyDescent="0.3">
      <c r="A2250" s="60" t="s">
        <v>38</v>
      </c>
      <c r="B2250" s="59"/>
      <c r="C2250" s="136">
        <f>VLOOKUP(A2247,basic,6,0)</f>
        <v>0</v>
      </c>
      <c r="D2250" s="136"/>
      <c r="E2250" s="59" t="s">
        <v>40</v>
      </c>
      <c r="F2250" s="61"/>
      <c r="G2250" s="137">
        <f>VLOOKUP(A2247,basic,7,0)</f>
        <v>0</v>
      </c>
      <c r="H2250" s="138"/>
    </row>
    <row r="2251" spans="1:8" ht="20.25" x14ac:dyDescent="0.3">
      <c r="A2251" s="60" t="s">
        <v>41</v>
      </c>
      <c r="B2251" s="59"/>
      <c r="C2251" s="136">
        <f>VLOOKUP(A2247,basic,2,0)</f>
        <v>203</v>
      </c>
      <c r="D2251" s="136"/>
      <c r="E2251" s="59" t="s">
        <v>42</v>
      </c>
      <c r="F2251" s="61"/>
      <c r="G2251" s="136">
        <f>VLOOKUP(A2247,basic,8,0)</f>
        <v>0</v>
      </c>
      <c r="H2251" s="139"/>
    </row>
    <row r="2252" spans="1:8" ht="20.25" x14ac:dyDescent="0.3">
      <c r="A2252" s="60"/>
      <c r="B2252" s="59"/>
      <c r="C2252" s="62"/>
      <c r="D2252" s="59"/>
      <c r="E2252" s="59"/>
      <c r="F2252" s="61"/>
      <c r="G2252" s="62"/>
      <c r="H2252" s="63"/>
    </row>
    <row r="2253" spans="1:8" ht="20.25" x14ac:dyDescent="0.3">
      <c r="A2253" s="60"/>
      <c r="B2253" s="59"/>
      <c r="C2253" s="59"/>
      <c r="D2253" s="59"/>
      <c r="E2253" s="59"/>
      <c r="F2253" s="59"/>
      <c r="G2253" s="59"/>
      <c r="H2253" s="63"/>
    </row>
    <row r="2254" spans="1:8" ht="18.75" x14ac:dyDescent="0.25">
      <c r="A2254" s="64" t="s">
        <v>6</v>
      </c>
      <c r="B2254" s="50" t="str">
        <f>VLOOKUP(A2247,basic,34,0)</f>
        <v>fgUnh</v>
      </c>
      <c r="C2254" s="50" t="str">
        <f>VLOOKUP(A2247,basic,35,0)</f>
        <v>vaxzsth</v>
      </c>
      <c r="D2254" s="50" t="str">
        <f>VLOOKUP(A2247,basic,36,0)</f>
        <v>foKku</v>
      </c>
      <c r="E2254" s="50" t="str">
        <f>VLOOKUP(A2247,basic,37,0)</f>
        <v>xf.kr</v>
      </c>
      <c r="F2254" s="50" t="str">
        <f>VLOOKUP(A2247,basic,38,0)</f>
        <v>lk-foKku</v>
      </c>
      <c r="G2254" s="50" t="str">
        <f>VLOOKUP(A2247,basic,39,0)</f>
        <v>laLd`r</v>
      </c>
      <c r="H2254" s="65" t="s">
        <v>45</v>
      </c>
    </row>
    <row r="2255" spans="1:8" ht="20.25" x14ac:dyDescent="0.25">
      <c r="A2255" s="66" t="s">
        <v>43</v>
      </c>
      <c r="B2255" s="46">
        <v>100</v>
      </c>
      <c r="C2255" s="46">
        <v>100</v>
      </c>
      <c r="D2255" s="46">
        <v>100</v>
      </c>
      <c r="E2255" s="46">
        <v>100</v>
      </c>
      <c r="F2255" s="46">
        <v>100</v>
      </c>
      <c r="G2255" s="46">
        <v>100</v>
      </c>
      <c r="H2255" s="67">
        <v>600</v>
      </c>
    </row>
    <row r="2256" spans="1:8" ht="20.25" x14ac:dyDescent="0.3">
      <c r="A2256" s="66" t="s">
        <v>44</v>
      </c>
      <c r="B2256" s="51">
        <f>VLOOKUP(A2247,marks,10,0)</f>
        <v>0</v>
      </c>
      <c r="C2256" s="51">
        <f>VLOOKUP(A2247,marks,11,0)</f>
        <v>0</v>
      </c>
      <c r="D2256" s="51">
        <f>VLOOKUP(A2247,marks,12,0)</f>
        <v>0</v>
      </c>
      <c r="E2256" s="51">
        <f>VLOOKUP(A2247,marks,13,0)</f>
        <v>0</v>
      </c>
      <c r="F2256" s="51">
        <f>VLOOKUP(A2247,marks,14,0)</f>
        <v>0</v>
      </c>
      <c r="G2256" s="51">
        <f>VLOOKUP(A2247,marks,15,0)</f>
        <v>0</v>
      </c>
      <c r="H2256" s="68">
        <f>VLOOKUP(A2247,marks,16,0)</f>
        <v>0</v>
      </c>
    </row>
    <row r="2257" spans="1:8" ht="21" x14ac:dyDescent="0.35">
      <c r="A2257" s="69"/>
      <c r="B2257" s="58"/>
      <c r="C2257" s="58"/>
      <c r="D2257" s="58"/>
      <c r="E2257" s="58"/>
      <c r="F2257" s="58"/>
      <c r="G2257" s="58"/>
      <c r="H2257" s="70"/>
    </row>
    <row r="2258" spans="1:8" ht="21" x14ac:dyDescent="0.25">
      <c r="A2258" s="71" t="s">
        <v>24</v>
      </c>
      <c r="B2258" s="52">
        <f>VLOOKUP(A2247,marks,17,0)*100</f>
        <v>0</v>
      </c>
      <c r="C2258" s="72"/>
      <c r="D2258" s="73" t="s">
        <v>25</v>
      </c>
      <c r="E2258" s="53" t="str">
        <f>VLOOKUP(A2247,marks,18,0)</f>
        <v>***</v>
      </c>
      <c r="F2258" s="74" t="s">
        <v>46</v>
      </c>
      <c r="G2258" s="35"/>
      <c r="H2258" s="75" t="str">
        <f>VLOOKUP(A2247,marks,19,0)</f>
        <v/>
      </c>
    </row>
    <row r="2259" spans="1:8" x14ac:dyDescent="0.25">
      <c r="A2259" s="76"/>
      <c r="B2259" s="61"/>
      <c r="C2259" s="61"/>
      <c r="D2259" s="61"/>
      <c r="E2259" s="61"/>
      <c r="F2259" s="61"/>
      <c r="G2259" s="61"/>
      <c r="H2259" s="77"/>
    </row>
    <row r="2260" spans="1:8" x14ac:dyDescent="0.25">
      <c r="A2260" s="76"/>
      <c r="B2260" s="61"/>
      <c r="C2260" s="61"/>
      <c r="D2260" s="61"/>
      <c r="E2260" s="61"/>
      <c r="F2260" s="61"/>
      <c r="G2260" s="61"/>
      <c r="H2260" s="77"/>
    </row>
    <row r="2261" spans="1:8" x14ac:dyDescent="0.25">
      <c r="A2261" s="76"/>
      <c r="B2261" s="61"/>
      <c r="C2261" s="61"/>
      <c r="D2261" s="61"/>
      <c r="E2261" s="61"/>
      <c r="F2261" s="61"/>
      <c r="G2261" s="61"/>
      <c r="H2261" s="77"/>
    </row>
    <row r="2262" spans="1:8" ht="18.75" x14ac:dyDescent="0.25">
      <c r="A2262" s="76"/>
      <c r="B2262" s="61"/>
      <c r="C2262" s="61"/>
      <c r="D2262" s="61"/>
      <c r="E2262" s="61"/>
      <c r="F2262" s="61"/>
      <c r="G2262" s="61"/>
      <c r="H2262" s="78" t="s">
        <v>48</v>
      </c>
    </row>
    <row r="2263" spans="1:8" ht="19.5" thickBot="1" x14ac:dyDescent="0.3">
      <c r="A2263" s="79"/>
      <c r="B2263" s="80"/>
      <c r="C2263" s="80"/>
      <c r="D2263" s="80"/>
      <c r="E2263" s="80"/>
      <c r="F2263" s="80"/>
      <c r="G2263" s="80"/>
      <c r="H2263" s="81" t="s">
        <v>49</v>
      </c>
    </row>
    <row r="2266" spans="1:8" ht="15.75" thickBot="1" x14ac:dyDescent="0.3"/>
    <row r="2267" spans="1:8" ht="20.25" x14ac:dyDescent="0.3">
      <c r="A2267" s="145" t="str">
        <f>VLOOKUP(A2269,basic,28,0)</f>
        <v>dk;kZy; jktdh; mPp ek/;fed fo|ky;] :iiqjk ¼dqpkeu flVh½ ukxkSj</v>
      </c>
      <c r="B2267" s="146"/>
      <c r="C2267" s="146"/>
      <c r="D2267" s="146"/>
      <c r="E2267" s="146"/>
      <c r="F2267" s="146"/>
      <c r="G2267" s="146"/>
      <c r="H2267" s="147"/>
    </row>
    <row r="2268" spans="1:8" ht="20.25" x14ac:dyDescent="0.3">
      <c r="A2268" s="140" t="s">
        <v>47</v>
      </c>
      <c r="B2268" s="141"/>
      <c r="C2268" s="141"/>
      <c r="D2268" s="141"/>
      <c r="E2268" s="141"/>
      <c r="F2268" s="141"/>
      <c r="G2268" s="141"/>
      <c r="H2268" s="142"/>
    </row>
    <row r="2269" spans="1:8" ht="20.25" hidden="1" x14ac:dyDescent="0.3">
      <c r="A2269" s="95">
        <v>104</v>
      </c>
      <c r="B2269" s="96" t="e">
        <f>'Original Marks'!#REF!</f>
        <v>#REF!</v>
      </c>
      <c r="C2269" s="96"/>
      <c r="D2269" s="96"/>
      <c r="E2269" s="96"/>
      <c r="F2269" s="96"/>
      <c r="G2269" s="96"/>
      <c r="H2269" s="97"/>
    </row>
    <row r="2270" spans="1:8" ht="21" x14ac:dyDescent="0.35">
      <c r="A2270" s="57" t="str">
        <f>VLOOKUP(A2269,basic,29,0)</f>
        <v>d{kk &amp; 9</v>
      </c>
      <c r="B2270" s="58"/>
      <c r="C2270" s="58"/>
      <c r="D2270" s="58"/>
      <c r="E2270" s="58"/>
      <c r="F2270" s="59" t="s">
        <v>32</v>
      </c>
      <c r="G2270" s="143">
        <f>VLOOKUP(A2269,basic,3,0)</f>
        <v>1004</v>
      </c>
      <c r="H2270" s="144"/>
    </row>
    <row r="2271" spans="1:8" ht="20.25" x14ac:dyDescent="0.3">
      <c r="A2271" s="60" t="s">
        <v>37</v>
      </c>
      <c r="B2271" s="136">
        <f>VLOOKUP(A2269,basic,4,0)</f>
        <v>0</v>
      </c>
      <c r="C2271" s="136"/>
      <c r="D2271" s="136"/>
      <c r="E2271" s="59" t="s">
        <v>39</v>
      </c>
      <c r="F2271" s="61"/>
      <c r="G2271" s="136">
        <f>VLOOKUP(A2269,basic,5,0)</f>
        <v>0</v>
      </c>
      <c r="H2271" s="139"/>
    </row>
    <row r="2272" spans="1:8" ht="20.25" x14ac:dyDescent="0.3">
      <c r="A2272" s="60" t="s">
        <v>38</v>
      </c>
      <c r="B2272" s="59"/>
      <c r="C2272" s="136">
        <f>VLOOKUP(A2269,basic,6,0)</f>
        <v>0</v>
      </c>
      <c r="D2272" s="136"/>
      <c r="E2272" s="59" t="s">
        <v>40</v>
      </c>
      <c r="F2272" s="61"/>
      <c r="G2272" s="137">
        <f>VLOOKUP(A2269,basic,7,0)</f>
        <v>0</v>
      </c>
      <c r="H2272" s="138"/>
    </row>
    <row r="2273" spans="1:8" ht="20.25" x14ac:dyDescent="0.3">
      <c r="A2273" s="60" t="s">
        <v>41</v>
      </c>
      <c r="B2273" s="59"/>
      <c r="C2273" s="136">
        <f>VLOOKUP(A2269,basic,2,0)</f>
        <v>204</v>
      </c>
      <c r="D2273" s="136"/>
      <c r="E2273" s="59" t="s">
        <v>42</v>
      </c>
      <c r="F2273" s="61"/>
      <c r="G2273" s="136">
        <f>VLOOKUP(A2269,basic,8,0)</f>
        <v>0</v>
      </c>
      <c r="H2273" s="139"/>
    </row>
    <row r="2274" spans="1:8" ht="20.25" x14ac:dyDescent="0.3">
      <c r="A2274" s="60"/>
      <c r="B2274" s="59"/>
      <c r="C2274" s="62"/>
      <c r="D2274" s="59"/>
      <c r="E2274" s="59"/>
      <c r="F2274" s="61"/>
      <c r="G2274" s="62"/>
      <c r="H2274" s="63"/>
    </row>
    <row r="2275" spans="1:8" ht="20.25" x14ac:dyDescent="0.3">
      <c r="A2275" s="60"/>
      <c r="B2275" s="59"/>
      <c r="C2275" s="59"/>
      <c r="D2275" s="59"/>
      <c r="E2275" s="59"/>
      <c r="F2275" s="59"/>
      <c r="G2275" s="59"/>
      <c r="H2275" s="63"/>
    </row>
    <row r="2276" spans="1:8" ht="18.75" x14ac:dyDescent="0.25">
      <c r="A2276" s="64" t="s">
        <v>6</v>
      </c>
      <c r="B2276" s="50" t="str">
        <f>VLOOKUP(A2269,basic,34,0)</f>
        <v>fgUnh</v>
      </c>
      <c r="C2276" s="50" t="str">
        <f>VLOOKUP(A2269,basic,35,0)</f>
        <v>vaxzsth</v>
      </c>
      <c r="D2276" s="50" t="str">
        <f>VLOOKUP(A2269,basic,36,0)</f>
        <v>foKku</v>
      </c>
      <c r="E2276" s="50" t="str">
        <f>VLOOKUP(A2269,basic,37,0)</f>
        <v>xf.kr</v>
      </c>
      <c r="F2276" s="50" t="str">
        <f>VLOOKUP(A2269,basic,38,0)</f>
        <v>lk-foKku</v>
      </c>
      <c r="G2276" s="50" t="str">
        <f>VLOOKUP(A2269,basic,39,0)</f>
        <v>laLd`r</v>
      </c>
      <c r="H2276" s="65" t="s">
        <v>45</v>
      </c>
    </row>
    <row r="2277" spans="1:8" ht="20.25" x14ac:dyDescent="0.25">
      <c r="A2277" s="66" t="s">
        <v>43</v>
      </c>
      <c r="B2277" s="46">
        <v>100</v>
      </c>
      <c r="C2277" s="46">
        <v>100</v>
      </c>
      <c r="D2277" s="46">
        <v>100</v>
      </c>
      <c r="E2277" s="46">
        <v>100</v>
      </c>
      <c r="F2277" s="46">
        <v>100</v>
      </c>
      <c r="G2277" s="46">
        <v>100</v>
      </c>
      <c r="H2277" s="67">
        <v>600</v>
      </c>
    </row>
    <row r="2278" spans="1:8" ht="20.25" x14ac:dyDescent="0.3">
      <c r="A2278" s="66" t="s">
        <v>44</v>
      </c>
      <c r="B2278" s="51">
        <f>VLOOKUP(A2269,marks,10,0)</f>
        <v>0</v>
      </c>
      <c r="C2278" s="51">
        <f>VLOOKUP(A2269,marks,11,0)</f>
        <v>0</v>
      </c>
      <c r="D2278" s="51">
        <f>VLOOKUP(A2269,marks,12,0)</f>
        <v>0</v>
      </c>
      <c r="E2278" s="51">
        <f>VLOOKUP(A2269,marks,13,0)</f>
        <v>0</v>
      </c>
      <c r="F2278" s="51">
        <f>VLOOKUP(A2269,marks,14,0)</f>
        <v>0</v>
      </c>
      <c r="G2278" s="51">
        <f>VLOOKUP(A2269,marks,15,0)</f>
        <v>0</v>
      </c>
      <c r="H2278" s="68">
        <f>VLOOKUP(A2269,marks,16,0)</f>
        <v>0</v>
      </c>
    </row>
    <row r="2279" spans="1:8" ht="21" x14ac:dyDescent="0.35">
      <c r="A2279" s="69"/>
      <c r="B2279" s="58"/>
      <c r="C2279" s="58"/>
      <c r="D2279" s="58"/>
      <c r="E2279" s="58"/>
      <c r="F2279" s="58"/>
      <c r="G2279" s="58"/>
      <c r="H2279" s="70"/>
    </row>
    <row r="2280" spans="1:8" ht="21" x14ac:dyDescent="0.25">
      <c r="A2280" s="71" t="s">
        <v>24</v>
      </c>
      <c r="B2280" s="52">
        <f>VLOOKUP(A2269,marks,17,0)*100</f>
        <v>0</v>
      </c>
      <c r="C2280" s="72"/>
      <c r="D2280" s="73" t="s">
        <v>25</v>
      </c>
      <c r="E2280" s="53" t="str">
        <f>VLOOKUP(A2269,marks,18,0)</f>
        <v>***</v>
      </c>
      <c r="F2280" s="74" t="s">
        <v>46</v>
      </c>
      <c r="G2280" s="35"/>
      <c r="H2280" s="75" t="str">
        <f>VLOOKUP(A2269,marks,19,0)</f>
        <v/>
      </c>
    </row>
    <row r="2281" spans="1:8" x14ac:dyDescent="0.25">
      <c r="A2281" s="76"/>
      <c r="B2281" s="61"/>
      <c r="C2281" s="61"/>
      <c r="D2281" s="61"/>
      <c r="E2281" s="61"/>
      <c r="F2281" s="61"/>
      <c r="G2281" s="61"/>
      <c r="H2281" s="77"/>
    </row>
    <row r="2282" spans="1:8" x14ac:dyDescent="0.25">
      <c r="A2282" s="76"/>
      <c r="B2282" s="61"/>
      <c r="C2282" s="61"/>
      <c r="D2282" s="61"/>
      <c r="E2282" s="61"/>
      <c r="F2282" s="61"/>
      <c r="G2282" s="61"/>
      <c r="H2282" s="77"/>
    </row>
    <row r="2283" spans="1:8" x14ac:dyDescent="0.25">
      <c r="A2283" s="76"/>
      <c r="B2283" s="61"/>
      <c r="C2283" s="61"/>
      <c r="D2283" s="61"/>
      <c r="E2283" s="61"/>
      <c r="F2283" s="61"/>
      <c r="G2283" s="61"/>
      <c r="H2283" s="77"/>
    </row>
    <row r="2284" spans="1:8" ht="18.75" x14ac:dyDescent="0.25">
      <c r="A2284" s="76"/>
      <c r="B2284" s="61"/>
      <c r="C2284" s="61"/>
      <c r="D2284" s="61"/>
      <c r="E2284" s="61"/>
      <c r="F2284" s="61"/>
      <c r="G2284" s="61"/>
      <c r="H2284" s="78" t="s">
        <v>48</v>
      </c>
    </row>
    <row r="2285" spans="1:8" ht="19.5" thickBot="1" x14ac:dyDescent="0.3">
      <c r="A2285" s="79"/>
      <c r="B2285" s="80"/>
      <c r="C2285" s="80"/>
      <c r="D2285" s="80"/>
      <c r="E2285" s="80"/>
      <c r="F2285" s="80"/>
      <c r="G2285" s="80"/>
      <c r="H2285" s="81" t="s">
        <v>49</v>
      </c>
    </row>
    <row r="2288" spans="1:8" ht="15.75" thickBot="1" x14ac:dyDescent="0.3"/>
    <row r="2289" spans="1:8" ht="20.25" x14ac:dyDescent="0.3">
      <c r="A2289" s="145" t="str">
        <f>VLOOKUP(A2291,basic,28,0)</f>
        <v>dk;kZy; jktdh; mPp ek/;fed fo|ky;] :iiqjk ¼dqpkeu flVh½ ukxkSj</v>
      </c>
      <c r="B2289" s="146"/>
      <c r="C2289" s="146"/>
      <c r="D2289" s="146"/>
      <c r="E2289" s="146"/>
      <c r="F2289" s="146"/>
      <c r="G2289" s="146"/>
      <c r="H2289" s="147"/>
    </row>
    <row r="2290" spans="1:8" ht="20.25" x14ac:dyDescent="0.3">
      <c r="A2290" s="140" t="s">
        <v>47</v>
      </c>
      <c r="B2290" s="141"/>
      <c r="C2290" s="141"/>
      <c r="D2290" s="141"/>
      <c r="E2290" s="141"/>
      <c r="F2290" s="141"/>
      <c r="G2290" s="141"/>
      <c r="H2290" s="142"/>
    </row>
    <row r="2291" spans="1:8" ht="20.25" hidden="1" x14ac:dyDescent="0.3">
      <c r="A2291" s="95">
        <v>105</v>
      </c>
      <c r="B2291" s="96" t="e">
        <f>'Original Marks'!#REF!</f>
        <v>#REF!</v>
      </c>
      <c r="C2291" s="96"/>
      <c r="D2291" s="96"/>
      <c r="E2291" s="96"/>
      <c r="F2291" s="96"/>
      <c r="G2291" s="96"/>
      <c r="H2291" s="97"/>
    </row>
    <row r="2292" spans="1:8" ht="21" x14ac:dyDescent="0.35">
      <c r="A2292" s="57" t="str">
        <f>VLOOKUP(A2291,basic,29,0)</f>
        <v>d{kk &amp; 9</v>
      </c>
      <c r="B2292" s="58"/>
      <c r="C2292" s="58"/>
      <c r="D2292" s="58"/>
      <c r="E2292" s="58"/>
      <c r="F2292" s="59" t="s">
        <v>32</v>
      </c>
      <c r="G2292" s="143">
        <f>VLOOKUP(A2291,basic,3,0)</f>
        <v>1005</v>
      </c>
      <c r="H2292" s="144"/>
    </row>
    <row r="2293" spans="1:8" ht="20.25" x14ac:dyDescent="0.3">
      <c r="A2293" s="60" t="s">
        <v>37</v>
      </c>
      <c r="B2293" s="136">
        <f>VLOOKUP(A2291,basic,4,0)</f>
        <v>0</v>
      </c>
      <c r="C2293" s="136"/>
      <c r="D2293" s="136"/>
      <c r="E2293" s="59" t="s">
        <v>39</v>
      </c>
      <c r="F2293" s="61"/>
      <c r="G2293" s="136">
        <f>VLOOKUP(A2291,basic,5,0)</f>
        <v>0</v>
      </c>
      <c r="H2293" s="139"/>
    </row>
    <row r="2294" spans="1:8" ht="20.25" x14ac:dyDescent="0.3">
      <c r="A2294" s="60" t="s">
        <v>38</v>
      </c>
      <c r="B2294" s="59"/>
      <c r="C2294" s="136">
        <f>VLOOKUP(A2291,basic,6,0)</f>
        <v>0</v>
      </c>
      <c r="D2294" s="136"/>
      <c r="E2294" s="59" t="s">
        <v>40</v>
      </c>
      <c r="F2294" s="61"/>
      <c r="G2294" s="137">
        <f>VLOOKUP(A2291,basic,7,0)</f>
        <v>0</v>
      </c>
      <c r="H2294" s="138"/>
    </row>
    <row r="2295" spans="1:8" ht="20.25" x14ac:dyDescent="0.3">
      <c r="A2295" s="60" t="s">
        <v>41</v>
      </c>
      <c r="B2295" s="59"/>
      <c r="C2295" s="136">
        <f>VLOOKUP(A2291,basic,2,0)</f>
        <v>205</v>
      </c>
      <c r="D2295" s="136"/>
      <c r="E2295" s="59" t="s">
        <v>42</v>
      </c>
      <c r="F2295" s="61"/>
      <c r="G2295" s="136">
        <f>VLOOKUP(A2291,basic,8,0)</f>
        <v>0</v>
      </c>
      <c r="H2295" s="139"/>
    </row>
    <row r="2296" spans="1:8" ht="20.25" x14ac:dyDescent="0.3">
      <c r="A2296" s="60"/>
      <c r="B2296" s="59"/>
      <c r="C2296" s="62"/>
      <c r="D2296" s="59"/>
      <c r="E2296" s="59"/>
      <c r="F2296" s="61"/>
      <c r="G2296" s="62"/>
      <c r="H2296" s="63"/>
    </row>
    <row r="2297" spans="1:8" ht="20.25" x14ac:dyDescent="0.3">
      <c r="A2297" s="60"/>
      <c r="B2297" s="59"/>
      <c r="C2297" s="59"/>
      <c r="D2297" s="59"/>
      <c r="E2297" s="59"/>
      <c r="F2297" s="59"/>
      <c r="G2297" s="59"/>
      <c r="H2297" s="63"/>
    </row>
    <row r="2298" spans="1:8" ht="18.75" x14ac:dyDescent="0.25">
      <c r="A2298" s="64" t="s">
        <v>6</v>
      </c>
      <c r="B2298" s="50" t="str">
        <f>VLOOKUP(A2291,basic,34,0)</f>
        <v>fgUnh</v>
      </c>
      <c r="C2298" s="50" t="str">
        <f>VLOOKUP(A2291,basic,35,0)</f>
        <v>vaxzsth</v>
      </c>
      <c r="D2298" s="50" t="str">
        <f>VLOOKUP(A2291,basic,36,0)</f>
        <v>foKku</v>
      </c>
      <c r="E2298" s="50" t="str">
        <f>VLOOKUP(A2291,basic,37,0)</f>
        <v>xf.kr</v>
      </c>
      <c r="F2298" s="50" t="str">
        <f>VLOOKUP(A2291,basic,38,0)</f>
        <v>lk-foKku</v>
      </c>
      <c r="G2298" s="50" t="str">
        <f>VLOOKUP(A2291,basic,39,0)</f>
        <v>laLd`r</v>
      </c>
      <c r="H2298" s="65" t="s">
        <v>45</v>
      </c>
    </row>
    <row r="2299" spans="1:8" ht="20.25" x14ac:dyDescent="0.25">
      <c r="A2299" s="66" t="s">
        <v>43</v>
      </c>
      <c r="B2299" s="46">
        <v>100</v>
      </c>
      <c r="C2299" s="46">
        <v>100</v>
      </c>
      <c r="D2299" s="46">
        <v>100</v>
      </c>
      <c r="E2299" s="46">
        <v>100</v>
      </c>
      <c r="F2299" s="46">
        <v>100</v>
      </c>
      <c r="G2299" s="46">
        <v>100</v>
      </c>
      <c r="H2299" s="67">
        <v>600</v>
      </c>
    </row>
    <row r="2300" spans="1:8" ht="20.25" x14ac:dyDescent="0.3">
      <c r="A2300" s="66" t="s">
        <v>44</v>
      </c>
      <c r="B2300" s="51">
        <f>VLOOKUP(A2291,marks,10,0)</f>
        <v>0</v>
      </c>
      <c r="C2300" s="51">
        <f>VLOOKUP(A2291,marks,11,0)</f>
        <v>0</v>
      </c>
      <c r="D2300" s="51">
        <f>VLOOKUP(A2291,marks,12,0)</f>
        <v>0</v>
      </c>
      <c r="E2300" s="51">
        <f>VLOOKUP(A2291,marks,13,0)</f>
        <v>0</v>
      </c>
      <c r="F2300" s="51">
        <f>VLOOKUP(A2291,marks,14,0)</f>
        <v>0</v>
      </c>
      <c r="G2300" s="51">
        <f>VLOOKUP(A2291,marks,15,0)</f>
        <v>0</v>
      </c>
      <c r="H2300" s="68">
        <f>VLOOKUP(A2291,marks,16,0)</f>
        <v>0</v>
      </c>
    </row>
    <row r="2301" spans="1:8" ht="21" x14ac:dyDescent="0.35">
      <c r="A2301" s="69"/>
      <c r="B2301" s="58"/>
      <c r="C2301" s="58"/>
      <c r="D2301" s="58"/>
      <c r="E2301" s="58"/>
      <c r="F2301" s="58"/>
      <c r="G2301" s="58"/>
      <c r="H2301" s="70"/>
    </row>
    <row r="2302" spans="1:8" ht="21" x14ac:dyDescent="0.25">
      <c r="A2302" s="71" t="s">
        <v>24</v>
      </c>
      <c r="B2302" s="52">
        <f>VLOOKUP(A2291,marks,17,0)*100</f>
        <v>0</v>
      </c>
      <c r="C2302" s="72"/>
      <c r="D2302" s="73" t="s">
        <v>25</v>
      </c>
      <c r="E2302" s="53" t="str">
        <f>VLOOKUP(A2291,marks,18,0)</f>
        <v>***</v>
      </c>
      <c r="F2302" s="74" t="s">
        <v>46</v>
      </c>
      <c r="G2302" s="35"/>
      <c r="H2302" s="75" t="str">
        <f>VLOOKUP(A2291,marks,19,0)</f>
        <v/>
      </c>
    </row>
    <row r="2303" spans="1:8" x14ac:dyDescent="0.25">
      <c r="A2303" s="76"/>
      <c r="B2303" s="61"/>
      <c r="C2303" s="61"/>
      <c r="D2303" s="61"/>
      <c r="E2303" s="61"/>
      <c r="F2303" s="61"/>
      <c r="G2303" s="61"/>
      <c r="H2303" s="77"/>
    </row>
    <row r="2304" spans="1:8" x14ac:dyDescent="0.25">
      <c r="A2304" s="76"/>
      <c r="B2304" s="61"/>
      <c r="C2304" s="61"/>
      <c r="D2304" s="61"/>
      <c r="E2304" s="61"/>
      <c r="F2304" s="61"/>
      <c r="G2304" s="61"/>
      <c r="H2304" s="77"/>
    </row>
    <row r="2305" spans="1:8" x14ac:dyDescent="0.25">
      <c r="A2305" s="76"/>
      <c r="B2305" s="61"/>
      <c r="C2305" s="61"/>
      <c r="D2305" s="61"/>
      <c r="E2305" s="61"/>
      <c r="F2305" s="61"/>
      <c r="G2305" s="61"/>
      <c r="H2305" s="77"/>
    </row>
    <row r="2306" spans="1:8" ht="18.75" x14ac:dyDescent="0.25">
      <c r="A2306" s="76"/>
      <c r="B2306" s="61"/>
      <c r="C2306" s="61"/>
      <c r="D2306" s="61"/>
      <c r="E2306" s="61"/>
      <c r="F2306" s="61"/>
      <c r="G2306" s="61"/>
      <c r="H2306" s="78" t="s">
        <v>48</v>
      </c>
    </row>
    <row r="2307" spans="1:8" ht="19.5" thickBot="1" x14ac:dyDescent="0.3">
      <c r="A2307" s="79"/>
      <c r="B2307" s="80"/>
      <c r="C2307" s="80"/>
      <c r="D2307" s="80"/>
      <c r="E2307" s="80"/>
      <c r="F2307" s="80"/>
      <c r="G2307" s="80"/>
      <c r="H2307" s="81" t="s">
        <v>49</v>
      </c>
    </row>
    <row r="2310" spans="1:8" ht="15.75" thickBot="1" x14ac:dyDescent="0.3"/>
    <row r="2311" spans="1:8" ht="20.25" x14ac:dyDescent="0.3">
      <c r="A2311" s="145" t="str">
        <f>VLOOKUP(A2313,basic,28,0)</f>
        <v>dk;kZy; jktdh; mPp ek/;fed fo|ky;] :iiqjk ¼dqpkeu flVh½ ukxkSj</v>
      </c>
      <c r="B2311" s="146"/>
      <c r="C2311" s="146"/>
      <c r="D2311" s="146"/>
      <c r="E2311" s="146"/>
      <c r="F2311" s="146"/>
      <c r="G2311" s="146"/>
      <c r="H2311" s="147"/>
    </row>
    <row r="2312" spans="1:8" ht="20.25" x14ac:dyDescent="0.3">
      <c r="A2312" s="140" t="s">
        <v>47</v>
      </c>
      <c r="B2312" s="141"/>
      <c r="C2312" s="141"/>
      <c r="D2312" s="141"/>
      <c r="E2312" s="141"/>
      <c r="F2312" s="141"/>
      <c r="G2312" s="141"/>
      <c r="H2312" s="142"/>
    </row>
    <row r="2313" spans="1:8" ht="20.25" hidden="1" x14ac:dyDescent="0.3">
      <c r="A2313" s="95">
        <v>106</v>
      </c>
      <c r="B2313" s="96" t="e">
        <f>'Original Marks'!#REF!</f>
        <v>#REF!</v>
      </c>
      <c r="C2313" s="96"/>
      <c r="D2313" s="96"/>
      <c r="E2313" s="96"/>
      <c r="F2313" s="96"/>
      <c r="G2313" s="96"/>
      <c r="H2313" s="97"/>
    </row>
    <row r="2314" spans="1:8" ht="21" x14ac:dyDescent="0.35">
      <c r="A2314" s="57" t="str">
        <f>VLOOKUP(A2313,basic,29,0)</f>
        <v>d{kk &amp; 9</v>
      </c>
      <c r="B2314" s="58"/>
      <c r="C2314" s="58"/>
      <c r="D2314" s="58"/>
      <c r="E2314" s="58"/>
      <c r="F2314" s="59" t="s">
        <v>32</v>
      </c>
      <c r="G2314" s="143">
        <f>VLOOKUP(A2313,basic,3,0)</f>
        <v>1006</v>
      </c>
      <c r="H2314" s="144"/>
    </row>
    <row r="2315" spans="1:8" ht="20.25" x14ac:dyDescent="0.3">
      <c r="A2315" s="60" t="s">
        <v>37</v>
      </c>
      <c r="B2315" s="136">
        <f>VLOOKUP(A2313,basic,4,0)</f>
        <v>0</v>
      </c>
      <c r="C2315" s="136"/>
      <c r="D2315" s="136"/>
      <c r="E2315" s="59" t="s">
        <v>39</v>
      </c>
      <c r="F2315" s="61"/>
      <c r="G2315" s="136">
        <f>VLOOKUP(A2313,basic,5,0)</f>
        <v>0</v>
      </c>
      <c r="H2315" s="139"/>
    </row>
    <row r="2316" spans="1:8" ht="20.25" x14ac:dyDescent="0.3">
      <c r="A2316" s="60" t="s">
        <v>38</v>
      </c>
      <c r="B2316" s="59"/>
      <c r="C2316" s="136">
        <f>VLOOKUP(A2313,basic,6,0)</f>
        <v>0</v>
      </c>
      <c r="D2316" s="136"/>
      <c r="E2316" s="59" t="s">
        <v>40</v>
      </c>
      <c r="F2316" s="61"/>
      <c r="G2316" s="137">
        <f>VLOOKUP(A2313,basic,7,0)</f>
        <v>0</v>
      </c>
      <c r="H2316" s="138"/>
    </row>
    <row r="2317" spans="1:8" ht="20.25" x14ac:dyDescent="0.3">
      <c r="A2317" s="60" t="s">
        <v>41</v>
      </c>
      <c r="B2317" s="59"/>
      <c r="C2317" s="136">
        <f>VLOOKUP(A2313,basic,2,0)</f>
        <v>206</v>
      </c>
      <c r="D2317" s="136"/>
      <c r="E2317" s="59" t="s">
        <v>42</v>
      </c>
      <c r="F2317" s="61"/>
      <c r="G2317" s="136">
        <f>VLOOKUP(A2313,basic,8,0)</f>
        <v>0</v>
      </c>
      <c r="H2317" s="139"/>
    </row>
    <row r="2318" spans="1:8" ht="20.25" x14ac:dyDescent="0.3">
      <c r="A2318" s="60"/>
      <c r="B2318" s="59"/>
      <c r="C2318" s="62"/>
      <c r="D2318" s="59"/>
      <c r="E2318" s="59"/>
      <c r="F2318" s="61"/>
      <c r="G2318" s="62"/>
      <c r="H2318" s="63"/>
    </row>
    <row r="2319" spans="1:8" ht="20.25" x14ac:dyDescent="0.3">
      <c r="A2319" s="60"/>
      <c r="B2319" s="59"/>
      <c r="C2319" s="59"/>
      <c r="D2319" s="59"/>
      <c r="E2319" s="59"/>
      <c r="F2319" s="59"/>
      <c r="G2319" s="59"/>
      <c r="H2319" s="63"/>
    </row>
    <row r="2320" spans="1:8" ht="18.75" x14ac:dyDescent="0.25">
      <c r="A2320" s="64" t="s">
        <v>6</v>
      </c>
      <c r="B2320" s="50" t="str">
        <f>VLOOKUP(A2313,basic,34,0)</f>
        <v>fgUnh</v>
      </c>
      <c r="C2320" s="50" t="str">
        <f>VLOOKUP(A2313,basic,35,0)</f>
        <v>vaxzsth</v>
      </c>
      <c r="D2320" s="50" t="str">
        <f>VLOOKUP(A2313,basic,36,0)</f>
        <v>foKku</v>
      </c>
      <c r="E2320" s="50" t="str">
        <f>VLOOKUP(A2313,basic,37,0)</f>
        <v>xf.kr</v>
      </c>
      <c r="F2320" s="50" t="str">
        <f>VLOOKUP(A2313,basic,38,0)</f>
        <v>lk-foKku</v>
      </c>
      <c r="G2320" s="50" t="str">
        <f>VLOOKUP(A2313,basic,39,0)</f>
        <v>laLd`r</v>
      </c>
      <c r="H2320" s="65" t="s">
        <v>45</v>
      </c>
    </row>
    <row r="2321" spans="1:8" ht="20.25" x14ac:dyDescent="0.25">
      <c r="A2321" s="66" t="s">
        <v>43</v>
      </c>
      <c r="B2321" s="46">
        <v>100</v>
      </c>
      <c r="C2321" s="46">
        <v>100</v>
      </c>
      <c r="D2321" s="46">
        <v>100</v>
      </c>
      <c r="E2321" s="46">
        <v>100</v>
      </c>
      <c r="F2321" s="46">
        <v>100</v>
      </c>
      <c r="G2321" s="46">
        <v>100</v>
      </c>
      <c r="H2321" s="67">
        <v>600</v>
      </c>
    </row>
    <row r="2322" spans="1:8" ht="20.25" x14ac:dyDescent="0.3">
      <c r="A2322" s="66" t="s">
        <v>44</v>
      </c>
      <c r="B2322" s="51">
        <f>VLOOKUP(A2313,marks,10,0)</f>
        <v>0</v>
      </c>
      <c r="C2322" s="51">
        <f>VLOOKUP(A2313,marks,11,0)</f>
        <v>0</v>
      </c>
      <c r="D2322" s="51">
        <f>VLOOKUP(A2313,marks,12,0)</f>
        <v>0</v>
      </c>
      <c r="E2322" s="51">
        <f>VLOOKUP(A2313,marks,13,0)</f>
        <v>0</v>
      </c>
      <c r="F2322" s="51">
        <f>VLOOKUP(A2313,marks,14,0)</f>
        <v>0</v>
      </c>
      <c r="G2322" s="51">
        <f>VLOOKUP(A2313,marks,15,0)</f>
        <v>0</v>
      </c>
      <c r="H2322" s="68">
        <f>VLOOKUP(A2313,marks,16,0)</f>
        <v>0</v>
      </c>
    </row>
    <row r="2323" spans="1:8" ht="21" x14ac:dyDescent="0.35">
      <c r="A2323" s="69"/>
      <c r="B2323" s="58"/>
      <c r="C2323" s="58"/>
      <c r="D2323" s="58"/>
      <c r="E2323" s="58"/>
      <c r="F2323" s="58"/>
      <c r="G2323" s="58"/>
      <c r="H2323" s="70"/>
    </row>
    <row r="2324" spans="1:8" ht="21" x14ac:dyDescent="0.25">
      <c r="A2324" s="71" t="s">
        <v>24</v>
      </c>
      <c r="B2324" s="52">
        <f>VLOOKUP(A2313,marks,17,0)*100</f>
        <v>0</v>
      </c>
      <c r="C2324" s="72"/>
      <c r="D2324" s="73" t="s">
        <v>25</v>
      </c>
      <c r="E2324" s="53" t="str">
        <f>VLOOKUP(A2313,marks,18,0)</f>
        <v>***</v>
      </c>
      <c r="F2324" s="74" t="s">
        <v>46</v>
      </c>
      <c r="G2324" s="35"/>
      <c r="H2324" s="75" t="str">
        <f>VLOOKUP(A2313,marks,19,0)</f>
        <v/>
      </c>
    </row>
    <row r="2325" spans="1:8" x14ac:dyDescent="0.25">
      <c r="A2325" s="76"/>
      <c r="B2325" s="61"/>
      <c r="C2325" s="61"/>
      <c r="D2325" s="61"/>
      <c r="E2325" s="61"/>
      <c r="F2325" s="61"/>
      <c r="G2325" s="61"/>
      <c r="H2325" s="77"/>
    </row>
    <row r="2326" spans="1:8" x14ac:dyDescent="0.25">
      <c r="A2326" s="76"/>
      <c r="B2326" s="61"/>
      <c r="C2326" s="61"/>
      <c r="D2326" s="61"/>
      <c r="E2326" s="61"/>
      <c r="F2326" s="61"/>
      <c r="G2326" s="61"/>
      <c r="H2326" s="77"/>
    </row>
    <row r="2327" spans="1:8" x14ac:dyDescent="0.25">
      <c r="A2327" s="76"/>
      <c r="B2327" s="61"/>
      <c r="C2327" s="61"/>
      <c r="D2327" s="61"/>
      <c r="E2327" s="61"/>
      <c r="F2327" s="61"/>
      <c r="G2327" s="61"/>
      <c r="H2327" s="77"/>
    </row>
    <row r="2328" spans="1:8" ht="18.75" x14ac:dyDescent="0.25">
      <c r="A2328" s="76"/>
      <c r="B2328" s="61"/>
      <c r="C2328" s="61"/>
      <c r="D2328" s="61"/>
      <c r="E2328" s="61"/>
      <c r="F2328" s="61"/>
      <c r="G2328" s="61"/>
      <c r="H2328" s="78" t="s">
        <v>48</v>
      </c>
    </row>
    <row r="2329" spans="1:8" ht="19.5" thickBot="1" x14ac:dyDescent="0.3">
      <c r="A2329" s="79"/>
      <c r="B2329" s="80"/>
      <c r="C2329" s="80"/>
      <c r="D2329" s="80"/>
      <c r="E2329" s="80"/>
      <c r="F2329" s="80"/>
      <c r="G2329" s="80"/>
      <c r="H2329" s="81" t="s">
        <v>49</v>
      </c>
    </row>
    <row r="2332" spans="1:8" ht="15.75" thickBot="1" x14ac:dyDescent="0.3"/>
    <row r="2333" spans="1:8" ht="20.25" x14ac:dyDescent="0.3">
      <c r="A2333" s="145" t="str">
        <f>VLOOKUP(A2335,basic,28,0)</f>
        <v>dk;kZy; jktdh; mPp ek/;fed fo|ky;] :iiqjk ¼dqpkeu flVh½ ukxkSj</v>
      </c>
      <c r="B2333" s="146"/>
      <c r="C2333" s="146"/>
      <c r="D2333" s="146"/>
      <c r="E2333" s="146"/>
      <c r="F2333" s="146"/>
      <c r="G2333" s="146"/>
      <c r="H2333" s="147"/>
    </row>
    <row r="2334" spans="1:8" ht="20.25" x14ac:dyDescent="0.3">
      <c r="A2334" s="140" t="s">
        <v>47</v>
      </c>
      <c r="B2334" s="141"/>
      <c r="C2334" s="141"/>
      <c r="D2334" s="141"/>
      <c r="E2334" s="141"/>
      <c r="F2334" s="141"/>
      <c r="G2334" s="141"/>
      <c r="H2334" s="142"/>
    </row>
    <row r="2335" spans="1:8" ht="20.25" hidden="1" x14ac:dyDescent="0.3">
      <c r="A2335" s="95">
        <v>107</v>
      </c>
      <c r="B2335" s="96" t="e">
        <f>'Original Marks'!#REF!</f>
        <v>#REF!</v>
      </c>
      <c r="C2335" s="96"/>
      <c r="D2335" s="96"/>
      <c r="E2335" s="96"/>
      <c r="F2335" s="96"/>
      <c r="G2335" s="96"/>
      <c r="H2335" s="97"/>
    </row>
    <row r="2336" spans="1:8" ht="21" x14ac:dyDescent="0.35">
      <c r="A2336" s="57" t="str">
        <f>VLOOKUP(A2335,basic,29,0)</f>
        <v>d{kk &amp; 9</v>
      </c>
      <c r="B2336" s="58"/>
      <c r="C2336" s="58"/>
      <c r="D2336" s="58"/>
      <c r="E2336" s="58"/>
      <c r="F2336" s="59" t="s">
        <v>32</v>
      </c>
      <c r="G2336" s="143">
        <f>VLOOKUP(A2335,basic,3,0)</f>
        <v>1007</v>
      </c>
      <c r="H2336" s="144"/>
    </row>
    <row r="2337" spans="1:8" ht="20.25" x14ac:dyDescent="0.3">
      <c r="A2337" s="60" t="s">
        <v>37</v>
      </c>
      <c r="B2337" s="136">
        <f>VLOOKUP(A2335,basic,4,0)</f>
        <v>0</v>
      </c>
      <c r="C2337" s="136"/>
      <c r="D2337" s="136"/>
      <c r="E2337" s="59" t="s">
        <v>39</v>
      </c>
      <c r="F2337" s="61"/>
      <c r="G2337" s="136">
        <f>VLOOKUP(A2335,basic,5,0)</f>
        <v>0</v>
      </c>
      <c r="H2337" s="139"/>
    </row>
    <row r="2338" spans="1:8" ht="20.25" x14ac:dyDescent="0.3">
      <c r="A2338" s="60" t="s">
        <v>38</v>
      </c>
      <c r="B2338" s="59"/>
      <c r="C2338" s="136">
        <f>VLOOKUP(A2335,basic,6,0)</f>
        <v>0</v>
      </c>
      <c r="D2338" s="136"/>
      <c r="E2338" s="59" t="s">
        <v>40</v>
      </c>
      <c r="F2338" s="61"/>
      <c r="G2338" s="137">
        <f>VLOOKUP(A2335,basic,7,0)</f>
        <v>0</v>
      </c>
      <c r="H2338" s="138"/>
    </row>
    <row r="2339" spans="1:8" ht="20.25" x14ac:dyDescent="0.3">
      <c r="A2339" s="60" t="s">
        <v>41</v>
      </c>
      <c r="B2339" s="59"/>
      <c r="C2339" s="136">
        <f>VLOOKUP(A2335,basic,2,0)</f>
        <v>207</v>
      </c>
      <c r="D2339" s="136"/>
      <c r="E2339" s="59" t="s">
        <v>42</v>
      </c>
      <c r="F2339" s="61"/>
      <c r="G2339" s="136">
        <f>VLOOKUP(A2335,basic,8,0)</f>
        <v>0</v>
      </c>
      <c r="H2339" s="139"/>
    </row>
    <row r="2340" spans="1:8" ht="20.25" x14ac:dyDescent="0.3">
      <c r="A2340" s="60"/>
      <c r="B2340" s="59"/>
      <c r="C2340" s="62"/>
      <c r="D2340" s="59"/>
      <c r="E2340" s="59"/>
      <c r="F2340" s="61"/>
      <c r="G2340" s="62"/>
      <c r="H2340" s="63"/>
    </row>
    <row r="2341" spans="1:8" ht="20.25" x14ac:dyDescent="0.3">
      <c r="A2341" s="60"/>
      <c r="B2341" s="59"/>
      <c r="C2341" s="59"/>
      <c r="D2341" s="59"/>
      <c r="E2341" s="59"/>
      <c r="F2341" s="59"/>
      <c r="G2341" s="59"/>
      <c r="H2341" s="63"/>
    </row>
    <row r="2342" spans="1:8" ht="18.75" x14ac:dyDescent="0.25">
      <c r="A2342" s="64" t="s">
        <v>6</v>
      </c>
      <c r="B2342" s="50" t="str">
        <f>VLOOKUP(A2335,basic,34,0)</f>
        <v>fgUnh</v>
      </c>
      <c r="C2342" s="50" t="str">
        <f>VLOOKUP(A2335,basic,35,0)</f>
        <v>vaxzsth</v>
      </c>
      <c r="D2342" s="50" t="str">
        <f>VLOOKUP(A2335,basic,36,0)</f>
        <v>foKku</v>
      </c>
      <c r="E2342" s="50" t="str">
        <f>VLOOKUP(A2335,basic,37,0)</f>
        <v>xf.kr</v>
      </c>
      <c r="F2342" s="50" t="str">
        <f>VLOOKUP(A2335,basic,38,0)</f>
        <v>lk-foKku</v>
      </c>
      <c r="G2342" s="50" t="str">
        <f>VLOOKUP(A2335,basic,39,0)</f>
        <v>laLd`r</v>
      </c>
      <c r="H2342" s="65" t="s">
        <v>45</v>
      </c>
    </row>
    <row r="2343" spans="1:8" ht="20.25" x14ac:dyDescent="0.25">
      <c r="A2343" s="66" t="s">
        <v>43</v>
      </c>
      <c r="B2343" s="46">
        <v>100</v>
      </c>
      <c r="C2343" s="46">
        <v>100</v>
      </c>
      <c r="D2343" s="46">
        <v>100</v>
      </c>
      <c r="E2343" s="46">
        <v>100</v>
      </c>
      <c r="F2343" s="46">
        <v>100</v>
      </c>
      <c r="G2343" s="46">
        <v>100</v>
      </c>
      <c r="H2343" s="67">
        <v>600</v>
      </c>
    </row>
    <row r="2344" spans="1:8" ht="20.25" x14ac:dyDescent="0.3">
      <c r="A2344" s="66" t="s">
        <v>44</v>
      </c>
      <c r="B2344" s="51">
        <f>VLOOKUP(A2335,marks,10,0)</f>
        <v>0</v>
      </c>
      <c r="C2344" s="51">
        <f>VLOOKUP(A2335,marks,11,0)</f>
        <v>0</v>
      </c>
      <c r="D2344" s="51">
        <f>VLOOKUP(A2335,marks,12,0)</f>
        <v>0</v>
      </c>
      <c r="E2344" s="51">
        <f>VLOOKUP(A2335,marks,13,0)</f>
        <v>0</v>
      </c>
      <c r="F2344" s="51">
        <f>VLOOKUP(A2335,marks,14,0)</f>
        <v>0</v>
      </c>
      <c r="G2344" s="51">
        <f>VLOOKUP(A2335,marks,15,0)</f>
        <v>0</v>
      </c>
      <c r="H2344" s="68">
        <f>VLOOKUP(A2335,marks,16,0)</f>
        <v>0</v>
      </c>
    </row>
    <row r="2345" spans="1:8" ht="21" x14ac:dyDescent="0.35">
      <c r="A2345" s="69"/>
      <c r="B2345" s="58"/>
      <c r="C2345" s="58"/>
      <c r="D2345" s="58"/>
      <c r="E2345" s="58"/>
      <c r="F2345" s="58"/>
      <c r="G2345" s="58"/>
      <c r="H2345" s="70"/>
    </row>
    <row r="2346" spans="1:8" ht="21" x14ac:dyDescent="0.25">
      <c r="A2346" s="71" t="s">
        <v>24</v>
      </c>
      <c r="B2346" s="52">
        <f>VLOOKUP(A2335,marks,17,0)*100</f>
        <v>0</v>
      </c>
      <c r="C2346" s="72"/>
      <c r="D2346" s="73" t="s">
        <v>25</v>
      </c>
      <c r="E2346" s="53" t="str">
        <f>VLOOKUP(A2335,marks,18,0)</f>
        <v>***</v>
      </c>
      <c r="F2346" s="74" t="s">
        <v>46</v>
      </c>
      <c r="G2346" s="35"/>
      <c r="H2346" s="75" t="str">
        <f>VLOOKUP(A2335,marks,19,0)</f>
        <v/>
      </c>
    </row>
    <row r="2347" spans="1:8" x14ac:dyDescent="0.25">
      <c r="A2347" s="76"/>
      <c r="B2347" s="61"/>
      <c r="C2347" s="61"/>
      <c r="D2347" s="61"/>
      <c r="E2347" s="61"/>
      <c r="F2347" s="61"/>
      <c r="G2347" s="61"/>
      <c r="H2347" s="77"/>
    </row>
    <row r="2348" spans="1:8" x14ac:dyDescent="0.25">
      <c r="A2348" s="76"/>
      <c r="B2348" s="61"/>
      <c r="C2348" s="61"/>
      <c r="D2348" s="61"/>
      <c r="E2348" s="61"/>
      <c r="F2348" s="61"/>
      <c r="G2348" s="61"/>
      <c r="H2348" s="77"/>
    </row>
    <row r="2349" spans="1:8" x14ac:dyDescent="0.25">
      <c r="A2349" s="76"/>
      <c r="B2349" s="61"/>
      <c r="C2349" s="61"/>
      <c r="D2349" s="61"/>
      <c r="E2349" s="61"/>
      <c r="F2349" s="61"/>
      <c r="G2349" s="61"/>
      <c r="H2349" s="77"/>
    </row>
    <row r="2350" spans="1:8" ht="18.75" x14ac:dyDescent="0.25">
      <c r="A2350" s="76"/>
      <c r="B2350" s="61"/>
      <c r="C2350" s="61"/>
      <c r="D2350" s="61"/>
      <c r="E2350" s="61"/>
      <c r="F2350" s="61"/>
      <c r="G2350" s="61"/>
      <c r="H2350" s="78" t="s">
        <v>48</v>
      </c>
    </row>
    <row r="2351" spans="1:8" ht="19.5" thickBot="1" x14ac:dyDescent="0.3">
      <c r="A2351" s="79"/>
      <c r="B2351" s="80"/>
      <c r="C2351" s="80"/>
      <c r="D2351" s="80"/>
      <c r="E2351" s="80"/>
      <c r="F2351" s="80"/>
      <c r="G2351" s="80"/>
      <c r="H2351" s="81" t="s">
        <v>49</v>
      </c>
    </row>
    <row r="2354" spans="1:8" ht="15.75" thickBot="1" x14ac:dyDescent="0.3"/>
    <row r="2355" spans="1:8" ht="20.25" x14ac:dyDescent="0.3">
      <c r="A2355" s="145" t="str">
        <f>VLOOKUP(A2357,basic,28,0)</f>
        <v>dk;kZy; jktdh; mPp ek/;fed fo|ky;] :iiqjk ¼dqpkeu flVh½ ukxkSj</v>
      </c>
      <c r="B2355" s="146"/>
      <c r="C2355" s="146"/>
      <c r="D2355" s="146"/>
      <c r="E2355" s="146"/>
      <c r="F2355" s="146"/>
      <c r="G2355" s="146"/>
      <c r="H2355" s="147"/>
    </row>
    <row r="2356" spans="1:8" ht="20.25" x14ac:dyDescent="0.3">
      <c r="A2356" s="140" t="s">
        <v>47</v>
      </c>
      <c r="B2356" s="141"/>
      <c r="C2356" s="141"/>
      <c r="D2356" s="141"/>
      <c r="E2356" s="141"/>
      <c r="F2356" s="141"/>
      <c r="G2356" s="141"/>
      <c r="H2356" s="142"/>
    </row>
    <row r="2357" spans="1:8" ht="20.25" hidden="1" x14ac:dyDescent="0.3">
      <c r="A2357" s="95">
        <v>108</v>
      </c>
      <c r="B2357" s="96" t="e">
        <f>'Original Marks'!#REF!</f>
        <v>#REF!</v>
      </c>
      <c r="C2357" s="96"/>
      <c r="D2357" s="96"/>
      <c r="E2357" s="96"/>
      <c r="F2357" s="96"/>
      <c r="G2357" s="96"/>
      <c r="H2357" s="97"/>
    </row>
    <row r="2358" spans="1:8" ht="21" x14ac:dyDescent="0.35">
      <c r="A2358" s="57" t="str">
        <f>VLOOKUP(A2357,basic,29,0)</f>
        <v>d{kk &amp; 9</v>
      </c>
      <c r="B2358" s="58"/>
      <c r="C2358" s="58"/>
      <c r="D2358" s="58"/>
      <c r="E2358" s="58"/>
      <c r="F2358" s="59" t="s">
        <v>32</v>
      </c>
      <c r="G2358" s="143">
        <f>VLOOKUP(A2357,basic,3,0)</f>
        <v>1008</v>
      </c>
      <c r="H2358" s="144"/>
    </row>
    <row r="2359" spans="1:8" ht="20.25" x14ac:dyDescent="0.3">
      <c r="A2359" s="60" t="s">
        <v>37</v>
      </c>
      <c r="B2359" s="136">
        <f>VLOOKUP(A2357,basic,4,0)</f>
        <v>0</v>
      </c>
      <c r="C2359" s="136"/>
      <c r="D2359" s="136"/>
      <c r="E2359" s="59" t="s">
        <v>39</v>
      </c>
      <c r="F2359" s="61"/>
      <c r="G2359" s="136">
        <f>VLOOKUP(A2357,basic,5,0)</f>
        <v>0</v>
      </c>
      <c r="H2359" s="139"/>
    </row>
    <row r="2360" spans="1:8" ht="20.25" x14ac:dyDescent="0.3">
      <c r="A2360" s="60" t="s">
        <v>38</v>
      </c>
      <c r="B2360" s="59"/>
      <c r="C2360" s="136">
        <f>VLOOKUP(A2357,basic,6,0)</f>
        <v>0</v>
      </c>
      <c r="D2360" s="136"/>
      <c r="E2360" s="59" t="s">
        <v>40</v>
      </c>
      <c r="F2360" s="61"/>
      <c r="G2360" s="137">
        <f>VLOOKUP(A2357,basic,7,0)</f>
        <v>0</v>
      </c>
      <c r="H2360" s="138"/>
    </row>
    <row r="2361" spans="1:8" ht="20.25" x14ac:dyDescent="0.3">
      <c r="A2361" s="60" t="s">
        <v>41</v>
      </c>
      <c r="B2361" s="59"/>
      <c r="C2361" s="136">
        <f>VLOOKUP(A2357,basic,2,0)</f>
        <v>208</v>
      </c>
      <c r="D2361" s="136"/>
      <c r="E2361" s="59" t="s">
        <v>42</v>
      </c>
      <c r="F2361" s="61"/>
      <c r="G2361" s="136">
        <f>VLOOKUP(A2357,basic,8,0)</f>
        <v>0</v>
      </c>
      <c r="H2361" s="139"/>
    </row>
    <row r="2362" spans="1:8" ht="20.25" x14ac:dyDescent="0.3">
      <c r="A2362" s="60"/>
      <c r="B2362" s="59"/>
      <c r="C2362" s="62"/>
      <c r="D2362" s="59"/>
      <c r="E2362" s="59"/>
      <c r="F2362" s="61"/>
      <c r="G2362" s="62"/>
      <c r="H2362" s="63"/>
    </row>
    <row r="2363" spans="1:8" ht="20.25" x14ac:dyDescent="0.3">
      <c r="A2363" s="60"/>
      <c r="B2363" s="59"/>
      <c r="C2363" s="59"/>
      <c r="D2363" s="59"/>
      <c r="E2363" s="59"/>
      <c r="F2363" s="59"/>
      <c r="G2363" s="59"/>
      <c r="H2363" s="63"/>
    </row>
    <row r="2364" spans="1:8" ht="18.75" x14ac:dyDescent="0.25">
      <c r="A2364" s="64" t="s">
        <v>6</v>
      </c>
      <c r="B2364" s="50" t="str">
        <f>VLOOKUP(A2357,basic,34,0)</f>
        <v>fgUnh</v>
      </c>
      <c r="C2364" s="50" t="str">
        <f>VLOOKUP(A2357,basic,35,0)</f>
        <v>vaxzsth</v>
      </c>
      <c r="D2364" s="50" t="str">
        <f>VLOOKUP(A2357,basic,36,0)</f>
        <v>foKku</v>
      </c>
      <c r="E2364" s="50" t="str">
        <f>VLOOKUP(A2357,basic,37,0)</f>
        <v>xf.kr</v>
      </c>
      <c r="F2364" s="50" t="str">
        <f>VLOOKUP(A2357,basic,38,0)</f>
        <v>lk-foKku</v>
      </c>
      <c r="G2364" s="50" t="str">
        <f>VLOOKUP(A2357,basic,39,0)</f>
        <v>laLd`r</v>
      </c>
      <c r="H2364" s="65" t="s">
        <v>45</v>
      </c>
    </row>
    <row r="2365" spans="1:8" ht="20.25" x14ac:dyDescent="0.25">
      <c r="A2365" s="66" t="s">
        <v>43</v>
      </c>
      <c r="B2365" s="46">
        <v>100</v>
      </c>
      <c r="C2365" s="46">
        <v>100</v>
      </c>
      <c r="D2365" s="46">
        <v>100</v>
      </c>
      <c r="E2365" s="46">
        <v>100</v>
      </c>
      <c r="F2365" s="46">
        <v>100</v>
      </c>
      <c r="G2365" s="46">
        <v>100</v>
      </c>
      <c r="H2365" s="67">
        <v>600</v>
      </c>
    </row>
    <row r="2366" spans="1:8" ht="20.25" x14ac:dyDescent="0.3">
      <c r="A2366" s="66" t="s">
        <v>44</v>
      </c>
      <c r="B2366" s="51">
        <f>VLOOKUP(A2357,marks,10,0)</f>
        <v>0</v>
      </c>
      <c r="C2366" s="51">
        <f>VLOOKUP(A2357,marks,11,0)</f>
        <v>0</v>
      </c>
      <c r="D2366" s="51">
        <f>VLOOKUP(A2357,marks,12,0)</f>
        <v>0</v>
      </c>
      <c r="E2366" s="51">
        <f>VLOOKUP(A2357,marks,13,0)</f>
        <v>0</v>
      </c>
      <c r="F2366" s="51">
        <f>VLOOKUP(A2357,marks,14,0)</f>
        <v>0</v>
      </c>
      <c r="G2366" s="51">
        <f>VLOOKUP(A2357,marks,15,0)</f>
        <v>0</v>
      </c>
      <c r="H2366" s="68">
        <f>VLOOKUP(A2357,marks,16,0)</f>
        <v>0</v>
      </c>
    </row>
    <row r="2367" spans="1:8" ht="21" x14ac:dyDescent="0.35">
      <c r="A2367" s="69"/>
      <c r="B2367" s="58"/>
      <c r="C2367" s="58"/>
      <c r="D2367" s="58"/>
      <c r="E2367" s="58"/>
      <c r="F2367" s="58"/>
      <c r="G2367" s="58"/>
      <c r="H2367" s="70"/>
    </row>
    <row r="2368" spans="1:8" ht="21" x14ac:dyDescent="0.25">
      <c r="A2368" s="71" t="s">
        <v>24</v>
      </c>
      <c r="B2368" s="52">
        <f>VLOOKUP(A2357,marks,17,0)*100</f>
        <v>0</v>
      </c>
      <c r="C2368" s="72"/>
      <c r="D2368" s="73" t="s">
        <v>25</v>
      </c>
      <c r="E2368" s="53" t="str">
        <f>VLOOKUP(A2357,marks,18,0)</f>
        <v>***</v>
      </c>
      <c r="F2368" s="74" t="s">
        <v>46</v>
      </c>
      <c r="G2368" s="35"/>
      <c r="H2368" s="75" t="str">
        <f>VLOOKUP(A2357,marks,19,0)</f>
        <v/>
      </c>
    </row>
    <row r="2369" spans="1:8" x14ac:dyDescent="0.25">
      <c r="A2369" s="76"/>
      <c r="B2369" s="61"/>
      <c r="C2369" s="61"/>
      <c r="D2369" s="61"/>
      <c r="E2369" s="61"/>
      <c r="F2369" s="61"/>
      <c r="G2369" s="61"/>
      <c r="H2369" s="77"/>
    </row>
    <row r="2370" spans="1:8" x14ac:dyDescent="0.25">
      <c r="A2370" s="76"/>
      <c r="B2370" s="61"/>
      <c r="C2370" s="61"/>
      <c r="D2370" s="61"/>
      <c r="E2370" s="61"/>
      <c r="F2370" s="61"/>
      <c r="G2370" s="61"/>
      <c r="H2370" s="77"/>
    </row>
    <row r="2371" spans="1:8" x14ac:dyDescent="0.25">
      <c r="A2371" s="76"/>
      <c r="B2371" s="61"/>
      <c r="C2371" s="61"/>
      <c r="D2371" s="61"/>
      <c r="E2371" s="61"/>
      <c r="F2371" s="61"/>
      <c r="G2371" s="61"/>
      <c r="H2371" s="77"/>
    </row>
    <row r="2372" spans="1:8" ht="18.75" x14ac:dyDescent="0.25">
      <c r="A2372" s="76"/>
      <c r="B2372" s="61"/>
      <c r="C2372" s="61"/>
      <c r="D2372" s="61"/>
      <c r="E2372" s="61"/>
      <c r="F2372" s="61"/>
      <c r="G2372" s="61"/>
      <c r="H2372" s="78" t="s">
        <v>48</v>
      </c>
    </row>
    <row r="2373" spans="1:8" ht="19.5" thickBot="1" x14ac:dyDescent="0.3">
      <c r="A2373" s="79"/>
      <c r="B2373" s="80"/>
      <c r="C2373" s="80"/>
      <c r="D2373" s="80"/>
      <c r="E2373" s="80"/>
      <c r="F2373" s="80"/>
      <c r="G2373" s="80"/>
      <c r="H2373" s="81" t="s">
        <v>49</v>
      </c>
    </row>
    <row r="2376" spans="1:8" ht="15.75" thickBot="1" x14ac:dyDescent="0.3"/>
    <row r="2377" spans="1:8" ht="20.25" x14ac:dyDescent="0.3">
      <c r="A2377" s="145" t="str">
        <f>VLOOKUP(A2379,basic,28,0)</f>
        <v>dk;kZy; jktdh; mPp ek/;fed fo|ky;] :iiqjk ¼dqpkeu flVh½ ukxkSj</v>
      </c>
      <c r="B2377" s="146"/>
      <c r="C2377" s="146"/>
      <c r="D2377" s="146"/>
      <c r="E2377" s="146"/>
      <c r="F2377" s="146"/>
      <c r="G2377" s="146"/>
      <c r="H2377" s="147"/>
    </row>
    <row r="2378" spans="1:8" ht="20.25" x14ac:dyDescent="0.3">
      <c r="A2378" s="140" t="s">
        <v>47</v>
      </c>
      <c r="B2378" s="141"/>
      <c r="C2378" s="141"/>
      <c r="D2378" s="141"/>
      <c r="E2378" s="141"/>
      <c r="F2378" s="141"/>
      <c r="G2378" s="141"/>
      <c r="H2378" s="142"/>
    </row>
    <row r="2379" spans="1:8" ht="20.25" hidden="1" x14ac:dyDescent="0.3">
      <c r="A2379" s="95">
        <v>109</v>
      </c>
      <c r="B2379" s="96" t="e">
        <f>'Original Marks'!#REF!</f>
        <v>#REF!</v>
      </c>
      <c r="C2379" s="96"/>
      <c r="D2379" s="96"/>
      <c r="E2379" s="96"/>
      <c r="F2379" s="96"/>
      <c r="G2379" s="96"/>
      <c r="H2379" s="97"/>
    </row>
    <row r="2380" spans="1:8" ht="21" x14ac:dyDescent="0.35">
      <c r="A2380" s="57" t="str">
        <f>VLOOKUP(A2379,basic,29,0)</f>
        <v>d{kk &amp; 9</v>
      </c>
      <c r="B2380" s="58"/>
      <c r="C2380" s="58"/>
      <c r="D2380" s="58"/>
      <c r="E2380" s="58"/>
      <c r="F2380" s="59" t="s">
        <v>32</v>
      </c>
      <c r="G2380" s="143">
        <f>VLOOKUP(A2379,basic,3,0)</f>
        <v>1009</v>
      </c>
      <c r="H2380" s="144"/>
    </row>
    <row r="2381" spans="1:8" ht="20.25" x14ac:dyDescent="0.3">
      <c r="A2381" s="60" t="s">
        <v>37</v>
      </c>
      <c r="B2381" s="136">
        <f>VLOOKUP(A2379,basic,4,0)</f>
        <v>0</v>
      </c>
      <c r="C2381" s="136"/>
      <c r="D2381" s="136"/>
      <c r="E2381" s="59" t="s">
        <v>39</v>
      </c>
      <c r="F2381" s="61"/>
      <c r="G2381" s="136">
        <f>VLOOKUP(A2379,basic,5,0)</f>
        <v>0</v>
      </c>
      <c r="H2381" s="139"/>
    </row>
    <row r="2382" spans="1:8" ht="20.25" x14ac:dyDescent="0.3">
      <c r="A2382" s="60" t="s">
        <v>38</v>
      </c>
      <c r="B2382" s="59"/>
      <c r="C2382" s="136">
        <f>VLOOKUP(A2379,basic,6,0)</f>
        <v>0</v>
      </c>
      <c r="D2382" s="136"/>
      <c r="E2382" s="59" t="s">
        <v>40</v>
      </c>
      <c r="F2382" s="61"/>
      <c r="G2382" s="137">
        <f>VLOOKUP(A2379,basic,7,0)</f>
        <v>0</v>
      </c>
      <c r="H2382" s="138"/>
    </row>
    <row r="2383" spans="1:8" ht="20.25" x14ac:dyDescent="0.3">
      <c r="A2383" s="60" t="s">
        <v>41</v>
      </c>
      <c r="B2383" s="59"/>
      <c r="C2383" s="136">
        <f>VLOOKUP(A2379,basic,2,0)</f>
        <v>209</v>
      </c>
      <c r="D2383" s="136"/>
      <c r="E2383" s="59" t="s">
        <v>42</v>
      </c>
      <c r="F2383" s="61"/>
      <c r="G2383" s="136">
        <f>VLOOKUP(A2379,basic,8,0)</f>
        <v>0</v>
      </c>
      <c r="H2383" s="139"/>
    </row>
    <row r="2384" spans="1:8" ht="20.25" x14ac:dyDescent="0.3">
      <c r="A2384" s="60"/>
      <c r="B2384" s="59"/>
      <c r="C2384" s="62"/>
      <c r="D2384" s="59"/>
      <c r="E2384" s="59"/>
      <c r="F2384" s="61"/>
      <c r="G2384" s="62"/>
      <c r="H2384" s="63"/>
    </row>
    <row r="2385" spans="1:8" ht="20.25" x14ac:dyDescent="0.3">
      <c r="A2385" s="60"/>
      <c r="B2385" s="59"/>
      <c r="C2385" s="59"/>
      <c r="D2385" s="59"/>
      <c r="E2385" s="59"/>
      <c r="F2385" s="59"/>
      <c r="G2385" s="59"/>
      <c r="H2385" s="63"/>
    </row>
    <row r="2386" spans="1:8" ht="18.75" x14ac:dyDescent="0.25">
      <c r="A2386" s="64" t="s">
        <v>6</v>
      </c>
      <c r="B2386" s="50" t="str">
        <f>VLOOKUP(A2379,basic,34,0)</f>
        <v>fgUnh</v>
      </c>
      <c r="C2386" s="50" t="str">
        <f>VLOOKUP(A2379,basic,35,0)</f>
        <v>vaxzsth</v>
      </c>
      <c r="D2386" s="50" t="str">
        <f>VLOOKUP(A2379,basic,36,0)</f>
        <v>foKku</v>
      </c>
      <c r="E2386" s="50" t="str">
        <f>VLOOKUP(A2379,basic,37,0)</f>
        <v>xf.kr</v>
      </c>
      <c r="F2386" s="50" t="str">
        <f>VLOOKUP(A2379,basic,38,0)</f>
        <v>lk-foKku</v>
      </c>
      <c r="G2386" s="50" t="str">
        <f>VLOOKUP(A2379,basic,39,0)</f>
        <v>laLd`r</v>
      </c>
      <c r="H2386" s="65" t="s">
        <v>45</v>
      </c>
    </row>
    <row r="2387" spans="1:8" ht="20.25" x14ac:dyDescent="0.25">
      <c r="A2387" s="66" t="s">
        <v>43</v>
      </c>
      <c r="B2387" s="46">
        <v>100</v>
      </c>
      <c r="C2387" s="46">
        <v>100</v>
      </c>
      <c r="D2387" s="46">
        <v>100</v>
      </c>
      <c r="E2387" s="46">
        <v>100</v>
      </c>
      <c r="F2387" s="46">
        <v>100</v>
      </c>
      <c r="G2387" s="46">
        <v>100</v>
      </c>
      <c r="H2387" s="67">
        <v>600</v>
      </c>
    </row>
    <row r="2388" spans="1:8" ht="20.25" x14ac:dyDescent="0.3">
      <c r="A2388" s="66" t="s">
        <v>44</v>
      </c>
      <c r="B2388" s="51">
        <f>VLOOKUP(A2379,marks,10,0)</f>
        <v>0</v>
      </c>
      <c r="C2388" s="51">
        <f>VLOOKUP(A2379,marks,11,0)</f>
        <v>0</v>
      </c>
      <c r="D2388" s="51">
        <f>VLOOKUP(A2379,marks,12,0)</f>
        <v>0</v>
      </c>
      <c r="E2388" s="51">
        <f>VLOOKUP(A2379,marks,13,0)</f>
        <v>0</v>
      </c>
      <c r="F2388" s="51">
        <f>VLOOKUP(A2379,marks,14,0)</f>
        <v>0</v>
      </c>
      <c r="G2388" s="51">
        <f>VLOOKUP(A2379,marks,15,0)</f>
        <v>0</v>
      </c>
      <c r="H2388" s="68">
        <f>VLOOKUP(A2379,marks,16,0)</f>
        <v>0</v>
      </c>
    </row>
    <row r="2389" spans="1:8" ht="21" x14ac:dyDescent="0.35">
      <c r="A2389" s="69"/>
      <c r="B2389" s="58"/>
      <c r="C2389" s="58"/>
      <c r="D2389" s="58"/>
      <c r="E2389" s="58"/>
      <c r="F2389" s="58"/>
      <c r="G2389" s="58"/>
      <c r="H2389" s="70"/>
    </row>
    <row r="2390" spans="1:8" ht="21" x14ac:dyDescent="0.25">
      <c r="A2390" s="71" t="s">
        <v>24</v>
      </c>
      <c r="B2390" s="52">
        <f>VLOOKUP(A2379,marks,17,0)*100</f>
        <v>0</v>
      </c>
      <c r="C2390" s="72"/>
      <c r="D2390" s="73" t="s">
        <v>25</v>
      </c>
      <c r="E2390" s="53" t="str">
        <f>VLOOKUP(A2379,marks,18,0)</f>
        <v>***</v>
      </c>
      <c r="F2390" s="74" t="s">
        <v>46</v>
      </c>
      <c r="G2390" s="35"/>
      <c r="H2390" s="75" t="str">
        <f>VLOOKUP(A2379,marks,19,0)</f>
        <v/>
      </c>
    </row>
    <row r="2391" spans="1:8" x14ac:dyDescent="0.25">
      <c r="A2391" s="76"/>
      <c r="B2391" s="61"/>
      <c r="C2391" s="61"/>
      <c r="D2391" s="61"/>
      <c r="E2391" s="61"/>
      <c r="F2391" s="61"/>
      <c r="G2391" s="61"/>
      <c r="H2391" s="77"/>
    </row>
    <row r="2392" spans="1:8" x14ac:dyDescent="0.25">
      <c r="A2392" s="76"/>
      <c r="B2392" s="61"/>
      <c r="C2392" s="61"/>
      <c r="D2392" s="61"/>
      <c r="E2392" s="61"/>
      <c r="F2392" s="61"/>
      <c r="G2392" s="61"/>
      <c r="H2392" s="77"/>
    </row>
    <row r="2393" spans="1:8" x14ac:dyDescent="0.25">
      <c r="A2393" s="76"/>
      <c r="B2393" s="61"/>
      <c r="C2393" s="61"/>
      <c r="D2393" s="61"/>
      <c r="E2393" s="61"/>
      <c r="F2393" s="61"/>
      <c r="G2393" s="61"/>
      <c r="H2393" s="77"/>
    </row>
    <row r="2394" spans="1:8" ht="18.75" x14ac:dyDescent="0.25">
      <c r="A2394" s="76"/>
      <c r="B2394" s="61"/>
      <c r="C2394" s="61"/>
      <c r="D2394" s="61"/>
      <c r="E2394" s="61"/>
      <c r="F2394" s="61"/>
      <c r="G2394" s="61"/>
      <c r="H2394" s="78" t="s">
        <v>48</v>
      </c>
    </row>
    <row r="2395" spans="1:8" ht="19.5" thickBot="1" x14ac:dyDescent="0.3">
      <c r="A2395" s="79"/>
      <c r="B2395" s="80"/>
      <c r="C2395" s="80"/>
      <c r="D2395" s="80"/>
      <c r="E2395" s="80"/>
      <c r="F2395" s="80"/>
      <c r="G2395" s="80"/>
      <c r="H2395" s="81" t="s">
        <v>49</v>
      </c>
    </row>
    <row r="2398" spans="1:8" ht="15.75" thickBot="1" x14ac:dyDescent="0.3"/>
    <row r="2399" spans="1:8" ht="20.25" x14ac:dyDescent="0.3">
      <c r="A2399" s="145" t="str">
        <f>VLOOKUP(A2401,basic,28,0)</f>
        <v>dk;kZy; jktdh; mPp ek/;fed fo|ky;] :iiqjk ¼dqpkeu flVh½ ukxkSj</v>
      </c>
      <c r="B2399" s="146"/>
      <c r="C2399" s="146"/>
      <c r="D2399" s="146"/>
      <c r="E2399" s="146"/>
      <c r="F2399" s="146"/>
      <c r="G2399" s="146"/>
      <c r="H2399" s="147"/>
    </row>
    <row r="2400" spans="1:8" ht="20.25" x14ac:dyDescent="0.3">
      <c r="A2400" s="140" t="s">
        <v>47</v>
      </c>
      <c r="B2400" s="141"/>
      <c r="C2400" s="141"/>
      <c r="D2400" s="141"/>
      <c r="E2400" s="141"/>
      <c r="F2400" s="141"/>
      <c r="G2400" s="141"/>
      <c r="H2400" s="142"/>
    </row>
    <row r="2401" spans="1:8" ht="20.25" hidden="1" x14ac:dyDescent="0.3">
      <c r="A2401" s="95">
        <v>110</v>
      </c>
      <c r="B2401" s="96" t="e">
        <f>'Original Marks'!#REF!</f>
        <v>#REF!</v>
      </c>
      <c r="C2401" s="96"/>
      <c r="D2401" s="96"/>
      <c r="E2401" s="96"/>
      <c r="F2401" s="96"/>
      <c r="G2401" s="96"/>
      <c r="H2401" s="97"/>
    </row>
    <row r="2402" spans="1:8" ht="21" x14ac:dyDescent="0.35">
      <c r="A2402" s="57" t="str">
        <f>VLOOKUP(A2401,basic,29,0)</f>
        <v>d{kk &amp; 9</v>
      </c>
      <c r="B2402" s="58"/>
      <c r="C2402" s="58"/>
      <c r="D2402" s="58"/>
      <c r="E2402" s="58"/>
      <c r="F2402" s="59" t="s">
        <v>32</v>
      </c>
      <c r="G2402" s="143">
        <f>VLOOKUP(A2401,basic,3,0)</f>
        <v>1010</v>
      </c>
      <c r="H2402" s="144"/>
    </row>
    <row r="2403" spans="1:8" ht="20.25" x14ac:dyDescent="0.3">
      <c r="A2403" s="60" t="s">
        <v>37</v>
      </c>
      <c r="B2403" s="136">
        <f>VLOOKUP(A2401,basic,4,0)</f>
        <v>0</v>
      </c>
      <c r="C2403" s="136"/>
      <c r="D2403" s="136"/>
      <c r="E2403" s="59" t="s">
        <v>39</v>
      </c>
      <c r="F2403" s="61"/>
      <c r="G2403" s="136">
        <f>VLOOKUP(A2401,basic,5,0)</f>
        <v>0</v>
      </c>
      <c r="H2403" s="139"/>
    </row>
    <row r="2404" spans="1:8" ht="20.25" x14ac:dyDescent="0.3">
      <c r="A2404" s="60" t="s">
        <v>38</v>
      </c>
      <c r="B2404" s="59"/>
      <c r="C2404" s="136">
        <f>VLOOKUP(A2401,basic,6,0)</f>
        <v>0</v>
      </c>
      <c r="D2404" s="136"/>
      <c r="E2404" s="59" t="s">
        <v>40</v>
      </c>
      <c r="F2404" s="61"/>
      <c r="G2404" s="137">
        <f>VLOOKUP(A2401,basic,7,0)</f>
        <v>0</v>
      </c>
      <c r="H2404" s="138"/>
    </row>
    <row r="2405" spans="1:8" ht="20.25" x14ac:dyDescent="0.3">
      <c r="A2405" s="60" t="s">
        <v>41</v>
      </c>
      <c r="B2405" s="59"/>
      <c r="C2405" s="136">
        <f>VLOOKUP(A2401,basic,2,0)</f>
        <v>210</v>
      </c>
      <c r="D2405" s="136"/>
      <c r="E2405" s="59" t="s">
        <v>42</v>
      </c>
      <c r="F2405" s="61"/>
      <c r="G2405" s="136">
        <f>VLOOKUP(A2401,basic,8,0)</f>
        <v>0</v>
      </c>
      <c r="H2405" s="139"/>
    </row>
    <row r="2406" spans="1:8" ht="20.25" x14ac:dyDescent="0.3">
      <c r="A2406" s="60"/>
      <c r="B2406" s="59"/>
      <c r="C2406" s="62"/>
      <c r="D2406" s="59"/>
      <c r="E2406" s="59"/>
      <c r="F2406" s="61"/>
      <c r="G2406" s="62"/>
      <c r="H2406" s="63"/>
    </row>
    <row r="2407" spans="1:8" ht="20.25" x14ac:dyDescent="0.3">
      <c r="A2407" s="60"/>
      <c r="B2407" s="59"/>
      <c r="C2407" s="59"/>
      <c r="D2407" s="59"/>
      <c r="E2407" s="59"/>
      <c r="F2407" s="59"/>
      <c r="G2407" s="59"/>
      <c r="H2407" s="63"/>
    </row>
    <row r="2408" spans="1:8" ht="18.75" x14ac:dyDescent="0.25">
      <c r="A2408" s="64" t="s">
        <v>6</v>
      </c>
      <c r="B2408" s="50" t="str">
        <f>VLOOKUP(A2401,basic,34,0)</f>
        <v>fgUnh</v>
      </c>
      <c r="C2408" s="50" t="str">
        <f>VLOOKUP(A2401,basic,35,0)</f>
        <v>vaxzsth</v>
      </c>
      <c r="D2408" s="50" t="str">
        <f>VLOOKUP(A2401,basic,36,0)</f>
        <v>foKku</v>
      </c>
      <c r="E2408" s="50" t="str">
        <f>VLOOKUP(A2401,basic,37,0)</f>
        <v>xf.kr</v>
      </c>
      <c r="F2408" s="50" t="str">
        <f>VLOOKUP(A2401,basic,38,0)</f>
        <v>lk-foKku</v>
      </c>
      <c r="G2408" s="50" t="str">
        <f>VLOOKUP(A2401,basic,39,0)</f>
        <v>laLd`r</v>
      </c>
      <c r="H2408" s="65" t="s">
        <v>45</v>
      </c>
    </row>
    <row r="2409" spans="1:8" ht="20.25" x14ac:dyDescent="0.25">
      <c r="A2409" s="66" t="s">
        <v>43</v>
      </c>
      <c r="B2409" s="46">
        <v>100</v>
      </c>
      <c r="C2409" s="46">
        <v>100</v>
      </c>
      <c r="D2409" s="46">
        <v>100</v>
      </c>
      <c r="E2409" s="46">
        <v>100</v>
      </c>
      <c r="F2409" s="46">
        <v>100</v>
      </c>
      <c r="G2409" s="46">
        <v>100</v>
      </c>
      <c r="H2409" s="67">
        <v>600</v>
      </c>
    </row>
    <row r="2410" spans="1:8" ht="20.25" x14ac:dyDescent="0.3">
      <c r="A2410" s="66" t="s">
        <v>44</v>
      </c>
      <c r="B2410" s="51">
        <f>VLOOKUP(A2401,marks,10,0)</f>
        <v>0</v>
      </c>
      <c r="C2410" s="51">
        <f>VLOOKUP(A2401,marks,11,0)</f>
        <v>0</v>
      </c>
      <c r="D2410" s="51">
        <f>VLOOKUP(A2401,marks,12,0)</f>
        <v>0</v>
      </c>
      <c r="E2410" s="51">
        <f>VLOOKUP(A2401,marks,13,0)</f>
        <v>0</v>
      </c>
      <c r="F2410" s="51">
        <f>VLOOKUP(A2401,marks,14,0)</f>
        <v>0</v>
      </c>
      <c r="G2410" s="51">
        <f>VLOOKUP(A2401,marks,15,0)</f>
        <v>0</v>
      </c>
      <c r="H2410" s="68">
        <f>VLOOKUP(A2401,marks,16,0)</f>
        <v>0</v>
      </c>
    </row>
    <row r="2411" spans="1:8" ht="21" x14ac:dyDescent="0.35">
      <c r="A2411" s="69"/>
      <c r="B2411" s="58"/>
      <c r="C2411" s="58"/>
      <c r="D2411" s="58"/>
      <c r="E2411" s="58"/>
      <c r="F2411" s="58"/>
      <c r="G2411" s="58"/>
      <c r="H2411" s="70"/>
    </row>
    <row r="2412" spans="1:8" ht="21" x14ac:dyDescent="0.25">
      <c r="A2412" s="71" t="s">
        <v>24</v>
      </c>
      <c r="B2412" s="52">
        <f>VLOOKUP(A2401,marks,17,0)*100</f>
        <v>0</v>
      </c>
      <c r="C2412" s="72"/>
      <c r="D2412" s="73" t="s">
        <v>25</v>
      </c>
      <c r="E2412" s="53" t="str">
        <f>VLOOKUP(A2401,marks,18,0)</f>
        <v>***</v>
      </c>
      <c r="F2412" s="74" t="s">
        <v>46</v>
      </c>
      <c r="G2412" s="35"/>
      <c r="H2412" s="75" t="str">
        <f>VLOOKUP(A2401,marks,19,0)</f>
        <v/>
      </c>
    </row>
    <row r="2413" spans="1:8" x14ac:dyDescent="0.25">
      <c r="A2413" s="76"/>
      <c r="B2413" s="61"/>
      <c r="C2413" s="61"/>
      <c r="D2413" s="61"/>
      <c r="E2413" s="61"/>
      <c r="F2413" s="61"/>
      <c r="G2413" s="61"/>
      <c r="H2413" s="77"/>
    </row>
    <row r="2414" spans="1:8" x14ac:dyDescent="0.25">
      <c r="A2414" s="76"/>
      <c r="B2414" s="61"/>
      <c r="C2414" s="61"/>
      <c r="D2414" s="61"/>
      <c r="E2414" s="61"/>
      <c r="F2414" s="61"/>
      <c r="G2414" s="61"/>
      <c r="H2414" s="77"/>
    </row>
    <row r="2415" spans="1:8" x14ac:dyDescent="0.25">
      <c r="A2415" s="76"/>
      <c r="B2415" s="61"/>
      <c r="C2415" s="61"/>
      <c r="D2415" s="61"/>
      <c r="E2415" s="61"/>
      <c r="F2415" s="61"/>
      <c r="G2415" s="61"/>
      <c r="H2415" s="77"/>
    </row>
    <row r="2416" spans="1:8" ht="18.75" x14ac:dyDescent="0.25">
      <c r="A2416" s="76"/>
      <c r="B2416" s="61"/>
      <c r="C2416" s="61"/>
      <c r="D2416" s="61"/>
      <c r="E2416" s="61"/>
      <c r="F2416" s="61"/>
      <c r="G2416" s="61"/>
      <c r="H2416" s="78" t="s">
        <v>48</v>
      </c>
    </row>
    <row r="2417" spans="1:8" ht="19.5" thickBot="1" x14ac:dyDescent="0.3">
      <c r="A2417" s="79"/>
      <c r="B2417" s="80"/>
      <c r="C2417" s="80"/>
      <c r="D2417" s="80"/>
      <c r="E2417" s="80"/>
      <c r="F2417" s="80"/>
      <c r="G2417" s="80"/>
      <c r="H2417" s="81" t="s">
        <v>49</v>
      </c>
    </row>
    <row r="2420" spans="1:8" ht="15.75" thickBot="1" x14ac:dyDescent="0.3"/>
    <row r="2421" spans="1:8" ht="20.25" x14ac:dyDescent="0.3">
      <c r="A2421" s="145" t="str">
        <f>VLOOKUP(A2423,basic,28,0)</f>
        <v>dk;kZy; jktdh; mPp ek/;fed fo|ky;] :iiqjk ¼dqpkeu flVh½ ukxkSj</v>
      </c>
      <c r="B2421" s="146"/>
      <c r="C2421" s="146"/>
      <c r="D2421" s="146"/>
      <c r="E2421" s="146"/>
      <c r="F2421" s="146"/>
      <c r="G2421" s="146"/>
      <c r="H2421" s="147"/>
    </row>
    <row r="2422" spans="1:8" ht="20.25" x14ac:dyDescent="0.3">
      <c r="A2422" s="140" t="s">
        <v>47</v>
      </c>
      <c r="B2422" s="141"/>
      <c r="C2422" s="141"/>
      <c r="D2422" s="141"/>
      <c r="E2422" s="141"/>
      <c r="F2422" s="141"/>
      <c r="G2422" s="141"/>
      <c r="H2422" s="142"/>
    </row>
    <row r="2423" spans="1:8" ht="20.25" hidden="1" x14ac:dyDescent="0.3">
      <c r="A2423" s="95">
        <v>111</v>
      </c>
      <c r="B2423" s="96" t="e">
        <f>'Original Marks'!#REF!</f>
        <v>#REF!</v>
      </c>
      <c r="C2423" s="96"/>
      <c r="D2423" s="96"/>
      <c r="E2423" s="96"/>
      <c r="F2423" s="96"/>
      <c r="G2423" s="96"/>
      <c r="H2423" s="97"/>
    </row>
    <row r="2424" spans="1:8" ht="21" x14ac:dyDescent="0.35">
      <c r="A2424" s="57" t="str">
        <f>VLOOKUP(A2423,basic,29,0)</f>
        <v>d{kk &amp; 9</v>
      </c>
      <c r="B2424" s="58"/>
      <c r="C2424" s="58"/>
      <c r="D2424" s="58"/>
      <c r="E2424" s="58"/>
      <c r="F2424" s="59" t="s">
        <v>32</v>
      </c>
      <c r="G2424" s="143">
        <f>VLOOKUP(A2423,basic,3,0)</f>
        <v>1011</v>
      </c>
      <c r="H2424" s="144"/>
    </row>
    <row r="2425" spans="1:8" ht="20.25" x14ac:dyDescent="0.3">
      <c r="A2425" s="60" t="s">
        <v>37</v>
      </c>
      <c r="B2425" s="136">
        <f>VLOOKUP(A2423,basic,4,0)</f>
        <v>0</v>
      </c>
      <c r="C2425" s="136"/>
      <c r="D2425" s="136"/>
      <c r="E2425" s="59" t="s">
        <v>39</v>
      </c>
      <c r="F2425" s="61"/>
      <c r="G2425" s="136">
        <f>VLOOKUP(A2423,basic,5,0)</f>
        <v>0</v>
      </c>
      <c r="H2425" s="139"/>
    </row>
    <row r="2426" spans="1:8" ht="20.25" x14ac:dyDescent="0.3">
      <c r="A2426" s="60" t="s">
        <v>38</v>
      </c>
      <c r="B2426" s="59"/>
      <c r="C2426" s="136">
        <f>VLOOKUP(A2423,basic,6,0)</f>
        <v>0</v>
      </c>
      <c r="D2426" s="136"/>
      <c r="E2426" s="59" t="s">
        <v>40</v>
      </c>
      <c r="F2426" s="61"/>
      <c r="G2426" s="137">
        <f>VLOOKUP(A2423,basic,7,0)</f>
        <v>0</v>
      </c>
      <c r="H2426" s="138"/>
    </row>
    <row r="2427" spans="1:8" ht="20.25" x14ac:dyDescent="0.3">
      <c r="A2427" s="60" t="s">
        <v>41</v>
      </c>
      <c r="B2427" s="59"/>
      <c r="C2427" s="136">
        <f>VLOOKUP(A2423,basic,2,0)</f>
        <v>211</v>
      </c>
      <c r="D2427" s="136"/>
      <c r="E2427" s="59" t="s">
        <v>42</v>
      </c>
      <c r="F2427" s="61"/>
      <c r="G2427" s="136">
        <f>VLOOKUP(A2423,basic,8,0)</f>
        <v>0</v>
      </c>
      <c r="H2427" s="139"/>
    </row>
    <row r="2428" spans="1:8" ht="20.25" x14ac:dyDescent="0.3">
      <c r="A2428" s="60"/>
      <c r="B2428" s="59"/>
      <c r="C2428" s="62"/>
      <c r="D2428" s="59"/>
      <c r="E2428" s="59"/>
      <c r="F2428" s="61"/>
      <c r="G2428" s="62"/>
      <c r="H2428" s="63"/>
    </row>
    <row r="2429" spans="1:8" ht="20.25" x14ac:dyDescent="0.3">
      <c r="A2429" s="60"/>
      <c r="B2429" s="59"/>
      <c r="C2429" s="59"/>
      <c r="D2429" s="59"/>
      <c r="E2429" s="59"/>
      <c r="F2429" s="59"/>
      <c r="G2429" s="59"/>
      <c r="H2429" s="63"/>
    </row>
    <row r="2430" spans="1:8" ht="18.75" x14ac:dyDescent="0.25">
      <c r="A2430" s="64" t="s">
        <v>6</v>
      </c>
      <c r="B2430" s="50" t="str">
        <f>VLOOKUP(A2423,basic,34,0)</f>
        <v>fgUnh</v>
      </c>
      <c r="C2430" s="50" t="str">
        <f>VLOOKUP(A2423,basic,35,0)</f>
        <v>vaxzsth</v>
      </c>
      <c r="D2430" s="50" t="str">
        <f>VLOOKUP(A2423,basic,36,0)</f>
        <v>foKku</v>
      </c>
      <c r="E2430" s="50" t="str">
        <f>VLOOKUP(A2423,basic,37,0)</f>
        <v>xf.kr</v>
      </c>
      <c r="F2430" s="50" t="str">
        <f>VLOOKUP(A2423,basic,38,0)</f>
        <v>lk-foKku</v>
      </c>
      <c r="G2430" s="50" t="str">
        <f>VLOOKUP(A2423,basic,39,0)</f>
        <v>laLd`r</v>
      </c>
      <c r="H2430" s="65" t="s">
        <v>45</v>
      </c>
    </row>
    <row r="2431" spans="1:8" ht="20.25" x14ac:dyDescent="0.25">
      <c r="A2431" s="66" t="s">
        <v>43</v>
      </c>
      <c r="B2431" s="46">
        <v>100</v>
      </c>
      <c r="C2431" s="46">
        <v>100</v>
      </c>
      <c r="D2431" s="46">
        <v>100</v>
      </c>
      <c r="E2431" s="46">
        <v>100</v>
      </c>
      <c r="F2431" s="46">
        <v>100</v>
      </c>
      <c r="G2431" s="46">
        <v>100</v>
      </c>
      <c r="H2431" s="67">
        <v>600</v>
      </c>
    </row>
    <row r="2432" spans="1:8" ht="20.25" x14ac:dyDescent="0.3">
      <c r="A2432" s="66" t="s">
        <v>44</v>
      </c>
      <c r="B2432" s="51">
        <f>VLOOKUP(A2423,marks,10,0)</f>
        <v>0</v>
      </c>
      <c r="C2432" s="51">
        <f>VLOOKUP(A2423,marks,11,0)</f>
        <v>0</v>
      </c>
      <c r="D2432" s="51">
        <f>VLOOKUP(A2423,marks,12,0)</f>
        <v>0</v>
      </c>
      <c r="E2432" s="51">
        <f>VLOOKUP(A2423,marks,13,0)</f>
        <v>0</v>
      </c>
      <c r="F2432" s="51">
        <f>VLOOKUP(A2423,marks,14,0)</f>
        <v>0</v>
      </c>
      <c r="G2432" s="51">
        <f>VLOOKUP(A2423,marks,15,0)</f>
        <v>0</v>
      </c>
      <c r="H2432" s="68">
        <f>VLOOKUP(A2423,marks,16,0)</f>
        <v>0</v>
      </c>
    </row>
    <row r="2433" spans="1:8" ht="21" x14ac:dyDescent="0.35">
      <c r="A2433" s="69"/>
      <c r="B2433" s="58"/>
      <c r="C2433" s="58"/>
      <c r="D2433" s="58"/>
      <c r="E2433" s="58"/>
      <c r="F2433" s="58"/>
      <c r="G2433" s="58"/>
      <c r="H2433" s="70"/>
    </row>
    <row r="2434" spans="1:8" ht="21" x14ac:dyDescent="0.25">
      <c r="A2434" s="71" t="s">
        <v>24</v>
      </c>
      <c r="B2434" s="52">
        <f>VLOOKUP(A2423,marks,17,0)*100</f>
        <v>0</v>
      </c>
      <c r="C2434" s="72"/>
      <c r="D2434" s="73" t="s">
        <v>25</v>
      </c>
      <c r="E2434" s="53" t="str">
        <f>VLOOKUP(A2423,marks,18,0)</f>
        <v>***</v>
      </c>
      <c r="F2434" s="74" t="s">
        <v>46</v>
      </c>
      <c r="G2434" s="35"/>
      <c r="H2434" s="75" t="str">
        <f>VLOOKUP(A2423,marks,19,0)</f>
        <v/>
      </c>
    </row>
    <row r="2435" spans="1:8" x14ac:dyDescent="0.25">
      <c r="A2435" s="76"/>
      <c r="B2435" s="61"/>
      <c r="C2435" s="61"/>
      <c r="D2435" s="61"/>
      <c r="E2435" s="61"/>
      <c r="F2435" s="61"/>
      <c r="G2435" s="61"/>
      <c r="H2435" s="77"/>
    </row>
    <row r="2436" spans="1:8" x14ac:dyDescent="0.25">
      <c r="A2436" s="76"/>
      <c r="B2436" s="61"/>
      <c r="C2436" s="61"/>
      <c r="D2436" s="61"/>
      <c r="E2436" s="61"/>
      <c r="F2436" s="61"/>
      <c r="G2436" s="61"/>
      <c r="H2436" s="77"/>
    </row>
    <row r="2437" spans="1:8" x14ac:dyDescent="0.25">
      <c r="A2437" s="76"/>
      <c r="B2437" s="61"/>
      <c r="C2437" s="61"/>
      <c r="D2437" s="61"/>
      <c r="E2437" s="61"/>
      <c r="F2437" s="61"/>
      <c r="G2437" s="61"/>
      <c r="H2437" s="77"/>
    </row>
    <row r="2438" spans="1:8" ht="18.75" x14ac:dyDescent="0.25">
      <c r="A2438" s="76"/>
      <c r="B2438" s="61"/>
      <c r="C2438" s="61"/>
      <c r="D2438" s="61"/>
      <c r="E2438" s="61"/>
      <c r="F2438" s="61"/>
      <c r="G2438" s="61"/>
      <c r="H2438" s="78" t="s">
        <v>48</v>
      </c>
    </row>
    <row r="2439" spans="1:8" ht="19.5" thickBot="1" x14ac:dyDescent="0.3">
      <c r="A2439" s="79"/>
      <c r="B2439" s="80"/>
      <c r="C2439" s="80"/>
      <c r="D2439" s="80"/>
      <c r="E2439" s="80"/>
      <c r="F2439" s="80"/>
      <c r="G2439" s="80"/>
      <c r="H2439" s="81" t="s">
        <v>49</v>
      </c>
    </row>
    <row r="2442" spans="1:8" ht="15.75" thickBot="1" x14ac:dyDescent="0.3"/>
    <row r="2443" spans="1:8" ht="20.25" x14ac:dyDescent="0.3">
      <c r="A2443" s="145" t="str">
        <f>VLOOKUP(A2445,basic,28,0)</f>
        <v>dk;kZy; jktdh; mPp ek/;fed fo|ky;] :iiqjk ¼dqpkeu flVh½ ukxkSj</v>
      </c>
      <c r="B2443" s="146"/>
      <c r="C2443" s="146"/>
      <c r="D2443" s="146"/>
      <c r="E2443" s="146"/>
      <c r="F2443" s="146"/>
      <c r="G2443" s="146"/>
      <c r="H2443" s="147"/>
    </row>
    <row r="2444" spans="1:8" ht="20.25" x14ac:dyDescent="0.3">
      <c r="A2444" s="140" t="s">
        <v>47</v>
      </c>
      <c r="B2444" s="141"/>
      <c r="C2444" s="141"/>
      <c r="D2444" s="141"/>
      <c r="E2444" s="141"/>
      <c r="F2444" s="141"/>
      <c r="G2444" s="141"/>
      <c r="H2444" s="142"/>
    </row>
    <row r="2445" spans="1:8" ht="20.25" hidden="1" x14ac:dyDescent="0.3">
      <c r="A2445" s="95">
        <v>112</v>
      </c>
      <c r="B2445" s="96" t="e">
        <f>'Original Marks'!#REF!</f>
        <v>#REF!</v>
      </c>
      <c r="C2445" s="96"/>
      <c r="D2445" s="96"/>
      <c r="E2445" s="96"/>
      <c r="F2445" s="96"/>
      <c r="G2445" s="96"/>
      <c r="H2445" s="97"/>
    </row>
    <row r="2446" spans="1:8" ht="21" x14ac:dyDescent="0.35">
      <c r="A2446" s="57" t="str">
        <f>VLOOKUP(A2445,basic,29,0)</f>
        <v>d{kk &amp; 9</v>
      </c>
      <c r="B2446" s="58"/>
      <c r="C2446" s="58"/>
      <c r="D2446" s="58"/>
      <c r="E2446" s="58"/>
      <c r="F2446" s="59" t="s">
        <v>32</v>
      </c>
      <c r="G2446" s="143">
        <f>VLOOKUP(A2445,basic,3,0)</f>
        <v>1012</v>
      </c>
      <c r="H2446" s="144"/>
    </row>
    <row r="2447" spans="1:8" ht="20.25" x14ac:dyDescent="0.3">
      <c r="A2447" s="60" t="s">
        <v>37</v>
      </c>
      <c r="B2447" s="136">
        <f>VLOOKUP(A2445,basic,4,0)</f>
        <v>0</v>
      </c>
      <c r="C2447" s="136"/>
      <c r="D2447" s="136"/>
      <c r="E2447" s="59" t="s">
        <v>39</v>
      </c>
      <c r="F2447" s="61"/>
      <c r="G2447" s="136">
        <f>VLOOKUP(A2445,basic,5,0)</f>
        <v>0</v>
      </c>
      <c r="H2447" s="139"/>
    </row>
    <row r="2448" spans="1:8" ht="20.25" x14ac:dyDescent="0.3">
      <c r="A2448" s="60" t="s">
        <v>38</v>
      </c>
      <c r="B2448" s="59"/>
      <c r="C2448" s="136">
        <f>VLOOKUP(A2445,basic,6,0)</f>
        <v>0</v>
      </c>
      <c r="D2448" s="136"/>
      <c r="E2448" s="59" t="s">
        <v>40</v>
      </c>
      <c r="F2448" s="61"/>
      <c r="G2448" s="137">
        <f>VLOOKUP(A2445,basic,7,0)</f>
        <v>0</v>
      </c>
      <c r="H2448" s="138"/>
    </row>
    <row r="2449" spans="1:8" ht="20.25" x14ac:dyDescent="0.3">
      <c r="A2449" s="60" t="s">
        <v>41</v>
      </c>
      <c r="B2449" s="59"/>
      <c r="C2449" s="136">
        <f>VLOOKUP(A2445,basic,2,0)</f>
        <v>212</v>
      </c>
      <c r="D2449" s="136"/>
      <c r="E2449" s="59" t="s">
        <v>42</v>
      </c>
      <c r="F2449" s="61"/>
      <c r="G2449" s="136">
        <f>VLOOKUP(A2445,basic,8,0)</f>
        <v>0</v>
      </c>
      <c r="H2449" s="139"/>
    </row>
    <row r="2450" spans="1:8" ht="20.25" x14ac:dyDescent="0.3">
      <c r="A2450" s="60"/>
      <c r="B2450" s="59"/>
      <c r="C2450" s="62"/>
      <c r="D2450" s="59"/>
      <c r="E2450" s="59"/>
      <c r="F2450" s="61"/>
      <c r="G2450" s="62"/>
      <c r="H2450" s="63"/>
    </row>
    <row r="2451" spans="1:8" ht="20.25" x14ac:dyDescent="0.3">
      <c r="A2451" s="60"/>
      <c r="B2451" s="59"/>
      <c r="C2451" s="59"/>
      <c r="D2451" s="59"/>
      <c r="E2451" s="59"/>
      <c r="F2451" s="59"/>
      <c r="G2451" s="59"/>
      <c r="H2451" s="63"/>
    </row>
    <row r="2452" spans="1:8" ht="18.75" x14ac:dyDescent="0.25">
      <c r="A2452" s="64" t="s">
        <v>6</v>
      </c>
      <c r="B2452" s="50" t="str">
        <f>VLOOKUP(A2445,basic,34,0)</f>
        <v>fgUnh</v>
      </c>
      <c r="C2452" s="50" t="str">
        <f>VLOOKUP(A2445,basic,35,0)</f>
        <v>vaxzsth</v>
      </c>
      <c r="D2452" s="50" t="str">
        <f>VLOOKUP(A2445,basic,36,0)</f>
        <v>foKku</v>
      </c>
      <c r="E2452" s="50" t="str">
        <f>VLOOKUP(A2445,basic,37,0)</f>
        <v>xf.kr</v>
      </c>
      <c r="F2452" s="50" t="str">
        <f>VLOOKUP(A2445,basic,38,0)</f>
        <v>lk-foKku</v>
      </c>
      <c r="G2452" s="50" t="str">
        <f>VLOOKUP(A2445,basic,39,0)</f>
        <v>laLd`r</v>
      </c>
      <c r="H2452" s="65" t="s">
        <v>45</v>
      </c>
    </row>
    <row r="2453" spans="1:8" ht="20.25" x14ac:dyDescent="0.25">
      <c r="A2453" s="66" t="s">
        <v>43</v>
      </c>
      <c r="B2453" s="46">
        <v>100</v>
      </c>
      <c r="C2453" s="46">
        <v>100</v>
      </c>
      <c r="D2453" s="46">
        <v>100</v>
      </c>
      <c r="E2453" s="46">
        <v>100</v>
      </c>
      <c r="F2453" s="46">
        <v>100</v>
      </c>
      <c r="G2453" s="46">
        <v>100</v>
      </c>
      <c r="H2453" s="67">
        <v>600</v>
      </c>
    </row>
    <row r="2454" spans="1:8" ht="20.25" x14ac:dyDescent="0.3">
      <c r="A2454" s="66" t="s">
        <v>44</v>
      </c>
      <c r="B2454" s="51">
        <f>VLOOKUP(A2445,marks,10,0)</f>
        <v>0</v>
      </c>
      <c r="C2454" s="51">
        <f>VLOOKUP(A2445,marks,11,0)</f>
        <v>0</v>
      </c>
      <c r="D2454" s="51">
        <f>VLOOKUP(A2445,marks,12,0)</f>
        <v>0</v>
      </c>
      <c r="E2454" s="51">
        <f>VLOOKUP(A2445,marks,13,0)</f>
        <v>0</v>
      </c>
      <c r="F2454" s="51">
        <f>VLOOKUP(A2445,marks,14,0)</f>
        <v>0</v>
      </c>
      <c r="G2454" s="51">
        <f>VLOOKUP(A2445,marks,15,0)</f>
        <v>0</v>
      </c>
      <c r="H2454" s="68">
        <f>VLOOKUP(A2445,marks,16,0)</f>
        <v>0</v>
      </c>
    </row>
    <row r="2455" spans="1:8" ht="21" x14ac:dyDescent="0.35">
      <c r="A2455" s="69"/>
      <c r="B2455" s="58"/>
      <c r="C2455" s="58"/>
      <c r="D2455" s="58"/>
      <c r="E2455" s="58"/>
      <c r="F2455" s="58"/>
      <c r="G2455" s="58"/>
      <c r="H2455" s="70"/>
    </row>
    <row r="2456" spans="1:8" ht="21" x14ac:dyDescent="0.25">
      <c r="A2456" s="71" t="s">
        <v>24</v>
      </c>
      <c r="B2456" s="52">
        <f>VLOOKUP(A2445,marks,17,0)*100</f>
        <v>0</v>
      </c>
      <c r="C2456" s="72"/>
      <c r="D2456" s="73" t="s">
        <v>25</v>
      </c>
      <c r="E2456" s="53" t="str">
        <f>VLOOKUP(A2445,marks,18,0)</f>
        <v>***</v>
      </c>
      <c r="F2456" s="74" t="s">
        <v>46</v>
      </c>
      <c r="G2456" s="35"/>
      <c r="H2456" s="75" t="str">
        <f>VLOOKUP(A2445,marks,19,0)</f>
        <v/>
      </c>
    </row>
    <row r="2457" spans="1:8" x14ac:dyDescent="0.25">
      <c r="A2457" s="76"/>
      <c r="B2457" s="61"/>
      <c r="C2457" s="61"/>
      <c r="D2457" s="61"/>
      <c r="E2457" s="61"/>
      <c r="F2457" s="61"/>
      <c r="G2457" s="61"/>
      <c r="H2457" s="77"/>
    </row>
    <row r="2458" spans="1:8" x14ac:dyDescent="0.25">
      <c r="A2458" s="76"/>
      <c r="B2458" s="61"/>
      <c r="C2458" s="61"/>
      <c r="D2458" s="61"/>
      <c r="E2458" s="61"/>
      <c r="F2458" s="61"/>
      <c r="G2458" s="61"/>
      <c r="H2458" s="77"/>
    </row>
    <row r="2459" spans="1:8" x14ac:dyDescent="0.25">
      <c r="A2459" s="76"/>
      <c r="B2459" s="61"/>
      <c r="C2459" s="61"/>
      <c r="D2459" s="61"/>
      <c r="E2459" s="61"/>
      <c r="F2459" s="61"/>
      <c r="G2459" s="61"/>
      <c r="H2459" s="77"/>
    </row>
    <row r="2460" spans="1:8" ht="18.75" x14ac:dyDescent="0.25">
      <c r="A2460" s="76"/>
      <c r="B2460" s="61"/>
      <c r="C2460" s="61"/>
      <c r="D2460" s="61"/>
      <c r="E2460" s="61"/>
      <c r="F2460" s="61"/>
      <c r="G2460" s="61"/>
      <c r="H2460" s="78" t="s">
        <v>48</v>
      </c>
    </row>
    <row r="2461" spans="1:8" ht="19.5" thickBot="1" x14ac:dyDescent="0.3">
      <c r="A2461" s="79"/>
      <c r="B2461" s="80"/>
      <c r="C2461" s="80"/>
      <c r="D2461" s="80"/>
      <c r="E2461" s="80"/>
      <c r="F2461" s="80"/>
      <c r="G2461" s="80"/>
      <c r="H2461" s="81" t="s">
        <v>49</v>
      </c>
    </row>
    <row r="2464" spans="1:8" ht="15.75" thickBot="1" x14ac:dyDescent="0.3"/>
    <row r="2465" spans="1:8" ht="20.25" x14ac:dyDescent="0.3">
      <c r="A2465" s="145" t="str">
        <f>VLOOKUP(A2467,basic,28,0)</f>
        <v>dk;kZy; jktdh; mPp ek/;fed fo|ky;] :iiqjk ¼dqpkeu flVh½ ukxkSj</v>
      </c>
      <c r="B2465" s="146"/>
      <c r="C2465" s="146"/>
      <c r="D2465" s="146"/>
      <c r="E2465" s="146"/>
      <c r="F2465" s="146"/>
      <c r="G2465" s="146"/>
      <c r="H2465" s="147"/>
    </row>
    <row r="2466" spans="1:8" ht="20.25" x14ac:dyDescent="0.3">
      <c r="A2466" s="140" t="s">
        <v>47</v>
      </c>
      <c r="B2466" s="141"/>
      <c r="C2466" s="141"/>
      <c r="D2466" s="141"/>
      <c r="E2466" s="141"/>
      <c r="F2466" s="141"/>
      <c r="G2466" s="141"/>
      <c r="H2466" s="142"/>
    </row>
    <row r="2467" spans="1:8" ht="20.25" hidden="1" x14ac:dyDescent="0.3">
      <c r="A2467" s="95">
        <v>113</v>
      </c>
      <c r="B2467" s="96" t="e">
        <f>'Original Marks'!#REF!</f>
        <v>#REF!</v>
      </c>
      <c r="C2467" s="96"/>
      <c r="D2467" s="96"/>
      <c r="E2467" s="96"/>
      <c r="F2467" s="96"/>
      <c r="G2467" s="96"/>
      <c r="H2467" s="97"/>
    </row>
    <row r="2468" spans="1:8" ht="21" x14ac:dyDescent="0.35">
      <c r="A2468" s="57" t="str">
        <f>VLOOKUP(A2467,basic,29,0)</f>
        <v>d{kk &amp; 9</v>
      </c>
      <c r="B2468" s="58"/>
      <c r="C2468" s="58"/>
      <c r="D2468" s="58"/>
      <c r="E2468" s="58"/>
      <c r="F2468" s="59" t="s">
        <v>32</v>
      </c>
      <c r="G2468" s="143">
        <f>VLOOKUP(A2467,basic,3,0)</f>
        <v>1013</v>
      </c>
      <c r="H2468" s="144"/>
    </row>
    <row r="2469" spans="1:8" ht="20.25" x14ac:dyDescent="0.3">
      <c r="A2469" s="60" t="s">
        <v>37</v>
      </c>
      <c r="B2469" s="136">
        <f>VLOOKUP(A2467,basic,4,0)</f>
        <v>0</v>
      </c>
      <c r="C2469" s="136"/>
      <c r="D2469" s="136"/>
      <c r="E2469" s="59" t="s">
        <v>39</v>
      </c>
      <c r="F2469" s="61"/>
      <c r="G2469" s="136">
        <f>VLOOKUP(A2467,basic,5,0)</f>
        <v>0</v>
      </c>
      <c r="H2469" s="139"/>
    </row>
    <row r="2470" spans="1:8" ht="20.25" x14ac:dyDescent="0.3">
      <c r="A2470" s="60" t="s">
        <v>38</v>
      </c>
      <c r="B2470" s="59"/>
      <c r="C2470" s="136">
        <f>VLOOKUP(A2467,basic,6,0)</f>
        <v>0</v>
      </c>
      <c r="D2470" s="136"/>
      <c r="E2470" s="59" t="s">
        <v>40</v>
      </c>
      <c r="F2470" s="61"/>
      <c r="G2470" s="137">
        <f>VLOOKUP(A2467,basic,7,0)</f>
        <v>0</v>
      </c>
      <c r="H2470" s="138"/>
    </row>
    <row r="2471" spans="1:8" ht="20.25" x14ac:dyDescent="0.3">
      <c r="A2471" s="60" t="s">
        <v>41</v>
      </c>
      <c r="B2471" s="59"/>
      <c r="C2471" s="136">
        <f>VLOOKUP(A2467,basic,2,0)</f>
        <v>213</v>
      </c>
      <c r="D2471" s="136"/>
      <c r="E2471" s="59" t="s">
        <v>42</v>
      </c>
      <c r="F2471" s="61"/>
      <c r="G2471" s="136">
        <f>VLOOKUP(A2467,basic,8,0)</f>
        <v>0</v>
      </c>
      <c r="H2471" s="139"/>
    </row>
    <row r="2472" spans="1:8" ht="20.25" x14ac:dyDescent="0.3">
      <c r="A2472" s="60"/>
      <c r="B2472" s="59"/>
      <c r="C2472" s="62"/>
      <c r="D2472" s="59"/>
      <c r="E2472" s="59"/>
      <c r="F2472" s="61"/>
      <c r="G2472" s="62"/>
      <c r="H2472" s="63"/>
    </row>
    <row r="2473" spans="1:8" ht="20.25" x14ac:dyDescent="0.3">
      <c r="A2473" s="60"/>
      <c r="B2473" s="59"/>
      <c r="C2473" s="59"/>
      <c r="D2473" s="59"/>
      <c r="E2473" s="59"/>
      <c r="F2473" s="59"/>
      <c r="G2473" s="59"/>
      <c r="H2473" s="63"/>
    </row>
    <row r="2474" spans="1:8" ht="18.75" x14ac:dyDescent="0.25">
      <c r="A2474" s="64" t="s">
        <v>6</v>
      </c>
      <c r="B2474" s="50" t="str">
        <f>VLOOKUP(A2467,basic,34,0)</f>
        <v>fgUnh</v>
      </c>
      <c r="C2474" s="50" t="str">
        <f>VLOOKUP(A2467,basic,35,0)</f>
        <v>vaxzsth</v>
      </c>
      <c r="D2474" s="50" t="str">
        <f>VLOOKUP(A2467,basic,36,0)</f>
        <v>foKku</v>
      </c>
      <c r="E2474" s="50" t="str">
        <f>VLOOKUP(A2467,basic,37,0)</f>
        <v>xf.kr</v>
      </c>
      <c r="F2474" s="50" t="str">
        <f>VLOOKUP(A2467,basic,38,0)</f>
        <v>lk-foKku</v>
      </c>
      <c r="G2474" s="50" t="str">
        <f>VLOOKUP(A2467,basic,39,0)</f>
        <v>laLd`r</v>
      </c>
      <c r="H2474" s="65" t="s">
        <v>45</v>
      </c>
    </row>
    <row r="2475" spans="1:8" ht="20.25" x14ac:dyDescent="0.25">
      <c r="A2475" s="66" t="s">
        <v>43</v>
      </c>
      <c r="B2475" s="46">
        <v>100</v>
      </c>
      <c r="C2475" s="46">
        <v>100</v>
      </c>
      <c r="D2475" s="46">
        <v>100</v>
      </c>
      <c r="E2475" s="46">
        <v>100</v>
      </c>
      <c r="F2475" s="46">
        <v>100</v>
      </c>
      <c r="G2475" s="46">
        <v>100</v>
      </c>
      <c r="H2475" s="67">
        <v>600</v>
      </c>
    </row>
    <row r="2476" spans="1:8" ht="20.25" x14ac:dyDescent="0.3">
      <c r="A2476" s="66" t="s">
        <v>44</v>
      </c>
      <c r="B2476" s="51">
        <f>VLOOKUP(A2467,marks,10,0)</f>
        <v>0</v>
      </c>
      <c r="C2476" s="51">
        <f>VLOOKUP(A2467,marks,11,0)</f>
        <v>0</v>
      </c>
      <c r="D2476" s="51">
        <f>VLOOKUP(A2467,marks,12,0)</f>
        <v>0</v>
      </c>
      <c r="E2476" s="51">
        <f>VLOOKUP(A2467,marks,13,0)</f>
        <v>0</v>
      </c>
      <c r="F2476" s="51">
        <f>VLOOKUP(A2467,marks,14,0)</f>
        <v>0</v>
      </c>
      <c r="G2476" s="51">
        <f>VLOOKUP(A2467,marks,15,0)</f>
        <v>0</v>
      </c>
      <c r="H2476" s="68">
        <f>VLOOKUP(A2467,marks,16,0)</f>
        <v>0</v>
      </c>
    </row>
    <row r="2477" spans="1:8" ht="21" x14ac:dyDescent="0.35">
      <c r="A2477" s="69"/>
      <c r="B2477" s="58"/>
      <c r="C2477" s="58"/>
      <c r="D2477" s="58"/>
      <c r="E2477" s="58"/>
      <c r="F2477" s="58"/>
      <c r="G2477" s="58"/>
      <c r="H2477" s="70"/>
    </row>
    <row r="2478" spans="1:8" ht="21" x14ac:dyDescent="0.25">
      <c r="A2478" s="71" t="s">
        <v>24</v>
      </c>
      <c r="B2478" s="52">
        <f>VLOOKUP(A2467,marks,17,0)*100</f>
        <v>0</v>
      </c>
      <c r="C2478" s="72"/>
      <c r="D2478" s="73" t="s">
        <v>25</v>
      </c>
      <c r="E2478" s="53" t="str">
        <f>VLOOKUP(A2467,marks,18,0)</f>
        <v>***</v>
      </c>
      <c r="F2478" s="74" t="s">
        <v>46</v>
      </c>
      <c r="G2478" s="35"/>
      <c r="H2478" s="75" t="str">
        <f>VLOOKUP(A2467,marks,19,0)</f>
        <v/>
      </c>
    </row>
    <row r="2479" spans="1:8" x14ac:dyDescent="0.25">
      <c r="A2479" s="76"/>
      <c r="B2479" s="61"/>
      <c r="C2479" s="61"/>
      <c r="D2479" s="61"/>
      <c r="E2479" s="61"/>
      <c r="F2479" s="61"/>
      <c r="G2479" s="61"/>
      <c r="H2479" s="77"/>
    </row>
    <row r="2480" spans="1:8" x14ac:dyDescent="0.25">
      <c r="A2480" s="76"/>
      <c r="B2480" s="61"/>
      <c r="C2480" s="61"/>
      <c r="D2480" s="61"/>
      <c r="E2480" s="61"/>
      <c r="F2480" s="61"/>
      <c r="G2480" s="61"/>
      <c r="H2480" s="77"/>
    </row>
    <row r="2481" spans="1:8" x14ac:dyDescent="0.25">
      <c r="A2481" s="76"/>
      <c r="B2481" s="61"/>
      <c r="C2481" s="61"/>
      <c r="D2481" s="61"/>
      <c r="E2481" s="61"/>
      <c r="F2481" s="61"/>
      <c r="G2481" s="61"/>
      <c r="H2481" s="77"/>
    </row>
    <row r="2482" spans="1:8" ht="18.75" x14ac:dyDescent="0.25">
      <c r="A2482" s="76"/>
      <c r="B2482" s="61"/>
      <c r="C2482" s="61"/>
      <c r="D2482" s="61"/>
      <c r="E2482" s="61"/>
      <c r="F2482" s="61"/>
      <c r="G2482" s="61"/>
      <c r="H2482" s="78" t="s">
        <v>48</v>
      </c>
    </row>
    <row r="2483" spans="1:8" ht="19.5" thickBot="1" x14ac:dyDescent="0.3">
      <c r="A2483" s="79"/>
      <c r="B2483" s="80"/>
      <c r="C2483" s="80"/>
      <c r="D2483" s="80"/>
      <c r="E2483" s="80"/>
      <c r="F2483" s="80"/>
      <c r="G2483" s="80"/>
      <c r="H2483" s="81" t="s">
        <v>49</v>
      </c>
    </row>
    <row r="2486" spans="1:8" ht="15.75" thickBot="1" x14ac:dyDescent="0.3"/>
    <row r="2487" spans="1:8" ht="20.25" x14ac:dyDescent="0.3">
      <c r="A2487" s="145" t="str">
        <f>VLOOKUP(A2489,basic,28,0)</f>
        <v>dk;kZy; jktdh; mPp ek/;fed fo|ky;] :iiqjk ¼dqpkeu flVh½ ukxkSj</v>
      </c>
      <c r="B2487" s="146"/>
      <c r="C2487" s="146"/>
      <c r="D2487" s="146"/>
      <c r="E2487" s="146"/>
      <c r="F2487" s="146"/>
      <c r="G2487" s="146"/>
      <c r="H2487" s="147"/>
    </row>
    <row r="2488" spans="1:8" ht="20.25" x14ac:dyDescent="0.3">
      <c r="A2488" s="140" t="s">
        <v>47</v>
      </c>
      <c r="B2488" s="141"/>
      <c r="C2488" s="141"/>
      <c r="D2488" s="141"/>
      <c r="E2488" s="141"/>
      <c r="F2488" s="141"/>
      <c r="G2488" s="141"/>
      <c r="H2488" s="142"/>
    </row>
    <row r="2489" spans="1:8" ht="20.25" hidden="1" x14ac:dyDescent="0.3">
      <c r="A2489" s="95">
        <v>114</v>
      </c>
      <c r="B2489" s="96" t="e">
        <f>'Original Marks'!#REF!</f>
        <v>#REF!</v>
      </c>
      <c r="C2489" s="96"/>
      <c r="D2489" s="96"/>
      <c r="E2489" s="96"/>
      <c r="F2489" s="96"/>
      <c r="G2489" s="96"/>
      <c r="H2489" s="97"/>
    </row>
    <row r="2490" spans="1:8" ht="21" x14ac:dyDescent="0.35">
      <c r="A2490" s="57" t="str">
        <f>VLOOKUP(A2489,basic,29,0)</f>
        <v>d{kk &amp; 9</v>
      </c>
      <c r="B2490" s="58"/>
      <c r="C2490" s="58"/>
      <c r="D2490" s="58"/>
      <c r="E2490" s="58"/>
      <c r="F2490" s="59" t="s">
        <v>32</v>
      </c>
      <c r="G2490" s="143">
        <f>VLOOKUP(A2489,basic,3,0)</f>
        <v>1014</v>
      </c>
      <c r="H2490" s="144"/>
    </row>
    <row r="2491" spans="1:8" ht="20.25" x14ac:dyDescent="0.3">
      <c r="A2491" s="60" t="s">
        <v>37</v>
      </c>
      <c r="B2491" s="136">
        <f>VLOOKUP(A2489,basic,4,0)</f>
        <v>0</v>
      </c>
      <c r="C2491" s="136"/>
      <c r="D2491" s="136"/>
      <c r="E2491" s="59" t="s">
        <v>39</v>
      </c>
      <c r="F2491" s="61"/>
      <c r="G2491" s="136">
        <f>VLOOKUP(A2489,basic,5,0)</f>
        <v>0</v>
      </c>
      <c r="H2491" s="139"/>
    </row>
    <row r="2492" spans="1:8" ht="20.25" x14ac:dyDescent="0.3">
      <c r="A2492" s="60" t="s">
        <v>38</v>
      </c>
      <c r="B2492" s="59"/>
      <c r="C2492" s="136">
        <f>VLOOKUP(A2489,basic,6,0)</f>
        <v>0</v>
      </c>
      <c r="D2492" s="136"/>
      <c r="E2492" s="59" t="s">
        <v>40</v>
      </c>
      <c r="F2492" s="61"/>
      <c r="G2492" s="137">
        <f>VLOOKUP(A2489,basic,7,0)</f>
        <v>0</v>
      </c>
      <c r="H2492" s="138"/>
    </row>
    <row r="2493" spans="1:8" ht="20.25" x14ac:dyDescent="0.3">
      <c r="A2493" s="60" t="s">
        <v>41</v>
      </c>
      <c r="B2493" s="59"/>
      <c r="C2493" s="136">
        <f>VLOOKUP(A2489,basic,2,0)</f>
        <v>214</v>
      </c>
      <c r="D2493" s="136"/>
      <c r="E2493" s="59" t="s">
        <v>42</v>
      </c>
      <c r="F2493" s="61"/>
      <c r="G2493" s="136">
        <f>VLOOKUP(A2489,basic,8,0)</f>
        <v>0</v>
      </c>
      <c r="H2493" s="139"/>
    </row>
    <row r="2494" spans="1:8" ht="20.25" x14ac:dyDescent="0.3">
      <c r="A2494" s="60"/>
      <c r="B2494" s="59"/>
      <c r="C2494" s="62"/>
      <c r="D2494" s="59"/>
      <c r="E2494" s="59"/>
      <c r="F2494" s="61"/>
      <c r="G2494" s="62"/>
      <c r="H2494" s="63"/>
    </row>
    <row r="2495" spans="1:8" ht="20.25" x14ac:dyDescent="0.3">
      <c r="A2495" s="60"/>
      <c r="B2495" s="59"/>
      <c r="C2495" s="59"/>
      <c r="D2495" s="59"/>
      <c r="E2495" s="59"/>
      <c r="F2495" s="59"/>
      <c r="G2495" s="59"/>
      <c r="H2495" s="63"/>
    </row>
    <row r="2496" spans="1:8" ht="18.75" x14ac:dyDescent="0.25">
      <c r="A2496" s="64" t="s">
        <v>6</v>
      </c>
      <c r="B2496" s="50" t="str">
        <f>VLOOKUP(A2489,basic,34,0)</f>
        <v>fgUnh</v>
      </c>
      <c r="C2496" s="50" t="str">
        <f>VLOOKUP(A2489,basic,35,0)</f>
        <v>vaxzsth</v>
      </c>
      <c r="D2496" s="50" t="str">
        <f>VLOOKUP(A2489,basic,36,0)</f>
        <v>foKku</v>
      </c>
      <c r="E2496" s="50" t="str">
        <f>VLOOKUP(A2489,basic,37,0)</f>
        <v>xf.kr</v>
      </c>
      <c r="F2496" s="50" t="str">
        <f>VLOOKUP(A2489,basic,38,0)</f>
        <v>lk-foKku</v>
      </c>
      <c r="G2496" s="50" t="str">
        <f>VLOOKUP(A2489,basic,39,0)</f>
        <v>laLd`r</v>
      </c>
      <c r="H2496" s="65" t="s">
        <v>45</v>
      </c>
    </row>
    <row r="2497" spans="1:8" ht="20.25" x14ac:dyDescent="0.25">
      <c r="A2497" s="66" t="s">
        <v>43</v>
      </c>
      <c r="B2497" s="46">
        <v>100</v>
      </c>
      <c r="C2497" s="46">
        <v>100</v>
      </c>
      <c r="D2497" s="46">
        <v>100</v>
      </c>
      <c r="E2497" s="46">
        <v>100</v>
      </c>
      <c r="F2497" s="46">
        <v>100</v>
      </c>
      <c r="G2497" s="46">
        <v>100</v>
      </c>
      <c r="H2497" s="67">
        <v>600</v>
      </c>
    </row>
    <row r="2498" spans="1:8" ht="20.25" x14ac:dyDescent="0.3">
      <c r="A2498" s="66" t="s">
        <v>44</v>
      </c>
      <c r="B2498" s="51">
        <f>VLOOKUP(A2489,marks,10,0)</f>
        <v>0</v>
      </c>
      <c r="C2498" s="51">
        <f>VLOOKUP(A2489,marks,11,0)</f>
        <v>0</v>
      </c>
      <c r="D2498" s="51">
        <f>VLOOKUP(A2489,marks,12,0)</f>
        <v>0</v>
      </c>
      <c r="E2498" s="51">
        <f>VLOOKUP(A2489,marks,13,0)</f>
        <v>0</v>
      </c>
      <c r="F2498" s="51">
        <f>VLOOKUP(A2489,marks,14,0)</f>
        <v>0</v>
      </c>
      <c r="G2498" s="51">
        <f>VLOOKUP(A2489,marks,15,0)</f>
        <v>0</v>
      </c>
      <c r="H2498" s="68">
        <f>VLOOKUP(A2489,marks,16,0)</f>
        <v>0</v>
      </c>
    </row>
    <row r="2499" spans="1:8" ht="21" x14ac:dyDescent="0.35">
      <c r="A2499" s="69"/>
      <c r="B2499" s="58"/>
      <c r="C2499" s="58"/>
      <c r="D2499" s="58"/>
      <c r="E2499" s="58"/>
      <c r="F2499" s="58"/>
      <c r="G2499" s="58"/>
      <c r="H2499" s="70"/>
    </row>
    <row r="2500" spans="1:8" ht="21" x14ac:dyDescent="0.25">
      <c r="A2500" s="71" t="s">
        <v>24</v>
      </c>
      <c r="B2500" s="52">
        <f>VLOOKUP(A2489,marks,17,0)*100</f>
        <v>0</v>
      </c>
      <c r="C2500" s="72"/>
      <c r="D2500" s="73" t="s">
        <v>25</v>
      </c>
      <c r="E2500" s="53" t="str">
        <f>VLOOKUP(A2489,marks,18,0)</f>
        <v>***</v>
      </c>
      <c r="F2500" s="74" t="s">
        <v>46</v>
      </c>
      <c r="G2500" s="35"/>
      <c r="H2500" s="75" t="str">
        <f>VLOOKUP(A2489,marks,19,0)</f>
        <v/>
      </c>
    </row>
    <row r="2501" spans="1:8" x14ac:dyDescent="0.25">
      <c r="A2501" s="76"/>
      <c r="B2501" s="61"/>
      <c r="C2501" s="61"/>
      <c r="D2501" s="61"/>
      <c r="E2501" s="61"/>
      <c r="F2501" s="61"/>
      <c r="G2501" s="61"/>
      <c r="H2501" s="77"/>
    </row>
    <row r="2502" spans="1:8" x14ac:dyDescent="0.25">
      <c r="A2502" s="76"/>
      <c r="B2502" s="61"/>
      <c r="C2502" s="61"/>
      <c r="D2502" s="61"/>
      <c r="E2502" s="61"/>
      <c r="F2502" s="61"/>
      <c r="G2502" s="61"/>
      <c r="H2502" s="77"/>
    </row>
    <row r="2503" spans="1:8" x14ac:dyDescent="0.25">
      <c r="A2503" s="76"/>
      <c r="B2503" s="61"/>
      <c r="C2503" s="61"/>
      <c r="D2503" s="61"/>
      <c r="E2503" s="61"/>
      <c r="F2503" s="61"/>
      <c r="G2503" s="61"/>
      <c r="H2503" s="77"/>
    </row>
    <row r="2504" spans="1:8" ht="18.75" x14ac:dyDescent="0.25">
      <c r="A2504" s="76"/>
      <c r="B2504" s="61"/>
      <c r="C2504" s="61"/>
      <c r="D2504" s="61"/>
      <c r="E2504" s="61"/>
      <c r="F2504" s="61"/>
      <c r="G2504" s="61"/>
      <c r="H2504" s="78" t="s">
        <v>48</v>
      </c>
    </row>
    <row r="2505" spans="1:8" ht="19.5" thickBot="1" x14ac:dyDescent="0.3">
      <c r="A2505" s="79"/>
      <c r="B2505" s="80"/>
      <c r="C2505" s="80"/>
      <c r="D2505" s="80"/>
      <c r="E2505" s="80"/>
      <c r="F2505" s="80"/>
      <c r="G2505" s="80"/>
      <c r="H2505" s="81" t="s">
        <v>49</v>
      </c>
    </row>
    <row r="2508" spans="1:8" ht="15.75" thickBot="1" x14ac:dyDescent="0.3"/>
    <row r="2509" spans="1:8" ht="20.25" x14ac:dyDescent="0.3">
      <c r="A2509" s="145" t="str">
        <f>VLOOKUP(A2511,basic,28,0)</f>
        <v>dk;kZy; jktdh; mPp ek/;fed fo|ky;] :iiqjk ¼dqpkeu flVh½ ukxkSj</v>
      </c>
      <c r="B2509" s="146"/>
      <c r="C2509" s="146"/>
      <c r="D2509" s="146"/>
      <c r="E2509" s="146"/>
      <c r="F2509" s="146"/>
      <c r="G2509" s="146"/>
      <c r="H2509" s="147"/>
    </row>
    <row r="2510" spans="1:8" ht="20.25" x14ac:dyDescent="0.3">
      <c r="A2510" s="140" t="s">
        <v>47</v>
      </c>
      <c r="B2510" s="141"/>
      <c r="C2510" s="141"/>
      <c r="D2510" s="141"/>
      <c r="E2510" s="141"/>
      <c r="F2510" s="141"/>
      <c r="G2510" s="141"/>
      <c r="H2510" s="142"/>
    </row>
    <row r="2511" spans="1:8" ht="20.25" hidden="1" x14ac:dyDescent="0.3">
      <c r="A2511" s="95">
        <v>115</v>
      </c>
      <c r="B2511" s="96" t="e">
        <f>'Original Marks'!#REF!</f>
        <v>#REF!</v>
      </c>
      <c r="C2511" s="96"/>
      <c r="D2511" s="96"/>
      <c r="E2511" s="96"/>
      <c r="F2511" s="96"/>
      <c r="G2511" s="96"/>
      <c r="H2511" s="97"/>
    </row>
    <row r="2512" spans="1:8" ht="21" x14ac:dyDescent="0.35">
      <c r="A2512" s="57" t="str">
        <f>VLOOKUP(A2511,basic,29,0)</f>
        <v>d{kk &amp; 9</v>
      </c>
      <c r="B2512" s="58"/>
      <c r="C2512" s="58"/>
      <c r="D2512" s="58"/>
      <c r="E2512" s="58"/>
      <c r="F2512" s="59" t="s">
        <v>32</v>
      </c>
      <c r="G2512" s="143">
        <f>VLOOKUP(A2511,basic,3,0)</f>
        <v>1015</v>
      </c>
      <c r="H2512" s="144"/>
    </row>
    <row r="2513" spans="1:8" ht="20.25" x14ac:dyDescent="0.3">
      <c r="A2513" s="60" t="s">
        <v>37</v>
      </c>
      <c r="B2513" s="136">
        <f>VLOOKUP(A2511,basic,4,0)</f>
        <v>0</v>
      </c>
      <c r="C2513" s="136"/>
      <c r="D2513" s="136"/>
      <c r="E2513" s="59" t="s">
        <v>39</v>
      </c>
      <c r="F2513" s="61"/>
      <c r="G2513" s="136">
        <f>VLOOKUP(A2511,basic,5,0)</f>
        <v>0</v>
      </c>
      <c r="H2513" s="139"/>
    </row>
    <row r="2514" spans="1:8" ht="20.25" x14ac:dyDescent="0.3">
      <c r="A2514" s="60" t="s">
        <v>38</v>
      </c>
      <c r="B2514" s="59"/>
      <c r="C2514" s="136">
        <f>VLOOKUP(A2511,basic,6,0)</f>
        <v>0</v>
      </c>
      <c r="D2514" s="136"/>
      <c r="E2514" s="59" t="s">
        <v>40</v>
      </c>
      <c r="F2514" s="61"/>
      <c r="G2514" s="137">
        <f>VLOOKUP(A2511,basic,7,0)</f>
        <v>0</v>
      </c>
      <c r="H2514" s="138"/>
    </row>
    <row r="2515" spans="1:8" ht="20.25" x14ac:dyDescent="0.3">
      <c r="A2515" s="60" t="s">
        <v>41</v>
      </c>
      <c r="B2515" s="59"/>
      <c r="C2515" s="136">
        <f>VLOOKUP(A2511,basic,2,0)</f>
        <v>215</v>
      </c>
      <c r="D2515" s="136"/>
      <c r="E2515" s="59" t="s">
        <v>42</v>
      </c>
      <c r="F2515" s="61"/>
      <c r="G2515" s="136">
        <f>VLOOKUP(A2511,basic,8,0)</f>
        <v>0</v>
      </c>
      <c r="H2515" s="139"/>
    </row>
    <row r="2516" spans="1:8" ht="20.25" x14ac:dyDescent="0.3">
      <c r="A2516" s="60"/>
      <c r="B2516" s="59"/>
      <c r="C2516" s="62"/>
      <c r="D2516" s="59"/>
      <c r="E2516" s="59"/>
      <c r="F2516" s="61"/>
      <c r="G2516" s="62"/>
      <c r="H2516" s="63"/>
    </row>
    <row r="2517" spans="1:8" ht="20.25" x14ac:dyDescent="0.3">
      <c r="A2517" s="60"/>
      <c r="B2517" s="59"/>
      <c r="C2517" s="59"/>
      <c r="D2517" s="59"/>
      <c r="E2517" s="59"/>
      <c r="F2517" s="59"/>
      <c r="G2517" s="59"/>
      <c r="H2517" s="63"/>
    </row>
    <row r="2518" spans="1:8" ht="18.75" x14ac:dyDescent="0.25">
      <c r="A2518" s="64" t="s">
        <v>6</v>
      </c>
      <c r="B2518" s="50" t="str">
        <f>VLOOKUP(A2511,basic,34,0)</f>
        <v>fgUnh</v>
      </c>
      <c r="C2518" s="50" t="str">
        <f>VLOOKUP(A2511,basic,35,0)</f>
        <v>vaxzsth</v>
      </c>
      <c r="D2518" s="50" t="str">
        <f>VLOOKUP(A2511,basic,36,0)</f>
        <v>foKku</v>
      </c>
      <c r="E2518" s="50" t="str">
        <f>VLOOKUP(A2511,basic,37,0)</f>
        <v>xf.kr</v>
      </c>
      <c r="F2518" s="50" t="str">
        <f>VLOOKUP(A2511,basic,38,0)</f>
        <v>lk-foKku</v>
      </c>
      <c r="G2518" s="50" t="str">
        <f>VLOOKUP(A2511,basic,39,0)</f>
        <v>laLd`r</v>
      </c>
      <c r="H2518" s="65" t="s">
        <v>45</v>
      </c>
    </row>
    <row r="2519" spans="1:8" ht="20.25" x14ac:dyDescent="0.25">
      <c r="A2519" s="66" t="s">
        <v>43</v>
      </c>
      <c r="B2519" s="46">
        <v>100</v>
      </c>
      <c r="C2519" s="46">
        <v>100</v>
      </c>
      <c r="D2519" s="46">
        <v>100</v>
      </c>
      <c r="E2519" s="46">
        <v>100</v>
      </c>
      <c r="F2519" s="46">
        <v>100</v>
      </c>
      <c r="G2519" s="46">
        <v>100</v>
      </c>
      <c r="H2519" s="67">
        <v>600</v>
      </c>
    </row>
    <row r="2520" spans="1:8" ht="20.25" x14ac:dyDescent="0.3">
      <c r="A2520" s="66" t="s">
        <v>44</v>
      </c>
      <c r="B2520" s="51">
        <f>VLOOKUP(A2511,marks,10,0)</f>
        <v>0</v>
      </c>
      <c r="C2520" s="51">
        <f>VLOOKUP(A2511,marks,11,0)</f>
        <v>0</v>
      </c>
      <c r="D2520" s="51">
        <f>VLOOKUP(A2511,marks,12,0)</f>
        <v>0</v>
      </c>
      <c r="E2520" s="51">
        <f>VLOOKUP(A2511,marks,13,0)</f>
        <v>0</v>
      </c>
      <c r="F2520" s="51">
        <f>VLOOKUP(A2511,marks,14,0)</f>
        <v>0</v>
      </c>
      <c r="G2520" s="51">
        <f>VLOOKUP(A2511,marks,15,0)</f>
        <v>0</v>
      </c>
      <c r="H2520" s="68">
        <f>VLOOKUP(A2511,marks,16,0)</f>
        <v>0</v>
      </c>
    </row>
    <row r="2521" spans="1:8" ht="21" x14ac:dyDescent="0.35">
      <c r="A2521" s="69"/>
      <c r="B2521" s="58"/>
      <c r="C2521" s="58"/>
      <c r="D2521" s="58"/>
      <c r="E2521" s="58"/>
      <c r="F2521" s="58"/>
      <c r="G2521" s="58"/>
      <c r="H2521" s="70"/>
    </row>
    <row r="2522" spans="1:8" ht="21" x14ac:dyDescent="0.25">
      <c r="A2522" s="71" t="s">
        <v>24</v>
      </c>
      <c r="B2522" s="52">
        <f>VLOOKUP(A2511,marks,17,0)*100</f>
        <v>0</v>
      </c>
      <c r="C2522" s="72"/>
      <c r="D2522" s="73" t="s">
        <v>25</v>
      </c>
      <c r="E2522" s="53" t="str">
        <f>VLOOKUP(A2511,marks,18,0)</f>
        <v>***</v>
      </c>
      <c r="F2522" s="74" t="s">
        <v>46</v>
      </c>
      <c r="G2522" s="35"/>
      <c r="H2522" s="75" t="str">
        <f>VLOOKUP(A2511,marks,19,0)</f>
        <v/>
      </c>
    </row>
    <row r="2523" spans="1:8" x14ac:dyDescent="0.25">
      <c r="A2523" s="76"/>
      <c r="B2523" s="61"/>
      <c r="C2523" s="61"/>
      <c r="D2523" s="61"/>
      <c r="E2523" s="61"/>
      <c r="F2523" s="61"/>
      <c r="G2523" s="61"/>
      <c r="H2523" s="77"/>
    </row>
    <row r="2524" spans="1:8" x14ac:dyDescent="0.25">
      <c r="A2524" s="76"/>
      <c r="B2524" s="61"/>
      <c r="C2524" s="61"/>
      <c r="D2524" s="61"/>
      <c r="E2524" s="61"/>
      <c r="F2524" s="61"/>
      <c r="G2524" s="61"/>
      <c r="H2524" s="77"/>
    </row>
    <row r="2525" spans="1:8" x14ac:dyDescent="0.25">
      <c r="A2525" s="76"/>
      <c r="B2525" s="61"/>
      <c r="C2525" s="61"/>
      <c r="D2525" s="61"/>
      <c r="E2525" s="61"/>
      <c r="F2525" s="61"/>
      <c r="G2525" s="61"/>
      <c r="H2525" s="77"/>
    </row>
    <row r="2526" spans="1:8" ht="18.75" x14ac:dyDescent="0.25">
      <c r="A2526" s="76"/>
      <c r="B2526" s="61"/>
      <c r="C2526" s="61"/>
      <c r="D2526" s="61"/>
      <c r="E2526" s="61"/>
      <c r="F2526" s="61"/>
      <c r="G2526" s="61"/>
      <c r="H2526" s="78" t="s">
        <v>48</v>
      </c>
    </row>
    <row r="2527" spans="1:8" ht="19.5" thickBot="1" x14ac:dyDescent="0.3">
      <c r="A2527" s="79"/>
      <c r="B2527" s="80"/>
      <c r="C2527" s="80"/>
      <c r="D2527" s="80"/>
      <c r="E2527" s="80"/>
      <c r="F2527" s="80"/>
      <c r="G2527" s="80"/>
      <c r="H2527" s="81" t="s">
        <v>49</v>
      </c>
    </row>
    <row r="2530" spans="1:8" ht="15.75" thickBot="1" x14ac:dyDescent="0.3"/>
    <row r="2531" spans="1:8" ht="20.25" x14ac:dyDescent="0.3">
      <c r="A2531" s="145" t="str">
        <f>VLOOKUP(A2533,basic,28,0)</f>
        <v>dk;kZy; jktdh; mPp ek/;fed fo|ky;] :iiqjk ¼dqpkeu flVh½ ukxkSj</v>
      </c>
      <c r="B2531" s="146"/>
      <c r="C2531" s="146"/>
      <c r="D2531" s="146"/>
      <c r="E2531" s="146"/>
      <c r="F2531" s="146"/>
      <c r="G2531" s="146"/>
      <c r="H2531" s="147"/>
    </row>
    <row r="2532" spans="1:8" ht="20.25" x14ac:dyDescent="0.3">
      <c r="A2532" s="140" t="s">
        <v>47</v>
      </c>
      <c r="B2532" s="141"/>
      <c r="C2532" s="141"/>
      <c r="D2532" s="141"/>
      <c r="E2532" s="141"/>
      <c r="F2532" s="141"/>
      <c r="G2532" s="141"/>
      <c r="H2532" s="142"/>
    </row>
    <row r="2533" spans="1:8" ht="20.25" hidden="1" x14ac:dyDescent="0.3">
      <c r="A2533" s="95">
        <v>116</v>
      </c>
      <c r="B2533" s="96" t="e">
        <f>'Original Marks'!#REF!</f>
        <v>#REF!</v>
      </c>
      <c r="C2533" s="96"/>
      <c r="D2533" s="96"/>
      <c r="E2533" s="96"/>
      <c r="F2533" s="96"/>
      <c r="G2533" s="96"/>
      <c r="H2533" s="97"/>
    </row>
    <row r="2534" spans="1:8" ht="21" x14ac:dyDescent="0.35">
      <c r="A2534" s="57" t="str">
        <f>VLOOKUP(A2533,basic,29,0)</f>
        <v>d{kk &amp; 9</v>
      </c>
      <c r="B2534" s="58"/>
      <c r="C2534" s="58"/>
      <c r="D2534" s="58"/>
      <c r="E2534" s="58"/>
      <c r="F2534" s="59" t="s">
        <v>32</v>
      </c>
      <c r="G2534" s="143">
        <f>VLOOKUP(A2533,basic,3,0)</f>
        <v>1016</v>
      </c>
      <c r="H2534" s="144"/>
    </row>
    <row r="2535" spans="1:8" ht="20.25" x14ac:dyDescent="0.3">
      <c r="A2535" s="60" t="s">
        <v>37</v>
      </c>
      <c r="B2535" s="136">
        <f>VLOOKUP(A2533,basic,4,0)</f>
        <v>0</v>
      </c>
      <c r="C2535" s="136"/>
      <c r="D2535" s="136"/>
      <c r="E2535" s="59" t="s">
        <v>39</v>
      </c>
      <c r="F2535" s="61"/>
      <c r="G2535" s="136">
        <f>VLOOKUP(A2533,basic,5,0)</f>
        <v>0</v>
      </c>
      <c r="H2535" s="139"/>
    </row>
    <row r="2536" spans="1:8" ht="20.25" x14ac:dyDescent="0.3">
      <c r="A2536" s="60" t="s">
        <v>38</v>
      </c>
      <c r="B2536" s="59"/>
      <c r="C2536" s="136">
        <f>VLOOKUP(A2533,basic,6,0)</f>
        <v>0</v>
      </c>
      <c r="D2536" s="136"/>
      <c r="E2536" s="59" t="s">
        <v>40</v>
      </c>
      <c r="F2536" s="61"/>
      <c r="G2536" s="137">
        <f>VLOOKUP(A2533,basic,7,0)</f>
        <v>0</v>
      </c>
      <c r="H2536" s="138"/>
    </row>
    <row r="2537" spans="1:8" ht="20.25" x14ac:dyDescent="0.3">
      <c r="A2537" s="60" t="s">
        <v>41</v>
      </c>
      <c r="B2537" s="59"/>
      <c r="C2537" s="136">
        <f>VLOOKUP(A2533,basic,2,0)</f>
        <v>216</v>
      </c>
      <c r="D2537" s="136"/>
      <c r="E2537" s="59" t="s">
        <v>42</v>
      </c>
      <c r="F2537" s="61"/>
      <c r="G2537" s="136">
        <f>VLOOKUP(A2533,basic,8,0)</f>
        <v>0</v>
      </c>
      <c r="H2537" s="139"/>
    </row>
    <row r="2538" spans="1:8" ht="20.25" x14ac:dyDescent="0.3">
      <c r="A2538" s="60"/>
      <c r="B2538" s="59"/>
      <c r="C2538" s="62"/>
      <c r="D2538" s="59"/>
      <c r="E2538" s="59"/>
      <c r="F2538" s="61"/>
      <c r="G2538" s="62"/>
      <c r="H2538" s="63"/>
    </row>
    <row r="2539" spans="1:8" ht="20.25" x14ac:dyDescent="0.3">
      <c r="A2539" s="60"/>
      <c r="B2539" s="59"/>
      <c r="C2539" s="59"/>
      <c r="D2539" s="59"/>
      <c r="E2539" s="59"/>
      <c r="F2539" s="59"/>
      <c r="G2539" s="59"/>
      <c r="H2539" s="63"/>
    </row>
    <row r="2540" spans="1:8" ht="18.75" x14ac:dyDescent="0.25">
      <c r="A2540" s="64" t="s">
        <v>6</v>
      </c>
      <c r="B2540" s="50" t="str">
        <f>VLOOKUP(A2533,basic,34,0)</f>
        <v>fgUnh</v>
      </c>
      <c r="C2540" s="50" t="str">
        <f>VLOOKUP(A2533,basic,35,0)</f>
        <v>vaxzsth</v>
      </c>
      <c r="D2540" s="50" t="str">
        <f>VLOOKUP(A2533,basic,36,0)</f>
        <v>foKku</v>
      </c>
      <c r="E2540" s="50" t="str">
        <f>VLOOKUP(A2533,basic,37,0)</f>
        <v>xf.kr</v>
      </c>
      <c r="F2540" s="50" t="str">
        <f>VLOOKUP(A2533,basic,38,0)</f>
        <v>lk-foKku</v>
      </c>
      <c r="G2540" s="50" t="str">
        <f>VLOOKUP(A2533,basic,39,0)</f>
        <v>laLd`r</v>
      </c>
      <c r="H2540" s="65" t="s">
        <v>45</v>
      </c>
    </row>
    <row r="2541" spans="1:8" ht="20.25" x14ac:dyDescent="0.25">
      <c r="A2541" s="66" t="s">
        <v>43</v>
      </c>
      <c r="B2541" s="46">
        <v>100</v>
      </c>
      <c r="C2541" s="46">
        <v>100</v>
      </c>
      <c r="D2541" s="46">
        <v>100</v>
      </c>
      <c r="E2541" s="46">
        <v>100</v>
      </c>
      <c r="F2541" s="46">
        <v>100</v>
      </c>
      <c r="G2541" s="46">
        <v>100</v>
      </c>
      <c r="H2541" s="67">
        <v>600</v>
      </c>
    </row>
    <row r="2542" spans="1:8" ht="20.25" x14ac:dyDescent="0.3">
      <c r="A2542" s="66" t="s">
        <v>44</v>
      </c>
      <c r="B2542" s="51">
        <f>VLOOKUP(A2533,marks,10,0)</f>
        <v>0</v>
      </c>
      <c r="C2542" s="51">
        <f>VLOOKUP(A2533,marks,11,0)</f>
        <v>0</v>
      </c>
      <c r="D2542" s="51">
        <f>VLOOKUP(A2533,marks,12,0)</f>
        <v>0</v>
      </c>
      <c r="E2542" s="51">
        <f>VLOOKUP(A2533,marks,13,0)</f>
        <v>0</v>
      </c>
      <c r="F2542" s="51">
        <f>VLOOKUP(A2533,marks,14,0)</f>
        <v>0</v>
      </c>
      <c r="G2542" s="51">
        <f>VLOOKUP(A2533,marks,15,0)</f>
        <v>0</v>
      </c>
      <c r="H2542" s="68">
        <f>VLOOKUP(A2533,marks,16,0)</f>
        <v>0</v>
      </c>
    </row>
    <row r="2543" spans="1:8" ht="21" x14ac:dyDescent="0.35">
      <c r="A2543" s="69"/>
      <c r="B2543" s="58"/>
      <c r="C2543" s="58"/>
      <c r="D2543" s="58"/>
      <c r="E2543" s="58"/>
      <c r="F2543" s="58"/>
      <c r="G2543" s="58"/>
      <c r="H2543" s="70"/>
    </row>
    <row r="2544" spans="1:8" ht="21" x14ac:dyDescent="0.25">
      <c r="A2544" s="71" t="s">
        <v>24</v>
      </c>
      <c r="B2544" s="52">
        <f>VLOOKUP(A2533,marks,17,0)*100</f>
        <v>0</v>
      </c>
      <c r="C2544" s="72"/>
      <c r="D2544" s="73" t="s">
        <v>25</v>
      </c>
      <c r="E2544" s="53" t="str">
        <f>VLOOKUP(A2533,marks,18,0)</f>
        <v>***</v>
      </c>
      <c r="F2544" s="74" t="s">
        <v>46</v>
      </c>
      <c r="G2544" s="35"/>
      <c r="H2544" s="75" t="str">
        <f>VLOOKUP(A2533,marks,19,0)</f>
        <v/>
      </c>
    </row>
    <row r="2545" spans="1:8" x14ac:dyDescent="0.25">
      <c r="A2545" s="76"/>
      <c r="B2545" s="61"/>
      <c r="C2545" s="61"/>
      <c r="D2545" s="61"/>
      <c r="E2545" s="61"/>
      <c r="F2545" s="61"/>
      <c r="G2545" s="61"/>
      <c r="H2545" s="77"/>
    </row>
    <row r="2546" spans="1:8" x14ac:dyDescent="0.25">
      <c r="A2546" s="76"/>
      <c r="B2546" s="61"/>
      <c r="C2546" s="61"/>
      <c r="D2546" s="61"/>
      <c r="E2546" s="61"/>
      <c r="F2546" s="61"/>
      <c r="G2546" s="61"/>
      <c r="H2546" s="77"/>
    </row>
    <row r="2547" spans="1:8" x14ac:dyDescent="0.25">
      <c r="A2547" s="76"/>
      <c r="B2547" s="61"/>
      <c r="C2547" s="61"/>
      <c r="D2547" s="61"/>
      <c r="E2547" s="61"/>
      <c r="F2547" s="61"/>
      <c r="G2547" s="61"/>
      <c r="H2547" s="77"/>
    </row>
    <row r="2548" spans="1:8" ht="18.75" x14ac:dyDescent="0.25">
      <c r="A2548" s="76"/>
      <c r="B2548" s="61"/>
      <c r="C2548" s="61"/>
      <c r="D2548" s="61"/>
      <c r="E2548" s="61"/>
      <c r="F2548" s="61"/>
      <c r="G2548" s="61"/>
      <c r="H2548" s="78" t="s">
        <v>48</v>
      </c>
    </row>
    <row r="2549" spans="1:8" ht="19.5" thickBot="1" x14ac:dyDescent="0.3">
      <c r="A2549" s="79"/>
      <c r="B2549" s="80"/>
      <c r="C2549" s="80"/>
      <c r="D2549" s="80"/>
      <c r="E2549" s="80"/>
      <c r="F2549" s="80"/>
      <c r="G2549" s="80"/>
      <c r="H2549" s="81" t="s">
        <v>49</v>
      </c>
    </row>
    <row r="2552" spans="1:8" ht="15.75" thickBot="1" x14ac:dyDescent="0.3"/>
    <row r="2553" spans="1:8" ht="20.25" x14ac:dyDescent="0.3">
      <c r="A2553" s="145" t="str">
        <f>VLOOKUP(A2555,basic,28,0)</f>
        <v>dk;kZy; jktdh; mPp ek/;fed fo|ky;] :iiqjk ¼dqpkeu flVh½ ukxkSj</v>
      </c>
      <c r="B2553" s="146"/>
      <c r="C2553" s="146"/>
      <c r="D2553" s="146"/>
      <c r="E2553" s="146"/>
      <c r="F2553" s="146"/>
      <c r="G2553" s="146"/>
      <c r="H2553" s="147"/>
    </row>
    <row r="2554" spans="1:8" ht="20.25" x14ac:dyDescent="0.3">
      <c r="A2554" s="140" t="s">
        <v>47</v>
      </c>
      <c r="B2554" s="141"/>
      <c r="C2554" s="141"/>
      <c r="D2554" s="141"/>
      <c r="E2554" s="141"/>
      <c r="F2554" s="141"/>
      <c r="G2554" s="141"/>
      <c r="H2554" s="142"/>
    </row>
    <row r="2555" spans="1:8" ht="20.25" hidden="1" x14ac:dyDescent="0.3">
      <c r="A2555" s="95">
        <v>117</v>
      </c>
      <c r="B2555" s="96" t="e">
        <f>'Original Marks'!#REF!</f>
        <v>#REF!</v>
      </c>
      <c r="C2555" s="96"/>
      <c r="D2555" s="96"/>
      <c r="E2555" s="96"/>
      <c r="F2555" s="96"/>
      <c r="G2555" s="96"/>
      <c r="H2555" s="97"/>
    </row>
    <row r="2556" spans="1:8" ht="21" x14ac:dyDescent="0.35">
      <c r="A2556" s="57" t="str">
        <f>VLOOKUP(A2555,basic,29,0)</f>
        <v>d{kk &amp; 9</v>
      </c>
      <c r="B2556" s="58"/>
      <c r="C2556" s="58"/>
      <c r="D2556" s="58"/>
      <c r="E2556" s="58"/>
      <c r="F2556" s="59" t="s">
        <v>32</v>
      </c>
      <c r="G2556" s="143">
        <f>VLOOKUP(A2555,basic,3,0)</f>
        <v>1017</v>
      </c>
      <c r="H2556" s="144"/>
    </row>
    <row r="2557" spans="1:8" ht="20.25" x14ac:dyDescent="0.3">
      <c r="A2557" s="60" t="s">
        <v>37</v>
      </c>
      <c r="B2557" s="136">
        <f>VLOOKUP(A2555,basic,4,0)</f>
        <v>0</v>
      </c>
      <c r="C2557" s="136"/>
      <c r="D2557" s="136"/>
      <c r="E2557" s="59" t="s">
        <v>39</v>
      </c>
      <c r="F2557" s="61"/>
      <c r="G2557" s="136">
        <f>VLOOKUP(A2555,basic,5,0)</f>
        <v>0</v>
      </c>
      <c r="H2557" s="139"/>
    </row>
    <row r="2558" spans="1:8" ht="20.25" x14ac:dyDescent="0.3">
      <c r="A2558" s="60" t="s">
        <v>38</v>
      </c>
      <c r="B2558" s="59"/>
      <c r="C2558" s="136">
        <f>VLOOKUP(A2555,basic,6,0)</f>
        <v>0</v>
      </c>
      <c r="D2558" s="136"/>
      <c r="E2558" s="59" t="s">
        <v>40</v>
      </c>
      <c r="F2558" s="61"/>
      <c r="G2558" s="137">
        <f>VLOOKUP(A2555,basic,7,0)</f>
        <v>0</v>
      </c>
      <c r="H2558" s="138"/>
    </row>
    <row r="2559" spans="1:8" ht="20.25" x14ac:dyDescent="0.3">
      <c r="A2559" s="60" t="s">
        <v>41</v>
      </c>
      <c r="B2559" s="59"/>
      <c r="C2559" s="136">
        <f>VLOOKUP(A2555,basic,2,0)</f>
        <v>217</v>
      </c>
      <c r="D2559" s="136"/>
      <c r="E2559" s="59" t="s">
        <v>42</v>
      </c>
      <c r="F2559" s="61"/>
      <c r="G2559" s="136">
        <f>VLOOKUP(A2555,basic,8,0)</f>
        <v>0</v>
      </c>
      <c r="H2559" s="139"/>
    </row>
    <row r="2560" spans="1:8" ht="20.25" x14ac:dyDescent="0.3">
      <c r="A2560" s="60"/>
      <c r="B2560" s="59"/>
      <c r="C2560" s="62"/>
      <c r="D2560" s="59"/>
      <c r="E2560" s="59"/>
      <c r="F2560" s="61"/>
      <c r="G2560" s="62"/>
      <c r="H2560" s="63"/>
    </row>
    <row r="2561" spans="1:8" ht="20.25" x14ac:dyDescent="0.3">
      <c r="A2561" s="60"/>
      <c r="B2561" s="59"/>
      <c r="C2561" s="59"/>
      <c r="D2561" s="59"/>
      <c r="E2561" s="59"/>
      <c r="F2561" s="59"/>
      <c r="G2561" s="59"/>
      <c r="H2561" s="63"/>
    </row>
    <row r="2562" spans="1:8" ht="18.75" x14ac:dyDescent="0.25">
      <c r="A2562" s="64" t="s">
        <v>6</v>
      </c>
      <c r="B2562" s="50" t="str">
        <f>VLOOKUP(A2555,basic,34,0)</f>
        <v>fgUnh</v>
      </c>
      <c r="C2562" s="50" t="str">
        <f>VLOOKUP(A2555,basic,35,0)</f>
        <v>vaxzsth</v>
      </c>
      <c r="D2562" s="50" t="str">
        <f>VLOOKUP(A2555,basic,36,0)</f>
        <v>foKku</v>
      </c>
      <c r="E2562" s="50" t="str">
        <f>VLOOKUP(A2555,basic,37,0)</f>
        <v>xf.kr</v>
      </c>
      <c r="F2562" s="50" t="str">
        <f>VLOOKUP(A2555,basic,38,0)</f>
        <v>lk-foKku</v>
      </c>
      <c r="G2562" s="50" t="str">
        <f>VLOOKUP(A2555,basic,39,0)</f>
        <v>laLd`r</v>
      </c>
      <c r="H2562" s="65" t="s">
        <v>45</v>
      </c>
    </row>
    <row r="2563" spans="1:8" ht="20.25" x14ac:dyDescent="0.25">
      <c r="A2563" s="66" t="s">
        <v>43</v>
      </c>
      <c r="B2563" s="46">
        <v>100</v>
      </c>
      <c r="C2563" s="46">
        <v>100</v>
      </c>
      <c r="D2563" s="46">
        <v>100</v>
      </c>
      <c r="E2563" s="46">
        <v>100</v>
      </c>
      <c r="F2563" s="46">
        <v>100</v>
      </c>
      <c r="G2563" s="46">
        <v>100</v>
      </c>
      <c r="H2563" s="67">
        <v>600</v>
      </c>
    </row>
    <row r="2564" spans="1:8" ht="20.25" x14ac:dyDescent="0.3">
      <c r="A2564" s="66" t="s">
        <v>44</v>
      </c>
      <c r="B2564" s="51">
        <f>VLOOKUP(A2555,marks,10,0)</f>
        <v>0</v>
      </c>
      <c r="C2564" s="51">
        <f>VLOOKUP(A2555,marks,11,0)</f>
        <v>0</v>
      </c>
      <c r="D2564" s="51">
        <f>VLOOKUP(A2555,marks,12,0)</f>
        <v>0</v>
      </c>
      <c r="E2564" s="51">
        <f>VLOOKUP(A2555,marks,13,0)</f>
        <v>0</v>
      </c>
      <c r="F2564" s="51">
        <f>VLOOKUP(A2555,marks,14,0)</f>
        <v>0</v>
      </c>
      <c r="G2564" s="51">
        <f>VLOOKUP(A2555,marks,15,0)</f>
        <v>0</v>
      </c>
      <c r="H2564" s="68">
        <f>VLOOKUP(A2555,marks,16,0)</f>
        <v>0</v>
      </c>
    </row>
    <row r="2565" spans="1:8" ht="21" x14ac:dyDescent="0.35">
      <c r="A2565" s="69"/>
      <c r="B2565" s="58"/>
      <c r="C2565" s="58"/>
      <c r="D2565" s="58"/>
      <c r="E2565" s="58"/>
      <c r="F2565" s="58"/>
      <c r="G2565" s="58"/>
      <c r="H2565" s="70"/>
    </row>
    <row r="2566" spans="1:8" ht="21" x14ac:dyDescent="0.25">
      <c r="A2566" s="71" t="s">
        <v>24</v>
      </c>
      <c r="B2566" s="52">
        <f>VLOOKUP(A2555,marks,17,0)*100</f>
        <v>0</v>
      </c>
      <c r="C2566" s="72"/>
      <c r="D2566" s="73" t="s">
        <v>25</v>
      </c>
      <c r="E2566" s="53" t="str">
        <f>VLOOKUP(A2555,marks,18,0)</f>
        <v>***</v>
      </c>
      <c r="F2566" s="74" t="s">
        <v>46</v>
      </c>
      <c r="G2566" s="35"/>
      <c r="H2566" s="75" t="str">
        <f>VLOOKUP(A2555,marks,19,0)</f>
        <v/>
      </c>
    </row>
    <row r="2567" spans="1:8" x14ac:dyDescent="0.25">
      <c r="A2567" s="76"/>
      <c r="B2567" s="61"/>
      <c r="C2567" s="61"/>
      <c r="D2567" s="61"/>
      <c r="E2567" s="61"/>
      <c r="F2567" s="61"/>
      <c r="G2567" s="61"/>
      <c r="H2567" s="77"/>
    </row>
    <row r="2568" spans="1:8" x14ac:dyDescent="0.25">
      <c r="A2568" s="76"/>
      <c r="B2568" s="61"/>
      <c r="C2568" s="61"/>
      <c r="D2568" s="61"/>
      <c r="E2568" s="61"/>
      <c r="F2568" s="61"/>
      <c r="G2568" s="61"/>
      <c r="H2568" s="77"/>
    </row>
    <row r="2569" spans="1:8" x14ac:dyDescent="0.25">
      <c r="A2569" s="76"/>
      <c r="B2569" s="61"/>
      <c r="C2569" s="61"/>
      <c r="D2569" s="61"/>
      <c r="E2569" s="61"/>
      <c r="F2569" s="61"/>
      <c r="G2569" s="61"/>
      <c r="H2569" s="77"/>
    </row>
    <row r="2570" spans="1:8" ht="18.75" x14ac:dyDescent="0.25">
      <c r="A2570" s="76"/>
      <c r="B2570" s="61"/>
      <c r="C2570" s="61"/>
      <c r="D2570" s="61"/>
      <c r="E2570" s="61"/>
      <c r="F2570" s="61"/>
      <c r="G2570" s="61"/>
      <c r="H2570" s="78" t="s">
        <v>48</v>
      </c>
    </row>
    <row r="2571" spans="1:8" ht="19.5" thickBot="1" x14ac:dyDescent="0.3">
      <c r="A2571" s="79"/>
      <c r="B2571" s="80"/>
      <c r="C2571" s="80"/>
      <c r="D2571" s="80"/>
      <c r="E2571" s="80"/>
      <c r="F2571" s="80"/>
      <c r="G2571" s="80"/>
      <c r="H2571" s="81" t="s">
        <v>49</v>
      </c>
    </row>
    <row r="2574" spans="1:8" ht="15.75" thickBot="1" x14ac:dyDescent="0.3"/>
    <row r="2575" spans="1:8" ht="20.25" x14ac:dyDescent="0.3">
      <c r="A2575" s="145" t="str">
        <f>VLOOKUP(A2577,basic,28,0)</f>
        <v>dk;kZy; jktdh; mPp ek/;fed fo|ky;] :iiqjk ¼dqpkeu flVh½ ukxkSj</v>
      </c>
      <c r="B2575" s="146"/>
      <c r="C2575" s="146"/>
      <c r="D2575" s="146"/>
      <c r="E2575" s="146"/>
      <c r="F2575" s="146"/>
      <c r="G2575" s="146"/>
      <c r="H2575" s="147"/>
    </row>
    <row r="2576" spans="1:8" ht="20.25" x14ac:dyDescent="0.3">
      <c r="A2576" s="140" t="s">
        <v>47</v>
      </c>
      <c r="B2576" s="141"/>
      <c r="C2576" s="141"/>
      <c r="D2576" s="141"/>
      <c r="E2576" s="141"/>
      <c r="F2576" s="141"/>
      <c r="G2576" s="141"/>
      <c r="H2576" s="142"/>
    </row>
    <row r="2577" spans="1:8" ht="20.25" hidden="1" x14ac:dyDescent="0.3">
      <c r="A2577" s="95">
        <v>118</v>
      </c>
      <c r="B2577" s="96" t="e">
        <f>'Original Marks'!#REF!</f>
        <v>#REF!</v>
      </c>
      <c r="C2577" s="96"/>
      <c r="D2577" s="96"/>
      <c r="E2577" s="96"/>
      <c r="F2577" s="96"/>
      <c r="G2577" s="96"/>
      <c r="H2577" s="97"/>
    </row>
    <row r="2578" spans="1:8" ht="21" x14ac:dyDescent="0.35">
      <c r="A2578" s="57" t="str">
        <f>VLOOKUP(A2577,basic,29,0)</f>
        <v>d{kk &amp; 9</v>
      </c>
      <c r="B2578" s="58"/>
      <c r="C2578" s="58"/>
      <c r="D2578" s="58"/>
      <c r="E2578" s="58"/>
      <c r="F2578" s="59" t="s">
        <v>32</v>
      </c>
      <c r="G2578" s="143">
        <f>VLOOKUP(A2577,basic,3,0)</f>
        <v>1018</v>
      </c>
      <c r="H2578" s="144"/>
    </row>
    <row r="2579" spans="1:8" ht="20.25" x14ac:dyDescent="0.3">
      <c r="A2579" s="60" t="s">
        <v>37</v>
      </c>
      <c r="B2579" s="136">
        <f>VLOOKUP(A2577,basic,4,0)</f>
        <v>0</v>
      </c>
      <c r="C2579" s="136"/>
      <c r="D2579" s="136"/>
      <c r="E2579" s="59" t="s">
        <v>39</v>
      </c>
      <c r="F2579" s="61"/>
      <c r="G2579" s="136">
        <f>VLOOKUP(A2577,basic,5,0)</f>
        <v>0</v>
      </c>
      <c r="H2579" s="139"/>
    </row>
    <row r="2580" spans="1:8" ht="20.25" x14ac:dyDescent="0.3">
      <c r="A2580" s="60" t="s">
        <v>38</v>
      </c>
      <c r="B2580" s="59"/>
      <c r="C2580" s="136">
        <f>VLOOKUP(A2577,basic,6,0)</f>
        <v>0</v>
      </c>
      <c r="D2580" s="136"/>
      <c r="E2580" s="59" t="s">
        <v>40</v>
      </c>
      <c r="F2580" s="61"/>
      <c r="G2580" s="137">
        <f>VLOOKUP(A2577,basic,7,0)</f>
        <v>0</v>
      </c>
      <c r="H2580" s="138"/>
    </row>
    <row r="2581" spans="1:8" ht="20.25" x14ac:dyDescent="0.3">
      <c r="A2581" s="60" t="s">
        <v>41</v>
      </c>
      <c r="B2581" s="59"/>
      <c r="C2581" s="136">
        <f>VLOOKUP(A2577,basic,2,0)</f>
        <v>218</v>
      </c>
      <c r="D2581" s="136"/>
      <c r="E2581" s="59" t="s">
        <v>42</v>
      </c>
      <c r="F2581" s="61"/>
      <c r="G2581" s="136">
        <f>VLOOKUP(A2577,basic,8,0)</f>
        <v>0</v>
      </c>
      <c r="H2581" s="139"/>
    </row>
    <row r="2582" spans="1:8" ht="20.25" x14ac:dyDescent="0.3">
      <c r="A2582" s="60"/>
      <c r="B2582" s="59"/>
      <c r="C2582" s="62"/>
      <c r="D2582" s="59"/>
      <c r="E2582" s="59"/>
      <c r="F2582" s="61"/>
      <c r="G2582" s="62"/>
      <c r="H2582" s="63"/>
    </row>
    <row r="2583" spans="1:8" ht="20.25" x14ac:dyDescent="0.3">
      <c r="A2583" s="60"/>
      <c r="B2583" s="59"/>
      <c r="C2583" s="59"/>
      <c r="D2583" s="59"/>
      <c r="E2583" s="59"/>
      <c r="F2583" s="59"/>
      <c r="G2583" s="59"/>
      <c r="H2583" s="63"/>
    </row>
    <row r="2584" spans="1:8" ht="18.75" x14ac:dyDescent="0.25">
      <c r="A2584" s="64" t="s">
        <v>6</v>
      </c>
      <c r="B2584" s="50" t="str">
        <f>VLOOKUP(A2577,basic,34,0)</f>
        <v>fgUnh</v>
      </c>
      <c r="C2584" s="50" t="str">
        <f>VLOOKUP(A2577,basic,35,0)</f>
        <v>vaxzsth</v>
      </c>
      <c r="D2584" s="50" t="str">
        <f>VLOOKUP(A2577,basic,36,0)</f>
        <v>foKku</v>
      </c>
      <c r="E2584" s="50" t="str">
        <f>VLOOKUP(A2577,basic,37,0)</f>
        <v>xf.kr</v>
      </c>
      <c r="F2584" s="50" t="str">
        <f>VLOOKUP(A2577,basic,38,0)</f>
        <v>lk-foKku</v>
      </c>
      <c r="G2584" s="50" t="str">
        <f>VLOOKUP(A2577,basic,39,0)</f>
        <v>laLd`r</v>
      </c>
      <c r="H2584" s="65" t="s">
        <v>45</v>
      </c>
    </row>
    <row r="2585" spans="1:8" ht="20.25" x14ac:dyDescent="0.25">
      <c r="A2585" s="66" t="s">
        <v>43</v>
      </c>
      <c r="B2585" s="46">
        <v>100</v>
      </c>
      <c r="C2585" s="46">
        <v>100</v>
      </c>
      <c r="D2585" s="46">
        <v>100</v>
      </c>
      <c r="E2585" s="46">
        <v>100</v>
      </c>
      <c r="F2585" s="46">
        <v>100</v>
      </c>
      <c r="G2585" s="46">
        <v>100</v>
      </c>
      <c r="H2585" s="67">
        <v>600</v>
      </c>
    </row>
    <row r="2586" spans="1:8" ht="20.25" x14ac:dyDescent="0.3">
      <c r="A2586" s="66" t="s">
        <v>44</v>
      </c>
      <c r="B2586" s="51">
        <f>VLOOKUP(A2577,marks,10,0)</f>
        <v>0</v>
      </c>
      <c r="C2586" s="51">
        <f>VLOOKUP(A2577,marks,11,0)</f>
        <v>0</v>
      </c>
      <c r="D2586" s="51">
        <f>VLOOKUP(A2577,marks,12,0)</f>
        <v>0</v>
      </c>
      <c r="E2586" s="51">
        <f>VLOOKUP(A2577,marks,13,0)</f>
        <v>0</v>
      </c>
      <c r="F2586" s="51">
        <f>VLOOKUP(A2577,marks,14,0)</f>
        <v>0</v>
      </c>
      <c r="G2586" s="51">
        <f>VLOOKUP(A2577,marks,15,0)</f>
        <v>0</v>
      </c>
      <c r="H2586" s="68">
        <f>VLOOKUP(A2577,marks,16,0)</f>
        <v>0</v>
      </c>
    </row>
    <row r="2587" spans="1:8" ht="21" x14ac:dyDescent="0.35">
      <c r="A2587" s="69"/>
      <c r="B2587" s="58"/>
      <c r="C2587" s="58"/>
      <c r="D2587" s="58"/>
      <c r="E2587" s="58"/>
      <c r="F2587" s="58"/>
      <c r="G2587" s="58"/>
      <c r="H2587" s="70"/>
    </row>
    <row r="2588" spans="1:8" ht="21" x14ac:dyDescent="0.25">
      <c r="A2588" s="71" t="s">
        <v>24</v>
      </c>
      <c r="B2588" s="52">
        <f>VLOOKUP(A2577,marks,17,0)*100</f>
        <v>0</v>
      </c>
      <c r="C2588" s="72"/>
      <c r="D2588" s="73" t="s">
        <v>25</v>
      </c>
      <c r="E2588" s="53" t="str">
        <f>VLOOKUP(A2577,marks,18,0)</f>
        <v>***</v>
      </c>
      <c r="F2588" s="74" t="s">
        <v>46</v>
      </c>
      <c r="G2588" s="35"/>
      <c r="H2588" s="75" t="str">
        <f>VLOOKUP(A2577,marks,19,0)</f>
        <v/>
      </c>
    </row>
    <row r="2589" spans="1:8" x14ac:dyDescent="0.25">
      <c r="A2589" s="76"/>
      <c r="B2589" s="61"/>
      <c r="C2589" s="61"/>
      <c r="D2589" s="61"/>
      <c r="E2589" s="61"/>
      <c r="F2589" s="61"/>
      <c r="G2589" s="61"/>
      <c r="H2589" s="77"/>
    </row>
    <row r="2590" spans="1:8" x14ac:dyDescent="0.25">
      <c r="A2590" s="76"/>
      <c r="B2590" s="61"/>
      <c r="C2590" s="61"/>
      <c r="D2590" s="61"/>
      <c r="E2590" s="61"/>
      <c r="F2590" s="61"/>
      <c r="G2590" s="61"/>
      <c r="H2590" s="77"/>
    </row>
    <row r="2591" spans="1:8" x14ac:dyDescent="0.25">
      <c r="A2591" s="76"/>
      <c r="B2591" s="61"/>
      <c r="C2591" s="61"/>
      <c r="D2591" s="61"/>
      <c r="E2591" s="61"/>
      <c r="F2591" s="61"/>
      <c r="G2591" s="61"/>
      <c r="H2591" s="77"/>
    </row>
    <row r="2592" spans="1:8" ht="18.75" x14ac:dyDescent="0.25">
      <c r="A2592" s="76"/>
      <c r="B2592" s="61"/>
      <c r="C2592" s="61"/>
      <c r="D2592" s="61"/>
      <c r="E2592" s="61"/>
      <c r="F2592" s="61"/>
      <c r="G2592" s="61"/>
      <c r="H2592" s="78" t="s">
        <v>48</v>
      </c>
    </row>
    <row r="2593" spans="1:8" ht="19.5" thickBot="1" x14ac:dyDescent="0.3">
      <c r="A2593" s="79"/>
      <c r="B2593" s="80"/>
      <c r="C2593" s="80"/>
      <c r="D2593" s="80"/>
      <c r="E2593" s="80"/>
      <c r="F2593" s="80"/>
      <c r="G2593" s="80"/>
      <c r="H2593" s="81" t="s">
        <v>49</v>
      </c>
    </row>
    <row r="2596" spans="1:8" ht="15.75" thickBot="1" x14ac:dyDescent="0.3"/>
    <row r="2597" spans="1:8" ht="20.25" x14ac:dyDescent="0.3">
      <c r="A2597" s="145" t="str">
        <f>VLOOKUP(A2599,basic,28,0)</f>
        <v>dk;kZy; jktdh; mPp ek/;fed fo|ky;] :iiqjk ¼dqpkeu flVh½ ukxkSj</v>
      </c>
      <c r="B2597" s="146"/>
      <c r="C2597" s="146"/>
      <c r="D2597" s="146"/>
      <c r="E2597" s="146"/>
      <c r="F2597" s="146"/>
      <c r="G2597" s="146"/>
      <c r="H2597" s="147"/>
    </row>
    <row r="2598" spans="1:8" ht="20.25" x14ac:dyDescent="0.3">
      <c r="A2598" s="140" t="s">
        <v>47</v>
      </c>
      <c r="B2598" s="141"/>
      <c r="C2598" s="141"/>
      <c r="D2598" s="141"/>
      <c r="E2598" s="141"/>
      <c r="F2598" s="141"/>
      <c r="G2598" s="141"/>
      <c r="H2598" s="142"/>
    </row>
    <row r="2599" spans="1:8" ht="20.25" hidden="1" x14ac:dyDescent="0.3">
      <c r="A2599" s="95">
        <v>119</v>
      </c>
      <c r="B2599" s="96" t="e">
        <f>'Original Marks'!#REF!</f>
        <v>#REF!</v>
      </c>
      <c r="C2599" s="96"/>
      <c r="D2599" s="96"/>
      <c r="E2599" s="96"/>
      <c r="F2599" s="96"/>
      <c r="G2599" s="96"/>
      <c r="H2599" s="97"/>
    </row>
    <row r="2600" spans="1:8" ht="21" x14ac:dyDescent="0.35">
      <c r="A2600" s="57" t="str">
        <f>VLOOKUP(A2599,basic,29,0)</f>
        <v>d{kk &amp; 9</v>
      </c>
      <c r="B2600" s="58"/>
      <c r="C2600" s="58"/>
      <c r="D2600" s="58"/>
      <c r="E2600" s="58"/>
      <c r="F2600" s="59" t="s">
        <v>32</v>
      </c>
      <c r="G2600" s="143">
        <f>VLOOKUP(A2599,basic,3,0)</f>
        <v>1019</v>
      </c>
      <c r="H2600" s="144"/>
    </row>
    <row r="2601" spans="1:8" ht="20.25" x14ac:dyDescent="0.3">
      <c r="A2601" s="60" t="s">
        <v>37</v>
      </c>
      <c r="B2601" s="136">
        <f>VLOOKUP(A2599,basic,4,0)</f>
        <v>0</v>
      </c>
      <c r="C2601" s="136"/>
      <c r="D2601" s="136"/>
      <c r="E2601" s="59" t="s">
        <v>39</v>
      </c>
      <c r="F2601" s="61"/>
      <c r="G2601" s="136">
        <f>VLOOKUP(A2599,basic,5,0)</f>
        <v>0</v>
      </c>
      <c r="H2601" s="139"/>
    </row>
    <row r="2602" spans="1:8" ht="20.25" x14ac:dyDescent="0.3">
      <c r="A2602" s="60" t="s">
        <v>38</v>
      </c>
      <c r="B2602" s="59"/>
      <c r="C2602" s="136">
        <f>VLOOKUP(A2599,basic,6,0)</f>
        <v>0</v>
      </c>
      <c r="D2602" s="136"/>
      <c r="E2602" s="59" t="s">
        <v>40</v>
      </c>
      <c r="F2602" s="61"/>
      <c r="G2602" s="137">
        <f>VLOOKUP(A2599,basic,7,0)</f>
        <v>0</v>
      </c>
      <c r="H2602" s="138"/>
    </row>
    <row r="2603" spans="1:8" ht="20.25" x14ac:dyDescent="0.3">
      <c r="A2603" s="60" t="s">
        <v>41</v>
      </c>
      <c r="B2603" s="59"/>
      <c r="C2603" s="136">
        <f>VLOOKUP(A2599,basic,2,0)</f>
        <v>219</v>
      </c>
      <c r="D2603" s="136"/>
      <c r="E2603" s="59" t="s">
        <v>42</v>
      </c>
      <c r="F2603" s="61"/>
      <c r="G2603" s="136">
        <f>VLOOKUP(A2599,basic,8,0)</f>
        <v>0</v>
      </c>
      <c r="H2603" s="139"/>
    </row>
    <row r="2604" spans="1:8" ht="20.25" x14ac:dyDescent="0.3">
      <c r="A2604" s="60"/>
      <c r="B2604" s="59"/>
      <c r="C2604" s="62"/>
      <c r="D2604" s="59"/>
      <c r="E2604" s="59"/>
      <c r="F2604" s="61"/>
      <c r="G2604" s="62"/>
      <c r="H2604" s="63"/>
    </row>
    <row r="2605" spans="1:8" ht="20.25" x14ac:dyDescent="0.3">
      <c r="A2605" s="60"/>
      <c r="B2605" s="59"/>
      <c r="C2605" s="59"/>
      <c r="D2605" s="59"/>
      <c r="E2605" s="59"/>
      <c r="F2605" s="59"/>
      <c r="G2605" s="59"/>
      <c r="H2605" s="63"/>
    </row>
    <row r="2606" spans="1:8" ht="18.75" x14ac:dyDescent="0.25">
      <c r="A2606" s="64" t="s">
        <v>6</v>
      </c>
      <c r="B2606" s="50" t="str">
        <f>VLOOKUP(A2599,basic,34,0)</f>
        <v>fgUnh</v>
      </c>
      <c r="C2606" s="50" t="str">
        <f>VLOOKUP(A2599,basic,35,0)</f>
        <v>vaxzsth</v>
      </c>
      <c r="D2606" s="50" t="str">
        <f>VLOOKUP(A2599,basic,36,0)</f>
        <v>foKku</v>
      </c>
      <c r="E2606" s="50" t="str">
        <f>VLOOKUP(A2599,basic,37,0)</f>
        <v>xf.kr</v>
      </c>
      <c r="F2606" s="50" t="str">
        <f>VLOOKUP(A2599,basic,38,0)</f>
        <v>lk-foKku</v>
      </c>
      <c r="G2606" s="50" t="str">
        <f>VLOOKUP(A2599,basic,39,0)</f>
        <v>laLd`r</v>
      </c>
      <c r="H2606" s="65" t="s">
        <v>45</v>
      </c>
    </row>
    <row r="2607" spans="1:8" ht="20.25" x14ac:dyDescent="0.25">
      <c r="A2607" s="66" t="s">
        <v>43</v>
      </c>
      <c r="B2607" s="46">
        <v>100</v>
      </c>
      <c r="C2607" s="46">
        <v>100</v>
      </c>
      <c r="D2607" s="46">
        <v>100</v>
      </c>
      <c r="E2607" s="46">
        <v>100</v>
      </c>
      <c r="F2607" s="46">
        <v>100</v>
      </c>
      <c r="G2607" s="46">
        <v>100</v>
      </c>
      <c r="H2607" s="67">
        <v>600</v>
      </c>
    </row>
    <row r="2608" spans="1:8" ht="20.25" x14ac:dyDescent="0.3">
      <c r="A2608" s="66" t="s">
        <v>44</v>
      </c>
      <c r="B2608" s="51">
        <f>VLOOKUP(A2599,marks,10,0)</f>
        <v>0</v>
      </c>
      <c r="C2608" s="51">
        <f>VLOOKUP(A2599,marks,11,0)</f>
        <v>0</v>
      </c>
      <c r="D2608" s="51">
        <f>VLOOKUP(A2599,marks,12,0)</f>
        <v>0</v>
      </c>
      <c r="E2608" s="51">
        <f>VLOOKUP(A2599,marks,13,0)</f>
        <v>0</v>
      </c>
      <c r="F2608" s="51">
        <f>VLOOKUP(A2599,marks,14,0)</f>
        <v>0</v>
      </c>
      <c r="G2608" s="51">
        <f>VLOOKUP(A2599,marks,15,0)</f>
        <v>0</v>
      </c>
      <c r="H2608" s="68">
        <f>VLOOKUP(A2599,marks,16,0)</f>
        <v>0</v>
      </c>
    </row>
    <row r="2609" spans="1:8" ht="21" x14ac:dyDescent="0.35">
      <c r="A2609" s="69"/>
      <c r="B2609" s="58"/>
      <c r="C2609" s="58"/>
      <c r="D2609" s="58"/>
      <c r="E2609" s="58"/>
      <c r="F2609" s="58"/>
      <c r="G2609" s="58"/>
      <c r="H2609" s="70"/>
    </row>
    <row r="2610" spans="1:8" ht="21" x14ac:dyDescent="0.25">
      <c r="A2610" s="71" t="s">
        <v>24</v>
      </c>
      <c r="B2610" s="52">
        <f>VLOOKUP(A2599,marks,17,0)*100</f>
        <v>0</v>
      </c>
      <c r="C2610" s="72"/>
      <c r="D2610" s="73" t="s">
        <v>25</v>
      </c>
      <c r="E2610" s="53" t="str">
        <f>VLOOKUP(A2599,marks,18,0)</f>
        <v>***</v>
      </c>
      <c r="F2610" s="74" t="s">
        <v>46</v>
      </c>
      <c r="G2610" s="35"/>
      <c r="H2610" s="75" t="str">
        <f>VLOOKUP(A2599,marks,19,0)</f>
        <v/>
      </c>
    </row>
    <row r="2611" spans="1:8" x14ac:dyDescent="0.25">
      <c r="A2611" s="76"/>
      <c r="B2611" s="61"/>
      <c r="C2611" s="61"/>
      <c r="D2611" s="61"/>
      <c r="E2611" s="61"/>
      <c r="F2611" s="61"/>
      <c r="G2611" s="61"/>
      <c r="H2611" s="77"/>
    </row>
    <row r="2612" spans="1:8" x14ac:dyDescent="0.25">
      <c r="A2612" s="76"/>
      <c r="B2612" s="61"/>
      <c r="C2612" s="61"/>
      <c r="D2612" s="61"/>
      <c r="E2612" s="61"/>
      <c r="F2612" s="61"/>
      <c r="G2612" s="61"/>
      <c r="H2612" s="77"/>
    </row>
    <row r="2613" spans="1:8" x14ac:dyDescent="0.25">
      <c r="A2613" s="76"/>
      <c r="B2613" s="61"/>
      <c r="C2613" s="61"/>
      <c r="D2613" s="61"/>
      <c r="E2613" s="61"/>
      <c r="F2613" s="61"/>
      <c r="G2613" s="61"/>
      <c r="H2613" s="77"/>
    </row>
    <row r="2614" spans="1:8" ht="18.75" x14ac:dyDescent="0.25">
      <c r="A2614" s="76"/>
      <c r="B2614" s="61"/>
      <c r="C2614" s="61"/>
      <c r="D2614" s="61"/>
      <c r="E2614" s="61"/>
      <c r="F2614" s="61"/>
      <c r="G2614" s="61"/>
      <c r="H2614" s="78" t="s">
        <v>48</v>
      </c>
    </row>
    <row r="2615" spans="1:8" ht="19.5" thickBot="1" x14ac:dyDescent="0.3">
      <c r="A2615" s="79"/>
      <c r="B2615" s="80"/>
      <c r="C2615" s="80"/>
      <c r="D2615" s="80"/>
      <c r="E2615" s="80"/>
      <c r="F2615" s="80"/>
      <c r="G2615" s="80"/>
      <c r="H2615" s="81" t="s">
        <v>49</v>
      </c>
    </row>
    <row r="2618" spans="1:8" ht="15.75" thickBot="1" x14ac:dyDescent="0.3"/>
    <row r="2619" spans="1:8" ht="20.25" x14ac:dyDescent="0.3">
      <c r="A2619" s="145" t="str">
        <f>VLOOKUP(A2621,basic,28,0)</f>
        <v>dk;kZy; jktdh; mPp ek/;fed fo|ky;] :iiqjk ¼dqpkeu flVh½ ukxkSj</v>
      </c>
      <c r="B2619" s="146"/>
      <c r="C2619" s="146"/>
      <c r="D2619" s="146"/>
      <c r="E2619" s="146"/>
      <c r="F2619" s="146"/>
      <c r="G2619" s="146"/>
      <c r="H2619" s="147"/>
    </row>
    <row r="2620" spans="1:8" ht="20.25" x14ac:dyDescent="0.3">
      <c r="A2620" s="140" t="s">
        <v>47</v>
      </c>
      <c r="B2620" s="141"/>
      <c r="C2620" s="141"/>
      <c r="D2620" s="141"/>
      <c r="E2620" s="141"/>
      <c r="F2620" s="141"/>
      <c r="G2620" s="141"/>
      <c r="H2620" s="142"/>
    </row>
    <row r="2621" spans="1:8" ht="20.25" hidden="1" x14ac:dyDescent="0.3">
      <c r="A2621" s="95">
        <v>120</v>
      </c>
      <c r="B2621" s="96" t="e">
        <f>'Original Marks'!#REF!</f>
        <v>#REF!</v>
      </c>
      <c r="C2621" s="96"/>
      <c r="D2621" s="96"/>
      <c r="E2621" s="96"/>
      <c r="F2621" s="96"/>
      <c r="G2621" s="96"/>
      <c r="H2621" s="97"/>
    </row>
    <row r="2622" spans="1:8" ht="21" x14ac:dyDescent="0.35">
      <c r="A2622" s="57" t="str">
        <f>VLOOKUP(A2621,basic,29,0)</f>
        <v>d{kk &amp; 9</v>
      </c>
      <c r="B2622" s="58"/>
      <c r="C2622" s="58"/>
      <c r="D2622" s="58"/>
      <c r="E2622" s="58"/>
      <c r="F2622" s="59" t="s">
        <v>32</v>
      </c>
      <c r="G2622" s="143">
        <f>VLOOKUP(A2621,basic,3,0)</f>
        <v>1020</v>
      </c>
      <c r="H2622" s="144"/>
    </row>
    <row r="2623" spans="1:8" ht="20.25" x14ac:dyDescent="0.3">
      <c r="A2623" s="60" t="s">
        <v>37</v>
      </c>
      <c r="B2623" s="136">
        <f>VLOOKUP(A2621,basic,4,0)</f>
        <v>0</v>
      </c>
      <c r="C2623" s="136"/>
      <c r="D2623" s="136"/>
      <c r="E2623" s="59" t="s">
        <v>39</v>
      </c>
      <c r="F2623" s="61"/>
      <c r="G2623" s="136">
        <f>VLOOKUP(A2621,basic,5,0)</f>
        <v>0</v>
      </c>
      <c r="H2623" s="139"/>
    </row>
    <row r="2624" spans="1:8" ht="20.25" x14ac:dyDescent="0.3">
      <c r="A2624" s="60" t="s">
        <v>38</v>
      </c>
      <c r="B2624" s="59"/>
      <c r="C2624" s="136">
        <f>VLOOKUP(A2621,basic,6,0)</f>
        <v>0</v>
      </c>
      <c r="D2624" s="136"/>
      <c r="E2624" s="59" t="s">
        <v>40</v>
      </c>
      <c r="F2624" s="61"/>
      <c r="G2624" s="137">
        <f>VLOOKUP(A2621,basic,7,0)</f>
        <v>0</v>
      </c>
      <c r="H2624" s="138"/>
    </row>
    <row r="2625" spans="1:8" ht="20.25" x14ac:dyDescent="0.3">
      <c r="A2625" s="60" t="s">
        <v>41</v>
      </c>
      <c r="B2625" s="59"/>
      <c r="C2625" s="136">
        <f>VLOOKUP(A2621,basic,2,0)</f>
        <v>220</v>
      </c>
      <c r="D2625" s="136"/>
      <c r="E2625" s="59" t="s">
        <v>42</v>
      </c>
      <c r="F2625" s="61"/>
      <c r="G2625" s="136">
        <f>VLOOKUP(A2621,basic,8,0)</f>
        <v>0</v>
      </c>
      <c r="H2625" s="139"/>
    </row>
    <row r="2626" spans="1:8" ht="20.25" x14ac:dyDescent="0.3">
      <c r="A2626" s="60"/>
      <c r="B2626" s="59"/>
      <c r="C2626" s="62"/>
      <c r="D2626" s="59"/>
      <c r="E2626" s="59"/>
      <c r="F2626" s="61"/>
      <c r="G2626" s="62"/>
      <c r="H2626" s="63"/>
    </row>
    <row r="2627" spans="1:8" ht="20.25" x14ac:dyDescent="0.3">
      <c r="A2627" s="60"/>
      <c r="B2627" s="59"/>
      <c r="C2627" s="59"/>
      <c r="D2627" s="59"/>
      <c r="E2627" s="59"/>
      <c r="F2627" s="59"/>
      <c r="G2627" s="59"/>
      <c r="H2627" s="63"/>
    </row>
    <row r="2628" spans="1:8" ht="18.75" x14ac:dyDescent="0.25">
      <c r="A2628" s="64" t="s">
        <v>6</v>
      </c>
      <c r="B2628" s="50" t="str">
        <f>VLOOKUP(A2621,basic,34,0)</f>
        <v>fgUnh</v>
      </c>
      <c r="C2628" s="50" t="str">
        <f>VLOOKUP(A2621,basic,35,0)</f>
        <v>vaxzsth</v>
      </c>
      <c r="D2628" s="50" t="str">
        <f>VLOOKUP(A2621,basic,36,0)</f>
        <v>foKku</v>
      </c>
      <c r="E2628" s="50" t="str">
        <f>VLOOKUP(A2621,basic,37,0)</f>
        <v>xf.kr</v>
      </c>
      <c r="F2628" s="50" t="str">
        <f>VLOOKUP(A2621,basic,38,0)</f>
        <v>lk-foKku</v>
      </c>
      <c r="G2628" s="50" t="str">
        <f>VLOOKUP(A2621,basic,39,0)</f>
        <v>laLd`r</v>
      </c>
      <c r="H2628" s="65" t="s">
        <v>45</v>
      </c>
    </row>
    <row r="2629" spans="1:8" ht="20.25" x14ac:dyDescent="0.25">
      <c r="A2629" s="66" t="s">
        <v>43</v>
      </c>
      <c r="B2629" s="46">
        <v>100</v>
      </c>
      <c r="C2629" s="46">
        <v>100</v>
      </c>
      <c r="D2629" s="46">
        <v>100</v>
      </c>
      <c r="E2629" s="46">
        <v>100</v>
      </c>
      <c r="F2629" s="46">
        <v>100</v>
      </c>
      <c r="G2629" s="46">
        <v>100</v>
      </c>
      <c r="H2629" s="67">
        <v>600</v>
      </c>
    </row>
    <row r="2630" spans="1:8" ht="20.25" x14ac:dyDescent="0.3">
      <c r="A2630" s="66" t="s">
        <v>44</v>
      </c>
      <c r="B2630" s="51">
        <f>VLOOKUP(A2621,marks,10,0)</f>
        <v>0</v>
      </c>
      <c r="C2630" s="51">
        <f>VLOOKUP(A2621,marks,11,0)</f>
        <v>0</v>
      </c>
      <c r="D2630" s="51">
        <f>VLOOKUP(A2621,marks,12,0)</f>
        <v>0</v>
      </c>
      <c r="E2630" s="51">
        <f>VLOOKUP(A2621,marks,13,0)</f>
        <v>0</v>
      </c>
      <c r="F2630" s="51">
        <f>VLOOKUP(A2621,marks,14,0)</f>
        <v>0</v>
      </c>
      <c r="G2630" s="51">
        <f>VLOOKUP(A2621,marks,15,0)</f>
        <v>0</v>
      </c>
      <c r="H2630" s="68">
        <f>VLOOKUP(A2621,marks,16,0)</f>
        <v>0</v>
      </c>
    </row>
    <row r="2631" spans="1:8" ht="21" x14ac:dyDescent="0.35">
      <c r="A2631" s="69"/>
      <c r="B2631" s="58"/>
      <c r="C2631" s="58"/>
      <c r="D2631" s="58"/>
      <c r="E2631" s="58"/>
      <c r="F2631" s="58"/>
      <c r="G2631" s="58"/>
      <c r="H2631" s="70"/>
    </row>
    <row r="2632" spans="1:8" ht="21" x14ac:dyDescent="0.25">
      <c r="A2632" s="71" t="s">
        <v>24</v>
      </c>
      <c r="B2632" s="52">
        <f>VLOOKUP(A2621,marks,17,0)*100</f>
        <v>0</v>
      </c>
      <c r="C2632" s="72"/>
      <c r="D2632" s="73" t="s">
        <v>25</v>
      </c>
      <c r="E2632" s="53" t="str">
        <f>VLOOKUP(A2621,marks,18,0)</f>
        <v>***</v>
      </c>
      <c r="F2632" s="74" t="s">
        <v>46</v>
      </c>
      <c r="G2632" s="35"/>
      <c r="H2632" s="75" t="str">
        <f>VLOOKUP(A2621,marks,19,0)</f>
        <v/>
      </c>
    </row>
    <row r="2633" spans="1:8" x14ac:dyDescent="0.25">
      <c r="A2633" s="76"/>
      <c r="B2633" s="61"/>
      <c r="C2633" s="61"/>
      <c r="D2633" s="61"/>
      <c r="E2633" s="61"/>
      <c r="F2633" s="61"/>
      <c r="G2633" s="61"/>
      <c r="H2633" s="77"/>
    </row>
    <row r="2634" spans="1:8" x14ac:dyDescent="0.25">
      <c r="A2634" s="76"/>
      <c r="B2634" s="61"/>
      <c r="C2634" s="61"/>
      <c r="D2634" s="61"/>
      <c r="E2634" s="61"/>
      <c r="F2634" s="61"/>
      <c r="G2634" s="61"/>
      <c r="H2634" s="77"/>
    </row>
    <row r="2635" spans="1:8" x14ac:dyDescent="0.25">
      <c r="A2635" s="76"/>
      <c r="B2635" s="61"/>
      <c r="C2635" s="61"/>
      <c r="D2635" s="61"/>
      <c r="E2635" s="61"/>
      <c r="F2635" s="61"/>
      <c r="G2635" s="61"/>
      <c r="H2635" s="77"/>
    </row>
    <row r="2636" spans="1:8" ht="18.75" x14ac:dyDescent="0.25">
      <c r="A2636" s="76"/>
      <c r="B2636" s="61"/>
      <c r="C2636" s="61"/>
      <c r="D2636" s="61"/>
      <c r="E2636" s="61"/>
      <c r="F2636" s="61"/>
      <c r="G2636" s="61"/>
      <c r="H2636" s="78" t="s">
        <v>48</v>
      </c>
    </row>
    <row r="2637" spans="1:8" ht="19.5" thickBot="1" x14ac:dyDescent="0.3">
      <c r="A2637" s="79"/>
      <c r="B2637" s="80"/>
      <c r="C2637" s="80"/>
      <c r="D2637" s="80"/>
      <c r="E2637" s="80"/>
      <c r="F2637" s="80"/>
      <c r="G2637" s="80"/>
      <c r="H2637" s="81" t="s">
        <v>49</v>
      </c>
    </row>
    <row r="2640" spans="1:8" ht="15.75" thickBot="1" x14ac:dyDescent="0.3"/>
    <row r="2641" spans="1:8" ht="20.25" x14ac:dyDescent="0.3">
      <c r="A2641" s="145" t="str">
        <f>VLOOKUP(A2643,basic,28,0)</f>
        <v>dk;kZy; jktdh; mPp ek/;fed fo|ky;] :iiqjk ¼dqpkeu flVh½ ukxkSj</v>
      </c>
      <c r="B2641" s="146"/>
      <c r="C2641" s="146"/>
      <c r="D2641" s="146"/>
      <c r="E2641" s="146"/>
      <c r="F2641" s="146"/>
      <c r="G2641" s="146"/>
      <c r="H2641" s="147"/>
    </row>
    <row r="2642" spans="1:8" ht="20.25" x14ac:dyDescent="0.3">
      <c r="A2642" s="140" t="s">
        <v>47</v>
      </c>
      <c r="B2642" s="141"/>
      <c r="C2642" s="141"/>
      <c r="D2642" s="141"/>
      <c r="E2642" s="141"/>
      <c r="F2642" s="141"/>
      <c r="G2642" s="141"/>
      <c r="H2642" s="142"/>
    </row>
    <row r="2643" spans="1:8" ht="20.25" hidden="1" x14ac:dyDescent="0.3">
      <c r="A2643" s="95">
        <v>121</v>
      </c>
      <c r="B2643" s="96" t="e">
        <f>'Original Marks'!#REF!</f>
        <v>#REF!</v>
      </c>
      <c r="C2643" s="96"/>
      <c r="D2643" s="96"/>
      <c r="E2643" s="96"/>
      <c r="F2643" s="96"/>
      <c r="G2643" s="96"/>
      <c r="H2643" s="97"/>
    </row>
    <row r="2644" spans="1:8" ht="21" x14ac:dyDescent="0.35">
      <c r="A2644" s="57" t="str">
        <f>VLOOKUP(A2643,basic,29,0)</f>
        <v>d{kk &amp; 9</v>
      </c>
      <c r="B2644" s="58"/>
      <c r="C2644" s="58"/>
      <c r="D2644" s="58"/>
      <c r="E2644" s="58"/>
      <c r="F2644" s="59" t="s">
        <v>32</v>
      </c>
      <c r="G2644" s="143">
        <f>VLOOKUP(A2643,basic,3,0)</f>
        <v>1021</v>
      </c>
      <c r="H2644" s="144"/>
    </row>
    <row r="2645" spans="1:8" ht="20.25" x14ac:dyDescent="0.3">
      <c r="A2645" s="60" t="s">
        <v>37</v>
      </c>
      <c r="B2645" s="136">
        <f>VLOOKUP(A2643,basic,4,0)</f>
        <v>0</v>
      </c>
      <c r="C2645" s="136"/>
      <c r="D2645" s="136"/>
      <c r="E2645" s="59" t="s">
        <v>39</v>
      </c>
      <c r="F2645" s="61"/>
      <c r="G2645" s="136">
        <f>VLOOKUP(A2643,basic,5,0)</f>
        <v>0</v>
      </c>
      <c r="H2645" s="139"/>
    </row>
    <row r="2646" spans="1:8" ht="20.25" x14ac:dyDescent="0.3">
      <c r="A2646" s="60" t="s">
        <v>38</v>
      </c>
      <c r="B2646" s="59"/>
      <c r="C2646" s="136">
        <f>VLOOKUP(A2643,basic,6,0)</f>
        <v>0</v>
      </c>
      <c r="D2646" s="136"/>
      <c r="E2646" s="59" t="s">
        <v>40</v>
      </c>
      <c r="F2646" s="61"/>
      <c r="G2646" s="137">
        <f>VLOOKUP(A2643,basic,7,0)</f>
        <v>0</v>
      </c>
      <c r="H2646" s="138"/>
    </row>
    <row r="2647" spans="1:8" ht="20.25" x14ac:dyDescent="0.3">
      <c r="A2647" s="60" t="s">
        <v>41</v>
      </c>
      <c r="B2647" s="59"/>
      <c r="C2647" s="136">
        <f>VLOOKUP(A2643,basic,2,0)</f>
        <v>221</v>
      </c>
      <c r="D2647" s="136"/>
      <c r="E2647" s="59" t="s">
        <v>42</v>
      </c>
      <c r="F2647" s="61"/>
      <c r="G2647" s="136">
        <f>VLOOKUP(A2643,basic,8,0)</f>
        <v>0</v>
      </c>
      <c r="H2647" s="139"/>
    </row>
    <row r="2648" spans="1:8" ht="20.25" x14ac:dyDescent="0.3">
      <c r="A2648" s="60"/>
      <c r="B2648" s="59"/>
      <c r="C2648" s="62"/>
      <c r="D2648" s="59"/>
      <c r="E2648" s="59"/>
      <c r="F2648" s="61"/>
      <c r="G2648" s="62"/>
      <c r="H2648" s="63"/>
    </row>
    <row r="2649" spans="1:8" ht="20.25" x14ac:dyDescent="0.3">
      <c r="A2649" s="60"/>
      <c r="B2649" s="59"/>
      <c r="C2649" s="59"/>
      <c r="D2649" s="59"/>
      <c r="E2649" s="59"/>
      <c r="F2649" s="59"/>
      <c r="G2649" s="59"/>
      <c r="H2649" s="63"/>
    </row>
    <row r="2650" spans="1:8" ht="18.75" x14ac:dyDescent="0.25">
      <c r="A2650" s="64" t="s">
        <v>6</v>
      </c>
      <c r="B2650" s="50" t="str">
        <f>VLOOKUP(A2643,basic,34,0)</f>
        <v>fgUnh</v>
      </c>
      <c r="C2650" s="50" t="str">
        <f>VLOOKUP(A2643,basic,35,0)</f>
        <v>vaxzsth</v>
      </c>
      <c r="D2650" s="50" t="str">
        <f>VLOOKUP(A2643,basic,36,0)</f>
        <v>foKku</v>
      </c>
      <c r="E2650" s="50" t="str">
        <f>VLOOKUP(A2643,basic,37,0)</f>
        <v>xf.kr</v>
      </c>
      <c r="F2650" s="50" t="str">
        <f>VLOOKUP(A2643,basic,38,0)</f>
        <v>lk-foKku</v>
      </c>
      <c r="G2650" s="50" t="str">
        <f>VLOOKUP(A2643,basic,39,0)</f>
        <v>laLd`r</v>
      </c>
      <c r="H2650" s="65" t="s">
        <v>45</v>
      </c>
    </row>
    <row r="2651" spans="1:8" ht="20.25" x14ac:dyDescent="0.25">
      <c r="A2651" s="66" t="s">
        <v>43</v>
      </c>
      <c r="B2651" s="46">
        <v>100</v>
      </c>
      <c r="C2651" s="46">
        <v>100</v>
      </c>
      <c r="D2651" s="46">
        <v>100</v>
      </c>
      <c r="E2651" s="46">
        <v>100</v>
      </c>
      <c r="F2651" s="46">
        <v>100</v>
      </c>
      <c r="G2651" s="46">
        <v>100</v>
      </c>
      <c r="H2651" s="67">
        <v>600</v>
      </c>
    </row>
    <row r="2652" spans="1:8" ht="20.25" x14ac:dyDescent="0.3">
      <c r="A2652" s="66" t="s">
        <v>44</v>
      </c>
      <c r="B2652" s="51">
        <f>VLOOKUP(A2643,marks,10,0)</f>
        <v>0</v>
      </c>
      <c r="C2652" s="51">
        <f>VLOOKUP(A2643,marks,11,0)</f>
        <v>0</v>
      </c>
      <c r="D2652" s="51">
        <f>VLOOKUP(A2643,marks,12,0)</f>
        <v>0</v>
      </c>
      <c r="E2652" s="51">
        <f>VLOOKUP(A2643,marks,13,0)</f>
        <v>0</v>
      </c>
      <c r="F2652" s="51">
        <f>VLOOKUP(A2643,marks,14,0)</f>
        <v>0</v>
      </c>
      <c r="G2652" s="51">
        <f>VLOOKUP(A2643,marks,15,0)</f>
        <v>0</v>
      </c>
      <c r="H2652" s="68">
        <f>VLOOKUP(A2643,marks,16,0)</f>
        <v>0</v>
      </c>
    </row>
    <row r="2653" spans="1:8" ht="21" x14ac:dyDescent="0.35">
      <c r="A2653" s="69"/>
      <c r="B2653" s="58"/>
      <c r="C2653" s="58"/>
      <c r="D2653" s="58"/>
      <c r="E2653" s="58"/>
      <c r="F2653" s="58"/>
      <c r="G2653" s="58"/>
      <c r="H2653" s="70"/>
    </row>
    <row r="2654" spans="1:8" ht="21" x14ac:dyDescent="0.25">
      <c r="A2654" s="71" t="s">
        <v>24</v>
      </c>
      <c r="B2654" s="52">
        <f>VLOOKUP(A2643,marks,17,0)*100</f>
        <v>0</v>
      </c>
      <c r="C2654" s="72"/>
      <c r="D2654" s="73" t="s">
        <v>25</v>
      </c>
      <c r="E2654" s="53" t="str">
        <f>VLOOKUP(A2643,marks,18,0)</f>
        <v>***</v>
      </c>
      <c r="F2654" s="74" t="s">
        <v>46</v>
      </c>
      <c r="G2654" s="35"/>
      <c r="H2654" s="75" t="str">
        <f>VLOOKUP(A2643,marks,19,0)</f>
        <v/>
      </c>
    </row>
    <row r="2655" spans="1:8" x14ac:dyDescent="0.25">
      <c r="A2655" s="76"/>
      <c r="B2655" s="61"/>
      <c r="C2655" s="61"/>
      <c r="D2655" s="61"/>
      <c r="E2655" s="61"/>
      <c r="F2655" s="61"/>
      <c r="G2655" s="61"/>
      <c r="H2655" s="77"/>
    </row>
    <row r="2656" spans="1:8" x14ac:dyDescent="0.25">
      <c r="A2656" s="76"/>
      <c r="B2656" s="61"/>
      <c r="C2656" s="61"/>
      <c r="D2656" s="61"/>
      <c r="E2656" s="61"/>
      <c r="F2656" s="61"/>
      <c r="G2656" s="61"/>
      <c r="H2656" s="77"/>
    </row>
    <row r="2657" spans="1:8" x14ac:dyDescent="0.25">
      <c r="A2657" s="76"/>
      <c r="B2657" s="61"/>
      <c r="C2657" s="61"/>
      <c r="D2657" s="61"/>
      <c r="E2657" s="61"/>
      <c r="F2657" s="61"/>
      <c r="G2657" s="61"/>
      <c r="H2657" s="77"/>
    </row>
    <row r="2658" spans="1:8" ht="18.75" x14ac:dyDescent="0.25">
      <c r="A2658" s="76"/>
      <c r="B2658" s="61"/>
      <c r="C2658" s="61"/>
      <c r="D2658" s="61"/>
      <c r="E2658" s="61"/>
      <c r="F2658" s="61"/>
      <c r="G2658" s="61"/>
      <c r="H2658" s="78" t="s">
        <v>48</v>
      </c>
    </row>
    <row r="2659" spans="1:8" ht="19.5" thickBot="1" x14ac:dyDescent="0.3">
      <c r="A2659" s="79"/>
      <c r="B2659" s="80"/>
      <c r="C2659" s="80"/>
      <c r="D2659" s="80"/>
      <c r="E2659" s="80"/>
      <c r="F2659" s="80"/>
      <c r="G2659" s="80"/>
      <c r="H2659" s="81" t="s">
        <v>49</v>
      </c>
    </row>
    <row r="2662" spans="1:8" ht="15.75" thickBot="1" x14ac:dyDescent="0.3"/>
    <row r="2663" spans="1:8" ht="20.25" x14ac:dyDescent="0.3">
      <c r="A2663" s="145" t="str">
        <f>VLOOKUP(A2665,basic,28,0)</f>
        <v>dk;kZy; jktdh; mPp ek/;fed fo|ky;] :iiqjk ¼dqpkeu flVh½ ukxkSj</v>
      </c>
      <c r="B2663" s="146"/>
      <c r="C2663" s="146"/>
      <c r="D2663" s="146"/>
      <c r="E2663" s="146"/>
      <c r="F2663" s="146"/>
      <c r="G2663" s="146"/>
      <c r="H2663" s="147"/>
    </row>
    <row r="2664" spans="1:8" ht="20.25" x14ac:dyDescent="0.3">
      <c r="A2664" s="140" t="s">
        <v>47</v>
      </c>
      <c r="B2664" s="141"/>
      <c r="C2664" s="141"/>
      <c r="D2664" s="141"/>
      <c r="E2664" s="141"/>
      <c r="F2664" s="141"/>
      <c r="G2664" s="141"/>
      <c r="H2664" s="142"/>
    </row>
    <row r="2665" spans="1:8" ht="20.25" hidden="1" x14ac:dyDescent="0.3">
      <c r="A2665" s="95">
        <v>122</v>
      </c>
      <c r="B2665" s="96" t="e">
        <f>'Original Marks'!#REF!</f>
        <v>#REF!</v>
      </c>
      <c r="C2665" s="96"/>
      <c r="D2665" s="96"/>
      <c r="E2665" s="96"/>
      <c r="F2665" s="96"/>
      <c r="G2665" s="96"/>
      <c r="H2665" s="97"/>
    </row>
    <row r="2666" spans="1:8" ht="21" x14ac:dyDescent="0.35">
      <c r="A2666" s="57" t="str">
        <f>VLOOKUP(A2665,basic,29,0)</f>
        <v>d{kk &amp; 9</v>
      </c>
      <c r="B2666" s="58"/>
      <c r="C2666" s="58"/>
      <c r="D2666" s="58"/>
      <c r="E2666" s="58"/>
      <c r="F2666" s="59" t="s">
        <v>32</v>
      </c>
      <c r="G2666" s="143">
        <f>VLOOKUP(A2665,basic,3,0)</f>
        <v>1022</v>
      </c>
      <c r="H2666" s="144"/>
    </row>
    <row r="2667" spans="1:8" ht="20.25" x14ac:dyDescent="0.3">
      <c r="A2667" s="60" t="s">
        <v>37</v>
      </c>
      <c r="B2667" s="136">
        <f>VLOOKUP(A2665,basic,4,0)</f>
        <v>0</v>
      </c>
      <c r="C2667" s="136"/>
      <c r="D2667" s="136"/>
      <c r="E2667" s="59" t="s">
        <v>39</v>
      </c>
      <c r="F2667" s="61"/>
      <c r="G2667" s="136">
        <f>VLOOKUP(A2665,basic,5,0)</f>
        <v>0</v>
      </c>
      <c r="H2667" s="139"/>
    </row>
    <row r="2668" spans="1:8" ht="20.25" x14ac:dyDescent="0.3">
      <c r="A2668" s="60" t="s">
        <v>38</v>
      </c>
      <c r="B2668" s="59"/>
      <c r="C2668" s="136">
        <f>VLOOKUP(A2665,basic,6,0)</f>
        <v>0</v>
      </c>
      <c r="D2668" s="136"/>
      <c r="E2668" s="59" t="s">
        <v>40</v>
      </c>
      <c r="F2668" s="61"/>
      <c r="G2668" s="137">
        <f>VLOOKUP(A2665,basic,7,0)</f>
        <v>0</v>
      </c>
      <c r="H2668" s="138"/>
    </row>
    <row r="2669" spans="1:8" ht="20.25" x14ac:dyDescent="0.3">
      <c r="A2669" s="60" t="s">
        <v>41</v>
      </c>
      <c r="B2669" s="59"/>
      <c r="C2669" s="136">
        <f>VLOOKUP(A2665,basic,2,0)</f>
        <v>222</v>
      </c>
      <c r="D2669" s="136"/>
      <c r="E2669" s="59" t="s">
        <v>42</v>
      </c>
      <c r="F2669" s="61"/>
      <c r="G2669" s="136">
        <f>VLOOKUP(A2665,basic,8,0)</f>
        <v>0</v>
      </c>
      <c r="H2669" s="139"/>
    </row>
    <row r="2670" spans="1:8" ht="20.25" x14ac:dyDescent="0.3">
      <c r="A2670" s="60"/>
      <c r="B2670" s="59"/>
      <c r="C2670" s="62"/>
      <c r="D2670" s="59"/>
      <c r="E2670" s="59"/>
      <c r="F2670" s="61"/>
      <c r="G2670" s="62"/>
      <c r="H2670" s="63"/>
    </row>
    <row r="2671" spans="1:8" ht="20.25" x14ac:dyDescent="0.3">
      <c r="A2671" s="60"/>
      <c r="B2671" s="59"/>
      <c r="C2671" s="59"/>
      <c r="D2671" s="59"/>
      <c r="E2671" s="59"/>
      <c r="F2671" s="59"/>
      <c r="G2671" s="59"/>
      <c r="H2671" s="63"/>
    </row>
    <row r="2672" spans="1:8" ht="18.75" x14ac:dyDescent="0.25">
      <c r="A2672" s="64" t="s">
        <v>6</v>
      </c>
      <c r="B2672" s="50" t="str">
        <f>VLOOKUP(A2665,basic,34,0)</f>
        <v>fgUnh</v>
      </c>
      <c r="C2672" s="50" t="str">
        <f>VLOOKUP(A2665,basic,35,0)</f>
        <v>vaxzsth</v>
      </c>
      <c r="D2672" s="50" t="str">
        <f>VLOOKUP(A2665,basic,36,0)</f>
        <v>foKku</v>
      </c>
      <c r="E2672" s="50" t="str">
        <f>VLOOKUP(A2665,basic,37,0)</f>
        <v>xf.kr</v>
      </c>
      <c r="F2672" s="50" t="str">
        <f>VLOOKUP(A2665,basic,38,0)</f>
        <v>lk-foKku</v>
      </c>
      <c r="G2672" s="50" t="str">
        <f>VLOOKUP(A2665,basic,39,0)</f>
        <v>laLd`r</v>
      </c>
      <c r="H2672" s="65" t="s">
        <v>45</v>
      </c>
    </row>
    <row r="2673" spans="1:8" ht="20.25" x14ac:dyDescent="0.25">
      <c r="A2673" s="66" t="s">
        <v>43</v>
      </c>
      <c r="B2673" s="46">
        <v>100</v>
      </c>
      <c r="C2673" s="46">
        <v>100</v>
      </c>
      <c r="D2673" s="46">
        <v>100</v>
      </c>
      <c r="E2673" s="46">
        <v>100</v>
      </c>
      <c r="F2673" s="46">
        <v>100</v>
      </c>
      <c r="G2673" s="46">
        <v>100</v>
      </c>
      <c r="H2673" s="67">
        <v>600</v>
      </c>
    </row>
    <row r="2674" spans="1:8" ht="20.25" x14ac:dyDescent="0.3">
      <c r="A2674" s="66" t="s">
        <v>44</v>
      </c>
      <c r="B2674" s="51">
        <f>VLOOKUP(A2665,marks,10,0)</f>
        <v>0</v>
      </c>
      <c r="C2674" s="51">
        <f>VLOOKUP(A2665,marks,11,0)</f>
        <v>0</v>
      </c>
      <c r="D2674" s="51">
        <f>VLOOKUP(A2665,marks,12,0)</f>
        <v>0</v>
      </c>
      <c r="E2674" s="51">
        <f>VLOOKUP(A2665,marks,13,0)</f>
        <v>0</v>
      </c>
      <c r="F2674" s="51">
        <f>VLOOKUP(A2665,marks,14,0)</f>
        <v>0</v>
      </c>
      <c r="G2674" s="51">
        <f>VLOOKUP(A2665,marks,15,0)</f>
        <v>0</v>
      </c>
      <c r="H2674" s="68">
        <f>VLOOKUP(A2665,marks,16,0)</f>
        <v>0</v>
      </c>
    </row>
    <row r="2675" spans="1:8" ht="21" x14ac:dyDescent="0.35">
      <c r="A2675" s="69"/>
      <c r="B2675" s="58"/>
      <c r="C2675" s="58"/>
      <c r="D2675" s="58"/>
      <c r="E2675" s="58"/>
      <c r="F2675" s="58"/>
      <c r="G2675" s="58"/>
      <c r="H2675" s="70"/>
    </row>
    <row r="2676" spans="1:8" ht="21" x14ac:dyDescent="0.25">
      <c r="A2676" s="71" t="s">
        <v>24</v>
      </c>
      <c r="B2676" s="52">
        <f>VLOOKUP(A2665,marks,17,0)*100</f>
        <v>0</v>
      </c>
      <c r="C2676" s="72"/>
      <c r="D2676" s="73" t="s">
        <v>25</v>
      </c>
      <c r="E2676" s="53" t="str">
        <f>VLOOKUP(A2665,marks,18,0)</f>
        <v>***</v>
      </c>
      <c r="F2676" s="74" t="s">
        <v>46</v>
      </c>
      <c r="G2676" s="35"/>
      <c r="H2676" s="75" t="str">
        <f>VLOOKUP(A2665,marks,19,0)</f>
        <v/>
      </c>
    </row>
    <row r="2677" spans="1:8" x14ac:dyDescent="0.25">
      <c r="A2677" s="76"/>
      <c r="B2677" s="61"/>
      <c r="C2677" s="61"/>
      <c r="D2677" s="61"/>
      <c r="E2677" s="61"/>
      <c r="F2677" s="61"/>
      <c r="G2677" s="61"/>
      <c r="H2677" s="77"/>
    </row>
    <row r="2678" spans="1:8" x14ac:dyDescent="0.25">
      <c r="A2678" s="76"/>
      <c r="B2678" s="61"/>
      <c r="C2678" s="61"/>
      <c r="D2678" s="61"/>
      <c r="E2678" s="61"/>
      <c r="F2678" s="61"/>
      <c r="G2678" s="61"/>
      <c r="H2678" s="77"/>
    </row>
    <row r="2679" spans="1:8" x14ac:dyDescent="0.25">
      <c r="A2679" s="76"/>
      <c r="B2679" s="61"/>
      <c r="C2679" s="61"/>
      <c r="D2679" s="61"/>
      <c r="E2679" s="61"/>
      <c r="F2679" s="61"/>
      <c r="G2679" s="61"/>
      <c r="H2679" s="77"/>
    </row>
    <row r="2680" spans="1:8" ht="18.75" x14ac:dyDescent="0.25">
      <c r="A2680" s="76"/>
      <c r="B2680" s="61"/>
      <c r="C2680" s="61"/>
      <c r="D2680" s="61"/>
      <c r="E2680" s="61"/>
      <c r="F2680" s="61"/>
      <c r="G2680" s="61"/>
      <c r="H2680" s="78" t="s">
        <v>48</v>
      </c>
    </row>
    <row r="2681" spans="1:8" ht="19.5" thickBot="1" x14ac:dyDescent="0.3">
      <c r="A2681" s="79"/>
      <c r="B2681" s="80"/>
      <c r="C2681" s="80"/>
      <c r="D2681" s="80"/>
      <c r="E2681" s="80"/>
      <c r="F2681" s="80"/>
      <c r="G2681" s="80"/>
      <c r="H2681" s="81" t="s">
        <v>49</v>
      </c>
    </row>
    <row r="2684" spans="1:8" ht="15.75" thickBot="1" x14ac:dyDescent="0.3"/>
    <row r="2685" spans="1:8" ht="20.25" x14ac:dyDescent="0.3">
      <c r="A2685" s="145" t="str">
        <f>VLOOKUP(A2687,basic,28,0)</f>
        <v>dk;kZy; jktdh; mPp ek/;fed fo|ky;] :iiqjk ¼dqpkeu flVh½ ukxkSj</v>
      </c>
      <c r="B2685" s="146"/>
      <c r="C2685" s="146"/>
      <c r="D2685" s="146"/>
      <c r="E2685" s="146"/>
      <c r="F2685" s="146"/>
      <c r="G2685" s="146"/>
      <c r="H2685" s="147"/>
    </row>
    <row r="2686" spans="1:8" ht="20.25" x14ac:dyDescent="0.3">
      <c r="A2686" s="140" t="s">
        <v>47</v>
      </c>
      <c r="B2686" s="141"/>
      <c r="C2686" s="141"/>
      <c r="D2686" s="141"/>
      <c r="E2686" s="141"/>
      <c r="F2686" s="141"/>
      <c r="G2686" s="141"/>
      <c r="H2686" s="142"/>
    </row>
    <row r="2687" spans="1:8" ht="20.25" hidden="1" x14ac:dyDescent="0.3">
      <c r="A2687" s="95">
        <v>123</v>
      </c>
      <c r="B2687" s="96" t="e">
        <f>'Original Marks'!#REF!</f>
        <v>#REF!</v>
      </c>
      <c r="C2687" s="96"/>
      <c r="D2687" s="96"/>
      <c r="E2687" s="96"/>
      <c r="F2687" s="96"/>
      <c r="G2687" s="96"/>
      <c r="H2687" s="97"/>
    </row>
    <row r="2688" spans="1:8" ht="21" x14ac:dyDescent="0.35">
      <c r="A2688" s="57" t="str">
        <f>VLOOKUP(A2687,basic,29,0)</f>
        <v>d{kk &amp; 9</v>
      </c>
      <c r="B2688" s="58"/>
      <c r="C2688" s="58"/>
      <c r="D2688" s="58"/>
      <c r="E2688" s="58"/>
      <c r="F2688" s="59" t="s">
        <v>32</v>
      </c>
      <c r="G2688" s="143">
        <f>VLOOKUP(A2687,basic,3,0)</f>
        <v>1023</v>
      </c>
      <c r="H2688" s="144"/>
    </row>
    <row r="2689" spans="1:8" ht="20.25" x14ac:dyDescent="0.3">
      <c r="A2689" s="60" t="s">
        <v>37</v>
      </c>
      <c r="B2689" s="136">
        <f>VLOOKUP(A2687,basic,4,0)</f>
        <v>0</v>
      </c>
      <c r="C2689" s="136"/>
      <c r="D2689" s="136"/>
      <c r="E2689" s="59" t="s">
        <v>39</v>
      </c>
      <c r="F2689" s="61"/>
      <c r="G2689" s="136">
        <f>VLOOKUP(A2687,basic,5,0)</f>
        <v>0</v>
      </c>
      <c r="H2689" s="139"/>
    </row>
    <row r="2690" spans="1:8" ht="20.25" x14ac:dyDescent="0.3">
      <c r="A2690" s="60" t="s">
        <v>38</v>
      </c>
      <c r="B2690" s="59"/>
      <c r="C2690" s="136">
        <f>VLOOKUP(A2687,basic,6,0)</f>
        <v>0</v>
      </c>
      <c r="D2690" s="136"/>
      <c r="E2690" s="59" t="s">
        <v>40</v>
      </c>
      <c r="F2690" s="61"/>
      <c r="G2690" s="137">
        <f>VLOOKUP(A2687,basic,7,0)</f>
        <v>0</v>
      </c>
      <c r="H2690" s="138"/>
    </row>
    <row r="2691" spans="1:8" ht="20.25" x14ac:dyDescent="0.3">
      <c r="A2691" s="60" t="s">
        <v>41</v>
      </c>
      <c r="B2691" s="59"/>
      <c r="C2691" s="136">
        <f>VLOOKUP(A2687,basic,2,0)</f>
        <v>223</v>
      </c>
      <c r="D2691" s="136"/>
      <c r="E2691" s="59" t="s">
        <v>42</v>
      </c>
      <c r="F2691" s="61"/>
      <c r="G2691" s="136">
        <f>VLOOKUP(A2687,basic,8,0)</f>
        <v>0</v>
      </c>
      <c r="H2691" s="139"/>
    </row>
    <row r="2692" spans="1:8" ht="20.25" x14ac:dyDescent="0.3">
      <c r="A2692" s="60"/>
      <c r="B2692" s="59"/>
      <c r="C2692" s="62"/>
      <c r="D2692" s="59"/>
      <c r="E2692" s="59"/>
      <c r="F2692" s="61"/>
      <c r="G2692" s="62"/>
      <c r="H2692" s="63"/>
    </row>
    <row r="2693" spans="1:8" ht="20.25" x14ac:dyDescent="0.3">
      <c r="A2693" s="60"/>
      <c r="B2693" s="59"/>
      <c r="C2693" s="59"/>
      <c r="D2693" s="59"/>
      <c r="E2693" s="59"/>
      <c r="F2693" s="59"/>
      <c r="G2693" s="59"/>
      <c r="H2693" s="63"/>
    </row>
    <row r="2694" spans="1:8" ht="18.75" x14ac:dyDescent="0.25">
      <c r="A2694" s="64" t="s">
        <v>6</v>
      </c>
      <c r="B2694" s="50" t="str">
        <f>VLOOKUP(A2687,basic,34,0)</f>
        <v>fgUnh</v>
      </c>
      <c r="C2694" s="50" t="str">
        <f>VLOOKUP(A2687,basic,35,0)</f>
        <v>vaxzsth</v>
      </c>
      <c r="D2694" s="50" t="str">
        <f>VLOOKUP(A2687,basic,36,0)</f>
        <v>foKku</v>
      </c>
      <c r="E2694" s="50" t="str">
        <f>VLOOKUP(A2687,basic,37,0)</f>
        <v>xf.kr</v>
      </c>
      <c r="F2694" s="50" t="str">
        <f>VLOOKUP(A2687,basic,38,0)</f>
        <v>lk-foKku</v>
      </c>
      <c r="G2694" s="50" t="str">
        <f>VLOOKUP(A2687,basic,39,0)</f>
        <v>laLd`r</v>
      </c>
      <c r="H2694" s="65" t="s">
        <v>45</v>
      </c>
    </row>
    <row r="2695" spans="1:8" ht="20.25" x14ac:dyDescent="0.25">
      <c r="A2695" s="66" t="s">
        <v>43</v>
      </c>
      <c r="B2695" s="46">
        <v>100</v>
      </c>
      <c r="C2695" s="46">
        <v>100</v>
      </c>
      <c r="D2695" s="46">
        <v>100</v>
      </c>
      <c r="E2695" s="46">
        <v>100</v>
      </c>
      <c r="F2695" s="46">
        <v>100</v>
      </c>
      <c r="G2695" s="46">
        <v>100</v>
      </c>
      <c r="H2695" s="67">
        <v>600</v>
      </c>
    </row>
    <row r="2696" spans="1:8" ht="20.25" x14ac:dyDescent="0.3">
      <c r="A2696" s="66" t="s">
        <v>44</v>
      </c>
      <c r="B2696" s="51">
        <f>VLOOKUP(A2687,marks,10,0)</f>
        <v>0</v>
      </c>
      <c r="C2696" s="51">
        <f>VLOOKUP(A2687,marks,11,0)</f>
        <v>0</v>
      </c>
      <c r="D2696" s="51">
        <f>VLOOKUP(A2687,marks,12,0)</f>
        <v>0</v>
      </c>
      <c r="E2696" s="51">
        <f>VLOOKUP(A2687,marks,13,0)</f>
        <v>0</v>
      </c>
      <c r="F2696" s="51">
        <f>VLOOKUP(A2687,marks,14,0)</f>
        <v>0</v>
      </c>
      <c r="G2696" s="51">
        <f>VLOOKUP(A2687,marks,15,0)</f>
        <v>0</v>
      </c>
      <c r="H2696" s="68">
        <f>VLOOKUP(A2687,marks,16,0)</f>
        <v>0</v>
      </c>
    </row>
    <row r="2697" spans="1:8" ht="21" x14ac:dyDescent="0.35">
      <c r="A2697" s="69"/>
      <c r="B2697" s="58"/>
      <c r="C2697" s="58"/>
      <c r="D2697" s="58"/>
      <c r="E2697" s="58"/>
      <c r="F2697" s="58"/>
      <c r="G2697" s="58"/>
      <c r="H2697" s="70"/>
    </row>
    <row r="2698" spans="1:8" ht="21" x14ac:dyDescent="0.25">
      <c r="A2698" s="71" t="s">
        <v>24</v>
      </c>
      <c r="B2698" s="52">
        <f>VLOOKUP(A2687,marks,17,0)*100</f>
        <v>0</v>
      </c>
      <c r="C2698" s="72"/>
      <c r="D2698" s="73" t="s">
        <v>25</v>
      </c>
      <c r="E2698" s="53" t="str">
        <f>VLOOKUP(A2687,marks,18,0)</f>
        <v>***</v>
      </c>
      <c r="F2698" s="74" t="s">
        <v>46</v>
      </c>
      <c r="G2698" s="35"/>
      <c r="H2698" s="75" t="str">
        <f>VLOOKUP(A2687,marks,19,0)</f>
        <v/>
      </c>
    </row>
    <row r="2699" spans="1:8" x14ac:dyDescent="0.25">
      <c r="A2699" s="76"/>
      <c r="B2699" s="61"/>
      <c r="C2699" s="61"/>
      <c r="D2699" s="61"/>
      <c r="E2699" s="61"/>
      <c r="F2699" s="61"/>
      <c r="G2699" s="61"/>
      <c r="H2699" s="77"/>
    </row>
    <row r="2700" spans="1:8" x14ac:dyDescent="0.25">
      <c r="A2700" s="76"/>
      <c r="B2700" s="61"/>
      <c r="C2700" s="61"/>
      <c r="D2700" s="61"/>
      <c r="E2700" s="61"/>
      <c r="F2700" s="61"/>
      <c r="G2700" s="61"/>
      <c r="H2700" s="77"/>
    </row>
    <row r="2701" spans="1:8" x14ac:dyDescent="0.25">
      <c r="A2701" s="76"/>
      <c r="B2701" s="61"/>
      <c r="C2701" s="61"/>
      <c r="D2701" s="61"/>
      <c r="E2701" s="61"/>
      <c r="F2701" s="61"/>
      <c r="G2701" s="61"/>
      <c r="H2701" s="77"/>
    </row>
    <row r="2702" spans="1:8" ht="18.75" x14ac:dyDescent="0.25">
      <c r="A2702" s="76"/>
      <c r="B2702" s="61"/>
      <c r="C2702" s="61"/>
      <c r="D2702" s="61"/>
      <c r="E2702" s="61"/>
      <c r="F2702" s="61"/>
      <c r="G2702" s="61"/>
      <c r="H2702" s="78" t="s">
        <v>48</v>
      </c>
    </row>
    <row r="2703" spans="1:8" ht="19.5" thickBot="1" x14ac:dyDescent="0.3">
      <c r="A2703" s="79"/>
      <c r="B2703" s="80"/>
      <c r="C2703" s="80"/>
      <c r="D2703" s="80"/>
      <c r="E2703" s="80"/>
      <c r="F2703" s="80"/>
      <c r="G2703" s="80"/>
      <c r="H2703" s="81" t="s">
        <v>49</v>
      </c>
    </row>
    <row r="2706" spans="1:8" ht="15.75" thickBot="1" x14ac:dyDescent="0.3"/>
    <row r="2707" spans="1:8" ht="20.25" x14ac:dyDescent="0.3">
      <c r="A2707" s="145" t="str">
        <f>VLOOKUP(A2709,basic,28,0)</f>
        <v>dk;kZy; jktdh; mPp ek/;fed fo|ky;] :iiqjk ¼dqpkeu flVh½ ukxkSj</v>
      </c>
      <c r="B2707" s="146"/>
      <c r="C2707" s="146"/>
      <c r="D2707" s="146"/>
      <c r="E2707" s="146"/>
      <c r="F2707" s="146"/>
      <c r="G2707" s="146"/>
      <c r="H2707" s="147"/>
    </row>
    <row r="2708" spans="1:8" ht="20.25" x14ac:dyDescent="0.3">
      <c r="A2708" s="140" t="s">
        <v>47</v>
      </c>
      <c r="B2708" s="141"/>
      <c r="C2708" s="141"/>
      <c r="D2708" s="141"/>
      <c r="E2708" s="141"/>
      <c r="F2708" s="141"/>
      <c r="G2708" s="141"/>
      <c r="H2708" s="142"/>
    </row>
    <row r="2709" spans="1:8" ht="20.25" hidden="1" x14ac:dyDescent="0.3">
      <c r="A2709" s="95">
        <v>124</v>
      </c>
      <c r="B2709" s="96" t="e">
        <f>'Original Marks'!#REF!</f>
        <v>#REF!</v>
      </c>
      <c r="C2709" s="96"/>
      <c r="D2709" s="96"/>
      <c r="E2709" s="96"/>
      <c r="F2709" s="96"/>
      <c r="G2709" s="96"/>
      <c r="H2709" s="97"/>
    </row>
    <row r="2710" spans="1:8" ht="21" x14ac:dyDescent="0.35">
      <c r="A2710" s="57" t="str">
        <f>VLOOKUP(A2709,basic,29,0)</f>
        <v>d{kk &amp; 9</v>
      </c>
      <c r="B2710" s="58"/>
      <c r="C2710" s="58"/>
      <c r="D2710" s="58"/>
      <c r="E2710" s="58"/>
      <c r="F2710" s="59" t="s">
        <v>32</v>
      </c>
      <c r="G2710" s="143">
        <f>VLOOKUP(A2709,basic,3,0)</f>
        <v>1024</v>
      </c>
      <c r="H2710" s="144"/>
    </row>
    <row r="2711" spans="1:8" ht="20.25" x14ac:dyDescent="0.3">
      <c r="A2711" s="60" t="s">
        <v>37</v>
      </c>
      <c r="B2711" s="136">
        <f>VLOOKUP(A2709,basic,4,0)</f>
        <v>0</v>
      </c>
      <c r="C2711" s="136"/>
      <c r="D2711" s="136"/>
      <c r="E2711" s="59" t="s">
        <v>39</v>
      </c>
      <c r="F2711" s="61"/>
      <c r="G2711" s="136">
        <f>VLOOKUP(A2709,basic,5,0)</f>
        <v>0</v>
      </c>
      <c r="H2711" s="139"/>
    </row>
    <row r="2712" spans="1:8" ht="20.25" x14ac:dyDescent="0.3">
      <c r="A2712" s="60" t="s">
        <v>38</v>
      </c>
      <c r="B2712" s="59"/>
      <c r="C2712" s="136">
        <f>VLOOKUP(A2709,basic,6,0)</f>
        <v>0</v>
      </c>
      <c r="D2712" s="136"/>
      <c r="E2712" s="59" t="s">
        <v>40</v>
      </c>
      <c r="F2712" s="61"/>
      <c r="G2712" s="137">
        <f>VLOOKUP(A2709,basic,7,0)</f>
        <v>0</v>
      </c>
      <c r="H2712" s="138"/>
    </row>
    <row r="2713" spans="1:8" ht="20.25" x14ac:dyDescent="0.3">
      <c r="A2713" s="60" t="s">
        <v>41</v>
      </c>
      <c r="B2713" s="59"/>
      <c r="C2713" s="136">
        <f>VLOOKUP(A2709,basic,2,0)</f>
        <v>224</v>
      </c>
      <c r="D2713" s="136"/>
      <c r="E2713" s="59" t="s">
        <v>42</v>
      </c>
      <c r="F2713" s="61"/>
      <c r="G2713" s="136">
        <f>VLOOKUP(A2709,basic,8,0)</f>
        <v>0</v>
      </c>
      <c r="H2713" s="139"/>
    </row>
    <row r="2714" spans="1:8" ht="20.25" x14ac:dyDescent="0.3">
      <c r="A2714" s="60"/>
      <c r="B2714" s="59"/>
      <c r="C2714" s="62"/>
      <c r="D2714" s="59"/>
      <c r="E2714" s="59"/>
      <c r="F2714" s="61"/>
      <c r="G2714" s="62"/>
      <c r="H2714" s="63"/>
    </row>
    <row r="2715" spans="1:8" ht="20.25" x14ac:dyDescent="0.3">
      <c r="A2715" s="60"/>
      <c r="B2715" s="59"/>
      <c r="C2715" s="59"/>
      <c r="D2715" s="59"/>
      <c r="E2715" s="59"/>
      <c r="F2715" s="59"/>
      <c r="G2715" s="59"/>
      <c r="H2715" s="63"/>
    </row>
    <row r="2716" spans="1:8" ht="18.75" x14ac:dyDescent="0.25">
      <c r="A2716" s="64" t="s">
        <v>6</v>
      </c>
      <c r="B2716" s="50" t="str">
        <f>VLOOKUP(A2709,basic,34,0)</f>
        <v>fgUnh</v>
      </c>
      <c r="C2716" s="50" t="str">
        <f>VLOOKUP(A2709,basic,35,0)</f>
        <v>vaxzsth</v>
      </c>
      <c r="D2716" s="50" t="str">
        <f>VLOOKUP(A2709,basic,36,0)</f>
        <v>foKku</v>
      </c>
      <c r="E2716" s="50" t="str">
        <f>VLOOKUP(A2709,basic,37,0)</f>
        <v>xf.kr</v>
      </c>
      <c r="F2716" s="50" t="str">
        <f>VLOOKUP(A2709,basic,38,0)</f>
        <v>lk-foKku</v>
      </c>
      <c r="G2716" s="50" t="str">
        <f>VLOOKUP(A2709,basic,39,0)</f>
        <v>laLd`r</v>
      </c>
      <c r="H2716" s="65" t="s">
        <v>45</v>
      </c>
    </row>
    <row r="2717" spans="1:8" ht="20.25" x14ac:dyDescent="0.25">
      <c r="A2717" s="66" t="s">
        <v>43</v>
      </c>
      <c r="B2717" s="46">
        <v>100</v>
      </c>
      <c r="C2717" s="46">
        <v>100</v>
      </c>
      <c r="D2717" s="46">
        <v>100</v>
      </c>
      <c r="E2717" s="46">
        <v>100</v>
      </c>
      <c r="F2717" s="46">
        <v>100</v>
      </c>
      <c r="G2717" s="46">
        <v>100</v>
      </c>
      <c r="H2717" s="67">
        <v>600</v>
      </c>
    </row>
    <row r="2718" spans="1:8" ht="20.25" x14ac:dyDescent="0.3">
      <c r="A2718" s="66" t="s">
        <v>44</v>
      </c>
      <c r="B2718" s="51">
        <f>VLOOKUP(A2709,marks,10,0)</f>
        <v>0</v>
      </c>
      <c r="C2718" s="51">
        <f>VLOOKUP(A2709,marks,11,0)</f>
        <v>0</v>
      </c>
      <c r="D2718" s="51">
        <f>VLOOKUP(A2709,marks,12,0)</f>
        <v>0</v>
      </c>
      <c r="E2718" s="51">
        <f>VLOOKUP(A2709,marks,13,0)</f>
        <v>0</v>
      </c>
      <c r="F2718" s="51">
        <f>VLOOKUP(A2709,marks,14,0)</f>
        <v>0</v>
      </c>
      <c r="G2718" s="51">
        <f>VLOOKUP(A2709,marks,15,0)</f>
        <v>0</v>
      </c>
      <c r="H2718" s="68">
        <f>VLOOKUP(A2709,marks,16,0)</f>
        <v>0</v>
      </c>
    </row>
    <row r="2719" spans="1:8" ht="21" x14ac:dyDescent="0.35">
      <c r="A2719" s="69"/>
      <c r="B2719" s="58"/>
      <c r="C2719" s="58"/>
      <c r="D2719" s="58"/>
      <c r="E2719" s="58"/>
      <c r="F2719" s="58"/>
      <c r="G2719" s="58"/>
      <c r="H2719" s="70"/>
    </row>
    <row r="2720" spans="1:8" ht="21" x14ac:dyDescent="0.25">
      <c r="A2720" s="71" t="s">
        <v>24</v>
      </c>
      <c r="B2720" s="52">
        <f>VLOOKUP(A2709,marks,17,0)*100</f>
        <v>0</v>
      </c>
      <c r="C2720" s="72"/>
      <c r="D2720" s="73" t="s">
        <v>25</v>
      </c>
      <c r="E2720" s="53" t="str">
        <f>VLOOKUP(A2709,marks,18,0)</f>
        <v>***</v>
      </c>
      <c r="F2720" s="74" t="s">
        <v>46</v>
      </c>
      <c r="G2720" s="35"/>
      <c r="H2720" s="75" t="str">
        <f>VLOOKUP(A2709,marks,19,0)</f>
        <v/>
      </c>
    </row>
    <row r="2721" spans="1:8" x14ac:dyDescent="0.25">
      <c r="A2721" s="76"/>
      <c r="B2721" s="61"/>
      <c r="C2721" s="61"/>
      <c r="D2721" s="61"/>
      <c r="E2721" s="61"/>
      <c r="F2721" s="61"/>
      <c r="G2721" s="61"/>
      <c r="H2721" s="77"/>
    </row>
    <row r="2722" spans="1:8" x14ac:dyDescent="0.25">
      <c r="A2722" s="76"/>
      <c r="B2722" s="61"/>
      <c r="C2722" s="61"/>
      <c r="D2722" s="61"/>
      <c r="E2722" s="61"/>
      <c r="F2722" s="61"/>
      <c r="G2722" s="61"/>
      <c r="H2722" s="77"/>
    </row>
    <row r="2723" spans="1:8" x14ac:dyDescent="0.25">
      <c r="A2723" s="76"/>
      <c r="B2723" s="61"/>
      <c r="C2723" s="61"/>
      <c r="D2723" s="61"/>
      <c r="E2723" s="61"/>
      <c r="F2723" s="61"/>
      <c r="G2723" s="61"/>
      <c r="H2723" s="77"/>
    </row>
    <row r="2724" spans="1:8" ht="18.75" x14ac:dyDescent="0.25">
      <c r="A2724" s="76"/>
      <c r="B2724" s="61"/>
      <c r="C2724" s="61"/>
      <c r="D2724" s="61"/>
      <c r="E2724" s="61"/>
      <c r="F2724" s="61"/>
      <c r="G2724" s="61"/>
      <c r="H2724" s="78" t="s">
        <v>48</v>
      </c>
    </row>
    <row r="2725" spans="1:8" ht="19.5" thickBot="1" x14ac:dyDescent="0.3">
      <c r="A2725" s="79"/>
      <c r="B2725" s="80"/>
      <c r="C2725" s="80"/>
      <c r="D2725" s="80"/>
      <c r="E2725" s="80"/>
      <c r="F2725" s="80"/>
      <c r="G2725" s="80"/>
      <c r="H2725" s="81" t="s">
        <v>49</v>
      </c>
    </row>
    <row r="2728" spans="1:8" ht="15.75" thickBot="1" x14ac:dyDescent="0.3"/>
    <row r="2729" spans="1:8" ht="20.25" x14ac:dyDescent="0.3">
      <c r="A2729" s="145" t="str">
        <f>VLOOKUP(A2731,basic,28,0)</f>
        <v>dk;kZy; jktdh; mPp ek/;fed fo|ky;] :iiqjk ¼dqpkeu flVh½ ukxkSj</v>
      </c>
      <c r="B2729" s="146"/>
      <c r="C2729" s="146"/>
      <c r="D2729" s="146"/>
      <c r="E2729" s="146"/>
      <c r="F2729" s="146"/>
      <c r="G2729" s="146"/>
      <c r="H2729" s="147"/>
    </row>
    <row r="2730" spans="1:8" ht="20.25" x14ac:dyDescent="0.3">
      <c r="A2730" s="140" t="s">
        <v>47</v>
      </c>
      <c r="B2730" s="141"/>
      <c r="C2730" s="141"/>
      <c r="D2730" s="141"/>
      <c r="E2730" s="141"/>
      <c r="F2730" s="141"/>
      <c r="G2730" s="141"/>
      <c r="H2730" s="142"/>
    </row>
    <row r="2731" spans="1:8" ht="20.25" hidden="1" x14ac:dyDescent="0.3">
      <c r="A2731" s="95">
        <v>125</v>
      </c>
      <c r="B2731" s="96" t="e">
        <f>'Original Marks'!#REF!</f>
        <v>#REF!</v>
      </c>
      <c r="C2731" s="96"/>
      <c r="D2731" s="96"/>
      <c r="E2731" s="96"/>
      <c r="F2731" s="96"/>
      <c r="G2731" s="96"/>
      <c r="H2731" s="97"/>
    </row>
    <row r="2732" spans="1:8" ht="21" x14ac:dyDescent="0.35">
      <c r="A2732" s="57" t="str">
        <f>VLOOKUP(A2731,basic,29,0)</f>
        <v>d{kk &amp; 9</v>
      </c>
      <c r="B2732" s="58"/>
      <c r="C2732" s="58"/>
      <c r="D2732" s="58"/>
      <c r="E2732" s="58"/>
      <c r="F2732" s="59" t="s">
        <v>32</v>
      </c>
      <c r="G2732" s="143">
        <f>VLOOKUP(A2731,basic,3,0)</f>
        <v>1025</v>
      </c>
      <c r="H2732" s="144"/>
    </row>
    <row r="2733" spans="1:8" ht="20.25" x14ac:dyDescent="0.3">
      <c r="A2733" s="60" t="s">
        <v>37</v>
      </c>
      <c r="B2733" s="136">
        <f>VLOOKUP(A2731,basic,4,0)</f>
        <v>0</v>
      </c>
      <c r="C2733" s="136"/>
      <c r="D2733" s="136"/>
      <c r="E2733" s="59" t="s">
        <v>39</v>
      </c>
      <c r="F2733" s="61"/>
      <c r="G2733" s="136">
        <f>VLOOKUP(A2731,basic,5,0)</f>
        <v>0</v>
      </c>
      <c r="H2733" s="139"/>
    </row>
    <row r="2734" spans="1:8" ht="20.25" x14ac:dyDescent="0.3">
      <c r="A2734" s="60" t="s">
        <v>38</v>
      </c>
      <c r="B2734" s="59"/>
      <c r="C2734" s="136">
        <f>VLOOKUP(A2731,basic,6,0)</f>
        <v>0</v>
      </c>
      <c r="D2734" s="136"/>
      <c r="E2734" s="59" t="s">
        <v>40</v>
      </c>
      <c r="F2734" s="61"/>
      <c r="G2734" s="137">
        <f>VLOOKUP(A2731,basic,7,0)</f>
        <v>0</v>
      </c>
      <c r="H2734" s="138"/>
    </row>
    <row r="2735" spans="1:8" ht="20.25" x14ac:dyDescent="0.3">
      <c r="A2735" s="60" t="s">
        <v>41</v>
      </c>
      <c r="B2735" s="59"/>
      <c r="C2735" s="136">
        <f>VLOOKUP(A2731,basic,2,0)</f>
        <v>225</v>
      </c>
      <c r="D2735" s="136"/>
      <c r="E2735" s="59" t="s">
        <v>42</v>
      </c>
      <c r="F2735" s="61"/>
      <c r="G2735" s="136">
        <f>VLOOKUP(A2731,basic,8,0)</f>
        <v>0</v>
      </c>
      <c r="H2735" s="139"/>
    </row>
    <row r="2736" spans="1:8" ht="20.25" x14ac:dyDescent="0.3">
      <c r="A2736" s="60"/>
      <c r="B2736" s="59"/>
      <c r="C2736" s="62"/>
      <c r="D2736" s="59"/>
      <c r="E2736" s="59"/>
      <c r="F2736" s="61"/>
      <c r="G2736" s="62"/>
      <c r="H2736" s="63"/>
    </row>
    <row r="2737" spans="1:8" ht="20.25" x14ac:dyDescent="0.3">
      <c r="A2737" s="60"/>
      <c r="B2737" s="59"/>
      <c r="C2737" s="59"/>
      <c r="D2737" s="59"/>
      <c r="E2737" s="59"/>
      <c r="F2737" s="59"/>
      <c r="G2737" s="59"/>
      <c r="H2737" s="63"/>
    </row>
    <row r="2738" spans="1:8" ht="18.75" x14ac:dyDescent="0.25">
      <c r="A2738" s="64" t="s">
        <v>6</v>
      </c>
      <c r="B2738" s="50" t="str">
        <f>VLOOKUP(A2731,basic,34,0)</f>
        <v>fgUnh</v>
      </c>
      <c r="C2738" s="50" t="str">
        <f>VLOOKUP(A2731,basic,35,0)</f>
        <v>vaxzsth</v>
      </c>
      <c r="D2738" s="50" t="str">
        <f>VLOOKUP(A2731,basic,36,0)</f>
        <v>foKku</v>
      </c>
      <c r="E2738" s="50" t="str">
        <f>VLOOKUP(A2731,basic,37,0)</f>
        <v>xf.kr</v>
      </c>
      <c r="F2738" s="50" t="str">
        <f>VLOOKUP(A2731,basic,38,0)</f>
        <v>lk-foKku</v>
      </c>
      <c r="G2738" s="50" t="str">
        <f>VLOOKUP(A2731,basic,39,0)</f>
        <v>laLd`r</v>
      </c>
      <c r="H2738" s="65" t="s">
        <v>45</v>
      </c>
    </row>
    <row r="2739" spans="1:8" ht="20.25" x14ac:dyDescent="0.25">
      <c r="A2739" s="66" t="s">
        <v>43</v>
      </c>
      <c r="B2739" s="46">
        <v>100</v>
      </c>
      <c r="C2739" s="46">
        <v>100</v>
      </c>
      <c r="D2739" s="46">
        <v>100</v>
      </c>
      <c r="E2739" s="46">
        <v>100</v>
      </c>
      <c r="F2739" s="46">
        <v>100</v>
      </c>
      <c r="G2739" s="46">
        <v>100</v>
      </c>
      <c r="H2739" s="67">
        <v>600</v>
      </c>
    </row>
    <row r="2740" spans="1:8" ht="20.25" x14ac:dyDescent="0.3">
      <c r="A2740" s="66" t="s">
        <v>44</v>
      </c>
      <c r="B2740" s="51">
        <f>VLOOKUP(A2731,marks,10,0)</f>
        <v>0</v>
      </c>
      <c r="C2740" s="51">
        <f>VLOOKUP(A2731,marks,11,0)</f>
        <v>0</v>
      </c>
      <c r="D2740" s="51">
        <f>VLOOKUP(A2731,marks,12,0)</f>
        <v>0</v>
      </c>
      <c r="E2740" s="51">
        <f>VLOOKUP(A2731,marks,13,0)</f>
        <v>0</v>
      </c>
      <c r="F2740" s="51">
        <f>VLOOKUP(A2731,marks,14,0)</f>
        <v>0</v>
      </c>
      <c r="G2740" s="51">
        <f>VLOOKUP(A2731,marks,15,0)</f>
        <v>0</v>
      </c>
      <c r="H2740" s="68">
        <f>VLOOKUP(A2731,marks,16,0)</f>
        <v>0</v>
      </c>
    </row>
    <row r="2741" spans="1:8" ht="21" x14ac:dyDescent="0.35">
      <c r="A2741" s="69"/>
      <c r="B2741" s="58"/>
      <c r="C2741" s="58"/>
      <c r="D2741" s="58"/>
      <c r="E2741" s="58"/>
      <c r="F2741" s="58"/>
      <c r="G2741" s="58"/>
      <c r="H2741" s="70"/>
    </row>
    <row r="2742" spans="1:8" ht="21" x14ac:dyDescent="0.25">
      <c r="A2742" s="71" t="s">
        <v>24</v>
      </c>
      <c r="B2742" s="52">
        <f>VLOOKUP(A2731,marks,17,0)*100</f>
        <v>0</v>
      </c>
      <c r="C2742" s="72"/>
      <c r="D2742" s="73" t="s">
        <v>25</v>
      </c>
      <c r="E2742" s="53" t="str">
        <f>VLOOKUP(A2731,marks,18,0)</f>
        <v>***</v>
      </c>
      <c r="F2742" s="74" t="s">
        <v>46</v>
      </c>
      <c r="G2742" s="35"/>
      <c r="H2742" s="75" t="str">
        <f>VLOOKUP(A2731,marks,19,0)</f>
        <v/>
      </c>
    </row>
    <row r="2743" spans="1:8" x14ac:dyDescent="0.25">
      <c r="A2743" s="76"/>
      <c r="B2743" s="61"/>
      <c r="C2743" s="61"/>
      <c r="D2743" s="61"/>
      <c r="E2743" s="61"/>
      <c r="F2743" s="61"/>
      <c r="G2743" s="61"/>
      <c r="H2743" s="77"/>
    </row>
    <row r="2744" spans="1:8" x14ac:dyDescent="0.25">
      <c r="A2744" s="76"/>
      <c r="B2744" s="61"/>
      <c r="C2744" s="61"/>
      <c r="D2744" s="61"/>
      <c r="E2744" s="61"/>
      <c r="F2744" s="61"/>
      <c r="G2744" s="61"/>
      <c r="H2744" s="77"/>
    </row>
    <row r="2745" spans="1:8" x14ac:dyDescent="0.25">
      <c r="A2745" s="76"/>
      <c r="B2745" s="61"/>
      <c r="C2745" s="61"/>
      <c r="D2745" s="61"/>
      <c r="E2745" s="61"/>
      <c r="F2745" s="61"/>
      <c r="G2745" s="61"/>
      <c r="H2745" s="77"/>
    </row>
    <row r="2746" spans="1:8" ht="18.75" x14ac:dyDescent="0.25">
      <c r="A2746" s="76"/>
      <c r="B2746" s="61"/>
      <c r="C2746" s="61"/>
      <c r="D2746" s="61"/>
      <c r="E2746" s="61"/>
      <c r="F2746" s="61"/>
      <c r="G2746" s="61"/>
      <c r="H2746" s="78" t="s">
        <v>48</v>
      </c>
    </row>
    <row r="2747" spans="1:8" ht="19.5" thickBot="1" x14ac:dyDescent="0.3">
      <c r="A2747" s="79"/>
      <c r="B2747" s="80"/>
      <c r="C2747" s="80"/>
      <c r="D2747" s="80"/>
      <c r="E2747" s="80"/>
      <c r="F2747" s="80"/>
      <c r="G2747" s="80"/>
      <c r="H2747" s="81" t="s">
        <v>49</v>
      </c>
    </row>
    <row r="2750" spans="1:8" ht="15.75" thickBot="1" x14ac:dyDescent="0.3"/>
    <row r="2751" spans="1:8" ht="20.25" x14ac:dyDescent="0.3">
      <c r="A2751" s="145" t="str">
        <f>VLOOKUP(A2753,basic,28,0)</f>
        <v>dk;kZy; jktdh; mPp ek/;fed fo|ky;] :iiqjk ¼dqpkeu flVh½ ukxkSj</v>
      </c>
      <c r="B2751" s="146"/>
      <c r="C2751" s="146"/>
      <c r="D2751" s="146"/>
      <c r="E2751" s="146"/>
      <c r="F2751" s="146"/>
      <c r="G2751" s="146"/>
      <c r="H2751" s="147"/>
    </row>
    <row r="2752" spans="1:8" ht="20.25" x14ac:dyDescent="0.3">
      <c r="A2752" s="140" t="s">
        <v>47</v>
      </c>
      <c r="B2752" s="141"/>
      <c r="C2752" s="141"/>
      <c r="D2752" s="141"/>
      <c r="E2752" s="141"/>
      <c r="F2752" s="141"/>
      <c r="G2752" s="141"/>
      <c r="H2752" s="142"/>
    </row>
    <row r="2753" spans="1:8" ht="20.25" hidden="1" x14ac:dyDescent="0.3">
      <c r="A2753" s="95">
        <v>126</v>
      </c>
      <c r="B2753" s="96" t="e">
        <f>'Original Marks'!#REF!</f>
        <v>#REF!</v>
      </c>
      <c r="C2753" s="96"/>
      <c r="D2753" s="96"/>
      <c r="E2753" s="96"/>
      <c r="F2753" s="96"/>
      <c r="G2753" s="96"/>
      <c r="H2753" s="97"/>
    </row>
    <row r="2754" spans="1:8" ht="21" x14ac:dyDescent="0.35">
      <c r="A2754" s="57" t="str">
        <f>VLOOKUP(A2753,basic,29,0)</f>
        <v>d{kk &amp; 9</v>
      </c>
      <c r="B2754" s="58"/>
      <c r="C2754" s="58"/>
      <c r="D2754" s="58"/>
      <c r="E2754" s="58"/>
      <c r="F2754" s="59" t="s">
        <v>32</v>
      </c>
      <c r="G2754" s="143">
        <f>VLOOKUP(A2753,basic,3,0)</f>
        <v>1026</v>
      </c>
      <c r="H2754" s="144"/>
    </row>
    <row r="2755" spans="1:8" ht="20.25" x14ac:dyDescent="0.3">
      <c r="A2755" s="60" t="s">
        <v>37</v>
      </c>
      <c r="B2755" s="136">
        <f>VLOOKUP(A2753,basic,4,0)</f>
        <v>0</v>
      </c>
      <c r="C2755" s="136"/>
      <c r="D2755" s="136"/>
      <c r="E2755" s="59" t="s">
        <v>39</v>
      </c>
      <c r="F2755" s="61"/>
      <c r="G2755" s="136">
        <f>VLOOKUP(A2753,basic,5,0)</f>
        <v>0</v>
      </c>
      <c r="H2755" s="139"/>
    </row>
    <row r="2756" spans="1:8" ht="20.25" x14ac:dyDescent="0.3">
      <c r="A2756" s="60" t="s">
        <v>38</v>
      </c>
      <c r="B2756" s="59"/>
      <c r="C2756" s="136">
        <f>VLOOKUP(A2753,basic,6,0)</f>
        <v>0</v>
      </c>
      <c r="D2756" s="136"/>
      <c r="E2756" s="59" t="s">
        <v>40</v>
      </c>
      <c r="F2756" s="61"/>
      <c r="G2756" s="137">
        <f>VLOOKUP(A2753,basic,7,0)</f>
        <v>0</v>
      </c>
      <c r="H2756" s="138"/>
    </row>
    <row r="2757" spans="1:8" ht="20.25" x14ac:dyDescent="0.3">
      <c r="A2757" s="60" t="s">
        <v>41</v>
      </c>
      <c r="B2757" s="59"/>
      <c r="C2757" s="136">
        <f>VLOOKUP(A2753,basic,2,0)</f>
        <v>226</v>
      </c>
      <c r="D2757" s="136"/>
      <c r="E2757" s="59" t="s">
        <v>42</v>
      </c>
      <c r="F2757" s="61"/>
      <c r="G2757" s="136">
        <f>VLOOKUP(A2753,basic,8,0)</f>
        <v>0</v>
      </c>
      <c r="H2757" s="139"/>
    </row>
    <row r="2758" spans="1:8" ht="20.25" x14ac:dyDescent="0.3">
      <c r="A2758" s="60"/>
      <c r="B2758" s="59"/>
      <c r="C2758" s="62"/>
      <c r="D2758" s="59"/>
      <c r="E2758" s="59"/>
      <c r="F2758" s="61"/>
      <c r="G2758" s="62"/>
      <c r="H2758" s="63"/>
    </row>
    <row r="2759" spans="1:8" ht="20.25" x14ac:dyDescent="0.3">
      <c r="A2759" s="60"/>
      <c r="B2759" s="59"/>
      <c r="C2759" s="59"/>
      <c r="D2759" s="59"/>
      <c r="E2759" s="59"/>
      <c r="F2759" s="59"/>
      <c r="G2759" s="59"/>
      <c r="H2759" s="63"/>
    </row>
    <row r="2760" spans="1:8" ht="18.75" x14ac:dyDescent="0.25">
      <c r="A2760" s="64" t="s">
        <v>6</v>
      </c>
      <c r="B2760" s="50" t="str">
        <f>VLOOKUP(A2753,basic,34,0)</f>
        <v>fgUnh</v>
      </c>
      <c r="C2760" s="50" t="str">
        <f>VLOOKUP(A2753,basic,35,0)</f>
        <v>vaxzsth</v>
      </c>
      <c r="D2760" s="50" t="str">
        <f>VLOOKUP(A2753,basic,36,0)</f>
        <v>foKku</v>
      </c>
      <c r="E2760" s="50" t="str">
        <f>VLOOKUP(A2753,basic,37,0)</f>
        <v>xf.kr</v>
      </c>
      <c r="F2760" s="50" t="str">
        <f>VLOOKUP(A2753,basic,38,0)</f>
        <v>lk-foKku</v>
      </c>
      <c r="G2760" s="50" t="str">
        <f>VLOOKUP(A2753,basic,39,0)</f>
        <v>laLd`r</v>
      </c>
      <c r="H2760" s="65" t="s">
        <v>45</v>
      </c>
    </row>
    <row r="2761" spans="1:8" ht="20.25" x14ac:dyDescent="0.25">
      <c r="A2761" s="66" t="s">
        <v>43</v>
      </c>
      <c r="B2761" s="46">
        <v>100</v>
      </c>
      <c r="C2761" s="46">
        <v>100</v>
      </c>
      <c r="D2761" s="46">
        <v>100</v>
      </c>
      <c r="E2761" s="46">
        <v>100</v>
      </c>
      <c r="F2761" s="46">
        <v>100</v>
      </c>
      <c r="G2761" s="46">
        <v>100</v>
      </c>
      <c r="H2761" s="67">
        <v>600</v>
      </c>
    </row>
    <row r="2762" spans="1:8" ht="20.25" x14ac:dyDescent="0.3">
      <c r="A2762" s="66" t="s">
        <v>44</v>
      </c>
      <c r="B2762" s="51">
        <f>VLOOKUP(A2753,marks,10,0)</f>
        <v>0</v>
      </c>
      <c r="C2762" s="51">
        <f>VLOOKUP(A2753,marks,11,0)</f>
        <v>0</v>
      </c>
      <c r="D2762" s="51">
        <f>VLOOKUP(A2753,marks,12,0)</f>
        <v>0</v>
      </c>
      <c r="E2762" s="51">
        <f>VLOOKUP(A2753,marks,13,0)</f>
        <v>0</v>
      </c>
      <c r="F2762" s="51">
        <f>VLOOKUP(A2753,marks,14,0)</f>
        <v>0</v>
      </c>
      <c r="G2762" s="51">
        <f>VLOOKUP(A2753,marks,15,0)</f>
        <v>0</v>
      </c>
      <c r="H2762" s="68">
        <f>VLOOKUP(A2753,marks,16,0)</f>
        <v>0</v>
      </c>
    </row>
    <row r="2763" spans="1:8" ht="21" x14ac:dyDescent="0.35">
      <c r="A2763" s="69"/>
      <c r="B2763" s="58"/>
      <c r="C2763" s="58"/>
      <c r="D2763" s="58"/>
      <c r="E2763" s="58"/>
      <c r="F2763" s="58"/>
      <c r="G2763" s="58"/>
      <c r="H2763" s="70"/>
    </row>
    <row r="2764" spans="1:8" ht="21" x14ac:dyDescent="0.25">
      <c r="A2764" s="71" t="s">
        <v>24</v>
      </c>
      <c r="B2764" s="52">
        <f>VLOOKUP(A2753,marks,17,0)*100</f>
        <v>0</v>
      </c>
      <c r="C2764" s="72"/>
      <c r="D2764" s="73" t="s">
        <v>25</v>
      </c>
      <c r="E2764" s="53" t="str">
        <f>VLOOKUP(A2753,marks,18,0)</f>
        <v>***</v>
      </c>
      <c r="F2764" s="74" t="s">
        <v>46</v>
      </c>
      <c r="G2764" s="35"/>
      <c r="H2764" s="75" t="str">
        <f>VLOOKUP(A2753,marks,19,0)</f>
        <v/>
      </c>
    </row>
    <row r="2765" spans="1:8" x14ac:dyDescent="0.25">
      <c r="A2765" s="76"/>
      <c r="B2765" s="61"/>
      <c r="C2765" s="61"/>
      <c r="D2765" s="61"/>
      <c r="E2765" s="61"/>
      <c r="F2765" s="61"/>
      <c r="G2765" s="61"/>
      <c r="H2765" s="77"/>
    </row>
    <row r="2766" spans="1:8" x14ac:dyDescent="0.25">
      <c r="A2766" s="76"/>
      <c r="B2766" s="61"/>
      <c r="C2766" s="61"/>
      <c r="D2766" s="61"/>
      <c r="E2766" s="61"/>
      <c r="F2766" s="61"/>
      <c r="G2766" s="61"/>
      <c r="H2766" s="77"/>
    </row>
    <row r="2767" spans="1:8" x14ac:dyDescent="0.25">
      <c r="A2767" s="76"/>
      <c r="B2767" s="61"/>
      <c r="C2767" s="61"/>
      <c r="D2767" s="61"/>
      <c r="E2767" s="61"/>
      <c r="F2767" s="61"/>
      <c r="G2767" s="61"/>
      <c r="H2767" s="77"/>
    </row>
    <row r="2768" spans="1:8" ht="18.75" x14ac:dyDescent="0.25">
      <c r="A2768" s="76"/>
      <c r="B2768" s="61"/>
      <c r="C2768" s="61"/>
      <c r="D2768" s="61"/>
      <c r="E2768" s="61"/>
      <c r="F2768" s="61"/>
      <c r="G2768" s="61"/>
      <c r="H2768" s="78" t="s">
        <v>48</v>
      </c>
    </row>
    <row r="2769" spans="1:8" ht="19.5" thickBot="1" x14ac:dyDescent="0.3">
      <c r="A2769" s="79"/>
      <c r="B2769" s="80"/>
      <c r="C2769" s="80"/>
      <c r="D2769" s="80"/>
      <c r="E2769" s="80"/>
      <c r="F2769" s="80"/>
      <c r="G2769" s="80"/>
      <c r="H2769" s="81" t="s">
        <v>49</v>
      </c>
    </row>
    <row r="2772" spans="1:8" ht="15.75" thickBot="1" x14ac:dyDescent="0.3"/>
    <row r="2773" spans="1:8" ht="20.25" x14ac:dyDescent="0.3">
      <c r="A2773" s="145" t="str">
        <f>VLOOKUP(A2775,basic,28,0)</f>
        <v>dk;kZy; jktdh; mPp ek/;fed fo|ky;] :iiqjk ¼dqpkeu flVh½ ukxkSj</v>
      </c>
      <c r="B2773" s="146"/>
      <c r="C2773" s="146"/>
      <c r="D2773" s="146"/>
      <c r="E2773" s="146"/>
      <c r="F2773" s="146"/>
      <c r="G2773" s="146"/>
      <c r="H2773" s="147"/>
    </row>
    <row r="2774" spans="1:8" ht="20.25" x14ac:dyDescent="0.3">
      <c r="A2774" s="140" t="s">
        <v>47</v>
      </c>
      <c r="B2774" s="141"/>
      <c r="C2774" s="141"/>
      <c r="D2774" s="141"/>
      <c r="E2774" s="141"/>
      <c r="F2774" s="141"/>
      <c r="G2774" s="141"/>
      <c r="H2774" s="142"/>
    </row>
    <row r="2775" spans="1:8" ht="20.25" hidden="1" x14ac:dyDescent="0.3">
      <c r="A2775" s="95">
        <v>127</v>
      </c>
      <c r="B2775" s="96" t="e">
        <f>'Original Marks'!#REF!</f>
        <v>#REF!</v>
      </c>
      <c r="C2775" s="96"/>
      <c r="D2775" s="96"/>
      <c r="E2775" s="96"/>
      <c r="F2775" s="96"/>
      <c r="G2775" s="96"/>
      <c r="H2775" s="97"/>
    </row>
    <row r="2776" spans="1:8" ht="21" x14ac:dyDescent="0.35">
      <c r="A2776" s="57" t="str">
        <f>VLOOKUP(A2775,basic,29,0)</f>
        <v>d{kk &amp; 9</v>
      </c>
      <c r="B2776" s="58"/>
      <c r="C2776" s="58"/>
      <c r="D2776" s="58"/>
      <c r="E2776" s="58"/>
      <c r="F2776" s="59" t="s">
        <v>32</v>
      </c>
      <c r="G2776" s="143">
        <f>VLOOKUP(A2775,basic,3,0)</f>
        <v>1027</v>
      </c>
      <c r="H2776" s="144"/>
    </row>
    <row r="2777" spans="1:8" ht="20.25" x14ac:dyDescent="0.3">
      <c r="A2777" s="60" t="s">
        <v>37</v>
      </c>
      <c r="B2777" s="136">
        <f>VLOOKUP(A2775,basic,4,0)</f>
        <v>0</v>
      </c>
      <c r="C2777" s="136"/>
      <c r="D2777" s="136"/>
      <c r="E2777" s="59" t="s">
        <v>39</v>
      </c>
      <c r="F2777" s="61"/>
      <c r="G2777" s="136">
        <f>VLOOKUP(A2775,basic,5,0)</f>
        <v>0</v>
      </c>
      <c r="H2777" s="139"/>
    </row>
    <row r="2778" spans="1:8" ht="20.25" x14ac:dyDescent="0.3">
      <c r="A2778" s="60" t="s">
        <v>38</v>
      </c>
      <c r="B2778" s="59"/>
      <c r="C2778" s="136">
        <f>VLOOKUP(A2775,basic,6,0)</f>
        <v>0</v>
      </c>
      <c r="D2778" s="136"/>
      <c r="E2778" s="59" t="s">
        <v>40</v>
      </c>
      <c r="F2778" s="61"/>
      <c r="G2778" s="137">
        <f>VLOOKUP(A2775,basic,7,0)</f>
        <v>0</v>
      </c>
      <c r="H2778" s="138"/>
    </row>
    <row r="2779" spans="1:8" ht="20.25" x14ac:dyDescent="0.3">
      <c r="A2779" s="60" t="s">
        <v>41</v>
      </c>
      <c r="B2779" s="59"/>
      <c r="C2779" s="136">
        <f>VLOOKUP(A2775,basic,2,0)</f>
        <v>227</v>
      </c>
      <c r="D2779" s="136"/>
      <c r="E2779" s="59" t="s">
        <v>42</v>
      </c>
      <c r="F2779" s="61"/>
      <c r="G2779" s="136">
        <f>VLOOKUP(A2775,basic,8,0)</f>
        <v>0</v>
      </c>
      <c r="H2779" s="139"/>
    </row>
    <row r="2780" spans="1:8" ht="20.25" x14ac:dyDescent="0.3">
      <c r="A2780" s="60"/>
      <c r="B2780" s="59"/>
      <c r="C2780" s="62"/>
      <c r="D2780" s="59"/>
      <c r="E2780" s="59"/>
      <c r="F2780" s="61"/>
      <c r="G2780" s="62"/>
      <c r="H2780" s="63"/>
    </row>
    <row r="2781" spans="1:8" ht="20.25" x14ac:dyDescent="0.3">
      <c r="A2781" s="60"/>
      <c r="B2781" s="59"/>
      <c r="C2781" s="59"/>
      <c r="D2781" s="59"/>
      <c r="E2781" s="59"/>
      <c r="F2781" s="59"/>
      <c r="G2781" s="59"/>
      <c r="H2781" s="63"/>
    </row>
    <row r="2782" spans="1:8" ht="18.75" x14ac:dyDescent="0.25">
      <c r="A2782" s="64" t="s">
        <v>6</v>
      </c>
      <c r="B2782" s="50" t="str">
        <f>VLOOKUP(A2775,basic,34,0)</f>
        <v>fgUnh</v>
      </c>
      <c r="C2782" s="50" t="str">
        <f>VLOOKUP(A2775,basic,35,0)</f>
        <v>vaxzsth</v>
      </c>
      <c r="D2782" s="50" t="str">
        <f>VLOOKUP(A2775,basic,36,0)</f>
        <v>foKku</v>
      </c>
      <c r="E2782" s="50" t="str">
        <f>VLOOKUP(A2775,basic,37,0)</f>
        <v>xf.kr</v>
      </c>
      <c r="F2782" s="50" t="str">
        <f>VLOOKUP(A2775,basic,38,0)</f>
        <v>lk-foKku</v>
      </c>
      <c r="G2782" s="50" t="str">
        <f>VLOOKUP(A2775,basic,39,0)</f>
        <v>laLd`r</v>
      </c>
      <c r="H2782" s="65" t="s">
        <v>45</v>
      </c>
    </row>
    <row r="2783" spans="1:8" ht="20.25" x14ac:dyDescent="0.25">
      <c r="A2783" s="66" t="s">
        <v>43</v>
      </c>
      <c r="B2783" s="46">
        <v>100</v>
      </c>
      <c r="C2783" s="46">
        <v>100</v>
      </c>
      <c r="D2783" s="46">
        <v>100</v>
      </c>
      <c r="E2783" s="46">
        <v>100</v>
      </c>
      <c r="F2783" s="46">
        <v>100</v>
      </c>
      <c r="G2783" s="46">
        <v>100</v>
      </c>
      <c r="H2783" s="67">
        <v>600</v>
      </c>
    </row>
    <row r="2784" spans="1:8" ht="20.25" x14ac:dyDescent="0.3">
      <c r="A2784" s="66" t="s">
        <v>44</v>
      </c>
      <c r="B2784" s="51">
        <f>VLOOKUP(A2775,marks,10,0)</f>
        <v>0</v>
      </c>
      <c r="C2784" s="51">
        <f>VLOOKUP(A2775,marks,11,0)</f>
        <v>0</v>
      </c>
      <c r="D2784" s="51">
        <f>VLOOKUP(A2775,marks,12,0)</f>
        <v>0</v>
      </c>
      <c r="E2784" s="51">
        <f>VLOOKUP(A2775,marks,13,0)</f>
        <v>0</v>
      </c>
      <c r="F2784" s="51">
        <f>VLOOKUP(A2775,marks,14,0)</f>
        <v>0</v>
      </c>
      <c r="G2784" s="51">
        <f>VLOOKUP(A2775,marks,15,0)</f>
        <v>0</v>
      </c>
      <c r="H2784" s="68">
        <f>VLOOKUP(A2775,marks,16,0)</f>
        <v>0</v>
      </c>
    </row>
    <row r="2785" spans="1:8" ht="21" x14ac:dyDescent="0.35">
      <c r="A2785" s="69"/>
      <c r="B2785" s="58"/>
      <c r="C2785" s="58"/>
      <c r="D2785" s="58"/>
      <c r="E2785" s="58"/>
      <c r="F2785" s="58"/>
      <c r="G2785" s="58"/>
      <c r="H2785" s="70"/>
    </row>
    <row r="2786" spans="1:8" ht="21" x14ac:dyDescent="0.25">
      <c r="A2786" s="71" t="s">
        <v>24</v>
      </c>
      <c r="B2786" s="52">
        <f>VLOOKUP(A2775,marks,17,0)*100</f>
        <v>0</v>
      </c>
      <c r="C2786" s="72"/>
      <c r="D2786" s="73" t="s">
        <v>25</v>
      </c>
      <c r="E2786" s="53" t="str">
        <f>VLOOKUP(A2775,marks,18,0)</f>
        <v>***</v>
      </c>
      <c r="F2786" s="74" t="s">
        <v>46</v>
      </c>
      <c r="G2786" s="35"/>
      <c r="H2786" s="75" t="str">
        <f>VLOOKUP(A2775,marks,19,0)</f>
        <v/>
      </c>
    </row>
    <row r="2787" spans="1:8" x14ac:dyDescent="0.25">
      <c r="A2787" s="76"/>
      <c r="B2787" s="61"/>
      <c r="C2787" s="61"/>
      <c r="D2787" s="61"/>
      <c r="E2787" s="61"/>
      <c r="F2787" s="61"/>
      <c r="G2787" s="61"/>
      <c r="H2787" s="77"/>
    </row>
    <row r="2788" spans="1:8" x14ac:dyDescent="0.25">
      <c r="A2788" s="76"/>
      <c r="B2788" s="61"/>
      <c r="C2788" s="61"/>
      <c r="D2788" s="61"/>
      <c r="E2788" s="61"/>
      <c r="F2788" s="61"/>
      <c r="G2788" s="61"/>
      <c r="H2788" s="77"/>
    </row>
    <row r="2789" spans="1:8" x14ac:dyDescent="0.25">
      <c r="A2789" s="76"/>
      <c r="B2789" s="61"/>
      <c r="C2789" s="61"/>
      <c r="D2789" s="61"/>
      <c r="E2789" s="61"/>
      <c r="F2789" s="61"/>
      <c r="G2789" s="61"/>
      <c r="H2789" s="77"/>
    </row>
    <row r="2790" spans="1:8" ht="18.75" x14ac:dyDescent="0.25">
      <c r="A2790" s="76"/>
      <c r="B2790" s="61"/>
      <c r="C2790" s="61"/>
      <c r="D2790" s="61"/>
      <c r="E2790" s="61"/>
      <c r="F2790" s="61"/>
      <c r="G2790" s="61"/>
      <c r="H2790" s="78" t="s">
        <v>48</v>
      </c>
    </row>
    <row r="2791" spans="1:8" ht="19.5" thickBot="1" x14ac:dyDescent="0.3">
      <c r="A2791" s="79"/>
      <c r="B2791" s="80"/>
      <c r="C2791" s="80"/>
      <c r="D2791" s="80"/>
      <c r="E2791" s="80"/>
      <c r="F2791" s="80"/>
      <c r="G2791" s="80"/>
      <c r="H2791" s="81" t="s">
        <v>49</v>
      </c>
    </row>
    <row r="2794" spans="1:8" ht="15.75" thickBot="1" x14ac:dyDescent="0.3"/>
    <row r="2795" spans="1:8" ht="20.25" x14ac:dyDescent="0.3">
      <c r="A2795" s="145" t="str">
        <f>VLOOKUP(A2797,basic,28,0)</f>
        <v>dk;kZy; jktdh; mPp ek/;fed fo|ky;] :iiqjk ¼dqpkeu flVh½ ukxkSj</v>
      </c>
      <c r="B2795" s="146"/>
      <c r="C2795" s="146"/>
      <c r="D2795" s="146"/>
      <c r="E2795" s="146"/>
      <c r="F2795" s="146"/>
      <c r="G2795" s="146"/>
      <c r="H2795" s="147"/>
    </row>
    <row r="2796" spans="1:8" ht="20.25" x14ac:dyDescent="0.3">
      <c r="A2796" s="140" t="s">
        <v>47</v>
      </c>
      <c r="B2796" s="141"/>
      <c r="C2796" s="141"/>
      <c r="D2796" s="141"/>
      <c r="E2796" s="141"/>
      <c r="F2796" s="141"/>
      <c r="G2796" s="141"/>
      <c r="H2796" s="142"/>
    </row>
    <row r="2797" spans="1:8" ht="20.25" hidden="1" x14ac:dyDescent="0.3">
      <c r="A2797" s="95">
        <v>128</v>
      </c>
      <c r="B2797" s="96" t="e">
        <f>'Original Marks'!#REF!</f>
        <v>#REF!</v>
      </c>
      <c r="C2797" s="96"/>
      <c r="D2797" s="96"/>
      <c r="E2797" s="96"/>
      <c r="F2797" s="96"/>
      <c r="G2797" s="96"/>
      <c r="H2797" s="97"/>
    </row>
    <row r="2798" spans="1:8" ht="21" x14ac:dyDescent="0.35">
      <c r="A2798" s="57" t="str">
        <f>VLOOKUP(A2797,basic,29,0)</f>
        <v>d{kk &amp; 9</v>
      </c>
      <c r="B2798" s="58"/>
      <c r="C2798" s="58"/>
      <c r="D2798" s="58"/>
      <c r="E2798" s="58"/>
      <c r="F2798" s="59" t="s">
        <v>32</v>
      </c>
      <c r="G2798" s="143">
        <f>VLOOKUP(A2797,basic,3,0)</f>
        <v>1028</v>
      </c>
      <c r="H2798" s="144"/>
    </row>
    <row r="2799" spans="1:8" ht="20.25" x14ac:dyDescent="0.3">
      <c r="A2799" s="60" t="s">
        <v>37</v>
      </c>
      <c r="B2799" s="136">
        <f>VLOOKUP(A2797,basic,4,0)</f>
        <v>0</v>
      </c>
      <c r="C2799" s="136"/>
      <c r="D2799" s="136"/>
      <c r="E2799" s="59" t="s">
        <v>39</v>
      </c>
      <c r="F2799" s="61"/>
      <c r="G2799" s="136">
        <f>VLOOKUP(A2797,basic,5,0)</f>
        <v>0</v>
      </c>
      <c r="H2799" s="139"/>
    </row>
    <row r="2800" spans="1:8" ht="20.25" x14ac:dyDescent="0.3">
      <c r="A2800" s="60" t="s">
        <v>38</v>
      </c>
      <c r="B2800" s="59"/>
      <c r="C2800" s="136">
        <f>VLOOKUP(A2797,basic,6,0)</f>
        <v>0</v>
      </c>
      <c r="D2800" s="136"/>
      <c r="E2800" s="59" t="s">
        <v>40</v>
      </c>
      <c r="F2800" s="61"/>
      <c r="G2800" s="137">
        <f>VLOOKUP(A2797,basic,7,0)</f>
        <v>0</v>
      </c>
      <c r="H2800" s="138"/>
    </row>
    <row r="2801" spans="1:8" ht="20.25" x14ac:dyDescent="0.3">
      <c r="A2801" s="60" t="s">
        <v>41</v>
      </c>
      <c r="B2801" s="59"/>
      <c r="C2801" s="136">
        <f>VLOOKUP(A2797,basic,2,0)</f>
        <v>228</v>
      </c>
      <c r="D2801" s="136"/>
      <c r="E2801" s="59" t="s">
        <v>42</v>
      </c>
      <c r="F2801" s="61"/>
      <c r="G2801" s="136">
        <f>VLOOKUP(A2797,basic,8,0)</f>
        <v>0</v>
      </c>
      <c r="H2801" s="139"/>
    </row>
    <row r="2802" spans="1:8" ht="20.25" x14ac:dyDescent="0.3">
      <c r="A2802" s="60"/>
      <c r="B2802" s="59"/>
      <c r="C2802" s="62"/>
      <c r="D2802" s="59"/>
      <c r="E2802" s="59"/>
      <c r="F2802" s="61"/>
      <c r="G2802" s="62"/>
      <c r="H2802" s="63"/>
    </row>
    <row r="2803" spans="1:8" ht="20.25" x14ac:dyDescent="0.3">
      <c r="A2803" s="60"/>
      <c r="B2803" s="59"/>
      <c r="C2803" s="59"/>
      <c r="D2803" s="59"/>
      <c r="E2803" s="59"/>
      <c r="F2803" s="59"/>
      <c r="G2803" s="59"/>
      <c r="H2803" s="63"/>
    </row>
    <row r="2804" spans="1:8" ht="18.75" x14ac:dyDescent="0.25">
      <c r="A2804" s="64" t="s">
        <v>6</v>
      </c>
      <c r="B2804" s="50" t="str">
        <f>VLOOKUP(A2797,basic,34,0)</f>
        <v>fgUnh</v>
      </c>
      <c r="C2804" s="50" t="str">
        <f>VLOOKUP(A2797,basic,35,0)</f>
        <v>vaxzsth</v>
      </c>
      <c r="D2804" s="50" t="str">
        <f>VLOOKUP(A2797,basic,36,0)</f>
        <v>foKku</v>
      </c>
      <c r="E2804" s="50" t="str">
        <f>VLOOKUP(A2797,basic,37,0)</f>
        <v>xf.kr</v>
      </c>
      <c r="F2804" s="50" t="str">
        <f>VLOOKUP(A2797,basic,38,0)</f>
        <v>lk-foKku</v>
      </c>
      <c r="G2804" s="50" t="str">
        <f>VLOOKUP(A2797,basic,39,0)</f>
        <v>laLd`r</v>
      </c>
      <c r="H2804" s="65" t="s">
        <v>45</v>
      </c>
    </row>
    <row r="2805" spans="1:8" ht="20.25" x14ac:dyDescent="0.25">
      <c r="A2805" s="66" t="s">
        <v>43</v>
      </c>
      <c r="B2805" s="46">
        <v>100</v>
      </c>
      <c r="C2805" s="46">
        <v>100</v>
      </c>
      <c r="D2805" s="46">
        <v>100</v>
      </c>
      <c r="E2805" s="46">
        <v>100</v>
      </c>
      <c r="F2805" s="46">
        <v>100</v>
      </c>
      <c r="G2805" s="46">
        <v>100</v>
      </c>
      <c r="H2805" s="67">
        <v>600</v>
      </c>
    </row>
    <row r="2806" spans="1:8" ht="20.25" x14ac:dyDescent="0.3">
      <c r="A2806" s="66" t="s">
        <v>44</v>
      </c>
      <c r="B2806" s="51">
        <f>VLOOKUP(A2797,marks,10,0)</f>
        <v>0</v>
      </c>
      <c r="C2806" s="51">
        <f>VLOOKUP(A2797,marks,11,0)</f>
        <v>0</v>
      </c>
      <c r="D2806" s="51">
        <f>VLOOKUP(A2797,marks,12,0)</f>
        <v>0</v>
      </c>
      <c r="E2806" s="51">
        <f>VLOOKUP(A2797,marks,13,0)</f>
        <v>0</v>
      </c>
      <c r="F2806" s="51">
        <f>VLOOKUP(A2797,marks,14,0)</f>
        <v>0</v>
      </c>
      <c r="G2806" s="51">
        <f>VLOOKUP(A2797,marks,15,0)</f>
        <v>0</v>
      </c>
      <c r="H2806" s="68">
        <f>VLOOKUP(A2797,marks,16,0)</f>
        <v>0</v>
      </c>
    </row>
    <row r="2807" spans="1:8" ht="21" x14ac:dyDescent="0.35">
      <c r="A2807" s="69"/>
      <c r="B2807" s="58"/>
      <c r="C2807" s="58"/>
      <c r="D2807" s="58"/>
      <c r="E2807" s="58"/>
      <c r="F2807" s="58"/>
      <c r="G2807" s="58"/>
      <c r="H2807" s="70"/>
    </row>
    <row r="2808" spans="1:8" ht="21" x14ac:dyDescent="0.25">
      <c r="A2808" s="71" t="s">
        <v>24</v>
      </c>
      <c r="B2808" s="52">
        <f>VLOOKUP(A2797,marks,17,0)*100</f>
        <v>0</v>
      </c>
      <c r="C2808" s="72"/>
      <c r="D2808" s="73" t="s">
        <v>25</v>
      </c>
      <c r="E2808" s="53" t="str">
        <f>VLOOKUP(A2797,marks,18,0)</f>
        <v>***</v>
      </c>
      <c r="F2808" s="74" t="s">
        <v>46</v>
      </c>
      <c r="G2808" s="35"/>
      <c r="H2808" s="75" t="str">
        <f>VLOOKUP(A2797,marks,19,0)</f>
        <v/>
      </c>
    </row>
    <row r="2809" spans="1:8" x14ac:dyDescent="0.25">
      <c r="A2809" s="76"/>
      <c r="B2809" s="61"/>
      <c r="C2809" s="61"/>
      <c r="D2809" s="61"/>
      <c r="E2809" s="61"/>
      <c r="F2809" s="61"/>
      <c r="G2809" s="61"/>
      <c r="H2809" s="77"/>
    </row>
    <row r="2810" spans="1:8" x14ac:dyDescent="0.25">
      <c r="A2810" s="76"/>
      <c r="B2810" s="61"/>
      <c r="C2810" s="61"/>
      <c r="D2810" s="61"/>
      <c r="E2810" s="61"/>
      <c r="F2810" s="61"/>
      <c r="G2810" s="61"/>
      <c r="H2810" s="77"/>
    </row>
    <row r="2811" spans="1:8" x14ac:dyDescent="0.25">
      <c r="A2811" s="76"/>
      <c r="B2811" s="61"/>
      <c r="C2811" s="61"/>
      <c r="D2811" s="61"/>
      <c r="E2811" s="61"/>
      <c r="F2811" s="61"/>
      <c r="G2811" s="61"/>
      <c r="H2811" s="77"/>
    </row>
    <row r="2812" spans="1:8" ht="18.75" x14ac:dyDescent="0.25">
      <c r="A2812" s="76"/>
      <c r="B2812" s="61"/>
      <c r="C2812" s="61"/>
      <c r="D2812" s="61"/>
      <c r="E2812" s="61"/>
      <c r="F2812" s="61"/>
      <c r="G2812" s="61"/>
      <c r="H2812" s="78" t="s">
        <v>48</v>
      </c>
    </row>
    <row r="2813" spans="1:8" ht="19.5" thickBot="1" x14ac:dyDescent="0.3">
      <c r="A2813" s="79"/>
      <c r="B2813" s="80"/>
      <c r="C2813" s="80"/>
      <c r="D2813" s="80"/>
      <c r="E2813" s="80"/>
      <c r="F2813" s="80"/>
      <c r="G2813" s="80"/>
      <c r="H2813" s="81" t="s">
        <v>49</v>
      </c>
    </row>
    <row r="2816" spans="1:8" ht="15.75" thickBot="1" x14ac:dyDescent="0.3"/>
    <row r="2817" spans="1:8" ht="20.25" x14ac:dyDescent="0.3">
      <c r="A2817" s="145" t="str">
        <f>VLOOKUP(A2819,basic,28,0)</f>
        <v>dk;kZy; jktdh; mPp ek/;fed fo|ky;] :iiqjk ¼dqpkeu flVh½ ukxkSj</v>
      </c>
      <c r="B2817" s="146"/>
      <c r="C2817" s="146"/>
      <c r="D2817" s="146"/>
      <c r="E2817" s="146"/>
      <c r="F2817" s="146"/>
      <c r="G2817" s="146"/>
      <c r="H2817" s="147"/>
    </row>
    <row r="2818" spans="1:8" ht="20.25" x14ac:dyDescent="0.3">
      <c r="A2818" s="140" t="s">
        <v>47</v>
      </c>
      <c r="B2818" s="141"/>
      <c r="C2818" s="141"/>
      <c r="D2818" s="141"/>
      <c r="E2818" s="141"/>
      <c r="F2818" s="141"/>
      <c r="G2818" s="141"/>
      <c r="H2818" s="142"/>
    </row>
    <row r="2819" spans="1:8" ht="20.25" hidden="1" x14ac:dyDescent="0.3">
      <c r="A2819" s="95">
        <v>129</v>
      </c>
      <c r="B2819" s="96" t="e">
        <f>'Original Marks'!#REF!</f>
        <v>#REF!</v>
      </c>
      <c r="C2819" s="96"/>
      <c r="D2819" s="96"/>
      <c r="E2819" s="96"/>
      <c r="F2819" s="96"/>
      <c r="G2819" s="96"/>
      <c r="H2819" s="97"/>
    </row>
    <row r="2820" spans="1:8" ht="21" x14ac:dyDescent="0.35">
      <c r="A2820" s="57" t="str">
        <f>VLOOKUP(A2819,basic,29,0)</f>
        <v>d{kk &amp; 9</v>
      </c>
      <c r="B2820" s="58"/>
      <c r="C2820" s="58"/>
      <c r="D2820" s="58"/>
      <c r="E2820" s="58"/>
      <c r="F2820" s="59" t="s">
        <v>32</v>
      </c>
      <c r="G2820" s="143">
        <f>VLOOKUP(A2819,basic,3,0)</f>
        <v>1029</v>
      </c>
      <c r="H2820" s="144"/>
    </row>
    <row r="2821" spans="1:8" ht="20.25" x14ac:dyDescent="0.3">
      <c r="A2821" s="60" t="s">
        <v>37</v>
      </c>
      <c r="B2821" s="136">
        <f>VLOOKUP(A2819,basic,4,0)</f>
        <v>0</v>
      </c>
      <c r="C2821" s="136"/>
      <c r="D2821" s="136"/>
      <c r="E2821" s="59" t="s">
        <v>39</v>
      </c>
      <c r="F2821" s="61"/>
      <c r="G2821" s="136">
        <f>VLOOKUP(A2819,basic,5,0)</f>
        <v>0</v>
      </c>
      <c r="H2821" s="139"/>
    </row>
    <row r="2822" spans="1:8" ht="20.25" x14ac:dyDescent="0.3">
      <c r="A2822" s="60" t="s">
        <v>38</v>
      </c>
      <c r="B2822" s="59"/>
      <c r="C2822" s="136">
        <f>VLOOKUP(A2819,basic,6,0)</f>
        <v>0</v>
      </c>
      <c r="D2822" s="136"/>
      <c r="E2822" s="59" t="s">
        <v>40</v>
      </c>
      <c r="F2822" s="61"/>
      <c r="G2822" s="137">
        <f>VLOOKUP(A2819,basic,7,0)</f>
        <v>0</v>
      </c>
      <c r="H2822" s="138"/>
    </row>
    <row r="2823" spans="1:8" ht="20.25" x14ac:dyDescent="0.3">
      <c r="A2823" s="60" t="s">
        <v>41</v>
      </c>
      <c r="B2823" s="59"/>
      <c r="C2823" s="136">
        <f>VLOOKUP(A2819,basic,2,0)</f>
        <v>229</v>
      </c>
      <c r="D2823" s="136"/>
      <c r="E2823" s="59" t="s">
        <v>42</v>
      </c>
      <c r="F2823" s="61"/>
      <c r="G2823" s="136">
        <f>VLOOKUP(A2819,basic,8,0)</f>
        <v>0</v>
      </c>
      <c r="H2823" s="139"/>
    </row>
    <row r="2824" spans="1:8" ht="20.25" x14ac:dyDescent="0.3">
      <c r="A2824" s="60"/>
      <c r="B2824" s="59"/>
      <c r="C2824" s="62"/>
      <c r="D2824" s="59"/>
      <c r="E2824" s="59"/>
      <c r="F2824" s="61"/>
      <c r="G2824" s="62"/>
      <c r="H2824" s="63"/>
    </row>
    <row r="2825" spans="1:8" ht="20.25" x14ac:dyDescent="0.3">
      <c r="A2825" s="60"/>
      <c r="B2825" s="59"/>
      <c r="C2825" s="59"/>
      <c r="D2825" s="59"/>
      <c r="E2825" s="59"/>
      <c r="F2825" s="59"/>
      <c r="G2825" s="59"/>
      <c r="H2825" s="63"/>
    </row>
    <row r="2826" spans="1:8" ht="18.75" x14ac:dyDescent="0.25">
      <c r="A2826" s="64" t="s">
        <v>6</v>
      </c>
      <c r="B2826" s="50" t="str">
        <f>VLOOKUP(A2819,basic,34,0)</f>
        <v>fgUnh</v>
      </c>
      <c r="C2826" s="50" t="str">
        <f>VLOOKUP(A2819,basic,35,0)</f>
        <v>vaxzsth</v>
      </c>
      <c r="D2826" s="50" t="str">
        <f>VLOOKUP(A2819,basic,36,0)</f>
        <v>foKku</v>
      </c>
      <c r="E2826" s="50" t="str">
        <f>VLOOKUP(A2819,basic,37,0)</f>
        <v>xf.kr</v>
      </c>
      <c r="F2826" s="50" t="str">
        <f>VLOOKUP(A2819,basic,38,0)</f>
        <v>lk-foKku</v>
      </c>
      <c r="G2826" s="50" t="str">
        <f>VLOOKUP(A2819,basic,39,0)</f>
        <v>laLd`r</v>
      </c>
      <c r="H2826" s="65" t="s">
        <v>45</v>
      </c>
    </row>
    <row r="2827" spans="1:8" ht="20.25" x14ac:dyDescent="0.25">
      <c r="A2827" s="66" t="s">
        <v>43</v>
      </c>
      <c r="B2827" s="46">
        <v>100</v>
      </c>
      <c r="C2827" s="46">
        <v>100</v>
      </c>
      <c r="D2827" s="46">
        <v>100</v>
      </c>
      <c r="E2827" s="46">
        <v>100</v>
      </c>
      <c r="F2827" s="46">
        <v>100</v>
      </c>
      <c r="G2827" s="46">
        <v>100</v>
      </c>
      <c r="H2827" s="67">
        <v>600</v>
      </c>
    </row>
    <row r="2828" spans="1:8" ht="20.25" x14ac:dyDescent="0.3">
      <c r="A2828" s="66" t="s">
        <v>44</v>
      </c>
      <c r="B2828" s="51">
        <f>VLOOKUP(A2819,marks,10,0)</f>
        <v>0</v>
      </c>
      <c r="C2828" s="51">
        <f>VLOOKUP(A2819,marks,11,0)</f>
        <v>0</v>
      </c>
      <c r="D2828" s="51">
        <f>VLOOKUP(A2819,marks,12,0)</f>
        <v>0</v>
      </c>
      <c r="E2828" s="51">
        <f>VLOOKUP(A2819,marks,13,0)</f>
        <v>0</v>
      </c>
      <c r="F2828" s="51">
        <f>VLOOKUP(A2819,marks,14,0)</f>
        <v>0</v>
      </c>
      <c r="G2828" s="51">
        <f>VLOOKUP(A2819,marks,15,0)</f>
        <v>0</v>
      </c>
      <c r="H2828" s="68">
        <f>VLOOKUP(A2819,marks,16,0)</f>
        <v>0</v>
      </c>
    </row>
    <row r="2829" spans="1:8" ht="21" x14ac:dyDescent="0.35">
      <c r="A2829" s="69"/>
      <c r="B2829" s="58"/>
      <c r="C2829" s="58"/>
      <c r="D2829" s="58"/>
      <c r="E2829" s="58"/>
      <c r="F2829" s="58"/>
      <c r="G2829" s="58"/>
      <c r="H2829" s="70"/>
    </row>
    <row r="2830" spans="1:8" ht="21" x14ac:dyDescent="0.25">
      <c r="A2830" s="71" t="s">
        <v>24</v>
      </c>
      <c r="B2830" s="52">
        <f>VLOOKUP(A2819,marks,17,0)*100</f>
        <v>0</v>
      </c>
      <c r="C2830" s="72"/>
      <c r="D2830" s="73" t="s">
        <v>25</v>
      </c>
      <c r="E2830" s="53" t="str">
        <f>VLOOKUP(A2819,marks,18,0)</f>
        <v>***</v>
      </c>
      <c r="F2830" s="74" t="s">
        <v>46</v>
      </c>
      <c r="G2830" s="35"/>
      <c r="H2830" s="75" t="str">
        <f>VLOOKUP(A2819,marks,19,0)</f>
        <v/>
      </c>
    </row>
    <row r="2831" spans="1:8" x14ac:dyDescent="0.25">
      <c r="A2831" s="76"/>
      <c r="B2831" s="61"/>
      <c r="C2831" s="61"/>
      <c r="D2831" s="61"/>
      <c r="E2831" s="61"/>
      <c r="F2831" s="61"/>
      <c r="G2831" s="61"/>
      <c r="H2831" s="77"/>
    </row>
    <row r="2832" spans="1:8" x14ac:dyDescent="0.25">
      <c r="A2832" s="76"/>
      <c r="B2832" s="61"/>
      <c r="C2832" s="61"/>
      <c r="D2832" s="61"/>
      <c r="E2832" s="61"/>
      <c r="F2832" s="61"/>
      <c r="G2832" s="61"/>
      <c r="H2832" s="77"/>
    </row>
    <row r="2833" spans="1:8" x14ac:dyDescent="0.25">
      <c r="A2833" s="76"/>
      <c r="B2833" s="61"/>
      <c r="C2833" s="61"/>
      <c r="D2833" s="61"/>
      <c r="E2833" s="61"/>
      <c r="F2833" s="61"/>
      <c r="G2833" s="61"/>
      <c r="H2833" s="77"/>
    </row>
    <row r="2834" spans="1:8" ht="18.75" x14ac:dyDescent="0.25">
      <c r="A2834" s="76"/>
      <c r="B2834" s="61"/>
      <c r="C2834" s="61"/>
      <c r="D2834" s="61"/>
      <c r="E2834" s="61"/>
      <c r="F2834" s="61"/>
      <c r="G2834" s="61"/>
      <c r="H2834" s="78" t="s">
        <v>48</v>
      </c>
    </row>
    <row r="2835" spans="1:8" ht="19.5" thickBot="1" x14ac:dyDescent="0.3">
      <c r="A2835" s="79"/>
      <c r="B2835" s="80"/>
      <c r="C2835" s="80"/>
      <c r="D2835" s="80"/>
      <c r="E2835" s="80"/>
      <c r="F2835" s="80"/>
      <c r="G2835" s="80"/>
      <c r="H2835" s="81" t="s">
        <v>49</v>
      </c>
    </row>
    <row r="2838" spans="1:8" ht="15.75" thickBot="1" x14ac:dyDescent="0.3"/>
    <row r="2839" spans="1:8" ht="20.25" x14ac:dyDescent="0.3">
      <c r="A2839" s="145" t="str">
        <f>VLOOKUP(A2841,basic,28,0)</f>
        <v>dk;kZy; jktdh; mPp ek/;fed fo|ky;] :iiqjk ¼dqpkeu flVh½ ukxkSj</v>
      </c>
      <c r="B2839" s="146"/>
      <c r="C2839" s="146"/>
      <c r="D2839" s="146"/>
      <c r="E2839" s="146"/>
      <c r="F2839" s="146"/>
      <c r="G2839" s="146"/>
      <c r="H2839" s="147"/>
    </row>
    <row r="2840" spans="1:8" ht="20.25" x14ac:dyDescent="0.3">
      <c r="A2840" s="140" t="s">
        <v>47</v>
      </c>
      <c r="B2840" s="141"/>
      <c r="C2840" s="141"/>
      <c r="D2840" s="141"/>
      <c r="E2840" s="141"/>
      <c r="F2840" s="141"/>
      <c r="G2840" s="141"/>
      <c r="H2840" s="142"/>
    </row>
    <row r="2841" spans="1:8" ht="20.25" hidden="1" x14ac:dyDescent="0.3">
      <c r="A2841" s="95">
        <v>130</v>
      </c>
      <c r="B2841" s="96" t="e">
        <f>'Original Marks'!#REF!</f>
        <v>#REF!</v>
      </c>
      <c r="C2841" s="96"/>
      <c r="D2841" s="96"/>
      <c r="E2841" s="96"/>
      <c r="F2841" s="96"/>
      <c r="G2841" s="96"/>
      <c r="H2841" s="97"/>
    </row>
    <row r="2842" spans="1:8" ht="21" x14ac:dyDescent="0.35">
      <c r="A2842" s="57" t="str">
        <f>VLOOKUP(A2841,basic,29,0)</f>
        <v>d{kk &amp; 9</v>
      </c>
      <c r="B2842" s="58"/>
      <c r="C2842" s="58"/>
      <c r="D2842" s="58"/>
      <c r="E2842" s="58"/>
      <c r="F2842" s="59" t="s">
        <v>32</v>
      </c>
      <c r="G2842" s="143">
        <f>VLOOKUP(A2841,basic,3,0)</f>
        <v>1030</v>
      </c>
      <c r="H2842" s="144"/>
    </row>
    <row r="2843" spans="1:8" ht="20.25" x14ac:dyDescent="0.3">
      <c r="A2843" s="60" t="s">
        <v>37</v>
      </c>
      <c r="B2843" s="136">
        <f>VLOOKUP(A2841,basic,4,0)</f>
        <v>0</v>
      </c>
      <c r="C2843" s="136"/>
      <c r="D2843" s="136"/>
      <c r="E2843" s="59" t="s">
        <v>39</v>
      </c>
      <c r="F2843" s="61"/>
      <c r="G2843" s="136">
        <f>VLOOKUP(A2841,basic,5,0)</f>
        <v>0</v>
      </c>
      <c r="H2843" s="139"/>
    </row>
    <row r="2844" spans="1:8" ht="20.25" x14ac:dyDescent="0.3">
      <c r="A2844" s="60" t="s">
        <v>38</v>
      </c>
      <c r="B2844" s="59"/>
      <c r="C2844" s="136">
        <f>VLOOKUP(A2841,basic,6,0)</f>
        <v>0</v>
      </c>
      <c r="D2844" s="136"/>
      <c r="E2844" s="59" t="s">
        <v>40</v>
      </c>
      <c r="F2844" s="61"/>
      <c r="G2844" s="137">
        <f>VLOOKUP(A2841,basic,7,0)</f>
        <v>0</v>
      </c>
      <c r="H2844" s="138"/>
    </row>
    <row r="2845" spans="1:8" ht="20.25" x14ac:dyDescent="0.3">
      <c r="A2845" s="60" t="s">
        <v>41</v>
      </c>
      <c r="B2845" s="59"/>
      <c r="C2845" s="136">
        <f>VLOOKUP(A2841,basic,2,0)</f>
        <v>230</v>
      </c>
      <c r="D2845" s="136"/>
      <c r="E2845" s="59" t="s">
        <v>42</v>
      </c>
      <c r="F2845" s="61"/>
      <c r="G2845" s="136">
        <f>VLOOKUP(A2841,basic,8,0)</f>
        <v>0</v>
      </c>
      <c r="H2845" s="139"/>
    </row>
    <row r="2846" spans="1:8" ht="20.25" x14ac:dyDescent="0.3">
      <c r="A2846" s="60"/>
      <c r="B2846" s="59"/>
      <c r="C2846" s="62"/>
      <c r="D2846" s="59"/>
      <c r="E2846" s="59"/>
      <c r="F2846" s="61"/>
      <c r="G2846" s="62"/>
      <c r="H2846" s="63"/>
    </row>
    <row r="2847" spans="1:8" ht="20.25" x14ac:dyDescent="0.3">
      <c r="A2847" s="60"/>
      <c r="B2847" s="59"/>
      <c r="C2847" s="59"/>
      <c r="D2847" s="59"/>
      <c r="E2847" s="59"/>
      <c r="F2847" s="59"/>
      <c r="G2847" s="59"/>
      <c r="H2847" s="63"/>
    </row>
    <row r="2848" spans="1:8" ht="18.75" x14ac:dyDescent="0.25">
      <c r="A2848" s="64" t="s">
        <v>6</v>
      </c>
      <c r="B2848" s="50" t="str">
        <f>VLOOKUP(A2841,basic,34,0)</f>
        <v>fgUnh</v>
      </c>
      <c r="C2848" s="50" t="str">
        <f>VLOOKUP(A2841,basic,35,0)</f>
        <v>vaxzsth</v>
      </c>
      <c r="D2848" s="50" t="str">
        <f>VLOOKUP(A2841,basic,36,0)</f>
        <v>foKku</v>
      </c>
      <c r="E2848" s="50" t="str">
        <f>VLOOKUP(A2841,basic,37,0)</f>
        <v>xf.kr</v>
      </c>
      <c r="F2848" s="50" t="str">
        <f>VLOOKUP(A2841,basic,38,0)</f>
        <v>lk-foKku</v>
      </c>
      <c r="G2848" s="50" t="str">
        <f>VLOOKUP(A2841,basic,39,0)</f>
        <v>laLd`r</v>
      </c>
      <c r="H2848" s="65" t="s">
        <v>45</v>
      </c>
    </row>
    <row r="2849" spans="1:8" ht="20.25" x14ac:dyDescent="0.25">
      <c r="A2849" s="66" t="s">
        <v>43</v>
      </c>
      <c r="B2849" s="46">
        <v>100</v>
      </c>
      <c r="C2849" s="46">
        <v>100</v>
      </c>
      <c r="D2849" s="46">
        <v>100</v>
      </c>
      <c r="E2849" s="46">
        <v>100</v>
      </c>
      <c r="F2849" s="46">
        <v>100</v>
      </c>
      <c r="G2849" s="46">
        <v>100</v>
      </c>
      <c r="H2849" s="67">
        <v>600</v>
      </c>
    </row>
    <row r="2850" spans="1:8" ht="20.25" x14ac:dyDescent="0.3">
      <c r="A2850" s="66" t="s">
        <v>44</v>
      </c>
      <c r="B2850" s="51">
        <f>VLOOKUP(A2841,marks,10,0)</f>
        <v>0</v>
      </c>
      <c r="C2850" s="51">
        <f>VLOOKUP(A2841,marks,11,0)</f>
        <v>0</v>
      </c>
      <c r="D2850" s="51">
        <f>VLOOKUP(A2841,marks,12,0)</f>
        <v>0</v>
      </c>
      <c r="E2850" s="51">
        <f>VLOOKUP(A2841,marks,13,0)</f>
        <v>0</v>
      </c>
      <c r="F2850" s="51">
        <f>VLOOKUP(A2841,marks,14,0)</f>
        <v>0</v>
      </c>
      <c r="G2850" s="51">
        <f>VLOOKUP(A2841,marks,15,0)</f>
        <v>0</v>
      </c>
      <c r="H2850" s="68">
        <f>VLOOKUP(A2841,marks,16,0)</f>
        <v>0</v>
      </c>
    </row>
    <row r="2851" spans="1:8" ht="21" x14ac:dyDescent="0.35">
      <c r="A2851" s="69"/>
      <c r="B2851" s="58"/>
      <c r="C2851" s="58"/>
      <c r="D2851" s="58"/>
      <c r="E2851" s="58"/>
      <c r="F2851" s="58"/>
      <c r="G2851" s="58"/>
      <c r="H2851" s="70"/>
    </row>
    <row r="2852" spans="1:8" ht="21" x14ac:dyDescent="0.25">
      <c r="A2852" s="71" t="s">
        <v>24</v>
      </c>
      <c r="B2852" s="52">
        <f>VLOOKUP(A2841,marks,17,0)*100</f>
        <v>0</v>
      </c>
      <c r="C2852" s="72"/>
      <c r="D2852" s="73" t="s">
        <v>25</v>
      </c>
      <c r="E2852" s="53" t="str">
        <f>VLOOKUP(A2841,marks,18,0)</f>
        <v>***</v>
      </c>
      <c r="F2852" s="74" t="s">
        <v>46</v>
      </c>
      <c r="G2852" s="35"/>
      <c r="H2852" s="75" t="str">
        <f>VLOOKUP(A2841,marks,19,0)</f>
        <v/>
      </c>
    </row>
    <row r="2853" spans="1:8" x14ac:dyDescent="0.25">
      <c r="A2853" s="76"/>
      <c r="B2853" s="61"/>
      <c r="C2853" s="61"/>
      <c r="D2853" s="61"/>
      <c r="E2853" s="61"/>
      <c r="F2853" s="61"/>
      <c r="G2853" s="61"/>
      <c r="H2853" s="77"/>
    </row>
    <row r="2854" spans="1:8" x14ac:dyDescent="0.25">
      <c r="A2854" s="76"/>
      <c r="B2854" s="61"/>
      <c r="C2854" s="61"/>
      <c r="D2854" s="61"/>
      <c r="E2854" s="61"/>
      <c r="F2854" s="61"/>
      <c r="G2854" s="61"/>
      <c r="H2854" s="77"/>
    </row>
    <row r="2855" spans="1:8" x14ac:dyDescent="0.25">
      <c r="A2855" s="76"/>
      <c r="B2855" s="61"/>
      <c r="C2855" s="61"/>
      <c r="D2855" s="61"/>
      <c r="E2855" s="61"/>
      <c r="F2855" s="61"/>
      <c r="G2855" s="61"/>
      <c r="H2855" s="77"/>
    </row>
    <row r="2856" spans="1:8" ht="18.75" x14ac:dyDescent="0.25">
      <c r="A2856" s="76"/>
      <c r="B2856" s="61"/>
      <c r="C2856" s="61"/>
      <c r="D2856" s="61"/>
      <c r="E2856" s="61"/>
      <c r="F2856" s="61"/>
      <c r="G2856" s="61"/>
      <c r="H2856" s="78" t="s">
        <v>48</v>
      </c>
    </row>
    <row r="2857" spans="1:8" ht="19.5" thickBot="1" x14ac:dyDescent="0.3">
      <c r="A2857" s="79"/>
      <c r="B2857" s="80"/>
      <c r="C2857" s="80"/>
      <c r="D2857" s="80"/>
      <c r="E2857" s="80"/>
      <c r="F2857" s="80"/>
      <c r="G2857" s="80"/>
      <c r="H2857" s="81" t="s">
        <v>49</v>
      </c>
    </row>
    <row r="2860" spans="1:8" ht="15.75" thickBot="1" x14ac:dyDescent="0.3"/>
    <row r="2861" spans="1:8" ht="20.25" x14ac:dyDescent="0.3">
      <c r="A2861" s="145" t="str">
        <f>VLOOKUP(A2863,basic,28,0)</f>
        <v>dk;kZy; jktdh; mPp ek/;fed fo|ky;] :iiqjk ¼dqpkeu flVh½ ukxkSj</v>
      </c>
      <c r="B2861" s="146"/>
      <c r="C2861" s="146"/>
      <c r="D2861" s="146"/>
      <c r="E2861" s="146"/>
      <c r="F2861" s="146"/>
      <c r="G2861" s="146"/>
      <c r="H2861" s="147"/>
    </row>
    <row r="2862" spans="1:8" ht="20.25" x14ac:dyDescent="0.3">
      <c r="A2862" s="140" t="s">
        <v>47</v>
      </c>
      <c r="B2862" s="141"/>
      <c r="C2862" s="141"/>
      <c r="D2862" s="141"/>
      <c r="E2862" s="141"/>
      <c r="F2862" s="141"/>
      <c r="G2862" s="141"/>
      <c r="H2862" s="142"/>
    </row>
    <row r="2863" spans="1:8" ht="20.25" hidden="1" x14ac:dyDescent="0.3">
      <c r="A2863" s="95">
        <v>131</v>
      </c>
      <c r="B2863" s="96" t="e">
        <f>'Original Marks'!#REF!</f>
        <v>#REF!</v>
      </c>
      <c r="C2863" s="96"/>
      <c r="D2863" s="96"/>
      <c r="E2863" s="96"/>
      <c r="F2863" s="96"/>
      <c r="G2863" s="96"/>
      <c r="H2863" s="97"/>
    </row>
    <row r="2864" spans="1:8" ht="21" x14ac:dyDescent="0.35">
      <c r="A2864" s="57" t="str">
        <f>VLOOKUP(A2863,basic,29,0)</f>
        <v>d{kk &amp; 9</v>
      </c>
      <c r="B2864" s="58"/>
      <c r="C2864" s="58"/>
      <c r="D2864" s="58"/>
      <c r="E2864" s="58"/>
      <c r="F2864" s="59" t="s">
        <v>32</v>
      </c>
      <c r="G2864" s="143">
        <f>VLOOKUP(A2863,basic,3,0)</f>
        <v>1031</v>
      </c>
      <c r="H2864" s="144"/>
    </row>
    <row r="2865" spans="1:8" ht="20.25" x14ac:dyDescent="0.3">
      <c r="A2865" s="60" t="s">
        <v>37</v>
      </c>
      <c r="B2865" s="136">
        <f>VLOOKUP(A2863,basic,4,0)</f>
        <v>0</v>
      </c>
      <c r="C2865" s="136"/>
      <c r="D2865" s="136"/>
      <c r="E2865" s="59" t="s">
        <v>39</v>
      </c>
      <c r="F2865" s="61"/>
      <c r="G2865" s="136">
        <f>VLOOKUP(A2863,basic,5,0)</f>
        <v>0</v>
      </c>
      <c r="H2865" s="139"/>
    </row>
    <row r="2866" spans="1:8" ht="20.25" x14ac:dyDescent="0.3">
      <c r="A2866" s="60" t="s">
        <v>38</v>
      </c>
      <c r="B2866" s="59"/>
      <c r="C2866" s="136">
        <f>VLOOKUP(A2863,basic,6,0)</f>
        <v>0</v>
      </c>
      <c r="D2866" s="136"/>
      <c r="E2866" s="59" t="s">
        <v>40</v>
      </c>
      <c r="F2866" s="61"/>
      <c r="G2866" s="137">
        <f>VLOOKUP(A2863,basic,7,0)</f>
        <v>0</v>
      </c>
      <c r="H2866" s="138"/>
    </row>
    <row r="2867" spans="1:8" ht="20.25" x14ac:dyDescent="0.3">
      <c r="A2867" s="60" t="s">
        <v>41</v>
      </c>
      <c r="B2867" s="59"/>
      <c r="C2867" s="136">
        <f>VLOOKUP(A2863,basic,2,0)</f>
        <v>231</v>
      </c>
      <c r="D2867" s="136"/>
      <c r="E2867" s="59" t="s">
        <v>42</v>
      </c>
      <c r="F2867" s="61"/>
      <c r="G2867" s="136">
        <f>VLOOKUP(A2863,basic,8,0)</f>
        <v>0</v>
      </c>
      <c r="H2867" s="139"/>
    </row>
    <row r="2868" spans="1:8" ht="20.25" x14ac:dyDescent="0.3">
      <c r="A2868" s="60"/>
      <c r="B2868" s="59"/>
      <c r="C2868" s="62"/>
      <c r="D2868" s="59"/>
      <c r="E2868" s="59"/>
      <c r="F2868" s="61"/>
      <c r="G2868" s="62"/>
      <c r="H2868" s="63"/>
    </row>
    <row r="2869" spans="1:8" ht="20.25" x14ac:dyDescent="0.3">
      <c r="A2869" s="60"/>
      <c r="B2869" s="59"/>
      <c r="C2869" s="59"/>
      <c r="D2869" s="59"/>
      <c r="E2869" s="59"/>
      <c r="F2869" s="59"/>
      <c r="G2869" s="59"/>
      <c r="H2869" s="63"/>
    </row>
    <row r="2870" spans="1:8" ht="18.75" x14ac:dyDescent="0.25">
      <c r="A2870" s="64" t="s">
        <v>6</v>
      </c>
      <c r="B2870" s="50" t="str">
        <f>VLOOKUP(A2863,basic,34,0)</f>
        <v>fgUnh</v>
      </c>
      <c r="C2870" s="50" t="str">
        <f>VLOOKUP(A2863,basic,35,0)</f>
        <v>vaxzsth</v>
      </c>
      <c r="D2870" s="50" t="str">
        <f>VLOOKUP(A2863,basic,36,0)</f>
        <v>foKku</v>
      </c>
      <c r="E2870" s="50" t="str">
        <f>VLOOKUP(A2863,basic,37,0)</f>
        <v>xf.kr</v>
      </c>
      <c r="F2870" s="50" t="str">
        <f>VLOOKUP(A2863,basic,38,0)</f>
        <v>lk-foKku</v>
      </c>
      <c r="G2870" s="50" t="str">
        <f>VLOOKUP(A2863,basic,39,0)</f>
        <v>laLd`r</v>
      </c>
      <c r="H2870" s="65" t="s">
        <v>45</v>
      </c>
    </row>
    <row r="2871" spans="1:8" ht="20.25" x14ac:dyDescent="0.25">
      <c r="A2871" s="66" t="s">
        <v>43</v>
      </c>
      <c r="B2871" s="46">
        <v>100</v>
      </c>
      <c r="C2871" s="46">
        <v>100</v>
      </c>
      <c r="D2871" s="46">
        <v>100</v>
      </c>
      <c r="E2871" s="46">
        <v>100</v>
      </c>
      <c r="F2871" s="46">
        <v>100</v>
      </c>
      <c r="G2871" s="46">
        <v>100</v>
      </c>
      <c r="H2871" s="67">
        <v>600</v>
      </c>
    </row>
    <row r="2872" spans="1:8" ht="20.25" x14ac:dyDescent="0.3">
      <c r="A2872" s="66" t="s">
        <v>44</v>
      </c>
      <c r="B2872" s="51">
        <f>VLOOKUP(A2863,marks,10,0)</f>
        <v>0</v>
      </c>
      <c r="C2872" s="51">
        <f>VLOOKUP(A2863,marks,11,0)</f>
        <v>0</v>
      </c>
      <c r="D2872" s="51">
        <f>VLOOKUP(A2863,marks,12,0)</f>
        <v>0</v>
      </c>
      <c r="E2872" s="51">
        <f>VLOOKUP(A2863,marks,13,0)</f>
        <v>0</v>
      </c>
      <c r="F2872" s="51">
        <f>VLOOKUP(A2863,marks,14,0)</f>
        <v>0</v>
      </c>
      <c r="G2872" s="51">
        <f>VLOOKUP(A2863,marks,15,0)</f>
        <v>0</v>
      </c>
      <c r="H2872" s="68">
        <f>VLOOKUP(A2863,marks,16,0)</f>
        <v>0</v>
      </c>
    </row>
    <row r="2873" spans="1:8" ht="21" x14ac:dyDescent="0.35">
      <c r="A2873" s="69"/>
      <c r="B2873" s="58"/>
      <c r="C2873" s="58"/>
      <c r="D2873" s="58"/>
      <c r="E2873" s="58"/>
      <c r="F2873" s="58"/>
      <c r="G2873" s="58"/>
      <c r="H2873" s="70"/>
    </row>
    <row r="2874" spans="1:8" ht="21" x14ac:dyDescent="0.25">
      <c r="A2874" s="71" t="s">
        <v>24</v>
      </c>
      <c r="B2874" s="52">
        <f>VLOOKUP(A2863,marks,17,0)*100</f>
        <v>0</v>
      </c>
      <c r="C2874" s="72"/>
      <c r="D2874" s="73" t="s">
        <v>25</v>
      </c>
      <c r="E2874" s="53" t="str">
        <f>VLOOKUP(A2863,marks,18,0)</f>
        <v>***</v>
      </c>
      <c r="F2874" s="74" t="s">
        <v>46</v>
      </c>
      <c r="G2874" s="35"/>
      <c r="H2874" s="75" t="str">
        <f>VLOOKUP(A2863,marks,19,0)</f>
        <v/>
      </c>
    </row>
    <row r="2875" spans="1:8" x14ac:dyDescent="0.25">
      <c r="A2875" s="76"/>
      <c r="B2875" s="61"/>
      <c r="C2875" s="61"/>
      <c r="D2875" s="61"/>
      <c r="E2875" s="61"/>
      <c r="F2875" s="61"/>
      <c r="G2875" s="61"/>
      <c r="H2875" s="77"/>
    </row>
    <row r="2876" spans="1:8" x14ac:dyDescent="0.25">
      <c r="A2876" s="76"/>
      <c r="B2876" s="61"/>
      <c r="C2876" s="61"/>
      <c r="D2876" s="61"/>
      <c r="E2876" s="61"/>
      <c r="F2876" s="61"/>
      <c r="G2876" s="61"/>
      <c r="H2876" s="77"/>
    </row>
    <row r="2877" spans="1:8" x14ac:dyDescent="0.25">
      <c r="A2877" s="76"/>
      <c r="B2877" s="61"/>
      <c r="C2877" s="61"/>
      <c r="D2877" s="61"/>
      <c r="E2877" s="61"/>
      <c r="F2877" s="61"/>
      <c r="G2877" s="61"/>
      <c r="H2877" s="77"/>
    </row>
    <row r="2878" spans="1:8" ht="18.75" x14ac:dyDescent="0.25">
      <c r="A2878" s="76"/>
      <c r="B2878" s="61"/>
      <c r="C2878" s="61"/>
      <c r="D2878" s="61"/>
      <c r="E2878" s="61"/>
      <c r="F2878" s="61"/>
      <c r="G2878" s="61"/>
      <c r="H2878" s="78" t="s">
        <v>48</v>
      </c>
    </row>
    <row r="2879" spans="1:8" ht="19.5" thickBot="1" x14ac:dyDescent="0.3">
      <c r="A2879" s="79"/>
      <c r="B2879" s="80"/>
      <c r="C2879" s="80"/>
      <c r="D2879" s="80"/>
      <c r="E2879" s="80"/>
      <c r="F2879" s="80"/>
      <c r="G2879" s="80"/>
      <c r="H2879" s="81" t="s">
        <v>49</v>
      </c>
    </row>
    <row r="2882" spans="1:8" ht="15.75" thickBot="1" x14ac:dyDescent="0.3"/>
    <row r="2883" spans="1:8" ht="20.25" x14ac:dyDescent="0.3">
      <c r="A2883" s="145" t="str">
        <f>VLOOKUP(A2885,basic,28,0)</f>
        <v>dk;kZy; jktdh; mPp ek/;fed fo|ky;] :iiqjk ¼dqpkeu flVh½ ukxkSj</v>
      </c>
      <c r="B2883" s="146"/>
      <c r="C2883" s="146"/>
      <c r="D2883" s="146"/>
      <c r="E2883" s="146"/>
      <c r="F2883" s="146"/>
      <c r="G2883" s="146"/>
      <c r="H2883" s="147"/>
    </row>
    <row r="2884" spans="1:8" ht="20.25" x14ac:dyDescent="0.3">
      <c r="A2884" s="140" t="s">
        <v>47</v>
      </c>
      <c r="B2884" s="141"/>
      <c r="C2884" s="141"/>
      <c r="D2884" s="141"/>
      <c r="E2884" s="141"/>
      <c r="F2884" s="141"/>
      <c r="G2884" s="141"/>
      <c r="H2884" s="142"/>
    </row>
    <row r="2885" spans="1:8" ht="20.25" hidden="1" x14ac:dyDescent="0.3">
      <c r="A2885" s="95">
        <v>132</v>
      </c>
      <c r="B2885" s="96" t="e">
        <f>'Original Marks'!#REF!</f>
        <v>#REF!</v>
      </c>
      <c r="C2885" s="96"/>
      <c r="D2885" s="96"/>
      <c r="E2885" s="96"/>
      <c r="F2885" s="96"/>
      <c r="G2885" s="96"/>
      <c r="H2885" s="97"/>
    </row>
    <row r="2886" spans="1:8" ht="21" x14ac:dyDescent="0.35">
      <c r="A2886" s="57" t="str">
        <f>VLOOKUP(A2885,basic,29,0)</f>
        <v>d{kk &amp; 9</v>
      </c>
      <c r="B2886" s="58"/>
      <c r="C2886" s="58"/>
      <c r="D2886" s="58"/>
      <c r="E2886" s="58"/>
      <c r="F2886" s="59" t="s">
        <v>32</v>
      </c>
      <c r="G2886" s="143">
        <f>VLOOKUP(A2885,basic,3,0)</f>
        <v>1032</v>
      </c>
      <c r="H2886" s="144"/>
    </row>
    <row r="2887" spans="1:8" ht="20.25" x14ac:dyDescent="0.3">
      <c r="A2887" s="60" t="s">
        <v>37</v>
      </c>
      <c r="B2887" s="136">
        <f>VLOOKUP(A2885,basic,4,0)</f>
        <v>0</v>
      </c>
      <c r="C2887" s="136"/>
      <c r="D2887" s="136"/>
      <c r="E2887" s="59" t="s">
        <v>39</v>
      </c>
      <c r="F2887" s="61"/>
      <c r="G2887" s="136">
        <f>VLOOKUP(A2885,basic,5,0)</f>
        <v>0</v>
      </c>
      <c r="H2887" s="139"/>
    </row>
    <row r="2888" spans="1:8" ht="20.25" x14ac:dyDescent="0.3">
      <c r="A2888" s="60" t="s">
        <v>38</v>
      </c>
      <c r="B2888" s="59"/>
      <c r="C2888" s="136">
        <f>VLOOKUP(A2885,basic,6,0)</f>
        <v>0</v>
      </c>
      <c r="D2888" s="136"/>
      <c r="E2888" s="59" t="s">
        <v>40</v>
      </c>
      <c r="F2888" s="61"/>
      <c r="G2888" s="137">
        <f>VLOOKUP(A2885,basic,7,0)</f>
        <v>0</v>
      </c>
      <c r="H2888" s="138"/>
    </row>
    <row r="2889" spans="1:8" ht="20.25" x14ac:dyDescent="0.3">
      <c r="A2889" s="60" t="s">
        <v>41</v>
      </c>
      <c r="B2889" s="59"/>
      <c r="C2889" s="136">
        <f>VLOOKUP(A2885,basic,2,0)</f>
        <v>232</v>
      </c>
      <c r="D2889" s="136"/>
      <c r="E2889" s="59" t="s">
        <v>42</v>
      </c>
      <c r="F2889" s="61"/>
      <c r="G2889" s="136">
        <f>VLOOKUP(A2885,basic,8,0)</f>
        <v>0</v>
      </c>
      <c r="H2889" s="139"/>
    </row>
    <row r="2890" spans="1:8" ht="20.25" x14ac:dyDescent="0.3">
      <c r="A2890" s="60"/>
      <c r="B2890" s="59"/>
      <c r="C2890" s="62"/>
      <c r="D2890" s="59"/>
      <c r="E2890" s="59"/>
      <c r="F2890" s="61"/>
      <c r="G2890" s="62"/>
      <c r="H2890" s="63"/>
    </row>
    <row r="2891" spans="1:8" ht="20.25" x14ac:dyDescent="0.3">
      <c r="A2891" s="60"/>
      <c r="B2891" s="59"/>
      <c r="C2891" s="59"/>
      <c r="D2891" s="59"/>
      <c r="E2891" s="59"/>
      <c r="F2891" s="59"/>
      <c r="G2891" s="59"/>
      <c r="H2891" s="63"/>
    </row>
    <row r="2892" spans="1:8" ht="18.75" x14ac:dyDescent="0.25">
      <c r="A2892" s="64" t="s">
        <v>6</v>
      </c>
      <c r="B2892" s="50" t="str">
        <f>VLOOKUP(A2885,basic,34,0)</f>
        <v>fgUnh</v>
      </c>
      <c r="C2892" s="50" t="str">
        <f>VLOOKUP(A2885,basic,35,0)</f>
        <v>vaxzsth</v>
      </c>
      <c r="D2892" s="50" t="str">
        <f>VLOOKUP(A2885,basic,36,0)</f>
        <v>foKku</v>
      </c>
      <c r="E2892" s="50" t="str">
        <f>VLOOKUP(A2885,basic,37,0)</f>
        <v>xf.kr</v>
      </c>
      <c r="F2892" s="50" t="str">
        <f>VLOOKUP(A2885,basic,38,0)</f>
        <v>lk-foKku</v>
      </c>
      <c r="G2892" s="50" t="str">
        <f>VLOOKUP(A2885,basic,39,0)</f>
        <v>laLd`r</v>
      </c>
      <c r="H2892" s="65" t="s">
        <v>45</v>
      </c>
    </row>
    <row r="2893" spans="1:8" ht="20.25" x14ac:dyDescent="0.25">
      <c r="A2893" s="66" t="s">
        <v>43</v>
      </c>
      <c r="B2893" s="46">
        <v>100</v>
      </c>
      <c r="C2893" s="46">
        <v>100</v>
      </c>
      <c r="D2893" s="46">
        <v>100</v>
      </c>
      <c r="E2893" s="46">
        <v>100</v>
      </c>
      <c r="F2893" s="46">
        <v>100</v>
      </c>
      <c r="G2893" s="46">
        <v>100</v>
      </c>
      <c r="H2893" s="67">
        <v>600</v>
      </c>
    </row>
    <row r="2894" spans="1:8" ht="20.25" x14ac:dyDescent="0.3">
      <c r="A2894" s="66" t="s">
        <v>44</v>
      </c>
      <c r="B2894" s="51">
        <f>VLOOKUP(A2885,marks,10,0)</f>
        <v>0</v>
      </c>
      <c r="C2894" s="51">
        <f>VLOOKUP(A2885,marks,11,0)</f>
        <v>0</v>
      </c>
      <c r="D2894" s="51">
        <f>VLOOKUP(A2885,marks,12,0)</f>
        <v>0</v>
      </c>
      <c r="E2894" s="51">
        <f>VLOOKUP(A2885,marks,13,0)</f>
        <v>0</v>
      </c>
      <c r="F2894" s="51">
        <f>VLOOKUP(A2885,marks,14,0)</f>
        <v>0</v>
      </c>
      <c r="G2894" s="51">
        <f>VLOOKUP(A2885,marks,15,0)</f>
        <v>0</v>
      </c>
      <c r="H2894" s="68">
        <f>VLOOKUP(A2885,marks,16,0)</f>
        <v>0</v>
      </c>
    </row>
    <row r="2895" spans="1:8" ht="21" x14ac:dyDescent="0.35">
      <c r="A2895" s="69"/>
      <c r="B2895" s="58"/>
      <c r="C2895" s="58"/>
      <c r="D2895" s="58"/>
      <c r="E2895" s="58"/>
      <c r="F2895" s="58"/>
      <c r="G2895" s="58"/>
      <c r="H2895" s="70"/>
    </row>
    <row r="2896" spans="1:8" ht="21" x14ac:dyDescent="0.25">
      <c r="A2896" s="71" t="s">
        <v>24</v>
      </c>
      <c r="B2896" s="52">
        <f>VLOOKUP(A2885,marks,17,0)*100</f>
        <v>0</v>
      </c>
      <c r="C2896" s="72"/>
      <c r="D2896" s="73" t="s">
        <v>25</v>
      </c>
      <c r="E2896" s="53" t="str">
        <f>VLOOKUP(A2885,marks,18,0)</f>
        <v>***</v>
      </c>
      <c r="F2896" s="74" t="s">
        <v>46</v>
      </c>
      <c r="G2896" s="35"/>
      <c r="H2896" s="75" t="str">
        <f>VLOOKUP(A2885,marks,19,0)</f>
        <v/>
      </c>
    </row>
    <row r="2897" spans="1:8" x14ac:dyDescent="0.25">
      <c r="A2897" s="76"/>
      <c r="B2897" s="61"/>
      <c r="C2897" s="61"/>
      <c r="D2897" s="61"/>
      <c r="E2897" s="61"/>
      <c r="F2897" s="61"/>
      <c r="G2897" s="61"/>
      <c r="H2897" s="77"/>
    </row>
    <row r="2898" spans="1:8" x14ac:dyDescent="0.25">
      <c r="A2898" s="76"/>
      <c r="B2898" s="61"/>
      <c r="C2898" s="61"/>
      <c r="D2898" s="61"/>
      <c r="E2898" s="61"/>
      <c r="F2898" s="61"/>
      <c r="G2898" s="61"/>
      <c r="H2898" s="77"/>
    </row>
    <row r="2899" spans="1:8" x14ac:dyDescent="0.25">
      <c r="A2899" s="76"/>
      <c r="B2899" s="61"/>
      <c r="C2899" s="61"/>
      <c r="D2899" s="61"/>
      <c r="E2899" s="61"/>
      <c r="F2899" s="61"/>
      <c r="G2899" s="61"/>
      <c r="H2899" s="77"/>
    </row>
    <row r="2900" spans="1:8" ht="18.75" x14ac:dyDescent="0.25">
      <c r="A2900" s="76"/>
      <c r="B2900" s="61"/>
      <c r="C2900" s="61"/>
      <c r="D2900" s="61"/>
      <c r="E2900" s="61"/>
      <c r="F2900" s="61"/>
      <c r="G2900" s="61"/>
      <c r="H2900" s="78" t="s">
        <v>48</v>
      </c>
    </row>
    <row r="2901" spans="1:8" ht="19.5" thickBot="1" x14ac:dyDescent="0.3">
      <c r="A2901" s="79"/>
      <c r="B2901" s="80"/>
      <c r="C2901" s="80"/>
      <c r="D2901" s="80"/>
      <c r="E2901" s="80"/>
      <c r="F2901" s="80"/>
      <c r="G2901" s="80"/>
      <c r="H2901" s="81" t="s">
        <v>49</v>
      </c>
    </row>
    <row r="2904" spans="1:8" ht="15.75" thickBot="1" x14ac:dyDescent="0.3"/>
    <row r="2905" spans="1:8" ht="20.25" x14ac:dyDescent="0.3">
      <c r="A2905" s="145" t="str">
        <f>VLOOKUP(A2907,basic,28,0)</f>
        <v>dk;kZy; jktdh; mPp ek/;fed fo|ky;] :iiqjk ¼dqpkeu flVh½ ukxkSj</v>
      </c>
      <c r="B2905" s="146"/>
      <c r="C2905" s="146"/>
      <c r="D2905" s="146"/>
      <c r="E2905" s="146"/>
      <c r="F2905" s="146"/>
      <c r="G2905" s="146"/>
      <c r="H2905" s="147"/>
    </row>
    <row r="2906" spans="1:8" ht="20.25" x14ac:dyDescent="0.3">
      <c r="A2906" s="140" t="s">
        <v>47</v>
      </c>
      <c r="B2906" s="141"/>
      <c r="C2906" s="141"/>
      <c r="D2906" s="141"/>
      <c r="E2906" s="141"/>
      <c r="F2906" s="141"/>
      <c r="G2906" s="141"/>
      <c r="H2906" s="142"/>
    </row>
    <row r="2907" spans="1:8" ht="20.25" hidden="1" x14ac:dyDescent="0.3">
      <c r="A2907" s="95">
        <v>133</v>
      </c>
      <c r="B2907" s="96" t="e">
        <f>'Original Marks'!#REF!</f>
        <v>#REF!</v>
      </c>
      <c r="C2907" s="96"/>
      <c r="D2907" s="96"/>
      <c r="E2907" s="96"/>
      <c r="F2907" s="96"/>
      <c r="G2907" s="96"/>
      <c r="H2907" s="97"/>
    </row>
    <row r="2908" spans="1:8" ht="21" x14ac:dyDescent="0.35">
      <c r="A2908" s="57" t="str">
        <f>VLOOKUP(A2907,basic,29,0)</f>
        <v>d{kk &amp; 9</v>
      </c>
      <c r="B2908" s="58"/>
      <c r="C2908" s="58"/>
      <c r="D2908" s="58"/>
      <c r="E2908" s="58"/>
      <c r="F2908" s="59" t="s">
        <v>32</v>
      </c>
      <c r="G2908" s="143">
        <f>VLOOKUP(A2907,basic,3,0)</f>
        <v>1033</v>
      </c>
      <c r="H2908" s="144"/>
    </row>
    <row r="2909" spans="1:8" ht="20.25" x14ac:dyDescent="0.3">
      <c r="A2909" s="60" t="s">
        <v>37</v>
      </c>
      <c r="B2909" s="136">
        <f>VLOOKUP(A2907,basic,4,0)</f>
        <v>0</v>
      </c>
      <c r="C2909" s="136"/>
      <c r="D2909" s="136"/>
      <c r="E2909" s="59" t="s">
        <v>39</v>
      </c>
      <c r="F2909" s="61"/>
      <c r="G2909" s="136">
        <f>VLOOKUP(A2907,basic,5,0)</f>
        <v>0</v>
      </c>
      <c r="H2909" s="139"/>
    </row>
    <row r="2910" spans="1:8" ht="20.25" x14ac:dyDescent="0.3">
      <c r="A2910" s="60" t="s">
        <v>38</v>
      </c>
      <c r="B2910" s="59"/>
      <c r="C2910" s="136">
        <f>VLOOKUP(A2907,basic,6,0)</f>
        <v>0</v>
      </c>
      <c r="D2910" s="136"/>
      <c r="E2910" s="59" t="s">
        <v>40</v>
      </c>
      <c r="F2910" s="61"/>
      <c r="G2910" s="137">
        <f>VLOOKUP(A2907,basic,7,0)</f>
        <v>0</v>
      </c>
      <c r="H2910" s="138"/>
    </row>
    <row r="2911" spans="1:8" ht="20.25" x14ac:dyDescent="0.3">
      <c r="A2911" s="60" t="s">
        <v>41</v>
      </c>
      <c r="B2911" s="59"/>
      <c r="C2911" s="136">
        <f>VLOOKUP(A2907,basic,2,0)</f>
        <v>233</v>
      </c>
      <c r="D2911" s="136"/>
      <c r="E2911" s="59" t="s">
        <v>42</v>
      </c>
      <c r="F2911" s="61"/>
      <c r="G2911" s="136">
        <f>VLOOKUP(A2907,basic,8,0)</f>
        <v>0</v>
      </c>
      <c r="H2911" s="139"/>
    </row>
    <row r="2912" spans="1:8" ht="20.25" x14ac:dyDescent="0.3">
      <c r="A2912" s="60"/>
      <c r="B2912" s="59"/>
      <c r="C2912" s="62"/>
      <c r="D2912" s="59"/>
      <c r="E2912" s="59"/>
      <c r="F2912" s="61"/>
      <c r="G2912" s="62"/>
      <c r="H2912" s="63"/>
    </row>
    <row r="2913" spans="1:8" ht="20.25" x14ac:dyDescent="0.3">
      <c r="A2913" s="60"/>
      <c r="B2913" s="59"/>
      <c r="C2913" s="59"/>
      <c r="D2913" s="59"/>
      <c r="E2913" s="59"/>
      <c r="F2913" s="59"/>
      <c r="G2913" s="59"/>
      <c r="H2913" s="63"/>
    </row>
    <row r="2914" spans="1:8" ht="18.75" x14ac:dyDescent="0.25">
      <c r="A2914" s="64" t="s">
        <v>6</v>
      </c>
      <c r="B2914" s="50" t="str">
        <f>VLOOKUP(A2907,basic,34,0)</f>
        <v>fgUnh</v>
      </c>
      <c r="C2914" s="50" t="str">
        <f>VLOOKUP(A2907,basic,35,0)</f>
        <v>vaxzsth</v>
      </c>
      <c r="D2914" s="50" t="str">
        <f>VLOOKUP(A2907,basic,36,0)</f>
        <v>foKku</v>
      </c>
      <c r="E2914" s="50" t="str">
        <f>VLOOKUP(A2907,basic,37,0)</f>
        <v>xf.kr</v>
      </c>
      <c r="F2914" s="50" t="str">
        <f>VLOOKUP(A2907,basic,38,0)</f>
        <v>lk-foKku</v>
      </c>
      <c r="G2914" s="50" t="str">
        <f>VLOOKUP(A2907,basic,39,0)</f>
        <v>laLd`r</v>
      </c>
      <c r="H2914" s="65" t="s">
        <v>45</v>
      </c>
    </row>
    <row r="2915" spans="1:8" ht="20.25" x14ac:dyDescent="0.25">
      <c r="A2915" s="66" t="s">
        <v>43</v>
      </c>
      <c r="B2915" s="46">
        <v>100</v>
      </c>
      <c r="C2915" s="46">
        <v>100</v>
      </c>
      <c r="D2915" s="46">
        <v>100</v>
      </c>
      <c r="E2915" s="46">
        <v>100</v>
      </c>
      <c r="F2915" s="46">
        <v>100</v>
      </c>
      <c r="G2915" s="46">
        <v>100</v>
      </c>
      <c r="H2915" s="67">
        <v>600</v>
      </c>
    </row>
    <row r="2916" spans="1:8" ht="20.25" x14ac:dyDescent="0.3">
      <c r="A2916" s="66" t="s">
        <v>44</v>
      </c>
      <c r="B2916" s="51">
        <f>VLOOKUP(A2907,marks,10,0)</f>
        <v>0</v>
      </c>
      <c r="C2916" s="51">
        <f>VLOOKUP(A2907,marks,11,0)</f>
        <v>0</v>
      </c>
      <c r="D2916" s="51">
        <f>VLOOKUP(A2907,marks,12,0)</f>
        <v>0</v>
      </c>
      <c r="E2916" s="51">
        <f>VLOOKUP(A2907,marks,13,0)</f>
        <v>0</v>
      </c>
      <c r="F2916" s="51">
        <f>VLOOKUP(A2907,marks,14,0)</f>
        <v>0</v>
      </c>
      <c r="G2916" s="51">
        <f>VLOOKUP(A2907,marks,15,0)</f>
        <v>0</v>
      </c>
      <c r="H2916" s="68">
        <f>VLOOKUP(A2907,marks,16,0)</f>
        <v>0</v>
      </c>
    </row>
    <row r="2917" spans="1:8" ht="21" x14ac:dyDescent="0.35">
      <c r="A2917" s="69"/>
      <c r="B2917" s="58"/>
      <c r="C2917" s="58"/>
      <c r="D2917" s="58"/>
      <c r="E2917" s="58"/>
      <c r="F2917" s="58"/>
      <c r="G2917" s="58"/>
      <c r="H2917" s="70"/>
    </row>
    <row r="2918" spans="1:8" ht="21" x14ac:dyDescent="0.25">
      <c r="A2918" s="71" t="s">
        <v>24</v>
      </c>
      <c r="B2918" s="52">
        <f>VLOOKUP(A2907,marks,17,0)*100</f>
        <v>0</v>
      </c>
      <c r="C2918" s="72"/>
      <c r="D2918" s="73" t="s">
        <v>25</v>
      </c>
      <c r="E2918" s="53" t="str">
        <f>VLOOKUP(A2907,marks,18,0)</f>
        <v>***</v>
      </c>
      <c r="F2918" s="74" t="s">
        <v>46</v>
      </c>
      <c r="G2918" s="35"/>
      <c r="H2918" s="75" t="str">
        <f>VLOOKUP(A2907,marks,19,0)</f>
        <v/>
      </c>
    </row>
    <row r="2919" spans="1:8" x14ac:dyDescent="0.25">
      <c r="A2919" s="76"/>
      <c r="B2919" s="61"/>
      <c r="C2919" s="61"/>
      <c r="D2919" s="61"/>
      <c r="E2919" s="61"/>
      <c r="F2919" s="61"/>
      <c r="G2919" s="61"/>
      <c r="H2919" s="77"/>
    </row>
    <row r="2920" spans="1:8" x14ac:dyDescent="0.25">
      <c r="A2920" s="76"/>
      <c r="B2920" s="61"/>
      <c r="C2920" s="61"/>
      <c r="D2920" s="61"/>
      <c r="E2920" s="61"/>
      <c r="F2920" s="61"/>
      <c r="G2920" s="61"/>
      <c r="H2920" s="77"/>
    </row>
    <row r="2921" spans="1:8" x14ac:dyDescent="0.25">
      <c r="A2921" s="76"/>
      <c r="B2921" s="61"/>
      <c r="C2921" s="61"/>
      <c r="D2921" s="61"/>
      <c r="E2921" s="61"/>
      <c r="F2921" s="61"/>
      <c r="G2921" s="61"/>
      <c r="H2921" s="77"/>
    </row>
    <row r="2922" spans="1:8" ht="18.75" x14ac:dyDescent="0.25">
      <c r="A2922" s="76"/>
      <c r="B2922" s="61"/>
      <c r="C2922" s="61"/>
      <c r="D2922" s="61"/>
      <c r="E2922" s="61"/>
      <c r="F2922" s="61"/>
      <c r="G2922" s="61"/>
      <c r="H2922" s="78" t="s">
        <v>48</v>
      </c>
    </row>
    <row r="2923" spans="1:8" ht="19.5" thickBot="1" x14ac:dyDescent="0.3">
      <c r="A2923" s="79"/>
      <c r="B2923" s="80"/>
      <c r="C2923" s="80"/>
      <c r="D2923" s="80"/>
      <c r="E2923" s="80"/>
      <c r="F2923" s="80"/>
      <c r="G2923" s="80"/>
      <c r="H2923" s="81" t="s">
        <v>49</v>
      </c>
    </row>
    <row r="2926" spans="1:8" ht="15.75" thickBot="1" x14ac:dyDescent="0.3"/>
    <row r="2927" spans="1:8" ht="20.25" x14ac:dyDescent="0.3">
      <c r="A2927" s="145" t="str">
        <f>VLOOKUP(A2929,basic,28,0)</f>
        <v>dk;kZy; jktdh; mPp ek/;fed fo|ky;] :iiqjk ¼dqpkeu flVh½ ukxkSj</v>
      </c>
      <c r="B2927" s="146"/>
      <c r="C2927" s="146"/>
      <c r="D2927" s="146"/>
      <c r="E2927" s="146"/>
      <c r="F2927" s="146"/>
      <c r="G2927" s="146"/>
      <c r="H2927" s="147"/>
    </row>
    <row r="2928" spans="1:8" ht="20.25" x14ac:dyDescent="0.3">
      <c r="A2928" s="140" t="s">
        <v>47</v>
      </c>
      <c r="B2928" s="141"/>
      <c r="C2928" s="141"/>
      <c r="D2928" s="141"/>
      <c r="E2928" s="141"/>
      <c r="F2928" s="141"/>
      <c r="G2928" s="141"/>
      <c r="H2928" s="142"/>
    </row>
    <row r="2929" spans="1:8" ht="20.25" hidden="1" x14ac:dyDescent="0.3">
      <c r="A2929" s="95">
        <v>134</v>
      </c>
      <c r="B2929" s="96" t="e">
        <f>'Original Marks'!#REF!</f>
        <v>#REF!</v>
      </c>
      <c r="C2929" s="96"/>
      <c r="D2929" s="96"/>
      <c r="E2929" s="96"/>
      <c r="F2929" s="96"/>
      <c r="G2929" s="96"/>
      <c r="H2929" s="97"/>
    </row>
    <row r="2930" spans="1:8" ht="21" x14ac:dyDescent="0.35">
      <c r="A2930" s="57" t="str">
        <f>VLOOKUP(A2929,basic,29,0)</f>
        <v>d{kk &amp; 9</v>
      </c>
      <c r="B2930" s="58"/>
      <c r="C2930" s="58"/>
      <c r="D2930" s="58"/>
      <c r="E2930" s="58"/>
      <c r="F2930" s="59" t="s">
        <v>32</v>
      </c>
      <c r="G2930" s="143">
        <f>VLOOKUP(A2929,basic,3,0)</f>
        <v>1034</v>
      </c>
      <c r="H2930" s="144"/>
    </row>
    <row r="2931" spans="1:8" ht="20.25" x14ac:dyDescent="0.3">
      <c r="A2931" s="60" t="s">
        <v>37</v>
      </c>
      <c r="B2931" s="136">
        <f>VLOOKUP(A2929,basic,4,0)</f>
        <v>0</v>
      </c>
      <c r="C2931" s="136"/>
      <c r="D2931" s="136"/>
      <c r="E2931" s="59" t="s">
        <v>39</v>
      </c>
      <c r="F2931" s="61"/>
      <c r="G2931" s="136">
        <f>VLOOKUP(A2929,basic,5,0)</f>
        <v>0</v>
      </c>
      <c r="H2931" s="139"/>
    </row>
    <row r="2932" spans="1:8" ht="20.25" x14ac:dyDescent="0.3">
      <c r="A2932" s="60" t="s">
        <v>38</v>
      </c>
      <c r="B2932" s="59"/>
      <c r="C2932" s="136">
        <f>VLOOKUP(A2929,basic,6,0)</f>
        <v>0</v>
      </c>
      <c r="D2932" s="136"/>
      <c r="E2932" s="59" t="s">
        <v>40</v>
      </c>
      <c r="F2932" s="61"/>
      <c r="G2932" s="137">
        <f>VLOOKUP(A2929,basic,7,0)</f>
        <v>0</v>
      </c>
      <c r="H2932" s="138"/>
    </row>
    <row r="2933" spans="1:8" ht="20.25" x14ac:dyDescent="0.3">
      <c r="A2933" s="60" t="s">
        <v>41</v>
      </c>
      <c r="B2933" s="59"/>
      <c r="C2933" s="136">
        <f>VLOOKUP(A2929,basic,2,0)</f>
        <v>234</v>
      </c>
      <c r="D2933" s="136"/>
      <c r="E2933" s="59" t="s">
        <v>42</v>
      </c>
      <c r="F2933" s="61"/>
      <c r="G2933" s="136">
        <f>VLOOKUP(A2929,basic,8,0)</f>
        <v>0</v>
      </c>
      <c r="H2933" s="139"/>
    </row>
    <row r="2934" spans="1:8" ht="20.25" x14ac:dyDescent="0.3">
      <c r="A2934" s="60"/>
      <c r="B2934" s="59"/>
      <c r="C2934" s="62"/>
      <c r="D2934" s="59"/>
      <c r="E2934" s="59"/>
      <c r="F2934" s="61"/>
      <c r="G2934" s="62"/>
      <c r="H2934" s="63"/>
    </row>
    <row r="2935" spans="1:8" ht="20.25" x14ac:dyDescent="0.3">
      <c r="A2935" s="60"/>
      <c r="B2935" s="59"/>
      <c r="C2935" s="59"/>
      <c r="D2935" s="59"/>
      <c r="E2935" s="59"/>
      <c r="F2935" s="59"/>
      <c r="G2935" s="59"/>
      <c r="H2935" s="63"/>
    </row>
    <row r="2936" spans="1:8" ht="18.75" x14ac:dyDescent="0.25">
      <c r="A2936" s="64" t="s">
        <v>6</v>
      </c>
      <c r="B2936" s="50" t="str">
        <f>VLOOKUP(A2929,basic,34,0)</f>
        <v>fgUnh</v>
      </c>
      <c r="C2936" s="50" t="str">
        <f>VLOOKUP(A2929,basic,35,0)</f>
        <v>vaxzsth</v>
      </c>
      <c r="D2936" s="50" t="str">
        <f>VLOOKUP(A2929,basic,36,0)</f>
        <v>foKku</v>
      </c>
      <c r="E2936" s="50" t="str">
        <f>VLOOKUP(A2929,basic,37,0)</f>
        <v>xf.kr</v>
      </c>
      <c r="F2936" s="50" t="str">
        <f>VLOOKUP(A2929,basic,38,0)</f>
        <v>lk-foKku</v>
      </c>
      <c r="G2936" s="50" t="str">
        <f>VLOOKUP(A2929,basic,39,0)</f>
        <v>laLd`r</v>
      </c>
      <c r="H2936" s="65" t="s">
        <v>45</v>
      </c>
    </row>
    <row r="2937" spans="1:8" ht="20.25" x14ac:dyDescent="0.25">
      <c r="A2937" s="66" t="s">
        <v>43</v>
      </c>
      <c r="B2937" s="46">
        <v>100</v>
      </c>
      <c r="C2937" s="46">
        <v>100</v>
      </c>
      <c r="D2937" s="46">
        <v>100</v>
      </c>
      <c r="E2937" s="46">
        <v>100</v>
      </c>
      <c r="F2937" s="46">
        <v>100</v>
      </c>
      <c r="G2937" s="46">
        <v>100</v>
      </c>
      <c r="H2937" s="67">
        <v>600</v>
      </c>
    </row>
    <row r="2938" spans="1:8" ht="20.25" x14ac:dyDescent="0.3">
      <c r="A2938" s="66" t="s">
        <v>44</v>
      </c>
      <c r="B2938" s="51">
        <f>VLOOKUP(A2929,marks,10,0)</f>
        <v>0</v>
      </c>
      <c r="C2938" s="51">
        <f>VLOOKUP(A2929,marks,11,0)</f>
        <v>0</v>
      </c>
      <c r="D2938" s="51">
        <f>VLOOKUP(A2929,marks,12,0)</f>
        <v>0</v>
      </c>
      <c r="E2938" s="51">
        <f>VLOOKUP(A2929,marks,13,0)</f>
        <v>0</v>
      </c>
      <c r="F2938" s="51">
        <f>VLOOKUP(A2929,marks,14,0)</f>
        <v>0</v>
      </c>
      <c r="G2938" s="51">
        <f>VLOOKUP(A2929,marks,15,0)</f>
        <v>0</v>
      </c>
      <c r="H2938" s="68">
        <f>VLOOKUP(A2929,marks,16,0)</f>
        <v>0</v>
      </c>
    </row>
    <row r="2939" spans="1:8" ht="21" x14ac:dyDescent="0.35">
      <c r="A2939" s="69"/>
      <c r="B2939" s="58"/>
      <c r="C2939" s="58"/>
      <c r="D2939" s="58"/>
      <c r="E2939" s="58"/>
      <c r="F2939" s="58"/>
      <c r="G2939" s="58"/>
      <c r="H2939" s="70"/>
    </row>
    <row r="2940" spans="1:8" ht="21" x14ac:dyDescent="0.25">
      <c r="A2940" s="71" t="s">
        <v>24</v>
      </c>
      <c r="B2940" s="52">
        <f>VLOOKUP(A2929,marks,17,0)*100</f>
        <v>0</v>
      </c>
      <c r="C2940" s="72"/>
      <c r="D2940" s="73" t="s">
        <v>25</v>
      </c>
      <c r="E2940" s="53" t="str">
        <f>VLOOKUP(A2929,marks,18,0)</f>
        <v>***</v>
      </c>
      <c r="F2940" s="74" t="s">
        <v>46</v>
      </c>
      <c r="G2940" s="35"/>
      <c r="H2940" s="75" t="str">
        <f>VLOOKUP(A2929,marks,19,0)</f>
        <v/>
      </c>
    </row>
    <row r="2941" spans="1:8" x14ac:dyDescent="0.25">
      <c r="A2941" s="76"/>
      <c r="B2941" s="61"/>
      <c r="C2941" s="61"/>
      <c r="D2941" s="61"/>
      <c r="E2941" s="61"/>
      <c r="F2941" s="61"/>
      <c r="G2941" s="61"/>
      <c r="H2941" s="77"/>
    </row>
    <row r="2942" spans="1:8" x14ac:dyDescent="0.25">
      <c r="A2942" s="76"/>
      <c r="B2942" s="61"/>
      <c r="C2942" s="61"/>
      <c r="D2942" s="61"/>
      <c r="E2942" s="61"/>
      <c r="F2942" s="61"/>
      <c r="G2942" s="61"/>
      <c r="H2942" s="77"/>
    </row>
    <row r="2943" spans="1:8" x14ac:dyDescent="0.25">
      <c r="A2943" s="76"/>
      <c r="B2943" s="61"/>
      <c r="C2943" s="61"/>
      <c r="D2943" s="61"/>
      <c r="E2943" s="61"/>
      <c r="F2943" s="61"/>
      <c r="G2943" s="61"/>
      <c r="H2943" s="77"/>
    </row>
    <row r="2944" spans="1:8" ht="18.75" x14ac:dyDescent="0.25">
      <c r="A2944" s="76"/>
      <c r="B2944" s="61"/>
      <c r="C2944" s="61"/>
      <c r="D2944" s="61"/>
      <c r="E2944" s="61"/>
      <c r="F2944" s="61"/>
      <c r="G2944" s="61"/>
      <c r="H2944" s="78" t="s">
        <v>48</v>
      </c>
    </row>
    <row r="2945" spans="1:8" ht="19.5" thickBot="1" x14ac:dyDescent="0.3">
      <c r="A2945" s="79"/>
      <c r="B2945" s="80"/>
      <c r="C2945" s="80"/>
      <c r="D2945" s="80"/>
      <c r="E2945" s="80"/>
      <c r="F2945" s="80"/>
      <c r="G2945" s="80"/>
      <c r="H2945" s="81" t="s">
        <v>49</v>
      </c>
    </row>
    <row r="2948" spans="1:8" ht="15.75" thickBot="1" x14ac:dyDescent="0.3"/>
    <row r="2949" spans="1:8" ht="20.25" x14ac:dyDescent="0.3">
      <c r="A2949" s="145" t="str">
        <f>VLOOKUP(A2951,basic,28,0)</f>
        <v>dk;kZy; jktdh; mPp ek/;fed fo|ky;] :iiqjk ¼dqpkeu flVh½ ukxkSj</v>
      </c>
      <c r="B2949" s="146"/>
      <c r="C2949" s="146"/>
      <c r="D2949" s="146"/>
      <c r="E2949" s="146"/>
      <c r="F2949" s="146"/>
      <c r="G2949" s="146"/>
      <c r="H2949" s="147"/>
    </row>
    <row r="2950" spans="1:8" ht="20.25" x14ac:dyDescent="0.3">
      <c r="A2950" s="140" t="s">
        <v>47</v>
      </c>
      <c r="B2950" s="141"/>
      <c r="C2950" s="141"/>
      <c r="D2950" s="141"/>
      <c r="E2950" s="141"/>
      <c r="F2950" s="141"/>
      <c r="G2950" s="141"/>
      <c r="H2950" s="142"/>
    </row>
    <row r="2951" spans="1:8" ht="20.25" hidden="1" x14ac:dyDescent="0.3">
      <c r="A2951" s="95">
        <v>135</v>
      </c>
      <c r="B2951" s="96" t="e">
        <f>'Original Marks'!#REF!</f>
        <v>#REF!</v>
      </c>
      <c r="C2951" s="96"/>
      <c r="D2951" s="96"/>
      <c r="E2951" s="96"/>
      <c r="F2951" s="96"/>
      <c r="G2951" s="96"/>
      <c r="H2951" s="97"/>
    </row>
    <row r="2952" spans="1:8" ht="21" x14ac:dyDescent="0.35">
      <c r="A2952" s="57" t="str">
        <f>VLOOKUP(A2951,basic,29,0)</f>
        <v>d{kk &amp; 9</v>
      </c>
      <c r="B2952" s="58"/>
      <c r="C2952" s="58"/>
      <c r="D2952" s="58"/>
      <c r="E2952" s="58"/>
      <c r="F2952" s="59" t="s">
        <v>32</v>
      </c>
      <c r="G2952" s="143">
        <f>VLOOKUP(A2951,basic,3,0)</f>
        <v>1035</v>
      </c>
      <c r="H2952" s="144"/>
    </row>
    <row r="2953" spans="1:8" ht="20.25" x14ac:dyDescent="0.3">
      <c r="A2953" s="60" t="s">
        <v>37</v>
      </c>
      <c r="B2953" s="136">
        <f>VLOOKUP(A2951,basic,4,0)</f>
        <v>0</v>
      </c>
      <c r="C2953" s="136"/>
      <c r="D2953" s="136"/>
      <c r="E2953" s="59" t="s">
        <v>39</v>
      </c>
      <c r="F2953" s="61"/>
      <c r="G2953" s="136">
        <f>VLOOKUP(A2951,basic,5,0)</f>
        <v>0</v>
      </c>
      <c r="H2953" s="139"/>
    </row>
    <row r="2954" spans="1:8" ht="20.25" x14ac:dyDescent="0.3">
      <c r="A2954" s="60" t="s">
        <v>38</v>
      </c>
      <c r="B2954" s="59"/>
      <c r="C2954" s="136">
        <f>VLOOKUP(A2951,basic,6,0)</f>
        <v>0</v>
      </c>
      <c r="D2954" s="136"/>
      <c r="E2954" s="59" t="s">
        <v>40</v>
      </c>
      <c r="F2954" s="61"/>
      <c r="G2954" s="137">
        <f>VLOOKUP(A2951,basic,7,0)</f>
        <v>0</v>
      </c>
      <c r="H2954" s="138"/>
    </row>
    <row r="2955" spans="1:8" ht="20.25" x14ac:dyDescent="0.3">
      <c r="A2955" s="60" t="s">
        <v>41</v>
      </c>
      <c r="B2955" s="59"/>
      <c r="C2955" s="136">
        <f>VLOOKUP(A2951,basic,2,0)</f>
        <v>235</v>
      </c>
      <c r="D2955" s="136"/>
      <c r="E2955" s="59" t="s">
        <v>42</v>
      </c>
      <c r="F2955" s="61"/>
      <c r="G2955" s="136">
        <f>VLOOKUP(A2951,basic,8,0)</f>
        <v>0</v>
      </c>
      <c r="H2955" s="139"/>
    </row>
    <row r="2956" spans="1:8" ht="20.25" x14ac:dyDescent="0.3">
      <c r="A2956" s="60"/>
      <c r="B2956" s="59"/>
      <c r="C2956" s="62"/>
      <c r="D2956" s="59"/>
      <c r="E2956" s="59"/>
      <c r="F2956" s="61"/>
      <c r="G2956" s="62"/>
      <c r="H2956" s="63"/>
    </row>
    <row r="2957" spans="1:8" ht="20.25" x14ac:dyDescent="0.3">
      <c r="A2957" s="60"/>
      <c r="B2957" s="59"/>
      <c r="C2957" s="59"/>
      <c r="D2957" s="59"/>
      <c r="E2957" s="59"/>
      <c r="F2957" s="59"/>
      <c r="G2957" s="59"/>
      <c r="H2957" s="63"/>
    </row>
    <row r="2958" spans="1:8" ht="18.75" x14ac:dyDescent="0.25">
      <c r="A2958" s="64" t="s">
        <v>6</v>
      </c>
      <c r="B2958" s="50" t="str">
        <f>VLOOKUP(A2951,basic,34,0)</f>
        <v>fgUnh</v>
      </c>
      <c r="C2958" s="50" t="str">
        <f>VLOOKUP(A2951,basic,35,0)</f>
        <v>vaxzsth</v>
      </c>
      <c r="D2958" s="50" t="str">
        <f>VLOOKUP(A2951,basic,36,0)</f>
        <v>foKku</v>
      </c>
      <c r="E2958" s="50" t="str">
        <f>VLOOKUP(A2951,basic,37,0)</f>
        <v>xf.kr</v>
      </c>
      <c r="F2958" s="50" t="str">
        <f>VLOOKUP(A2951,basic,38,0)</f>
        <v>lk-foKku</v>
      </c>
      <c r="G2958" s="50" t="str">
        <f>VLOOKUP(A2951,basic,39,0)</f>
        <v>laLd`r</v>
      </c>
      <c r="H2958" s="65" t="s">
        <v>45</v>
      </c>
    </row>
    <row r="2959" spans="1:8" ht="20.25" x14ac:dyDescent="0.25">
      <c r="A2959" s="66" t="s">
        <v>43</v>
      </c>
      <c r="B2959" s="46">
        <v>100</v>
      </c>
      <c r="C2959" s="46">
        <v>100</v>
      </c>
      <c r="D2959" s="46">
        <v>100</v>
      </c>
      <c r="E2959" s="46">
        <v>100</v>
      </c>
      <c r="F2959" s="46">
        <v>100</v>
      </c>
      <c r="G2959" s="46">
        <v>100</v>
      </c>
      <c r="H2959" s="67">
        <v>600</v>
      </c>
    </row>
    <row r="2960" spans="1:8" ht="20.25" x14ac:dyDescent="0.3">
      <c r="A2960" s="66" t="s">
        <v>44</v>
      </c>
      <c r="B2960" s="51">
        <f>VLOOKUP(A2951,marks,10,0)</f>
        <v>0</v>
      </c>
      <c r="C2960" s="51">
        <f>VLOOKUP(A2951,marks,11,0)</f>
        <v>0</v>
      </c>
      <c r="D2960" s="51">
        <f>VLOOKUP(A2951,marks,12,0)</f>
        <v>0</v>
      </c>
      <c r="E2960" s="51">
        <f>VLOOKUP(A2951,marks,13,0)</f>
        <v>0</v>
      </c>
      <c r="F2960" s="51">
        <f>VLOOKUP(A2951,marks,14,0)</f>
        <v>0</v>
      </c>
      <c r="G2960" s="51">
        <f>VLOOKUP(A2951,marks,15,0)</f>
        <v>0</v>
      </c>
      <c r="H2960" s="68">
        <f>VLOOKUP(A2951,marks,16,0)</f>
        <v>0</v>
      </c>
    </row>
    <row r="2961" spans="1:8" ht="21" x14ac:dyDescent="0.35">
      <c r="A2961" s="69"/>
      <c r="B2961" s="58"/>
      <c r="C2961" s="58"/>
      <c r="D2961" s="58"/>
      <c r="E2961" s="58"/>
      <c r="F2961" s="58"/>
      <c r="G2961" s="58"/>
      <c r="H2961" s="70"/>
    </row>
    <row r="2962" spans="1:8" ht="21" x14ac:dyDescent="0.25">
      <c r="A2962" s="71" t="s">
        <v>24</v>
      </c>
      <c r="B2962" s="52">
        <f>VLOOKUP(A2951,marks,17,0)*100</f>
        <v>0</v>
      </c>
      <c r="C2962" s="72"/>
      <c r="D2962" s="73" t="s">
        <v>25</v>
      </c>
      <c r="E2962" s="53" t="str">
        <f>VLOOKUP(A2951,marks,18,0)</f>
        <v>***</v>
      </c>
      <c r="F2962" s="74" t="s">
        <v>46</v>
      </c>
      <c r="G2962" s="35"/>
      <c r="H2962" s="75" t="str">
        <f>VLOOKUP(A2951,marks,19,0)</f>
        <v/>
      </c>
    </row>
    <row r="2963" spans="1:8" x14ac:dyDescent="0.25">
      <c r="A2963" s="76"/>
      <c r="B2963" s="61"/>
      <c r="C2963" s="61"/>
      <c r="D2963" s="61"/>
      <c r="E2963" s="61"/>
      <c r="F2963" s="61"/>
      <c r="G2963" s="61"/>
      <c r="H2963" s="77"/>
    </row>
    <row r="2964" spans="1:8" x14ac:dyDescent="0.25">
      <c r="A2964" s="76"/>
      <c r="B2964" s="61"/>
      <c r="C2964" s="61"/>
      <c r="D2964" s="61"/>
      <c r="E2964" s="61"/>
      <c r="F2964" s="61"/>
      <c r="G2964" s="61"/>
      <c r="H2964" s="77"/>
    </row>
    <row r="2965" spans="1:8" x14ac:dyDescent="0.25">
      <c r="A2965" s="76"/>
      <c r="B2965" s="61"/>
      <c r="C2965" s="61"/>
      <c r="D2965" s="61"/>
      <c r="E2965" s="61"/>
      <c r="F2965" s="61"/>
      <c r="G2965" s="61"/>
      <c r="H2965" s="77"/>
    </row>
    <row r="2966" spans="1:8" ht="18.75" x14ac:dyDescent="0.25">
      <c r="A2966" s="76"/>
      <c r="B2966" s="61"/>
      <c r="C2966" s="61"/>
      <c r="D2966" s="61"/>
      <c r="E2966" s="61"/>
      <c r="F2966" s="61"/>
      <c r="G2966" s="61"/>
      <c r="H2966" s="78" t="s">
        <v>48</v>
      </c>
    </row>
    <row r="2967" spans="1:8" ht="19.5" thickBot="1" x14ac:dyDescent="0.3">
      <c r="A2967" s="79"/>
      <c r="B2967" s="80"/>
      <c r="C2967" s="80"/>
      <c r="D2967" s="80"/>
      <c r="E2967" s="80"/>
      <c r="F2967" s="80"/>
      <c r="G2967" s="80"/>
      <c r="H2967" s="81" t="s">
        <v>49</v>
      </c>
    </row>
    <row r="2970" spans="1:8" ht="15.75" thickBot="1" x14ac:dyDescent="0.3"/>
    <row r="2971" spans="1:8" ht="20.25" x14ac:dyDescent="0.3">
      <c r="A2971" s="145" t="str">
        <f>VLOOKUP(A2973,basic,28,0)</f>
        <v>dk;kZy; jktdh; mPp ek/;fed fo|ky;] :iiqjk ¼dqpkeu flVh½ ukxkSj</v>
      </c>
      <c r="B2971" s="146"/>
      <c r="C2971" s="146"/>
      <c r="D2971" s="146"/>
      <c r="E2971" s="146"/>
      <c r="F2971" s="146"/>
      <c r="G2971" s="146"/>
      <c r="H2971" s="147"/>
    </row>
    <row r="2972" spans="1:8" ht="20.25" x14ac:dyDescent="0.3">
      <c r="A2972" s="140" t="s">
        <v>47</v>
      </c>
      <c r="B2972" s="141"/>
      <c r="C2972" s="141"/>
      <c r="D2972" s="141"/>
      <c r="E2972" s="141"/>
      <c r="F2972" s="141"/>
      <c r="G2972" s="141"/>
      <c r="H2972" s="142"/>
    </row>
    <row r="2973" spans="1:8" ht="20.25" hidden="1" x14ac:dyDescent="0.3">
      <c r="A2973" s="95">
        <v>136</v>
      </c>
      <c r="B2973" s="96" t="e">
        <f>'Original Marks'!#REF!</f>
        <v>#REF!</v>
      </c>
      <c r="C2973" s="96"/>
      <c r="D2973" s="96"/>
      <c r="E2973" s="96"/>
      <c r="F2973" s="96"/>
      <c r="G2973" s="96"/>
      <c r="H2973" s="97"/>
    </row>
    <row r="2974" spans="1:8" ht="21" x14ac:dyDescent="0.35">
      <c r="A2974" s="57" t="str">
        <f>VLOOKUP(A2973,basic,29,0)</f>
        <v>d{kk &amp; 9</v>
      </c>
      <c r="B2974" s="58"/>
      <c r="C2974" s="58"/>
      <c r="D2974" s="58"/>
      <c r="E2974" s="58"/>
      <c r="F2974" s="59" t="s">
        <v>32</v>
      </c>
      <c r="G2974" s="143">
        <f>VLOOKUP(A2973,basic,3,0)</f>
        <v>1036</v>
      </c>
      <c r="H2974" s="144"/>
    </row>
    <row r="2975" spans="1:8" ht="20.25" x14ac:dyDescent="0.3">
      <c r="A2975" s="60" t="s">
        <v>37</v>
      </c>
      <c r="B2975" s="136">
        <f>VLOOKUP(A2973,basic,4,0)</f>
        <v>0</v>
      </c>
      <c r="C2975" s="136"/>
      <c r="D2975" s="136"/>
      <c r="E2975" s="59" t="s">
        <v>39</v>
      </c>
      <c r="F2975" s="61"/>
      <c r="G2975" s="136">
        <f>VLOOKUP(A2973,basic,5,0)</f>
        <v>0</v>
      </c>
      <c r="H2975" s="139"/>
    </row>
    <row r="2976" spans="1:8" ht="20.25" x14ac:dyDescent="0.3">
      <c r="A2976" s="60" t="s">
        <v>38</v>
      </c>
      <c r="B2976" s="59"/>
      <c r="C2976" s="136">
        <f>VLOOKUP(A2973,basic,6,0)</f>
        <v>0</v>
      </c>
      <c r="D2976" s="136"/>
      <c r="E2976" s="59" t="s">
        <v>40</v>
      </c>
      <c r="F2976" s="61"/>
      <c r="G2976" s="137">
        <f>VLOOKUP(A2973,basic,7,0)</f>
        <v>0</v>
      </c>
      <c r="H2976" s="138"/>
    </row>
    <row r="2977" spans="1:8" ht="20.25" x14ac:dyDescent="0.3">
      <c r="A2977" s="60" t="s">
        <v>41</v>
      </c>
      <c r="B2977" s="59"/>
      <c r="C2977" s="136">
        <f>VLOOKUP(A2973,basic,2,0)</f>
        <v>236</v>
      </c>
      <c r="D2977" s="136"/>
      <c r="E2977" s="59" t="s">
        <v>42</v>
      </c>
      <c r="F2977" s="61"/>
      <c r="G2977" s="136">
        <f>VLOOKUP(A2973,basic,8,0)</f>
        <v>0</v>
      </c>
      <c r="H2977" s="139"/>
    </row>
    <row r="2978" spans="1:8" ht="20.25" x14ac:dyDescent="0.3">
      <c r="A2978" s="60"/>
      <c r="B2978" s="59"/>
      <c r="C2978" s="62"/>
      <c r="D2978" s="59"/>
      <c r="E2978" s="59"/>
      <c r="F2978" s="61"/>
      <c r="G2978" s="62"/>
      <c r="H2978" s="63"/>
    </row>
    <row r="2979" spans="1:8" ht="20.25" x14ac:dyDescent="0.3">
      <c r="A2979" s="60"/>
      <c r="B2979" s="59"/>
      <c r="C2979" s="59"/>
      <c r="D2979" s="59"/>
      <c r="E2979" s="59"/>
      <c r="F2979" s="59"/>
      <c r="G2979" s="59"/>
      <c r="H2979" s="63"/>
    </row>
    <row r="2980" spans="1:8" ht="18.75" x14ac:dyDescent="0.25">
      <c r="A2980" s="64" t="s">
        <v>6</v>
      </c>
      <c r="B2980" s="50" t="str">
        <f>VLOOKUP(A2973,basic,34,0)</f>
        <v>fgUnh</v>
      </c>
      <c r="C2980" s="50" t="str">
        <f>VLOOKUP(A2973,basic,35,0)</f>
        <v>vaxzsth</v>
      </c>
      <c r="D2980" s="50" t="str">
        <f>VLOOKUP(A2973,basic,36,0)</f>
        <v>foKku</v>
      </c>
      <c r="E2980" s="50" t="str">
        <f>VLOOKUP(A2973,basic,37,0)</f>
        <v>xf.kr</v>
      </c>
      <c r="F2980" s="50" t="str">
        <f>VLOOKUP(A2973,basic,38,0)</f>
        <v>lk-foKku</v>
      </c>
      <c r="G2980" s="50" t="str">
        <f>VLOOKUP(A2973,basic,39,0)</f>
        <v>laLd`r</v>
      </c>
      <c r="H2980" s="65" t="s">
        <v>45</v>
      </c>
    </row>
    <row r="2981" spans="1:8" ht="20.25" x14ac:dyDescent="0.25">
      <c r="A2981" s="66" t="s">
        <v>43</v>
      </c>
      <c r="B2981" s="46">
        <v>100</v>
      </c>
      <c r="C2981" s="46">
        <v>100</v>
      </c>
      <c r="D2981" s="46">
        <v>100</v>
      </c>
      <c r="E2981" s="46">
        <v>100</v>
      </c>
      <c r="F2981" s="46">
        <v>100</v>
      </c>
      <c r="G2981" s="46">
        <v>100</v>
      </c>
      <c r="H2981" s="67">
        <v>600</v>
      </c>
    </row>
    <row r="2982" spans="1:8" ht="20.25" x14ac:dyDescent="0.3">
      <c r="A2982" s="66" t="s">
        <v>44</v>
      </c>
      <c r="B2982" s="51">
        <f>VLOOKUP(A2973,marks,10,0)</f>
        <v>0</v>
      </c>
      <c r="C2982" s="51">
        <f>VLOOKUP(A2973,marks,11,0)</f>
        <v>0</v>
      </c>
      <c r="D2982" s="51">
        <f>VLOOKUP(A2973,marks,12,0)</f>
        <v>0</v>
      </c>
      <c r="E2982" s="51">
        <f>VLOOKUP(A2973,marks,13,0)</f>
        <v>0</v>
      </c>
      <c r="F2982" s="51">
        <f>VLOOKUP(A2973,marks,14,0)</f>
        <v>0</v>
      </c>
      <c r="G2982" s="51">
        <f>VLOOKUP(A2973,marks,15,0)</f>
        <v>0</v>
      </c>
      <c r="H2982" s="68">
        <f>VLOOKUP(A2973,marks,16,0)</f>
        <v>0</v>
      </c>
    </row>
    <row r="2983" spans="1:8" ht="21" x14ac:dyDescent="0.35">
      <c r="A2983" s="69"/>
      <c r="B2983" s="58"/>
      <c r="C2983" s="58"/>
      <c r="D2983" s="58"/>
      <c r="E2983" s="58"/>
      <c r="F2983" s="58"/>
      <c r="G2983" s="58"/>
      <c r="H2983" s="70"/>
    </row>
    <row r="2984" spans="1:8" ht="21" x14ac:dyDescent="0.25">
      <c r="A2984" s="71" t="s">
        <v>24</v>
      </c>
      <c r="B2984" s="52">
        <f>VLOOKUP(A2973,marks,17,0)*100</f>
        <v>0</v>
      </c>
      <c r="C2984" s="72"/>
      <c r="D2984" s="73" t="s">
        <v>25</v>
      </c>
      <c r="E2984" s="53" t="str">
        <f>VLOOKUP(A2973,marks,18,0)</f>
        <v>***</v>
      </c>
      <c r="F2984" s="74" t="s">
        <v>46</v>
      </c>
      <c r="G2984" s="35"/>
      <c r="H2984" s="75" t="str">
        <f>VLOOKUP(A2973,marks,19,0)</f>
        <v/>
      </c>
    </row>
    <row r="2985" spans="1:8" x14ac:dyDescent="0.25">
      <c r="A2985" s="76"/>
      <c r="B2985" s="61"/>
      <c r="C2985" s="61"/>
      <c r="D2985" s="61"/>
      <c r="E2985" s="61"/>
      <c r="F2985" s="61"/>
      <c r="G2985" s="61"/>
      <c r="H2985" s="77"/>
    </row>
    <row r="2986" spans="1:8" x14ac:dyDescent="0.25">
      <c r="A2986" s="76"/>
      <c r="B2986" s="61"/>
      <c r="C2986" s="61"/>
      <c r="D2986" s="61"/>
      <c r="E2986" s="61"/>
      <c r="F2986" s="61"/>
      <c r="G2986" s="61"/>
      <c r="H2986" s="77"/>
    </row>
    <row r="2987" spans="1:8" x14ac:dyDescent="0.25">
      <c r="A2987" s="76"/>
      <c r="B2987" s="61"/>
      <c r="C2987" s="61"/>
      <c r="D2987" s="61"/>
      <c r="E2987" s="61"/>
      <c r="F2987" s="61"/>
      <c r="G2987" s="61"/>
      <c r="H2987" s="77"/>
    </row>
    <row r="2988" spans="1:8" ht="18.75" x14ac:dyDescent="0.25">
      <c r="A2988" s="76"/>
      <c r="B2988" s="61"/>
      <c r="C2988" s="61"/>
      <c r="D2988" s="61"/>
      <c r="E2988" s="61"/>
      <c r="F2988" s="61"/>
      <c r="G2988" s="61"/>
      <c r="H2988" s="78" t="s">
        <v>48</v>
      </c>
    </row>
    <row r="2989" spans="1:8" ht="19.5" thickBot="1" x14ac:dyDescent="0.3">
      <c r="A2989" s="79"/>
      <c r="B2989" s="80"/>
      <c r="C2989" s="80"/>
      <c r="D2989" s="80"/>
      <c r="E2989" s="80"/>
      <c r="F2989" s="80"/>
      <c r="G2989" s="80"/>
      <c r="H2989" s="81" t="s">
        <v>49</v>
      </c>
    </row>
    <row r="2992" spans="1:8" ht="15.75" thickBot="1" x14ac:dyDescent="0.3"/>
    <row r="2993" spans="1:8" ht="20.25" x14ac:dyDescent="0.3">
      <c r="A2993" s="145" t="str">
        <f>VLOOKUP(A2995,basic,28,0)</f>
        <v>dk;kZy; jktdh; mPp ek/;fed fo|ky;] :iiqjk ¼dqpkeu flVh½ ukxkSj</v>
      </c>
      <c r="B2993" s="146"/>
      <c r="C2993" s="146"/>
      <c r="D2993" s="146"/>
      <c r="E2993" s="146"/>
      <c r="F2993" s="146"/>
      <c r="G2993" s="146"/>
      <c r="H2993" s="147"/>
    </row>
    <row r="2994" spans="1:8" ht="20.25" x14ac:dyDescent="0.3">
      <c r="A2994" s="140" t="s">
        <v>47</v>
      </c>
      <c r="B2994" s="141"/>
      <c r="C2994" s="141"/>
      <c r="D2994" s="141"/>
      <c r="E2994" s="141"/>
      <c r="F2994" s="141"/>
      <c r="G2994" s="141"/>
      <c r="H2994" s="142"/>
    </row>
    <row r="2995" spans="1:8" ht="20.25" hidden="1" x14ac:dyDescent="0.3">
      <c r="A2995" s="95">
        <v>137</v>
      </c>
      <c r="B2995" s="96" t="e">
        <f>'Original Marks'!#REF!</f>
        <v>#REF!</v>
      </c>
      <c r="C2995" s="96"/>
      <c r="D2995" s="96"/>
      <c r="E2995" s="96"/>
      <c r="F2995" s="96"/>
      <c r="G2995" s="96"/>
      <c r="H2995" s="97"/>
    </row>
    <row r="2996" spans="1:8" ht="21" x14ac:dyDescent="0.35">
      <c r="A2996" s="57" t="str">
        <f>VLOOKUP(A2995,basic,29,0)</f>
        <v>d{kk &amp; 9</v>
      </c>
      <c r="B2996" s="58"/>
      <c r="C2996" s="58"/>
      <c r="D2996" s="58"/>
      <c r="E2996" s="58"/>
      <c r="F2996" s="59" t="s">
        <v>32</v>
      </c>
      <c r="G2996" s="143">
        <f>VLOOKUP(A2995,basic,3,0)</f>
        <v>1037</v>
      </c>
      <c r="H2996" s="144"/>
    </row>
    <row r="2997" spans="1:8" ht="20.25" x14ac:dyDescent="0.3">
      <c r="A2997" s="60" t="s">
        <v>37</v>
      </c>
      <c r="B2997" s="136">
        <f>VLOOKUP(A2995,basic,4,0)</f>
        <v>0</v>
      </c>
      <c r="C2997" s="136"/>
      <c r="D2997" s="136"/>
      <c r="E2997" s="59" t="s">
        <v>39</v>
      </c>
      <c r="F2997" s="61"/>
      <c r="G2997" s="136">
        <f>VLOOKUP(A2995,basic,5,0)</f>
        <v>0</v>
      </c>
      <c r="H2997" s="139"/>
    </row>
    <row r="2998" spans="1:8" ht="20.25" x14ac:dyDescent="0.3">
      <c r="A2998" s="60" t="s">
        <v>38</v>
      </c>
      <c r="B2998" s="59"/>
      <c r="C2998" s="136">
        <f>VLOOKUP(A2995,basic,6,0)</f>
        <v>0</v>
      </c>
      <c r="D2998" s="136"/>
      <c r="E2998" s="59" t="s">
        <v>40</v>
      </c>
      <c r="F2998" s="61"/>
      <c r="G2998" s="137">
        <f>VLOOKUP(A2995,basic,7,0)</f>
        <v>0</v>
      </c>
      <c r="H2998" s="138"/>
    </row>
    <row r="2999" spans="1:8" ht="20.25" x14ac:dyDescent="0.3">
      <c r="A2999" s="60" t="s">
        <v>41</v>
      </c>
      <c r="B2999" s="59"/>
      <c r="C2999" s="136">
        <f>VLOOKUP(A2995,basic,2,0)</f>
        <v>237</v>
      </c>
      <c r="D2999" s="136"/>
      <c r="E2999" s="59" t="s">
        <v>42</v>
      </c>
      <c r="F2999" s="61"/>
      <c r="G2999" s="136">
        <f>VLOOKUP(A2995,basic,8,0)</f>
        <v>0</v>
      </c>
      <c r="H2999" s="139"/>
    </row>
    <row r="3000" spans="1:8" ht="20.25" x14ac:dyDescent="0.3">
      <c r="A3000" s="60"/>
      <c r="B3000" s="59"/>
      <c r="C3000" s="62"/>
      <c r="D3000" s="59"/>
      <c r="E3000" s="59"/>
      <c r="F3000" s="61"/>
      <c r="G3000" s="62"/>
      <c r="H3000" s="63"/>
    </row>
    <row r="3001" spans="1:8" ht="20.25" x14ac:dyDescent="0.3">
      <c r="A3001" s="60"/>
      <c r="B3001" s="59"/>
      <c r="C3001" s="59"/>
      <c r="D3001" s="59"/>
      <c r="E3001" s="59"/>
      <c r="F3001" s="59"/>
      <c r="G3001" s="59"/>
      <c r="H3001" s="63"/>
    </row>
    <row r="3002" spans="1:8" ht="18.75" x14ac:dyDescent="0.25">
      <c r="A3002" s="64" t="s">
        <v>6</v>
      </c>
      <c r="B3002" s="50" t="str">
        <f>VLOOKUP(A2995,basic,34,0)</f>
        <v>fgUnh</v>
      </c>
      <c r="C3002" s="50" t="str">
        <f>VLOOKUP(A2995,basic,35,0)</f>
        <v>vaxzsth</v>
      </c>
      <c r="D3002" s="50" t="str">
        <f>VLOOKUP(A2995,basic,36,0)</f>
        <v>foKku</v>
      </c>
      <c r="E3002" s="50" t="str">
        <f>VLOOKUP(A2995,basic,37,0)</f>
        <v>xf.kr</v>
      </c>
      <c r="F3002" s="50" t="str">
        <f>VLOOKUP(A2995,basic,38,0)</f>
        <v>lk-foKku</v>
      </c>
      <c r="G3002" s="50" t="str">
        <f>VLOOKUP(A2995,basic,39,0)</f>
        <v>laLd`r</v>
      </c>
      <c r="H3002" s="65" t="s">
        <v>45</v>
      </c>
    </row>
    <row r="3003" spans="1:8" ht="20.25" x14ac:dyDescent="0.25">
      <c r="A3003" s="66" t="s">
        <v>43</v>
      </c>
      <c r="B3003" s="46">
        <v>100</v>
      </c>
      <c r="C3003" s="46">
        <v>100</v>
      </c>
      <c r="D3003" s="46">
        <v>100</v>
      </c>
      <c r="E3003" s="46">
        <v>100</v>
      </c>
      <c r="F3003" s="46">
        <v>100</v>
      </c>
      <c r="G3003" s="46">
        <v>100</v>
      </c>
      <c r="H3003" s="67">
        <v>600</v>
      </c>
    </row>
    <row r="3004" spans="1:8" ht="20.25" x14ac:dyDescent="0.3">
      <c r="A3004" s="66" t="s">
        <v>44</v>
      </c>
      <c r="B3004" s="51">
        <f>VLOOKUP(A2995,marks,10,0)</f>
        <v>0</v>
      </c>
      <c r="C3004" s="51">
        <f>VLOOKUP(A2995,marks,11,0)</f>
        <v>0</v>
      </c>
      <c r="D3004" s="51">
        <f>VLOOKUP(A2995,marks,12,0)</f>
        <v>0</v>
      </c>
      <c r="E3004" s="51">
        <f>VLOOKUP(A2995,marks,13,0)</f>
        <v>0</v>
      </c>
      <c r="F3004" s="51">
        <f>VLOOKUP(A2995,marks,14,0)</f>
        <v>0</v>
      </c>
      <c r="G3004" s="51">
        <f>VLOOKUP(A2995,marks,15,0)</f>
        <v>0</v>
      </c>
      <c r="H3004" s="68">
        <f>VLOOKUP(A2995,marks,16,0)</f>
        <v>0</v>
      </c>
    </row>
    <row r="3005" spans="1:8" ht="21" x14ac:dyDescent="0.35">
      <c r="A3005" s="69"/>
      <c r="B3005" s="58"/>
      <c r="C3005" s="58"/>
      <c r="D3005" s="58"/>
      <c r="E3005" s="58"/>
      <c r="F3005" s="58"/>
      <c r="G3005" s="58"/>
      <c r="H3005" s="70"/>
    </row>
    <row r="3006" spans="1:8" ht="21" x14ac:dyDescent="0.25">
      <c r="A3006" s="71" t="s">
        <v>24</v>
      </c>
      <c r="B3006" s="52">
        <f>VLOOKUP(A2995,marks,17,0)*100</f>
        <v>0</v>
      </c>
      <c r="C3006" s="72"/>
      <c r="D3006" s="73" t="s">
        <v>25</v>
      </c>
      <c r="E3006" s="53" t="str">
        <f>VLOOKUP(A2995,marks,18,0)</f>
        <v>***</v>
      </c>
      <c r="F3006" s="74" t="s">
        <v>46</v>
      </c>
      <c r="G3006" s="35"/>
      <c r="H3006" s="75" t="str">
        <f>VLOOKUP(A2995,marks,19,0)</f>
        <v/>
      </c>
    </row>
    <row r="3007" spans="1:8" x14ac:dyDescent="0.25">
      <c r="A3007" s="76"/>
      <c r="B3007" s="61"/>
      <c r="C3007" s="61"/>
      <c r="D3007" s="61"/>
      <c r="E3007" s="61"/>
      <c r="F3007" s="61"/>
      <c r="G3007" s="61"/>
      <c r="H3007" s="77"/>
    </row>
    <row r="3008" spans="1:8" x14ac:dyDescent="0.25">
      <c r="A3008" s="76"/>
      <c r="B3008" s="61"/>
      <c r="C3008" s="61"/>
      <c r="D3008" s="61"/>
      <c r="E3008" s="61"/>
      <c r="F3008" s="61"/>
      <c r="G3008" s="61"/>
      <c r="H3008" s="77"/>
    </row>
    <row r="3009" spans="1:8" x14ac:dyDescent="0.25">
      <c r="A3009" s="76"/>
      <c r="B3009" s="61"/>
      <c r="C3009" s="61"/>
      <c r="D3009" s="61"/>
      <c r="E3009" s="61"/>
      <c r="F3009" s="61"/>
      <c r="G3009" s="61"/>
      <c r="H3009" s="77"/>
    </row>
    <row r="3010" spans="1:8" ht="18.75" x14ac:dyDescent="0.25">
      <c r="A3010" s="76"/>
      <c r="B3010" s="61"/>
      <c r="C3010" s="61"/>
      <c r="D3010" s="61"/>
      <c r="E3010" s="61"/>
      <c r="F3010" s="61"/>
      <c r="G3010" s="61"/>
      <c r="H3010" s="78" t="s">
        <v>48</v>
      </c>
    </row>
    <row r="3011" spans="1:8" ht="19.5" thickBot="1" x14ac:dyDescent="0.3">
      <c r="A3011" s="79"/>
      <c r="B3011" s="80"/>
      <c r="C3011" s="80"/>
      <c r="D3011" s="80"/>
      <c r="E3011" s="80"/>
      <c r="F3011" s="80"/>
      <c r="G3011" s="80"/>
      <c r="H3011" s="81" t="s">
        <v>49</v>
      </c>
    </row>
    <row r="3014" spans="1:8" ht="15.75" thickBot="1" x14ac:dyDescent="0.3"/>
    <row r="3015" spans="1:8" ht="20.25" x14ac:dyDescent="0.3">
      <c r="A3015" s="145" t="str">
        <f>VLOOKUP(A3017,basic,28,0)</f>
        <v>dk;kZy; jktdh; mPp ek/;fed fo|ky;] :iiqjk ¼dqpkeu flVh½ ukxkSj</v>
      </c>
      <c r="B3015" s="146"/>
      <c r="C3015" s="146"/>
      <c r="D3015" s="146"/>
      <c r="E3015" s="146"/>
      <c r="F3015" s="146"/>
      <c r="G3015" s="146"/>
      <c r="H3015" s="147"/>
    </row>
    <row r="3016" spans="1:8" ht="20.25" x14ac:dyDescent="0.3">
      <c r="A3016" s="140" t="s">
        <v>47</v>
      </c>
      <c r="B3016" s="141"/>
      <c r="C3016" s="141"/>
      <c r="D3016" s="141"/>
      <c r="E3016" s="141"/>
      <c r="F3016" s="141"/>
      <c r="G3016" s="141"/>
      <c r="H3016" s="142"/>
    </row>
    <row r="3017" spans="1:8" ht="20.25" hidden="1" x14ac:dyDescent="0.3">
      <c r="A3017" s="95">
        <v>138</v>
      </c>
      <c r="B3017" s="96" t="e">
        <f>'Original Marks'!#REF!</f>
        <v>#REF!</v>
      </c>
      <c r="C3017" s="96"/>
      <c r="D3017" s="96"/>
      <c r="E3017" s="96"/>
      <c r="F3017" s="96"/>
      <c r="G3017" s="96"/>
      <c r="H3017" s="97"/>
    </row>
    <row r="3018" spans="1:8" ht="21" x14ac:dyDescent="0.35">
      <c r="A3018" s="57" t="str">
        <f>VLOOKUP(A3017,basic,29,0)</f>
        <v>d{kk &amp; 9</v>
      </c>
      <c r="B3018" s="58"/>
      <c r="C3018" s="58"/>
      <c r="D3018" s="58"/>
      <c r="E3018" s="58"/>
      <c r="F3018" s="59" t="s">
        <v>32</v>
      </c>
      <c r="G3018" s="143">
        <f>VLOOKUP(A3017,basic,3,0)</f>
        <v>1038</v>
      </c>
      <c r="H3018" s="144"/>
    </row>
    <row r="3019" spans="1:8" ht="20.25" x14ac:dyDescent="0.3">
      <c r="A3019" s="60" t="s">
        <v>37</v>
      </c>
      <c r="B3019" s="136">
        <f>VLOOKUP(A3017,basic,4,0)</f>
        <v>0</v>
      </c>
      <c r="C3019" s="136"/>
      <c r="D3019" s="136"/>
      <c r="E3019" s="59" t="s">
        <v>39</v>
      </c>
      <c r="F3019" s="61"/>
      <c r="G3019" s="136">
        <f>VLOOKUP(A3017,basic,5,0)</f>
        <v>0</v>
      </c>
      <c r="H3019" s="139"/>
    </row>
    <row r="3020" spans="1:8" ht="20.25" x14ac:dyDescent="0.3">
      <c r="A3020" s="60" t="s">
        <v>38</v>
      </c>
      <c r="B3020" s="59"/>
      <c r="C3020" s="136">
        <f>VLOOKUP(A3017,basic,6,0)</f>
        <v>0</v>
      </c>
      <c r="D3020" s="136"/>
      <c r="E3020" s="59" t="s">
        <v>40</v>
      </c>
      <c r="F3020" s="61"/>
      <c r="G3020" s="137">
        <f>VLOOKUP(A3017,basic,7,0)</f>
        <v>0</v>
      </c>
      <c r="H3020" s="138"/>
    </row>
    <row r="3021" spans="1:8" ht="20.25" x14ac:dyDescent="0.3">
      <c r="A3021" s="60" t="s">
        <v>41</v>
      </c>
      <c r="B3021" s="59"/>
      <c r="C3021" s="136">
        <f>VLOOKUP(A3017,basic,2,0)</f>
        <v>238</v>
      </c>
      <c r="D3021" s="136"/>
      <c r="E3021" s="59" t="s">
        <v>42</v>
      </c>
      <c r="F3021" s="61"/>
      <c r="G3021" s="136">
        <f>VLOOKUP(A3017,basic,8,0)</f>
        <v>0</v>
      </c>
      <c r="H3021" s="139"/>
    </row>
    <row r="3022" spans="1:8" ht="20.25" x14ac:dyDescent="0.3">
      <c r="A3022" s="60"/>
      <c r="B3022" s="59"/>
      <c r="C3022" s="62"/>
      <c r="D3022" s="59"/>
      <c r="E3022" s="59"/>
      <c r="F3022" s="61"/>
      <c r="G3022" s="62"/>
      <c r="H3022" s="63"/>
    </row>
    <row r="3023" spans="1:8" ht="20.25" x14ac:dyDescent="0.3">
      <c r="A3023" s="60"/>
      <c r="B3023" s="59"/>
      <c r="C3023" s="59"/>
      <c r="D3023" s="59"/>
      <c r="E3023" s="59"/>
      <c r="F3023" s="59"/>
      <c r="G3023" s="59"/>
      <c r="H3023" s="63"/>
    </row>
    <row r="3024" spans="1:8" ht="18.75" x14ac:dyDescent="0.25">
      <c r="A3024" s="64" t="s">
        <v>6</v>
      </c>
      <c r="B3024" s="50" t="str">
        <f>VLOOKUP(A3017,basic,34,0)</f>
        <v>fgUnh</v>
      </c>
      <c r="C3024" s="50" t="str">
        <f>VLOOKUP(A3017,basic,35,0)</f>
        <v>vaxzsth</v>
      </c>
      <c r="D3024" s="50" t="str">
        <f>VLOOKUP(A3017,basic,36,0)</f>
        <v>foKku</v>
      </c>
      <c r="E3024" s="50" t="str">
        <f>VLOOKUP(A3017,basic,37,0)</f>
        <v>xf.kr</v>
      </c>
      <c r="F3024" s="50" t="str">
        <f>VLOOKUP(A3017,basic,38,0)</f>
        <v>lk-foKku</v>
      </c>
      <c r="G3024" s="50" t="str">
        <f>VLOOKUP(A3017,basic,39,0)</f>
        <v>laLd`r</v>
      </c>
      <c r="H3024" s="65" t="s">
        <v>45</v>
      </c>
    </row>
    <row r="3025" spans="1:8" ht="20.25" x14ac:dyDescent="0.25">
      <c r="A3025" s="66" t="s">
        <v>43</v>
      </c>
      <c r="B3025" s="46">
        <v>100</v>
      </c>
      <c r="C3025" s="46">
        <v>100</v>
      </c>
      <c r="D3025" s="46">
        <v>100</v>
      </c>
      <c r="E3025" s="46">
        <v>100</v>
      </c>
      <c r="F3025" s="46">
        <v>100</v>
      </c>
      <c r="G3025" s="46">
        <v>100</v>
      </c>
      <c r="H3025" s="67">
        <v>600</v>
      </c>
    </row>
    <row r="3026" spans="1:8" ht="20.25" x14ac:dyDescent="0.3">
      <c r="A3026" s="66" t="s">
        <v>44</v>
      </c>
      <c r="B3026" s="51">
        <f>VLOOKUP(A3017,marks,10,0)</f>
        <v>0</v>
      </c>
      <c r="C3026" s="51">
        <f>VLOOKUP(A3017,marks,11,0)</f>
        <v>0</v>
      </c>
      <c r="D3026" s="51">
        <f>VLOOKUP(A3017,marks,12,0)</f>
        <v>0</v>
      </c>
      <c r="E3026" s="51">
        <f>VLOOKUP(A3017,marks,13,0)</f>
        <v>0</v>
      </c>
      <c r="F3026" s="51">
        <f>VLOOKUP(A3017,marks,14,0)</f>
        <v>0</v>
      </c>
      <c r="G3026" s="51">
        <f>VLOOKUP(A3017,marks,15,0)</f>
        <v>0</v>
      </c>
      <c r="H3026" s="68">
        <f>VLOOKUP(A3017,marks,16,0)</f>
        <v>0</v>
      </c>
    </row>
    <row r="3027" spans="1:8" ht="21" x14ac:dyDescent="0.35">
      <c r="A3027" s="69"/>
      <c r="B3027" s="58"/>
      <c r="C3027" s="58"/>
      <c r="D3027" s="58"/>
      <c r="E3027" s="58"/>
      <c r="F3027" s="58"/>
      <c r="G3027" s="58"/>
      <c r="H3027" s="70"/>
    </row>
    <row r="3028" spans="1:8" ht="21" x14ac:dyDescent="0.25">
      <c r="A3028" s="71" t="s">
        <v>24</v>
      </c>
      <c r="B3028" s="52">
        <f>VLOOKUP(A3017,marks,17,0)*100</f>
        <v>0</v>
      </c>
      <c r="C3028" s="72"/>
      <c r="D3028" s="73" t="s">
        <v>25</v>
      </c>
      <c r="E3028" s="53" t="str">
        <f>VLOOKUP(A3017,marks,18,0)</f>
        <v>***</v>
      </c>
      <c r="F3028" s="74" t="s">
        <v>46</v>
      </c>
      <c r="G3028" s="35"/>
      <c r="H3028" s="75" t="str">
        <f>VLOOKUP(A3017,marks,19,0)</f>
        <v/>
      </c>
    </row>
    <row r="3029" spans="1:8" x14ac:dyDescent="0.25">
      <c r="A3029" s="76"/>
      <c r="B3029" s="61"/>
      <c r="C3029" s="61"/>
      <c r="D3029" s="61"/>
      <c r="E3029" s="61"/>
      <c r="F3029" s="61"/>
      <c r="G3029" s="61"/>
      <c r="H3029" s="77"/>
    </row>
    <row r="3030" spans="1:8" x14ac:dyDescent="0.25">
      <c r="A3030" s="76"/>
      <c r="B3030" s="61"/>
      <c r="C3030" s="61"/>
      <c r="D3030" s="61"/>
      <c r="E3030" s="61"/>
      <c r="F3030" s="61"/>
      <c r="G3030" s="61"/>
      <c r="H3030" s="77"/>
    </row>
    <row r="3031" spans="1:8" x14ac:dyDescent="0.25">
      <c r="A3031" s="76"/>
      <c r="B3031" s="61"/>
      <c r="C3031" s="61"/>
      <c r="D3031" s="61"/>
      <c r="E3031" s="61"/>
      <c r="F3031" s="61"/>
      <c r="G3031" s="61"/>
      <c r="H3031" s="77"/>
    </row>
    <row r="3032" spans="1:8" ht="18.75" x14ac:dyDescent="0.25">
      <c r="A3032" s="76"/>
      <c r="B3032" s="61"/>
      <c r="C3032" s="61"/>
      <c r="D3032" s="61"/>
      <c r="E3032" s="61"/>
      <c r="F3032" s="61"/>
      <c r="G3032" s="61"/>
      <c r="H3032" s="78" t="s">
        <v>48</v>
      </c>
    </row>
    <row r="3033" spans="1:8" ht="19.5" thickBot="1" x14ac:dyDescent="0.3">
      <c r="A3033" s="79"/>
      <c r="B3033" s="80"/>
      <c r="C3033" s="80"/>
      <c r="D3033" s="80"/>
      <c r="E3033" s="80"/>
      <c r="F3033" s="80"/>
      <c r="G3033" s="80"/>
      <c r="H3033" s="81" t="s">
        <v>49</v>
      </c>
    </row>
    <row r="3036" spans="1:8" ht="15.75" thickBot="1" x14ac:dyDescent="0.3"/>
    <row r="3037" spans="1:8" ht="20.25" x14ac:dyDescent="0.3">
      <c r="A3037" s="145" t="str">
        <f>VLOOKUP(A3039,basic,28,0)</f>
        <v>dk;kZy; jktdh; mPp ek/;fed fo|ky;] :iiqjk ¼dqpkeu flVh½ ukxkSj</v>
      </c>
      <c r="B3037" s="146"/>
      <c r="C3037" s="146"/>
      <c r="D3037" s="146"/>
      <c r="E3037" s="146"/>
      <c r="F3037" s="146"/>
      <c r="G3037" s="146"/>
      <c r="H3037" s="147"/>
    </row>
    <row r="3038" spans="1:8" ht="20.25" x14ac:dyDescent="0.3">
      <c r="A3038" s="140" t="s">
        <v>47</v>
      </c>
      <c r="B3038" s="141"/>
      <c r="C3038" s="141"/>
      <c r="D3038" s="141"/>
      <c r="E3038" s="141"/>
      <c r="F3038" s="141"/>
      <c r="G3038" s="141"/>
      <c r="H3038" s="142"/>
    </row>
    <row r="3039" spans="1:8" ht="20.25" hidden="1" x14ac:dyDescent="0.3">
      <c r="A3039" s="95">
        <v>139</v>
      </c>
      <c r="B3039" s="96" t="e">
        <f>'Original Marks'!#REF!</f>
        <v>#REF!</v>
      </c>
      <c r="C3039" s="96"/>
      <c r="D3039" s="96"/>
      <c r="E3039" s="96"/>
      <c r="F3039" s="96"/>
      <c r="G3039" s="96"/>
      <c r="H3039" s="97"/>
    </row>
    <row r="3040" spans="1:8" ht="21" x14ac:dyDescent="0.35">
      <c r="A3040" s="57" t="str">
        <f>VLOOKUP(A3039,basic,29,0)</f>
        <v>d{kk &amp; 9</v>
      </c>
      <c r="B3040" s="58"/>
      <c r="C3040" s="58"/>
      <c r="D3040" s="58"/>
      <c r="E3040" s="58"/>
      <c r="F3040" s="59" t="s">
        <v>32</v>
      </c>
      <c r="G3040" s="143">
        <f>VLOOKUP(A3039,basic,3,0)</f>
        <v>1039</v>
      </c>
      <c r="H3040" s="144"/>
    </row>
    <row r="3041" spans="1:8" ht="20.25" x14ac:dyDescent="0.3">
      <c r="A3041" s="60" t="s">
        <v>37</v>
      </c>
      <c r="B3041" s="136">
        <f>VLOOKUP(A3039,basic,4,0)</f>
        <v>0</v>
      </c>
      <c r="C3041" s="136"/>
      <c r="D3041" s="136"/>
      <c r="E3041" s="59" t="s">
        <v>39</v>
      </c>
      <c r="F3041" s="61"/>
      <c r="G3041" s="136">
        <f>VLOOKUP(A3039,basic,5,0)</f>
        <v>0</v>
      </c>
      <c r="H3041" s="139"/>
    </row>
    <row r="3042" spans="1:8" ht="20.25" x14ac:dyDescent="0.3">
      <c r="A3042" s="60" t="s">
        <v>38</v>
      </c>
      <c r="B3042" s="59"/>
      <c r="C3042" s="136">
        <f>VLOOKUP(A3039,basic,6,0)</f>
        <v>0</v>
      </c>
      <c r="D3042" s="136"/>
      <c r="E3042" s="59" t="s">
        <v>40</v>
      </c>
      <c r="F3042" s="61"/>
      <c r="G3042" s="137">
        <f>VLOOKUP(A3039,basic,7,0)</f>
        <v>0</v>
      </c>
      <c r="H3042" s="138"/>
    </row>
    <row r="3043" spans="1:8" ht="20.25" x14ac:dyDescent="0.3">
      <c r="A3043" s="60" t="s">
        <v>41</v>
      </c>
      <c r="B3043" s="59"/>
      <c r="C3043" s="136">
        <f>VLOOKUP(A3039,basic,2,0)</f>
        <v>239</v>
      </c>
      <c r="D3043" s="136"/>
      <c r="E3043" s="59" t="s">
        <v>42</v>
      </c>
      <c r="F3043" s="61"/>
      <c r="G3043" s="136">
        <f>VLOOKUP(A3039,basic,8,0)</f>
        <v>0</v>
      </c>
      <c r="H3043" s="139"/>
    </row>
    <row r="3044" spans="1:8" ht="20.25" x14ac:dyDescent="0.3">
      <c r="A3044" s="60"/>
      <c r="B3044" s="59"/>
      <c r="C3044" s="62"/>
      <c r="D3044" s="59"/>
      <c r="E3044" s="59"/>
      <c r="F3044" s="61"/>
      <c r="G3044" s="62"/>
      <c r="H3044" s="63"/>
    </row>
    <row r="3045" spans="1:8" ht="20.25" x14ac:dyDescent="0.3">
      <c r="A3045" s="60"/>
      <c r="B3045" s="59"/>
      <c r="C3045" s="59"/>
      <c r="D3045" s="59"/>
      <c r="E3045" s="59"/>
      <c r="F3045" s="59"/>
      <c r="G3045" s="59"/>
      <c r="H3045" s="63"/>
    </row>
    <row r="3046" spans="1:8" ht="18.75" x14ac:dyDescent="0.25">
      <c r="A3046" s="64" t="s">
        <v>6</v>
      </c>
      <c r="B3046" s="50" t="str">
        <f>VLOOKUP(A3039,basic,34,0)</f>
        <v>fgUnh</v>
      </c>
      <c r="C3046" s="50" t="str">
        <f>VLOOKUP(A3039,basic,35,0)</f>
        <v>vaxzsth</v>
      </c>
      <c r="D3046" s="50" t="str">
        <f>VLOOKUP(A3039,basic,36,0)</f>
        <v>foKku</v>
      </c>
      <c r="E3046" s="50" t="str">
        <f>VLOOKUP(A3039,basic,37,0)</f>
        <v>xf.kr</v>
      </c>
      <c r="F3046" s="50" t="str">
        <f>VLOOKUP(A3039,basic,38,0)</f>
        <v>lk-foKku</v>
      </c>
      <c r="G3046" s="50" t="str">
        <f>VLOOKUP(A3039,basic,39,0)</f>
        <v>laLd`r</v>
      </c>
      <c r="H3046" s="65" t="s">
        <v>45</v>
      </c>
    </row>
    <row r="3047" spans="1:8" ht="20.25" x14ac:dyDescent="0.25">
      <c r="A3047" s="66" t="s">
        <v>43</v>
      </c>
      <c r="B3047" s="46">
        <v>100</v>
      </c>
      <c r="C3047" s="46">
        <v>100</v>
      </c>
      <c r="D3047" s="46">
        <v>100</v>
      </c>
      <c r="E3047" s="46">
        <v>100</v>
      </c>
      <c r="F3047" s="46">
        <v>100</v>
      </c>
      <c r="G3047" s="46">
        <v>100</v>
      </c>
      <c r="H3047" s="67">
        <v>600</v>
      </c>
    </row>
    <row r="3048" spans="1:8" ht="20.25" x14ac:dyDescent="0.3">
      <c r="A3048" s="66" t="s">
        <v>44</v>
      </c>
      <c r="B3048" s="51">
        <f>VLOOKUP(A3039,marks,10,0)</f>
        <v>0</v>
      </c>
      <c r="C3048" s="51">
        <f>VLOOKUP(A3039,marks,11,0)</f>
        <v>0</v>
      </c>
      <c r="D3048" s="51">
        <f>VLOOKUP(A3039,marks,12,0)</f>
        <v>0</v>
      </c>
      <c r="E3048" s="51">
        <f>VLOOKUP(A3039,marks,13,0)</f>
        <v>0</v>
      </c>
      <c r="F3048" s="51">
        <f>VLOOKUP(A3039,marks,14,0)</f>
        <v>0</v>
      </c>
      <c r="G3048" s="51">
        <f>VLOOKUP(A3039,marks,15,0)</f>
        <v>0</v>
      </c>
      <c r="H3048" s="68">
        <f>VLOOKUP(A3039,marks,16,0)</f>
        <v>0</v>
      </c>
    </row>
    <row r="3049" spans="1:8" ht="21" x14ac:dyDescent="0.35">
      <c r="A3049" s="69"/>
      <c r="B3049" s="58"/>
      <c r="C3049" s="58"/>
      <c r="D3049" s="58"/>
      <c r="E3049" s="58"/>
      <c r="F3049" s="58"/>
      <c r="G3049" s="58"/>
      <c r="H3049" s="70"/>
    </row>
    <row r="3050" spans="1:8" ht="21" x14ac:dyDescent="0.25">
      <c r="A3050" s="71" t="s">
        <v>24</v>
      </c>
      <c r="B3050" s="52">
        <f>VLOOKUP(A3039,marks,17,0)*100</f>
        <v>0</v>
      </c>
      <c r="C3050" s="72"/>
      <c r="D3050" s="73" t="s">
        <v>25</v>
      </c>
      <c r="E3050" s="53" t="str">
        <f>VLOOKUP(A3039,marks,18,0)</f>
        <v>***</v>
      </c>
      <c r="F3050" s="74" t="s">
        <v>46</v>
      </c>
      <c r="G3050" s="35"/>
      <c r="H3050" s="75" t="str">
        <f>VLOOKUP(A3039,marks,19,0)</f>
        <v/>
      </c>
    </row>
    <row r="3051" spans="1:8" x14ac:dyDescent="0.25">
      <c r="A3051" s="76"/>
      <c r="B3051" s="61"/>
      <c r="C3051" s="61"/>
      <c r="D3051" s="61"/>
      <c r="E3051" s="61"/>
      <c r="F3051" s="61"/>
      <c r="G3051" s="61"/>
      <c r="H3051" s="77"/>
    </row>
    <row r="3052" spans="1:8" x14ac:dyDescent="0.25">
      <c r="A3052" s="76"/>
      <c r="B3052" s="61"/>
      <c r="C3052" s="61"/>
      <c r="D3052" s="61"/>
      <c r="E3052" s="61"/>
      <c r="F3052" s="61"/>
      <c r="G3052" s="61"/>
      <c r="H3052" s="77"/>
    </row>
    <row r="3053" spans="1:8" x14ac:dyDescent="0.25">
      <c r="A3053" s="76"/>
      <c r="B3053" s="61"/>
      <c r="C3053" s="61"/>
      <c r="D3053" s="61"/>
      <c r="E3053" s="61"/>
      <c r="F3053" s="61"/>
      <c r="G3053" s="61"/>
      <c r="H3053" s="77"/>
    </row>
    <row r="3054" spans="1:8" ht="18.75" x14ac:dyDescent="0.25">
      <c r="A3054" s="76"/>
      <c r="B3054" s="61"/>
      <c r="C3054" s="61"/>
      <c r="D3054" s="61"/>
      <c r="E3054" s="61"/>
      <c r="F3054" s="61"/>
      <c r="G3054" s="61"/>
      <c r="H3054" s="78" t="s">
        <v>48</v>
      </c>
    </row>
    <row r="3055" spans="1:8" ht="19.5" thickBot="1" x14ac:dyDescent="0.3">
      <c r="A3055" s="79"/>
      <c r="B3055" s="80"/>
      <c r="C3055" s="80"/>
      <c r="D3055" s="80"/>
      <c r="E3055" s="80"/>
      <c r="F3055" s="80"/>
      <c r="G3055" s="80"/>
      <c r="H3055" s="81" t="s">
        <v>49</v>
      </c>
    </row>
    <row r="3058" spans="1:8" ht="15.75" thickBot="1" x14ac:dyDescent="0.3"/>
    <row r="3059" spans="1:8" ht="20.25" x14ac:dyDescent="0.3">
      <c r="A3059" s="145" t="str">
        <f>VLOOKUP(A3061,basic,28,0)</f>
        <v>dk;kZy; jktdh; mPp ek/;fed fo|ky;] :iiqjk ¼dqpkeu flVh½ ukxkSj</v>
      </c>
      <c r="B3059" s="146"/>
      <c r="C3059" s="146"/>
      <c r="D3059" s="146"/>
      <c r="E3059" s="146"/>
      <c r="F3059" s="146"/>
      <c r="G3059" s="146"/>
      <c r="H3059" s="147"/>
    </row>
    <row r="3060" spans="1:8" ht="20.25" x14ac:dyDescent="0.3">
      <c r="A3060" s="140" t="s">
        <v>47</v>
      </c>
      <c r="B3060" s="141"/>
      <c r="C3060" s="141"/>
      <c r="D3060" s="141"/>
      <c r="E3060" s="141"/>
      <c r="F3060" s="141"/>
      <c r="G3060" s="141"/>
      <c r="H3060" s="142"/>
    </row>
    <row r="3061" spans="1:8" ht="20.25" hidden="1" x14ac:dyDescent="0.3">
      <c r="A3061" s="95">
        <v>140</v>
      </c>
      <c r="B3061" s="96" t="e">
        <f>'Original Marks'!#REF!</f>
        <v>#REF!</v>
      </c>
      <c r="C3061" s="96"/>
      <c r="D3061" s="96"/>
      <c r="E3061" s="96"/>
      <c r="F3061" s="96"/>
      <c r="G3061" s="96"/>
      <c r="H3061" s="97"/>
    </row>
    <row r="3062" spans="1:8" ht="21" x14ac:dyDescent="0.35">
      <c r="A3062" s="57" t="str">
        <f>VLOOKUP(A3061,basic,29,0)</f>
        <v>d{kk &amp; 9</v>
      </c>
      <c r="B3062" s="58"/>
      <c r="C3062" s="58"/>
      <c r="D3062" s="58"/>
      <c r="E3062" s="58"/>
      <c r="F3062" s="59" t="s">
        <v>32</v>
      </c>
      <c r="G3062" s="143">
        <f>VLOOKUP(A3061,basic,3,0)</f>
        <v>1040</v>
      </c>
      <c r="H3062" s="144"/>
    </row>
    <row r="3063" spans="1:8" ht="20.25" x14ac:dyDescent="0.3">
      <c r="A3063" s="60" t="s">
        <v>37</v>
      </c>
      <c r="B3063" s="136">
        <f>VLOOKUP(A3061,basic,4,0)</f>
        <v>0</v>
      </c>
      <c r="C3063" s="136"/>
      <c r="D3063" s="136"/>
      <c r="E3063" s="59" t="s">
        <v>39</v>
      </c>
      <c r="F3063" s="61"/>
      <c r="G3063" s="136">
        <f>VLOOKUP(A3061,basic,5,0)</f>
        <v>0</v>
      </c>
      <c r="H3063" s="139"/>
    </row>
    <row r="3064" spans="1:8" ht="20.25" x14ac:dyDescent="0.3">
      <c r="A3064" s="60" t="s">
        <v>38</v>
      </c>
      <c r="B3064" s="59"/>
      <c r="C3064" s="136">
        <f>VLOOKUP(A3061,basic,6,0)</f>
        <v>0</v>
      </c>
      <c r="D3064" s="136"/>
      <c r="E3064" s="59" t="s">
        <v>40</v>
      </c>
      <c r="F3064" s="61"/>
      <c r="G3064" s="137">
        <f>VLOOKUP(A3061,basic,7,0)</f>
        <v>0</v>
      </c>
      <c r="H3064" s="138"/>
    </row>
    <row r="3065" spans="1:8" ht="20.25" x14ac:dyDescent="0.3">
      <c r="A3065" s="60" t="s">
        <v>41</v>
      </c>
      <c r="B3065" s="59"/>
      <c r="C3065" s="136">
        <f>VLOOKUP(A3061,basic,2,0)</f>
        <v>240</v>
      </c>
      <c r="D3065" s="136"/>
      <c r="E3065" s="59" t="s">
        <v>42</v>
      </c>
      <c r="F3065" s="61"/>
      <c r="G3065" s="136">
        <f>VLOOKUP(A3061,basic,8,0)</f>
        <v>0</v>
      </c>
      <c r="H3065" s="139"/>
    </row>
    <row r="3066" spans="1:8" ht="20.25" x14ac:dyDescent="0.3">
      <c r="A3066" s="60"/>
      <c r="B3066" s="59"/>
      <c r="C3066" s="62"/>
      <c r="D3066" s="59"/>
      <c r="E3066" s="59"/>
      <c r="F3066" s="61"/>
      <c r="G3066" s="62"/>
      <c r="H3066" s="63"/>
    </row>
    <row r="3067" spans="1:8" ht="20.25" x14ac:dyDescent="0.3">
      <c r="A3067" s="60"/>
      <c r="B3067" s="59"/>
      <c r="C3067" s="59"/>
      <c r="D3067" s="59"/>
      <c r="E3067" s="59"/>
      <c r="F3067" s="59"/>
      <c r="G3067" s="59"/>
      <c r="H3067" s="63"/>
    </row>
    <row r="3068" spans="1:8" ht="18.75" x14ac:dyDescent="0.25">
      <c r="A3068" s="64" t="s">
        <v>6</v>
      </c>
      <c r="B3068" s="50" t="str">
        <f>VLOOKUP(A3061,basic,34,0)</f>
        <v>fgUnh</v>
      </c>
      <c r="C3068" s="50" t="str">
        <f>VLOOKUP(A3061,basic,35,0)</f>
        <v>vaxzsth</v>
      </c>
      <c r="D3068" s="50" t="str">
        <f>VLOOKUP(A3061,basic,36,0)</f>
        <v>foKku</v>
      </c>
      <c r="E3068" s="50" t="str">
        <f>VLOOKUP(A3061,basic,37,0)</f>
        <v>xf.kr</v>
      </c>
      <c r="F3068" s="50" t="str">
        <f>VLOOKUP(A3061,basic,38,0)</f>
        <v>lk-foKku</v>
      </c>
      <c r="G3068" s="50" t="str">
        <f>VLOOKUP(A3061,basic,39,0)</f>
        <v>laLd`r</v>
      </c>
      <c r="H3068" s="65" t="s">
        <v>45</v>
      </c>
    </row>
    <row r="3069" spans="1:8" ht="20.25" x14ac:dyDescent="0.25">
      <c r="A3069" s="66" t="s">
        <v>43</v>
      </c>
      <c r="B3069" s="46">
        <v>100</v>
      </c>
      <c r="C3069" s="46">
        <v>100</v>
      </c>
      <c r="D3069" s="46">
        <v>100</v>
      </c>
      <c r="E3069" s="46">
        <v>100</v>
      </c>
      <c r="F3069" s="46">
        <v>100</v>
      </c>
      <c r="G3069" s="46">
        <v>100</v>
      </c>
      <c r="H3069" s="67">
        <v>600</v>
      </c>
    </row>
    <row r="3070" spans="1:8" ht="20.25" x14ac:dyDescent="0.3">
      <c r="A3070" s="66" t="s">
        <v>44</v>
      </c>
      <c r="B3070" s="51">
        <f>VLOOKUP(A3061,marks,10,0)</f>
        <v>0</v>
      </c>
      <c r="C3070" s="51">
        <f>VLOOKUP(A3061,marks,11,0)</f>
        <v>0</v>
      </c>
      <c r="D3070" s="51">
        <f>VLOOKUP(A3061,marks,12,0)</f>
        <v>0</v>
      </c>
      <c r="E3070" s="51">
        <f>VLOOKUP(A3061,marks,13,0)</f>
        <v>0</v>
      </c>
      <c r="F3070" s="51">
        <f>VLOOKUP(A3061,marks,14,0)</f>
        <v>0</v>
      </c>
      <c r="G3070" s="51">
        <f>VLOOKUP(A3061,marks,15,0)</f>
        <v>0</v>
      </c>
      <c r="H3070" s="68">
        <f>VLOOKUP(A3061,marks,16,0)</f>
        <v>0</v>
      </c>
    </row>
    <row r="3071" spans="1:8" ht="21" x14ac:dyDescent="0.35">
      <c r="A3071" s="69"/>
      <c r="B3071" s="58"/>
      <c r="C3071" s="58"/>
      <c r="D3071" s="58"/>
      <c r="E3071" s="58"/>
      <c r="F3071" s="58"/>
      <c r="G3071" s="58"/>
      <c r="H3071" s="70"/>
    </row>
    <row r="3072" spans="1:8" ht="21" x14ac:dyDescent="0.25">
      <c r="A3072" s="71" t="s">
        <v>24</v>
      </c>
      <c r="B3072" s="52">
        <f>VLOOKUP(A3061,marks,17,0)*100</f>
        <v>0</v>
      </c>
      <c r="C3072" s="72"/>
      <c r="D3072" s="73" t="s">
        <v>25</v>
      </c>
      <c r="E3072" s="53" t="str">
        <f>VLOOKUP(A3061,marks,18,0)</f>
        <v>***</v>
      </c>
      <c r="F3072" s="74" t="s">
        <v>46</v>
      </c>
      <c r="G3072" s="35"/>
      <c r="H3072" s="75" t="str">
        <f>VLOOKUP(A3061,marks,19,0)</f>
        <v/>
      </c>
    </row>
    <row r="3073" spans="1:8" x14ac:dyDescent="0.25">
      <c r="A3073" s="76"/>
      <c r="B3073" s="61"/>
      <c r="C3073" s="61"/>
      <c r="D3073" s="61"/>
      <c r="E3073" s="61"/>
      <c r="F3073" s="61"/>
      <c r="G3073" s="61"/>
      <c r="H3073" s="77"/>
    </row>
    <row r="3074" spans="1:8" x14ac:dyDescent="0.25">
      <c r="A3074" s="76"/>
      <c r="B3074" s="61"/>
      <c r="C3074" s="61"/>
      <c r="D3074" s="61"/>
      <c r="E3074" s="61"/>
      <c r="F3074" s="61"/>
      <c r="G3074" s="61"/>
      <c r="H3074" s="77"/>
    </row>
    <row r="3075" spans="1:8" x14ac:dyDescent="0.25">
      <c r="A3075" s="76"/>
      <c r="B3075" s="61"/>
      <c r="C3075" s="61"/>
      <c r="D3075" s="61"/>
      <c r="E3075" s="61"/>
      <c r="F3075" s="61"/>
      <c r="G3075" s="61"/>
      <c r="H3075" s="77"/>
    </row>
    <row r="3076" spans="1:8" ht="18.75" x14ac:dyDescent="0.25">
      <c r="A3076" s="76"/>
      <c r="B3076" s="61"/>
      <c r="C3076" s="61"/>
      <c r="D3076" s="61"/>
      <c r="E3076" s="61"/>
      <c r="F3076" s="61"/>
      <c r="G3076" s="61"/>
      <c r="H3076" s="78" t="s">
        <v>48</v>
      </c>
    </row>
    <row r="3077" spans="1:8" ht="19.5" thickBot="1" x14ac:dyDescent="0.3">
      <c r="A3077" s="79"/>
      <c r="B3077" s="80"/>
      <c r="C3077" s="80"/>
      <c r="D3077" s="80"/>
      <c r="E3077" s="80"/>
      <c r="F3077" s="80"/>
      <c r="G3077" s="80"/>
      <c r="H3077" s="81" t="s">
        <v>49</v>
      </c>
    </row>
    <row r="3080" spans="1:8" ht="15.75" thickBot="1" x14ac:dyDescent="0.3"/>
    <row r="3081" spans="1:8" ht="20.25" x14ac:dyDescent="0.3">
      <c r="A3081" s="145" t="str">
        <f>VLOOKUP(A3083,basic,28,0)</f>
        <v>dk;kZy; jktdh; mPp ek/;fed fo|ky;] :iiqjk ¼dqpkeu flVh½ ukxkSj</v>
      </c>
      <c r="B3081" s="146"/>
      <c r="C3081" s="146"/>
      <c r="D3081" s="146"/>
      <c r="E3081" s="146"/>
      <c r="F3081" s="146"/>
      <c r="G3081" s="146"/>
      <c r="H3081" s="147"/>
    </row>
    <row r="3082" spans="1:8" ht="20.25" x14ac:dyDescent="0.3">
      <c r="A3082" s="140" t="s">
        <v>47</v>
      </c>
      <c r="B3082" s="141"/>
      <c r="C3082" s="141"/>
      <c r="D3082" s="141"/>
      <c r="E3082" s="141"/>
      <c r="F3082" s="141"/>
      <c r="G3082" s="141"/>
      <c r="H3082" s="142"/>
    </row>
    <row r="3083" spans="1:8" ht="20.25" hidden="1" x14ac:dyDescent="0.3">
      <c r="A3083" s="95">
        <v>141</v>
      </c>
      <c r="B3083" s="96" t="e">
        <f>'Original Marks'!#REF!</f>
        <v>#REF!</v>
      </c>
      <c r="C3083" s="96"/>
      <c r="D3083" s="96"/>
      <c r="E3083" s="96"/>
      <c r="F3083" s="96"/>
      <c r="G3083" s="96"/>
      <c r="H3083" s="97"/>
    </row>
    <row r="3084" spans="1:8" ht="21" x14ac:dyDescent="0.35">
      <c r="A3084" s="57" t="str">
        <f>VLOOKUP(A3083,basic,29,0)</f>
        <v>d{kk &amp; 9</v>
      </c>
      <c r="B3084" s="58"/>
      <c r="C3084" s="58"/>
      <c r="D3084" s="58"/>
      <c r="E3084" s="58"/>
      <c r="F3084" s="59" t="s">
        <v>32</v>
      </c>
      <c r="G3084" s="143">
        <f>VLOOKUP(A3083,basic,3,0)</f>
        <v>1041</v>
      </c>
      <c r="H3084" s="144"/>
    </row>
    <row r="3085" spans="1:8" ht="20.25" x14ac:dyDescent="0.3">
      <c r="A3085" s="60" t="s">
        <v>37</v>
      </c>
      <c r="B3085" s="136">
        <f>VLOOKUP(A3083,basic,4,0)</f>
        <v>0</v>
      </c>
      <c r="C3085" s="136"/>
      <c r="D3085" s="136"/>
      <c r="E3085" s="59" t="s">
        <v>39</v>
      </c>
      <c r="F3085" s="61"/>
      <c r="G3085" s="136">
        <f>VLOOKUP(A3083,basic,5,0)</f>
        <v>0</v>
      </c>
      <c r="H3085" s="139"/>
    </row>
    <row r="3086" spans="1:8" ht="20.25" x14ac:dyDescent="0.3">
      <c r="A3086" s="60" t="s">
        <v>38</v>
      </c>
      <c r="B3086" s="59"/>
      <c r="C3086" s="136">
        <f>VLOOKUP(A3083,basic,6,0)</f>
        <v>0</v>
      </c>
      <c r="D3086" s="136"/>
      <c r="E3086" s="59" t="s">
        <v>40</v>
      </c>
      <c r="F3086" s="61"/>
      <c r="G3086" s="137">
        <f>VLOOKUP(A3083,basic,7,0)</f>
        <v>0</v>
      </c>
      <c r="H3086" s="138"/>
    </row>
    <row r="3087" spans="1:8" ht="20.25" x14ac:dyDescent="0.3">
      <c r="A3087" s="60" t="s">
        <v>41</v>
      </c>
      <c r="B3087" s="59"/>
      <c r="C3087" s="136">
        <f>VLOOKUP(A3083,basic,2,0)</f>
        <v>241</v>
      </c>
      <c r="D3087" s="136"/>
      <c r="E3087" s="59" t="s">
        <v>42</v>
      </c>
      <c r="F3087" s="61"/>
      <c r="G3087" s="136">
        <f>VLOOKUP(A3083,basic,8,0)</f>
        <v>0</v>
      </c>
      <c r="H3087" s="139"/>
    </row>
    <row r="3088" spans="1:8" ht="20.25" x14ac:dyDescent="0.3">
      <c r="A3088" s="60"/>
      <c r="B3088" s="59"/>
      <c r="C3088" s="62"/>
      <c r="D3088" s="59"/>
      <c r="E3088" s="59"/>
      <c r="F3088" s="61"/>
      <c r="G3088" s="62"/>
      <c r="H3088" s="63"/>
    </row>
    <row r="3089" spans="1:8" ht="20.25" x14ac:dyDescent="0.3">
      <c r="A3089" s="60"/>
      <c r="B3089" s="59"/>
      <c r="C3089" s="59"/>
      <c r="D3089" s="59"/>
      <c r="E3089" s="59"/>
      <c r="F3089" s="59"/>
      <c r="G3089" s="59"/>
      <c r="H3089" s="63"/>
    </row>
    <row r="3090" spans="1:8" ht="18.75" x14ac:dyDescent="0.25">
      <c r="A3090" s="64" t="s">
        <v>6</v>
      </c>
      <c r="B3090" s="50" t="str">
        <f>VLOOKUP(A3083,basic,34,0)</f>
        <v>fgUnh</v>
      </c>
      <c r="C3090" s="50" t="str">
        <f>VLOOKUP(A3083,basic,35,0)</f>
        <v>vaxzsth</v>
      </c>
      <c r="D3090" s="50" t="str">
        <f>VLOOKUP(A3083,basic,36,0)</f>
        <v>foKku</v>
      </c>
      <c r="E3090" s="50" t="str">
        <f>VLOOKUP(A3083,basic,37,0)</f>
        <v>xf.kr</v>
      </c>
      <c r="F3090" s="50" t="str">
        <f>VLOOKUP(A3083,basic,38,0)</f>
        <v>lk-foKku</v>
      </c>
      <c r="G3090" s="50" t="str">
        <f>VLOOKUP(A3083,basic,39,0)</f>
        <v>laLd`r</v>
      </c>
      <c r="H3090" s="65" t="s">
        <v>45</v>
      </c>
    </row>
    <row r="3091" spans="1:8" ht="20.25" x14ac:dyDescent="0.25">
      <c r="A3091" s="66" t="s">
        <v>43</v>
      </c>
      <c r="B3091" s="46">
        <v>100</v>
      </c>
      <c r="C3091" s="46">
        <v>100</v>
      </c>
      <c r="D3091" s="46">
        <v>100</v>
      </c>
      <c r="E3091" s="46">
        <v>100</v>
      </c>
      <c r="F3091" s="46">
        <v>100</v>
      </c>
      <c r="G3091" s="46">
        <v>100</v>
      </c>
      <c r="H3091" s="67">
        <v>600</v>
      </c>
    </row>
    <row r="3092" spans="1:8" ht="20.25" x14ac:dyDescent="0.3">
      <c r="A3092" s="66" t="s">
        <v>44</v>
      </c>
      <c r="B3092" s="51">
        <f>VLOOKUP(A3083,marks,10,0)</f>
        <v>0</v>
      </c>
      <c r="C3092" s="51">
        <f>VLOOKUP(A3083,marks,11,0)</f>
        <v>0</v>
      </c>
      <c r="D3092" s="51">
        <f>VLOOKUP(A3083,marks,12,0)</f>
        <v>0</v>
      </c>
      <c r="E3092" s="51">
        <f>VLOOKUP(A3083,marks,13,0)</f>
        <v>0</v>
      </c>
      <c r="F3092" s="51">
        <f>VLOOKUP(A3083,marks,14,0)</f>
        <v>0</v>
      </c>
      <c r="G3092" s="51">
        <f>VLOOKUP(A3083,marks,15,0)</f>
        <v>0</v>
      </c>
      <c r="H3092" s="68">
        <f>VLOOKUP(A3083,marks,16,0)</f>
        <v>0</v>
      </c>
    </row>
    <row r="3093" spans="1:8" ht="21" x14ac:dyDescent="0.35">
      <c r="A3093" s="69"/>
      <c r="B3093" s="58"/>
      <c r="C3093" s="58"/>
      <c r="D3093" s="58"/>
      <c r="E3093" s="58"/>
      <c r="F3093" s="58"/>
      <c r="G3093" s="58"/>
      <c r="H3093" s="70"/>
    </row>
    <row r="3094" spans="1:8" ht="21" x14ac:dyDescent="0.25">
      <c r="A3094" s="71" t="s">
        <v>24</v>
      </c>
      <c r="B3094" s="52">
        <f>VLOOKUP(A3083,marks,17,0)*100</f>
        <v>0</v>
      </c>
      <c r="C3094" s="72"/>
      <c r="D3094" s="73" t="s">
        <v>25</v>
      </c>
      <c r="E3094" s="53" t="str">
        <f>VLOOKUP(A3083,marks,18,0)</f>
        <v>***</v>
      </c>
      <c r="F3094" s="74" t="s">
        <v>46</v>
      </c>
      <c r="G3094" s="35"/>
      <c r="H3094" s="75" t="str">
        <f>VLOOKUP(A3083,marks,19,0)</f>
        <v/>
      </c>
    </row>
    <row r="3095" spans="1:8" x14ac:dyDescent="0.25">
      <c r="A3095" s="76"/>
      <c r="B3095" s="61"/>
      <c r="C3095" s="61"/>
      <c r="D3095" s="61"/>
      <c r="E3095" s="61"/>
      <c r="F3095" s="61"/>
      <c r="G3095" s="61"/>
      <c r="H3095" s="77"/>
    </row>
    <row r="3096" spans="1:8" x14ac:dyDescent="0.25">
      <c r="A3096" s="76"/>
      <c r="B3096" s="61"/>
      <c r="C3096" s="61"/>
      <c r="D3096" s="61"/>
      <c r="E3096" s="61"/>
      <c r="F3096" s="61"/>
      <c r="G3096" s="61"/>
      <c r="H3096" s="77"/>
    </row>
    <row r="3097" spans="1:8" x14ac:dyDescent="0.25">
      <c r="A3097" s="76"/>
      <c r="B3097" s="61"/>
      <c r="C3097" s="61"/>
      <c r="D3097" s="61"/>
      <c r="E3097" s="61"/>
      <c r="F3097" s="61"/>
      <c r="G3097" s="61"/>
      <c r="H3097" s="77"/>
    </row>
    <row r="3098" spans="1:8" ht="18.75" x14ac:dyDescent="0.25">
      <c r="A3098" s="76"/>
      <c r="B3098" s="61"/>
      <c r="C3098" s="61"/>
      <c r="D3098" s="61"/>
      <c r="E3098" s="61"/>
      <c r="F3098" s="61"/>
      <c r="G3098" s="61"/>
      <c r="H3098" s="78" t="s">
        <v>48</v>
      </c>
    </row>
    <row r="3099" spans="1:8" ht="19.5" thickBot="1" x14ac:dyDescent="0.3">
      <c r="A3099" s="79"/>
      <c r="B3099" s="80"/>
      <c r="C3099" s="80"/>
      <c r="D3099" s="80"/>
      <c r="E3099" s="80"/>
      <c r="F3099" s="80"/>
      <c r="G3099" s="80"/>
      <c r="H3099" s="81" t="s">
        <v>49</v>
      </c>
    </row>
    <row r="3102" spans="1:8" ht="15.75" thickBot="1" x14ac:dyDescent="0.3"/>
    <row r="3103" spans="1:8" ht="20.25" x14ac:dyDescent="0.3">
      <c r="A3103" s="145" t="str">
        <f>VLOOKUP(A3105,basic,28,0)</f>
        <v>dk;kZy; jktdh; mPp ek/;fed fo|ky;] :iiqjk ¼dqpkeu flVh½ ukxkSj</v>
      </c>
      <c r="B3103" s="146"/>
      <c r="C3103" s="146"/>
      <c r="D3103" s="146"/>
      <c r="E3103" s="146"/>
      <c r="F3103" s="146"/>
      <c r="G3103" s="146"/>
      <c r="H3103" s="147"/>
    </row>
    <row r="3104" spans="1:8" ht="20.25" x14ac:dyDescent="0.3">
      <c r="A3104" s="140" t="s">
        <v>47</v>
      </c>
      <c r="B3104" s="141"/>
      <c r="C3104" s="141"/>
      <c r="D3104" s="141"/>
      <c r="E3104" s="141"/>
      <c r="F3104" s="141"/>
      <c r="G3104" s="141"/>
      <c r="H3104" s="142"/>
    </row>
    <row r="3105" spans="1:8" ht="20.25" hidden="1" x14ac:dyDescent="0.3">
      <c r="A3105" s="95">
        <v>142</v>
      </c>
      <c r="B3105" s="96" t="e">
        <f>'Original Marks'!#REF!</f>
        <v>#REF!</v>
      </c>
      <c r="C3105" s="96"/>
      <c r="D3105" s="96"/>
      <c r="E3105" s="96"/>
      <c r="F3105" s="96"/>
      <c r="G3105" s="96"/>
      <c r="H3105" s="97"/>
    </row>
    <row r="3106" spans="1:8" ht="21" x14ac:dyDescent="0.35">
      <c r="A3106" s="57" t="str">
        <f>VLOOKUP(A3105,basic,29,0)</f>
        <v>d{kk &amp; 9</v>
      </c>
      <c r="B3106" s="58"/>
      <c r="C3106" s="58"/>
      <c r="D3106" s="58"/>
      <c r="E3106" s="58"/>
      <c r="F3106" s="59" t="s">
        <v>32</v>
      </c>
      <c r="G3106" s="143">
        <f>VLOOKUP(A3105,basic,3,0)</f>
        <v>1042</v>
      </c>
      <c r="H3106" s="144"/>
    </row>
    <row r="3107" spans="1:8" ht="20.25" x14ac:dyDescent="0.3">
      <c r="A3107" s="60" t="s">
        <v>37</v>
      </c>
      <c r="B3107" s="136">
        <f>VLOOKUP(A3105,basic,4,0)</f>
        <v>0</v>
      </c>
      <c r="C3107" s="136"/>
      <c r="D3107" s="136"/>
      <c r="E3107" s="59" t="s">
        <v>39</v>
      </c>
      <c r="F3107" s="61"/>
      <c r="G3107" s="136">
        <f>VLOOKUP(A3105,basic,5,0)</f>
        <v>0</v>
      </c>
      <c r="H3107" s="139"/>
    </row>
    <row r="3108" spans="1:8" ht="20.25" x14ac:dyDescent="0.3">
      <c r="A3108" s="60" t="s">
        <v>38</v>
      </c>
      <c r="B3108" s="59"/>
      <c r="C3108" s="136">
        <f>VLOOKUP(A3105,basic,6,0)</f>
        <v>0</v>
      </c>
      <c r="D3108" s="136"/>
      <c r="E3108" s="59" t="s">
        <v>40</v>
      </c>
      <c r="F3108" s="61"/>
      <c r="G3108" s="137">
        <f>VLOOKUP(A3105,basic,7,0)</f>
        <v>0</v>
      </c>
      <c r="H3108" s="138"/>
    </row>
    <row r="3109" spans="1:8" ht="20.25" x14ac:dyDescent="0.3">
      <c r="A3109" s="60" t="s">
        <v>41</v>
      </c>
      <c r="B3109" s="59"/>
      <c r="C3109" s="136">
        <f>VLOOKUP(A3105,basic,2,0)</f>
        <v>242</v>
      </c>
      <c r="D3109" s="136"/>
      <c r="E3109" s="59" t="s">
        <v>42</v>
      </c>
      <c r="F3109" s="61"/>
      <c r="G3109" s="136">
        <f>VLOOKUP(A3105,basic,8,0)</f>
        <v>0</v>
      </c>
      <c r="H3109" s="139"/>
    </row>
    <row r="3110" spans="1:8" ht="20.25" x14ac:dyDescent="0.3">
      <c r="A3110" s="60"/>
      <c r="B3110" s="59"/>
      <c r="C3110" s="62"/>
      <c r="D3110" s="59"/>
      <c r="E3110" s="59"/>
      <c r="F3110" s="61"/>
      <c r="G3110" s="62"/>
      <c r="H3110" s="63"/>
    </row>
    <row r="3111" spans="1:8" ht="20.25" x14ac:dyDescent="0.3">
      <c r="A3111" s="60"/>
      <c r="B3111" s="59"/>
      <c r="C3111" s="59"/>
      <c r="D3111" s="59"/>
      <c r="E3111" s="59"/>
      <c r="F3111" s="59"/>
      <c r="G3111" s="59"/>
      <c r="H3111" s="63"/>
    </row>
    <row r="3112" spans="1:8" ht="18.75" x14ac:dyDescent="0.25">
      <c r="A3112" s="64" t="s">
        <v>6</v>
      </c>
      <c r="B3112" s="50" t="str">
        <f>VLOOKUP(A3105,basic,34,0)</f>
        <v>fgUnh</v>
      </c>
      <c r="C3112" s="50" t="str">
        <f>VLOOKUP(A3105,basic,35,0)</f>
        <v>vaxzsth</v>
      </c>
      <c r="D3112" s="50" t="str">
        <f>VLOOKUP(A3105,basic,36,0)</f>
        <v>foKku</v>
      </c>
      <c r="E3112" s="50" t="str">
        <f>VLOOKUP(A3105,basic,37,0)</f>
        <v>xf.kr</v>
      </c>
      <c r="F3112" s="50" t="str">
        <f>VLOOKUP(A3105,basic,38,0)</f>
        <v>lk-foKku</v>
      </c>
      <c r="G3112" s="50" t="str">
        <f>VLOOKUP(A3105,basic,39,0)</f>
        <v>laLd`r</v>
      </c>
      <c r="H3112" s="65" t="s">
        <v>45</v>
      </c>
    </row>
    <row r="3113" spans="1:8" ht="20.25" x14ac:dyDescent="0.25">
      <c r="A3113" s="66" t="s">
        <v>43</v>
      </c>
      <c r="B3113" s="46">
        <v>100</v>
      </c>
      <c r="C3113" s="46">
        <v>100</v>
      </c>
      <c r="D3113" s="46">
        <v>100</v>
      </c>
      <c r="E3113" s="46">
        <v>100</v>
      </c>
      <c r="F3113" s="46">
        <v>100</v>
      </c>
      <c r="G3113" s="46">
        <v>100</v>
      </c>
      <c r="H3113" s="67">
        <v>600</v>
      </c>
    </row>
    <row r="3114" spans="1:8" ht="20.25" x14ac:dyDescent="0.3">
      <c r="A3114" s="66" t="s">
        <v>44</v>
      </c>
      <c r="B3114" s="51">
        <f>VLOOKUP(A3105,marks,10,0)</f>
        <v>0</v>
      </c>
      <c r="C3114" s="51">
        <f>VLOOKUP(A3105,marks,11,0)</f>
        <v>0</v>
      </c>
      <c r="D3114" s="51">
        <f>VLOOKUP(A3105,marks,12,0)</f>
        <v>0</v>
      </c>
      <c r="E3114" s="51">
        <f>VLOOKUP(A3105,marks,13,0)</f>
        <v>0</v>
      </c>
      <c r="F3114" s="51">
        <f>VLOOKUP(A3105,marks,14,0)</f>
        <v>0</v>
      </c>
      <c r="G3114" s="51">
        <f>VLOOKUP(A3105,marks,15,0)</f>
        <v>0</v>
      </c>
      <c r="H3114" s="68">
        <f>VLOOKUP(A3105,marks,16,0)</f>
        <v>0</v>
      </c>
    </row>
    <row r="3115" spans="1:8" ht="21" x14ac:dyDescent="0.35">
      <c r="A3115" s="69"/>
      <c r="B3115" s="58"/>
      <c r="C3115" s="58"/>
      <c r="D3115" s="58"/>
      <c r="E3115" s="58"/>
      <c r="F3115" s="58"/>
      <c r="G3115" s="58"/>
      <c r="H3115" s="70"/>
    </row>
    <row r="3116" spans="1:8" ht="21" x14ac:dyDescent="0.25">
      <c r="A3116" s="71" t="s">
        <v>24</v>
      </c>
      <c r="B3116" s="52">
        <f>VLOOKUP(A3105,marks,17,0)*100</f>
        <v>0</v>
      </c>
      <c r="C3116" s="72"/>
      <c r="D3116" s="73" t="s">
        <v>25</v>
      </c>
      <c r="E3116" s="53" t="str">
        <f>VLOOKUP(A3105,marks,18,0)</f>
        <v>***</v>
      </c>
      <c r="F3116" s="74" t="s">
        <v>46</v>
      </c>
      <c r="G3116" s="35"/>
      <c r="H3116" s="75" t="str">
        <f>VLOOKUP(A3105,marks,19,0)</f>
        <v/>
      </c>
    </row>
    <row r="3117" spans="1:8" x14ac:dyDescent="0.25">
      <c r="A3117" s="76"/>
      <c r="B3117" s="61"/>
      <c r="C3117" s="61"/>
      <c r="D3117" s="61"/>
      <c r="E3117" s="61"/>
      <c r="F3117" s="61"/>
      <c r="G3117" s="61"/>
      <c r="H3117" s="77"/>
    </row>
    <row r="3118" spans="1:8" x14ac:dyDescent="0.25">
      <c r="A3118" s="76"/>
      <c r="B3118" s="61"/>
      <c r="C3118" s="61"/>
      <c r="D3118" s="61"/>
      <c r="E3118" s="61"/>
      <c r="F3118" s="61"/>
      <c r="G3118" s="61"/>
      <c r="H3118" s="77"/>
    </row>
    <row r="3119" spans="1:8" x14ac:dyDescent="0.25">
      <c r="A3119" s="76"/>
      <c r="B3119" s="61"/>
      <c r="C3119" s="61"/>
      <c r="D3119" s="61"/>
      <c r="E3119" s="61"/>
      <c r="F3119" s="61"/>
      <c r="G3119" s="61"/>
      <c r="H3119" s="77"/>
    </row>
    <row r="3120" spans="1:8" ht="18.75" x14ac:dyDescent="0.25">
      <c r="A3120" s="76"/>
      <c r="B3120" s="61"/>
      <c r="C3120" s="61"/>
      <c r="D3120" s="61"/>
      <c r="E3120" s="61"/>
      <c r="F3120" s="61"/>
      <c r="G3120" s="61"/>
      <c r="H3120" s="78" t="s">
        <v>48</v>
      </c>
    </row>
    <row r="3121" spans="1:8" ht="19.5" thickBot="1" x14ac:dyDescent="0.3">
      <c r="A3121" s="79"/>
      <c r="B3121" s="80"/>
      <c r="C3121" s="80"/>
      <c r="D3121" s="80"/>
      <c r="E3121" s="80"/>
      <c r="F3121" s="80"/>
      <c r="G3121" s="80"/>
      <c r="H3121" s="81" t="s">
        <v>49</v>
      </c>
    </row>
    <row r="3124" spans="1:8" ht="15.75" thickBot="1" x14ac:dyDescent="0.3"/>
    <row r="3125" spans="1:8" ht="20.25" x14ac:dyDescent="0.3">
      <c r="A3125" s="145" t="str">
        <f>VLOOKUP(A3127,basic,28,0)</f>
        <v>dk;kZy; jktdh; mPp ek/;fed fo|ky;] :iiqjk ¼dqpkeu flVh½ ukxkSj</v>
      </c>
      <c r="B3125" s="146"/>
      <c r="C3125" s="146"/>
      <c r="D3125" s="146"/>
      <c r="E3125" s="146"/>
      <c r="F3125" s="146"/>
      <c r="G3125" s="146"/>
      <c r="H3125" s="147"/>
    </row>
    <row r="3126" spans="1:8" ht="20.25" x14ac:dyDescent="0.3">
      <c r="A3126" s="140" t="s">
        <v>47</v>
      </c>
      <c r="B3126" s="141"/>
      <c r="C3126" s="141"/>
      <c r="D3126" s="141"/>
      <c r="E3126" s="141"/>
      <c r="F3126" s="141"/>
      <c r="G3126" s="141"/>
      <c r="H3126" s="142"/>
    </row>
    <row r="3127" spans="1:8" ht="20.25" hidden="1" x14ac:dyDescent="0.3">
      <c r="A3127" s="95">
        <v>143</v>
      </c>
      <c r="B3127" s="96" t="e">
        <f>'Original Marks'!#REF!</f>
        <v>#REF!</v>
      </c>
      <c r="C3127" s="96"/>
      <c r="D3127" s="96"/>
      <c r="E3127" s="96"/>
      <c r="F3127" s="96"/>
      <c r="G3127" s="96"/>
      <c r="H3127" s="97"/>
    </row>
    <row r="3128" spans="1:8" ht="21" x14ac:dyDescent="0.35">
      <c r="A3128" s="57" t="str">
        <f>VLOOKUP(A3127,basic,29,0)</f>
        <v>d{kk &amp; 9</v>
      </c>
      <c r="B3128" s="58"/>
      <c r="C3128" s="58"/>
      <c r="D3128" s="58"/>
      <c r="E3128" s="58"/>
      <c r="F3128" s="59" t="s">
        <v>32</v>
      </c>
      <c r="G3128" s="143">
        <f>VLOOKUP(A3127,basic,3,0)</f>
        <v>1043</v>
      </c>
      <c r="H3128" s="144"/>
    </row>
    <row r="3129" spans="1:8" ht="20.25" x14ac:dyDescent="0.3">
      <c r="A3129" s="60" t="s">
        <v>37</v>
      </c>
      <c r="B3129" s="136">
        <f>VLOOKUP(A3127,basic,4,0)</f>
        <v>0</v>
      </c>
      <c r="C3129" s="136"/>
      <c r="D3129" s="136"/>
      <c r="E3129" s="59" t="s">
        <v>39</v>
      </c>
      <c r="F3129" s="61"/>
      <c r="G3129" s="136">
        <f>VLOOKUP(A3127,basic,5,0)</f>
        <v>0</v>
      </c>
      <c r="H3129" s="139"/>
    </row>
    <row r="3130" spans="1:8" ht="20.25" x14ac:dyDescent="0.3">
      <c r="A3130" s="60" t="s">
        <v>38</v>
      </c>
      <c r="B3130" s="59"/>
      <c r="C3130" s="136">
        <f>VLOOKUP(A3127,basic,6,0)</f>
        <v>0</v>
      </c>
      <c r="D3130" s="136"/>
      <c r="E3130" s="59" t="s">
        <v>40</v>
      </c>
      <c r="F3130" s="61"/>
      <c r="G3130" s="137">
        <f>VLOOKUP(A3127,basic,7,0)</f>
        <v>0</v>
      </c>
      <c r="H3130" s="138"/>
    </row>
    <row r="3131" spans="1:8" ht="20.25" x14ac:dyDescent="0.3">
      <c r="A3131" s="60" t="s">
        <v>41</v>
      </c>
      <c r="B3131" s="59"/>
      <c r="C3131" s="136">
        <f>VLOOKUP(A3127,basic,2,0)</f>
        <v>243</v>
      </c>
      <c r="D3131" s="136"/>
      <c r="E3131" s="59" t="s">
        <v>42</v>
      </c>
      <c r="F3131" s="61"/>
      <c r="G3131" s="136">
        <f>VLOOKUP(A3127,basic,8,0)</f>
        <v>0</v>
      </c>
      <c r="H3131" s="139"/>
    </row>
    <row r="3132" spans="1:8" ht="20.25" x14ac:dyDescent="0.3">
      <c r="A3132" s="60"/>
      <c r="B3132" s="59"/>
      <c r="C3132" s="62"/>
      <c r="D3132" s="59"/>
      <c r="E3132" s="59"/>
      <c r="F3132" s="61"/>
      <c r="G3132" s="62"/>
      <c r="H3132" s="63"/>
    </row>
    <row r="3133" spans="1:8" ht="20.25" x14ac:dyDescent="0.3">
      <c r="A3133" s="60"/>
      <c r="B3133" s="59"/>
      <c r="C3133" s="59"/>
      <c r="D3133" s="59"/>
      <c r="E3133" s="59"/>
      <c r="F3133" s="59"/>
      <c r="G3133" s="59"/>
      <c r="H3133" s="63"/>
    </row>
    <row r="3134" spans="1:8" ht="18.75" x14ac:dyDescent="0.25">
      <c r="A3134" s="64" t="s">
        <v>6</v>
      </c>
      <c r="B3134" s="50" t="str">
        <f>VLOOKUP(A3127,basic,34,0)</f>
        <v>fgUnh</v>
      </c>
      <c r="C3134" s="50" t="str">
        <f>VLOOKUP(A3127,basic,35,0)</f>
        <v>vaxzsth</v>
      </c>
      <c r="D3134" s="50" t="str">
        <f>VLOOKUP(A3127,basic,36,0)</f>
        <v>foKku</v>
      </c>
      <c r="E3134" s="50" t="str">
        <f>VLOOKUP(A3127,basic,37,0)</f>
        <v>xf.kr</v>
      </c>
      <c r="F3134" s="50" t="str">
        <f>VLOOKUP(A3127,basic,38,0)</f>
        <v>lk-foKku</v>
      </c>
      <c r="G3134" s="50" t="str">
        <f>VLOOKUP(A3127,basic,39,0)</f>
        <v>laLd`r</v>
      </c>
      <c r="H3134" s="65" t="s">
        <v>45</v>
      </c>
    </row>
    <row r="3135" spans="1:8" ht="20.25" x14ac:dyDescent="0.25">
      <c r="A3135" s="66" t="s">
        <v>43</v>
      </c>
      <c r="B3135" s="46">
        <v>100</v>
      </c>
      <c r="C3135" s="46">
        <v>100</v>
      </c>
      <c r="D3135" s="46">
        <v>100</v>
      </c>
      <c r="E3135" s="46">
        <v>100</v>
      </c>
      <c r="F3135" s="46">
        <v>100</v>
      </c>
      <c r="G3135" s="46">
        <v>100</v>
      </c>
      <c r="H3135" s="67">
        <v>600</v>
      </c>
    </row>
    <row r="3136" spans="1:8" ht="20.25" x14ac:dyDescent="0.3">
      <c r="A3136" s="66" t="s">
        <v>44</v>
      </c>
      <c r="B3136" s="51">
        <f>VLOOKUP(A3127,marks,10,0)</f>
        <v>0</v>
      </c>
      <c r="C3136" s="51">
        <f>VLOOKUP(A3127,marks,11,0)</f>
        <v>0</v>
      </c>
      <c r="D3136" s="51">
        <f>VLOOKUP(A3127,marks,12,0)</f>
        <v>0</v>
      </c>
      <c r="E3136" s="51">
        <f>VLOOKUP(A3127,marks,13,0)</f>
        <v>0</v>
      </c>
      <c r="F3136" s="51">
        <f>VLOOKUP(A3127,marks,14,0)</f>
        <v>0</v>
      </c>
      <c r="G3136" s="51">
        <f>VLOOKUP(A3127,marks,15,0)</f>
        <v>0</v>
      </c>
      <c r="H3136" s="68">
        <f>VLOOKUP(A3127,marks,16,0)</f>
        <v>0</v>
      </c>
    </row>
    <row r="3137" spans="1:8" ht="21" x14ac:dyDescent="0.35">
      <c r="A3137" s="69"/>
      <c r="B3137" s="58"/>
      <c r="C3137" s="58"/>
      <c r="D3137" s="58"/>
      <c r="E3137" s="58"/>
      <c r="F3137" s="58"/>
      <c r="G3137" s="58"/>
      <c r="H3137" s="70"/>
    </row>
    <row r="3138" spans="1:8" ht="21" x14ac:dyDescent="0.25">
      <c r="A3138" s="71" t="s">
        <v>24</v>
      </c>
      <c r="B3138" s="52">
        <f>VLOOKUP(A3127,marks,17,0)*100</f>
        <v>0</v>
      </c>
      <c r="C3138" s="72"/>
      <c r="D3138" s="73" t="s">
        <v>25</v>
      </c>
      <c r="E3138" s="53" t="str">
        <f>VLOOKUP(A3127,marks,18,0)</f>
        <v>***</v>
      </c>
      <c r="F3138" s="74" t="s">
        <v>46</v>
      </c>
      <c r="G3138" s="35"/>
      <c r="H3138" s="75" t="str">
        <f>VLOOKUP(A3127,marks,19,0)</f>
        <v/>
      </c>
    </row>
    <row r="3139" spans="1:8" x14ac:dyDescent="0.25">
      <c r="A3139" s="76"/>
      <c r="B3139" s="61"/>
      <c r="C3139" s="61"/>
      <c r="D3139" s="61"/>
      <c r="E3139" s="61"/>
      <c r="F3139" s="61"/>
      <c r="G3139" s="61"/>
      <c r="H3139" s="77"/>
    </row>
    <row r="3140" spans="1:8" x14ac:dyDescent="0.25">
      <c r="A3140" s="76"/>
      <c r="B3140" s="61"/>
      <c r="C3140" s="61"/>
      <c r="D3140" s="61"/>
      <c r="E3140" s="61"/>
      <c r="F3140" s="61"/>
      <c r="G3140" s="61"/>
      <c r="H3140" s="77"/>
    </row>
    <row r="3141" spans="1:8" x14ac:dyDescent="0.25">
      <c r="A3141" s="76"/>
      <c r="B3141" s="61"/>
      <c r="C3141" s="61"/>
      <c r="D3141" s="61"/>
      <c r="E3141" s="61"/>
      <c r="F3141" s="61"/>
      <c r="G3141" s="61"/>
      <c r="H3141" s="77"/>
    </row>
    <row r="3142" spans="1:8" ht="18.75" x14ac:dyDescent="0.25">
      <c r="A3142" s="76"/>
      <c r="B3142" s="61"/>
      <c r="C3142" s="61"/>
      <c r="D3142" s="61"/>
      <c r="E3142" s="61"/>
      <c r="F3142" s="61"/>
      <c r="G3142" s="61"/>
      <c r="H3142" s="78" t="s">
        <v>48</v>
      </c>
    </row>
    <row r="3143" spans="1:8" ht="19.5" thickBot="1" x14ac:dyDescent="0.3">
      <c r="A3143" s="79"/>
      <c r="B3143" s="80"/>
      <c r="C3143" s="80"/>
      <c r="D3143" s="80"/>
      <c r="E3143" s="80"/>
      <c r="F3143" s="80"/>
      <c r="G3143" s="80"/>
      <c r="H3143" s="81" t="s">
        <v>49</v>
      </c>
    </row>
    <row r="3146" spans="1:8" ht="15.75" thickBot="1" x14ac:dyDescent="0.3"/>
    <row r="3147" spans="1:8" ht="20.25" x14ac:dyDescent="0.3">
      <c r="A3147" s="145" t="str">
        <f>VLOOKUP(A3149,basic,28,0)</f>
        <v>dk;kZy; jktdh; mPp ek/;fed fo|ky;] :iiqjk ¼dqpkeu flVh½ ukxkSj</v>
      </c>
      <c r="B3147" s="146"/>
      <c r="C3147" s="146"/>
      <c r="D3147" s="146"/>
      <c r="E3147" s="146"/>
      <c r="F3147" s="146"/>
      <c r="G3147" s="146"/>
      <c r="H3147" s="147"/>
    </row>
    <row r="3148" spans="1:8" ht="20.25" x14ac:dyDescent="0.3">
      <c r="A3148" s="140" t="s">
        <v>47</v>
      </c>
      <c r="B3148" s="141"/>
      <c r="C3148" s="141"/>
      <c r="D3148" s="141"/>
      <c r="E3148" s="141"/>
      <c r="F3148" s="141"/>
      <c r="G3148" s="141"/>
      <c r="H3148" s="142"/>
    </row>
    <row r="3149" spans="1:8" ht="20.25" hidden="1" x14ac:dyDescent="0.3">
      <c r="A3149" s="95">
        <v>144</v>
      </c>
      <c r="B3149" s="96" t="e">
        <f>'Original Marks'!#REF!</f>
        <v>#REF!</v>
      </c>
      <c r="C3149" s="96"/>
      <c r="D3149" s="96"/>
      <c r="E3149" s="96"/>
      <c r="F3149" s="96"/>
      <c r="G3149" s="96"/>
      <c r="H3149" s="97"/>
    </row>
    <row r="3150" spans="1:8" ht="21" x14ac:dyDescent="0.35">
      <c r="A3150" s="57" t="str">
        <f>VLOOKUP(A3149,basic,29,0)</f>
        <v>d{kk &amp; 9</v>
      </c>
      <c r="B3150" s="58"/>
      <c r="C3150" s="58"/>
      <c r="D3150" s="58"/>
      <c r="E3150" s="58"/>
      <c r="F3150" s="59" t="s">
        <v>32</v>
      </c>
      <c r="G3150" s="143">
        <f>VLOOKUP(A3149,basic,3,0)</f>
        <v>1044</v>
      </c>
      <c r="H3150" s="144"/>
    </row>
    <row r="3151" spans="1:8" ht="20.25" x14ac:dyDescent="0.3">
      <c r="A3151" s="60" t="s">
        <v>37</v>
      </c>
      <c r="B3151" s="136">
        <f>VLOOKUP(A3149,basic,4,0)</f>
        <v>0</v>
      </c>
      <c r="C3151" s="136"/>
      <c r="D3151" s="136"/>
      <c r="E3151" s="59" t="s">
        <v>39</v>
      </c>
      <c r="F3151" s="61"/>
      <c r="G3151" s="136">
        <f>VLOOKUP(A3149,basic,5,0)</f>
        <v>0</v>
      </c>
      <c r="H3151" s="139"/>
    </row>
    <row r="3152" spans="1:8" ht="20.25" x14ac:dyDescent="0.3">
      <c r="A3152" s="60" t="s">
        <v>38</v>
      </c>
      <c r="B3152" s="59"/>
      <c r="C3152" s="136">
        <f>VLOOKUP(A3149,basic,6,0)</f>
        <v>0</v>
      </c>
      <c r="D3152" s="136"/>
      <c r="E3152" s="59" t="s">
        <v>40</v>
      </c>
      <c r="F3152" s="61"/>
      <c r="G3152" s="137">
        <f>VLOOKUP(A3149,basic,7,0)</f>
        <v>0</v>
      </c>
      <c r="H3152" s="138"/>
    </row>
    <row r="3153" spans="1:8" ht="20.25" x14ac:dyDescent="0.3">
      <c r="A3153" s="60" t="s">
        <v>41</v>
      </c>
      <c r="B3153" s="59"/>
      <c r="C3153" s="136">
        <f>VLOOKUP(A3149,basic,2,0)</f>
        <v>244</v>
      </c>
      <c r="D3153" s="136"/>
      <c r="E3153" s="59" t="s">
        <v>42</v>
      </c>
      <c r="F3153" s="61"/>
      <c r="G3153" s="136">
        <f>VLOOKUP(A3149,basic,8,0)</f>
        <v>0</v>
      </c>
      <c r="H3153" s="139"/>
    </row>
    <row r="3154" spans="1:8" ht="20.25" x14ac:dyDescent="0.3">
      <c r="A3154" s="60"/>
      <c r="B3154" s="59"/>
      <c r="C3154" s="62"/>
      <c r="D3154" s="59"/>
      <c r="E3154" s="59"/>
      <c r="F3154" s="61"/>
      <c r="G3154" s="62"/>
      <c r="H3154" s="63"/>
    </row>
    <row r="3155" spans="1:8" ht="20.25" x14ac:dyDescent="0.3">
      <c r="A3155" s="60"/>
      <c r="B3155" s="59"/>
      <c r="C3155" s="59"/>
      <c r="D3155" s="59"/>
      <c r="E3155" s="59"/>
      <c r="F3155" s="59"/>
      <c r="G3155" s="59"/>
      <c r="H3155" s="63"/>
    </row>
    <row r="3156" spans="1:8" ht="18.75" x14ac:dyDescent="0.25">
      <c r="A3156" s="64" t="s">
        <v>6</v>
      </c>
      <c r="B3156" s="50" t="str">
        <f>VLOOKUP(A3149,basic,34,0)</f>
        <v>fgUnh</v>
      </c>
      <c r="C3156" s="50" t="str">
        <f>VLOOKUP(A3149,basic,35,0)</f>
        <v>vaxzsth</v>
      </c>
      <c r="D3156" s="50" t="str">
        <f>VLOOKUP(A3149,basic,36,0)</f>
        <v>foKku</v>
      </c>
      <c r="E3156" s="50" t="str">
        <f>VLOOKUP(A3149,basic,37,0)</f>
        <v>xf.kr</v>
      </c>
      <c r="F3156" s="50" t="str">
        <f>VLOOKUP(A3149,basic,38,0)</f>
        <v>lk-foKku</v>
      </c>
      <c r="G3156" s="50" t="str">
        <f>VLOOKUP(A3149,basic,39,0)</f>
        <v>laLd`r</v>
      </c>
      <c r="H3156" s="65" t="s">
        <v>45</v>
      </c>
    </row>
    <row r="3157" spans="1:8" ht="20.25" x14ac:dyDescent="0.25">
      <c r="A3157" s="66" t="s">
        <v>43</v>
      </c>
      <c r="B3157" s="46">
        <v>100</v>
      </c>
      <c r="C3157" s="46">
        <v>100</v>
      </c>
      <c r="D3157" s="46">
        <v>100</v>
      </c>
      <c r="E3157" s="46">
        <v>100</v>
      </c>
      <c r="F3157" s="46">
        <v>100</v>
      </c>
      <c r="G3157" s="46">
        <v>100</v>
      </c>
      <c r="H3157" s="67">
        <v>600</v>
      </c>
    </row>
    <row r="3158" spans="1:8" ht="20.25" x14ac:dyDescent="0.3">
      <c r="A3158" s="66" t="s">
        <v>44</v>
      </c>
      <c r="B3158" s="51">
        <f>VLOOKUP(A3149,marks,10,0)</f>
        <v>0</v>
      </c>
      <c r="C3158" s="51">
        <f>VLOOKUP(A3149,marks,11,0)</f>
        <v>0</v>
      </c>
      <c r="D3158" s="51">
        <f>VLOOKUP(A3149,marks,12,0)</f>
        <v>0</v>
      </c>
      <c r="E3158" s="51">
        <f>VLOOKUP(A3149,marks,13,0)</f>
        <v>0</v>
      </c>
      <c r="F3158" s="51">
        <f>VLOOKUP(A3149,marks,14,0)</f>
        <v>0</v>
      </c>
      <c r="G3158" s="51">
        <f>VLOOKUP(A3149,marks,15,0)</f>
        <v>0</v>
      </c>
      <c r="H3158" s="68">
        <f>VLOOKUP(A3149,marks,16,0)</f>
        <v>0</v>
      </c>
    </row>
    <row r="3159" spans="1:8" ht="21" x14ac:dyDescent="0.35">
      <c r="A3159" s="69"/>
      <c r="B3159" s="58"/>
      <c r="C3159" s="58"/>
      <c r="D3159" s="58"/>
      <c r="E3159" s="58"/>
      <c r="F3159" s="58"/>
      <c r="G3159" s="58"/>
      <c r="H3159" s="70"/>
    </row>
    <row r="3160" spans="1:8" ht="21" x14ac:dyDescent="0.25">
      <c r="A3160" s="71" t="s">
        <v>24</v>
      </c>
      <c r="B3160" s="52">
        <f>VLOOKUP(A3149,marks,17,0)*100</f>
        <v>0</v>
      </c>
      <c r="C3160" s="72"/>
      <c r="D3160" s="73" t="s">
        <v>25</v>
      </c>
      <c r="E3160" s="53" t="str">
        <f>VLOOKUP(A3149,marks,18,0)</f>
        <v>***</v>
      </c>
      <c r="F3160" s="74" t="s">
        <v>46</v>
      </c>
      <c r="G3160" s="35"/>
      <c r="H3160" s="75" t="str">
        <f>VLOOKUP(A3149,marks,19,0)</f>
        <v/>
      </c>
    </row>
    <row r="3161" spans="1:8" x14ac:dyDescent="0.25">
      <c r="A3161" s="76"/>
      <c r="B3161" s="61"/>
      <c r="C3161" s="61"/>
      <c r="D3161" s="61"/>
      <c r="E3161" s="61"/>
      <c r="F3161" s="61"/>
      <c r="G3161" s="61"/>
      <c r="H3161" s="77"/>
    </row>
    <row r="3162" spans="1:8" x14ac:dyDescent="0.25">
      <c r="A3162" s="76"/>
      <c r="B3162" s="61"/>
      <c r="C3162" s="61"/>
      <c r="D3162" s="61"/>
      <c r="E3162" s="61"/>
      <c r="F3162" s="61"/>
      <c r="G3162" s="61"/>
      <c r="H3162" s="77"/>
    </row>
    <row r="3163" spans="1:8" x14ac:dyDescent="0.25">
      <c r="A3163" s="76"/>
      <c r="B3163" s="61"/>
      <c r="C3163" s="61"/>
      <c r="D3163" s="61"/>
      <c r="E3163" s="61"/>
      <c r="F3163" s="61"/>
      <c r="G3163" s="61"/>
      <c r="H3163" s="77"/>
    </row>
    <row r="3164" spans="1:8" ht="18.75" x14ac:dyDescent="0.25">
      <c r="A3164" s="76"/>
      <c r="B3164" s="61"/>
      <c r="C3164" s="61"/>
      <c r="D3164" s="61"/>
      <c r="E3164" s="61"/>
      <c r="F3164" s="61"/>
      <c r="G3164" s="61"/>
      <c r="H3164" s="78" t="s">
        <v>48</v>
      </c>
    </row>
    <row r="3165" spans="1:8" ht="19.5" thickBot="1" x14ac:dyDescent="0.3">
      <c r="A3165" s="79"/>
      <c r="B3165" s="80"/>
      <c r="C3165" s="80"/>
      <c r="D3165" s="80"/>
      <c r="E3165" s="80"/>
      <c r="F3165" s="80"/>
      <c r="G3165" s="80"/>
      <c r="H3165" s="81" t="s">
        <v>49</v>
      </c>
    </row>
    <row r="3168" spans="1:8" ht="15.75" thickBot="1" x14ac:dyDescent="0.3"/>
    <row r="3169" spans="1:8" ht="20.25" x14ac:dyDescent="0.3">
      <c r="A3169" s="145" t="str">
        <f>VLOOKUP(A3171,basic,28,0)</f>
        <v>dk;kZy; jktdh; mPp ek/;fed fo|ky;] :iiqjk ¼dqpkeu flVh½ ukxkSj</v>
      </c>
      <c r="B3169" s="146"/>
      <c r="C3169" s="146"/>
      <c r="D3169" s="146"/>
      <c r="E3169" s="146"/>
      <c r="F3169" s="146"/>
      <c r="G3169" s="146"/>
      <c r="H3169" s="147"/>
    </row>
    <row r="3170" spans="1:8" ht="20.25" x14ac:dyDescent="0.3">
      <c r="A3170" s="140" t="s">
        <v>47</v>
      </c>
      <c r="B3170" s="141"/>
      <c r="C3170" s="141"/>
      <c r="D3170" s="141"/>
      <c r="E3170" s="141"/>
      <c r="F3170" s="141"/>
      <c r="G3170" s="141"/>
      <c r="H3170" s="142"/>
    </row>
    <row r="3171" spans="1:8" ht="20.25" hidden="1" x14ac:dyDescent="0.3">
      <c r="A3171" s="95">
        <v>145</v>
      </c>
      <c r="B3171" s="96" t="e">
        <f>'Original Marks'!#REF!</f>
        <v>#REF!</v>
      </c>
      <c r="C3171" s="96"/>
      <c r="D3171" s="96"/>
      <c r="E3171" s="96"/>
      <c r="F3171" s="96"/>
      <c r="G3171" s="96"/>
      <c r="H3171" s="97"/>
    </row>
    <row r="3172" spans="1:8" ht="21" x14ac:dyDescent="0.35">
      <c r="A3172" s="57" t="str">
        <f>VLOOKUP(A3171,basic,29,0)</f>
        <v>d{kk &amp; 9</v>
      </c>
      <c r="B3172" s="58"/>
      <c r="C3172" s="58"/>
      <c r="D3172" s="58"/>
      <c r="E3172" s="58"/>
      <c r="F3172" s="59" t="s">
        <v>32</v>
      </c>
      <c r="G3172" s="143">
        <f>VLOOKUP(A3171,basic,3,0)</f>
        <v>1045</v>
      </c>
      <c r="H3172" s="144"/>
    </row>
    <row r="3173" spans="1:8" ht="20.25" x14ac:dyDescent="0.3">
      <c r="A3173" s="60" t="s">
        <v>37</v>
      </c>
      <c r="B3173" s="136">
        <f>VLOOKUP(A3171,basic,4,0)</f>
        <v>0</v>
      </c>
      <c r="C3173" s="136"/>
      <c r="D3173" s="136"/>
      <c r="E3173" s="59" t="s">
        <v>39</v>
      </c>
      <c r="F3173" s="61"/>
      <c r="G3173" s="136">
        <f>VLOOKUP(A3171,basic,5,0)</f>
        <v>0</v>
      </c>
      <c r="H3173" s="139"/>
    </row>
    <row r="3174" spans="1:8" ht="20.25" x14ac:dyDescent="0.3">
      <c r="A3174" s="60" t="s">
        <v>38</v>
      </c>
      <c r="B3174" s="59"/>
      <c r="C3174" s="136">
        <f>VLOOKUP(A3171,basic,6,0)</f>
        <v>0</v>
      </c>
      <c r="D3174" s="136"/>
      <c r="E3174" s="59" t="s">
        <v>40</v>
      </c>
      <c r="F3174" s="61"/>
      <c r="G3174" s="137">
        <f>VLOOKUP(A3171,basic,7,0)</f>
        <v>0</v>
      </c>
      <c r="H3174" s="138"/>
    </row>
    <row r="3175" spans="1:8" ht="20.25" x14ac:dyDescent="0.3">
      <c r="A3175" s="60" t="s">
        <v>41</v>
      </c>
      <c r="B3175" s="59"/>
      <c r="C3175" s="136">
        <f>VLOOKUP(A3171,basic,2,0)</f>
        <v>245</v>
      </c>
      <c r="D3175" s="136"/>
      <c r="E3175" s="59" t="s">
        <v>42</v>
      </c>
      <c r="F3175" s="61"/>
      <c r="G3175" s="136">
        <f>VLOOKUP(A3171,basic,8,0)</f>
        <v>0</v>
      </c>
      <c r="H3175" s="139"/>
    </row>
    <row r="3176" spans="1:8" ht="20.25" x14ac:dyDescent="0.3">
      <c r="A3176" s="60"/>
      <c r="B3176" s="59"/>
      <c r="C3176" s="62"/>
      <c r="D3176" s="59"/>
      <c r="E3176" s="59"/>
      <c r="F3176" s="61"/>
      <c r="G3176" s="62"/>
      <c r="H3176" s="63"/>
    </row>
    <row r="3177" spans="1:8" ht="20.25" x14ac:dyDescent="0.3">
      <c r="A3177" s="60"/>
      <c r="B3177" s="59"/>
      <c r="C3177" s="59"/>
      <c r="D3177" s="59"/>
      <c r="E3177" s="59"/>
      <c r="F3177" s="59"/>
      <c r="G3177" s="59"/>
      <c r="H3177" s="63"/>
    </row>
    <row r="3178" spans="1:8" ht="18.75" x14ac:dyDescent="0.25">
      <c r="A3178" s="64" t="s">
        <v>6</v>
      </c>
      <c r="B3178" s="50" t="str">
        <f>VLOOKUP(A3171,basic,34,0)</f>
        <v>fgUnh</v>
      </c>
      <c r="C3178" s="50" t="str">
        <f>VLOOKUP(A3171,basic,35,0)</f>
        <v>vaxzsth</v>
      </c>
      <c r="D3178" s="50" t="str">
        <f>VLOOKUP(A3171,basic,36,0)</f>
        <v>foKku</v>
      </c>
      <c r="E3178" s="50" t="str">
        <f>VLOOKUP(A3171,basic,37,0)</f>
        <v>xf.kr</v>
      </c>
      <c r="F3178" s="50" t="str">
        <f>VLOOKUP(A3171,basic,38,0)</f>
        <v>lk-foKku</v>
      </c>
      <c r="G3178" s="50" t="str">
        <f>VLOOKUP(A3171,basic,39,0)</f>
        <v>laLd`r</v>
      </c>
      <c r="H3178" s="65" t="s">
        <v>45</v>
      </c>
    </row>
    <row r="3179" spans="1:8" ht="20.25" x14ac:dyDescent="0.25">
      <c r="A3179" s="66" t="s">
        <v>43</v>
      </c>
      <c r="B3179" s="46">
        <v>100</v>
      </c>
      <c r="C3179" s="46">
        <v>100</v>
      </c>
      <c r="D3179" s="46">
        <v>100</v>
      </c>
      <c r="E3179" s="46">
        <v>100</v>
      </c>
      <c r="F3179" s="46">
        <v>100</v>
      </c>
      <c r="G3179" s="46">
        <v>100</v>
      </c>
      <c r="H3179" s="67">
        <v>600</v>
      </c>
    </row>
    <row r="3180" spans="1:8" ht="20.25" x14ac:dyDescent="0.3">
      <c r="A3180" s="66" t="s">
        <v>44</v>
      </c>
      <c r="B3180" s="51">
        <f>VLOOKUP(A3171,marks,10,0)</f>
        <v>0</v>
      </c>
      <c r="C3180" s="51">
        <f>VLOOKUP(A3171,marks,11,0)</f>
        <v>0</v>
      </c>
      <c r="D3180" s="51">
        <f>VLOOKUP(A3171,marks,12,0)</f>
        <v>0</v>
      </c>
      <c r="E3180" s="51">
        <f>VLOOKUP(A3171,marks,13,0)</f>
        <v>0</v>
      </c>
      <c r="F3180" s="51">
        <f>VLOOKUP(A3171,marks,14,0)</f>
        <v>0</v>
      </c>
      <c r="G3180" s="51">
        <f>VLOOKUP(A3171,marks,15,0)</f>
        <v>0</v>
      </c>
      <c r="H3180" s="68">
        <f>VLOOKUP(A3171,marks,16,0)</f>
        <v>0</v>
      </c>
    </row>
    <row r="3181" spans="1:8" ht="21" x14ac:dyDescent="0.35">
      <c r="A3181" s="69"/>
      <c r="B3181" s="58"/>
      <c r="C3181" s="58"/>
      <c r="D3181" s="58"/>
      <c r="E3181" s="58"/>
      <c r="F3181" s="58"/>
      <c r="G3181" s="58"/>
      <c r="H3181" s="70"/>
    </row>
    <row r="3182" spans="1:8" ht="21" x14ac:dyDescent="0.25">
      <c r="A3182" s="71" t="s">
        <v>24</v>
      </c>
      <c r="B3182" s="52">
        <f>VLOOKUP(A3171,marks,17,0)*100</f>
        <v>0</v>
      </c>
      <c r="C3182" s="72"/>
      <c r="D3182" s="73" t="s">
        <v>25</v>
      </c>
      <c r="E3182" s="53" t="str">
        <f>VLOOKUP(A3171,marks,18,0)</f>
        <v>***</v>
      </c>
      <c r="F3182" s="74" t="s">
        <v>46</v>
      </c>
      <c r="G3182" s="35"/>
      <c r="H3182" s="75" t="str">
        <f>VLOOKUP(A3171,marks,19,0)</f>
        <v/>
      </c>
    </row>
    <row r="3183" spans="1:8" x14ac:dyDescent="0.25">
      <c r="A3183" s="76"/>
      <c r="B3183" s="61"/>
      <c r="C3183" s="61"/>
      <c r="D3183" s="61"/>
      <c r="E3183" s="61"/>
      <c r="F3183" s="61"/>
      <c r="G3183" s="61"/>
      <c r="H3183" s="77"/>
    </row>
    <row r="3184" spans="1:8" x14ac:dyDescent="0.25">
      <c r="A3184" s="76"/>
      <c r="B3184" s="61"/>
      <c r="C3184" s="61"/>
      <c r="D3184" s="61"/>
      <c r="E3184" s="61"/>
      <c r="F3184" s="61"/>
      <c r="G3184" s="61"/>
      <c r="H3184" s="77"/>
    </row>
    <row r="3185" spans="1:8" x14ac:dyDescent="0.25">
      <c r="A3185" s="76"/>
      <c r="B3185" s="61"/>
      <c r="C3185" s="61"/>
      <c r="D3185" s="61"/>
      <c r="E3185" s="61"/>
      <c r="F3185" s="61"/>
      <c r="G3185" s="61"/>
      <c r="H3185" s="77"/>
    </row>
    <row r="3186" spans="1:8" ht="18.75" x14ac:dyDescent="0.25">
      <c r="A3186" s="76"/>
      <c r="B3186" s="61"/>
      <c r="C3186" s="61"/>
      <c r="D3186" s="61"/>
      <c r="E3186" s="61"/>
      <c r="F3186" s="61"/>
      <c r="G3186" s="61"/>
      <c r="H3186" s="78" t="s">
        <v>48</v>
      </c>
    </row>
    <row r="3187" spans="1:8" ht="19.5" thickBot="1" x14ac:dyDescent="0.3">
      <c r="A3187" s="79"/>
      <c r="B3187" s="80"/>
      <c r="C3187" s="80"/>
      <c r="D3187" s="80"/>
      <c r="E3187" s="80"/>
      <c r="F3187" s="80"/>
      <c r="G3187" s="80"/>
      <c r="H3187" s="81" t="s">
        <v>49</v>
      </c>
    </row>
    <row r="3190" spans="1:8" ht="15.75" thickBot="1" x14ac:dyDescent="0.3"/>
    <row r="3191" spans="1:8" ht="20.25" x14ac:dyDescent="0.3">
      <c r="A3191" s="145" t="str">
        <f>VLOOKUP(A3193,basic,28,0)</f>
        <v>dk;kZy; jktdh; mPp ek/;fed fo|ky;] :iiqjk ¼dqpkeu flVh½ ukxkSj</v>
      </c>
      <c r="B3191" s="146"/>
      <c r="C3191" s="146"/>
      <c r="D3191" s="146"/>
      <c r="E3191" s="146"/>
      <c r="F3191" s="146"/>
      <c r="G3191" s="146"/>
      <c r="H3191" s="147"/>
    </row>
    <row r="3192" spans="1:8" ht="20.25" x14ac:dyDescent="0.3">
      <c r="A3192" s="140" t="s">
        <v>47</v>
      </c>
      <c r="B3192" s="141"/>
      <c r="C3192" s="141"/>
      <c r="D3192" s="141"/>
      <c r="E3192" s="141"/>
      <c r="F3192" s="141"/>
      <c r="G3192" s="141"/>
      <c r="H3192" s="142"/>
    </row>
    <row r="3193" spans="1:8" ht="20.25" hidden="1" x14ac:dyDescent="0.3">
      <c r="A3193" s="95">
        <v>146</v>
      </c>
      <c r="B3193" s="96" t="e">
        <f>'Original Marks'!#REF!</f>
        <v>#REF!</v>
      </c>
      <c r="C3193" s="96"/>
      <c r="D3193" s="96"/>
      <c r="E3193" s="96"/>
      <c r="F3193" s="96"/>
      <c r="G3193" s="96"/>
      <c r="H3193" s="97"/>
    </row>
    <row r="3194" spans="1:8" ht="21" x14ac:dyDescent="0.35">
      <c r="A3194" s="57" t="str">
        <f>VLOOKUP(A3193,basic,29,0)</f>
        <v>d{kk &amp; 9</v>
      </c>
      <c r="B3194" s="58"/>
      <c r="C3194" s="58"/>
      <c r="D3194" s="58"/>
      <c r="E3194" s="58"/>
      <c r="F3194" s="59" t="s">
        <v>32</v>
      </c>
      <c r="G3194" s="143">
        <f>VLOOKUP(A3193,basic,3,0)</f>
        <v>1046</v>
      </c>
      <c r="H3194" s="144"/>
    </row>
    <row r="3195" spans="1:8" ht="20.25" x14ac:dyDescent="0.3">
      <c r="A3195" s="60" t="s">
        <v>37</v>
      </c>
      <c r="B3195" s="136">
        <f>VLOOKUP(A3193,basic,4,0)</f>
        <v>0</v>
      </c>
      <c r="C3195" s="136"/>
      <c r="D3195" s="136"/>
      <c r="E3195" s="59" t="s">
        <v>39</v>
      </c>
      <c r="F3195" s="61"/>
      <c r="G3195" s="136">
        <f>VLOOKUP(A3193,basic,5,0)</f>
        <v>0</v>
      </c>
      <c r="H3195" s="139"/>
    </row>
    <row r="3196" spans="1:8" ht="20.25" x14ac:dyDescent="0.3">
      <c r="A3196" s="60" t="s">
        <v>38</v>
      </c>
      <c r="B3196" s="59"/>
      <c r="C3196" s="136">
        <f>VLOOKUP(A3193,basic,6,0)</f>
        <v>0</v>
      </c>
      <c r="D3196" s="136"/>
      <c r="E3196" s="59" t="s">
        <v>40</v>
      </c>
      <c r="F3196" s="61"/>
      <c r="G3196" s="137">
        <f>VLOOKUP(A3193,basic,7,0)</f>
        <v>0</v>
      </c>
      <c r="H3196" s="138"/>
    </row>
    <row r="3197" spans="1:8" ht="20.25" x14ac:dyDescent="0.3">
      <c r="A3197" s="60" t="s">
        <v>41</v>
      </c>
      <c r="B3197" s="59"/>
      <c r="C3197" s="136">
        <f>VLOOKUP(A3193,basic,2,0)</f>
        <v>246</v>
      </c>
      <c r="D3197" s="136"/>
      <c r="E3197" s="59" t="s">
        <v>42</v>
      </c>
      <c r="F3197" s="61"/>
      <c r="G3197" s="136">
        <f>VLOOKUP(A3193,basic,8,0)</f>
        <v>0</v>
      </c>
      <c r="H3197" s="139"/>
    </row>
    <row r="3198" spans="1:8" ht="20.25" x14ac:dyDescent="0.3">
      <c r="A3198" s="60"/>
      <c r="B3198" s="59"/>
      <c r="C3198" s="62"/>
      <c r="D3198" s="59"/>
      <c r="E3198" s="59"/>
      <c r="F3198" s="61"/>
      <c r="G3198" s="62"/>
      <c r="H3198" s="63"/>
    </row>
    <row r="3199" spans="1:8" ht="20.25" x14ac:dyDescent="0.3">
      <c r="A3199" s="60"/>
      <c r="B3199" s="59"/>
      <c r="C3199" s="59"/>
      <c r="D3199" s="59"/>
      <c r="E3199" s="59"/>
      <c r="F3199" s="59"/>
      <c r="G3199" s="59"/>
      <c r="H3199" s="63"/>
    </row>
    <row r="3200" spans="1:8" ht="18.75" x14ac:dyDescent="0.25">
      <c r="A3200" s="64" t="s">
        <v>6</v>
      </c>
      <c r="B3200" s="50" t="str">
        <f>VLOOKUP(A3193,basic,34,0)</f>
        <v>fgUnh</v>
      </c>
      <c r="C3200" s="50" t="str">
        <f>VLOOKUP(A3193,basic,35,0)</f>
        <v>vaxzsth</v>
      </c>
      <c r="D3200" s="50" t="str">
        <f>VLOOKUP(A3193,basic,36,0)</f>
        <v>foKku</v>
      </c>
      <c r="E3200" s="50" t="str">
        <f>VLOOKUP(A3193,basic,37,0)</f>
        <v>xf.kr</v>
      </c>
      <c r="F3200" s="50" t="str">
        <f>VLOOKUP(A3193,basic,38,0)</f>
        <v>lk-foKku</v>
      </c>
      <c r="G3200" s="50" t="str">
        <f>VLOOKUP(A3193,basic,39,0)</f>
        <v>laLd`r</v>
      </c>
      <c r="H3200" s="65" t="s">
        <v>45</v>
      </c>
    </row>
    <row r="3201" spans="1:8" ht="20.25" x14ac:dyDescent="0.25">
      <c r="A3201" s="66" t="s">
        <v>43</v>
      </c>
      <c r="B3201" s="46">
        <v>100</v>
      </c>
      <c r="C3201" s="46">
        <v>100</v>
      </c>
      <c r="D3201" s="46">
        <v>100</v>
      </c>
      <c r="E3201" s="46">
        <v>100</v>
      </c>
      <c r="F3201" s="46">
        <v>100</v>
      </c>
      <c r="G3201" s="46">
        <v>100</v>
      </c>
      <c r="H3201" s="67">
        <v>600</v>
      </c>
    </row>
    <row r="3202" spans="1:8" ht="20.25" x14ac:dyDescent="0.3">
      <c r="A3202" s="66" t="s">
        <v>44</v>
      </c>
      <c r="B3202" s="51">
        <f>VLOOKUP(A3193,marks,10,0)</f>
        <v>0</v>
      </c>
      <c r="C3202" s="51">
        <f>VLOOKUP(A3193,marks,11,0)</f>
        <v>0</v>
      </c>
      <c r="D3202" s="51">
        <f>VLOOKUP(A3193,marks,12,0)</f>
        <v>0</v>
      </c>
      <c r="E3202" s="51">
        <f>VLOOKUP(A3193,marks,13,0)</f>
        <v>0</v>
      </c>
      <c r="F3202" s="51">
        <f>VLOOKUP(A3193,marks,14,0)</f>
        <v>0</v>
      </c>
      <c r="G3202" s="51">
        <f>VLOOKUP(A3193,marks,15,0)</f>
        <v>0</v>
      </c>
      <c r="H3202" s="68">
        <f>VLOOKUP(A3193,marks,16,0)</f>
        <v>0</v>
      </c>
    </row>
    <row r="3203" spans="1:8" ht="21" x14ac:dyDescent="0.35">
      <c r="A3203" s="69"/>
      <c r="B3203" s="58"/>
      <c r="C3203" s="58"/>
      <c r="D3203" s="58"/>
      <c r="E3203" s="58"/>
      <c r="F3203" s="58"/>
      <c r="G3203" s="58"/>
      <c r="H3203" s="70"/>
    </row>
    <row r="3204" spans="1:8" ht="21" x14ac:dyDescent="0.25">
      <c r="A3204" s="71" t="s">
        <v>24</v>
      </c>
      <c r="B3204" s="52">
        <f>VLOOKUP(A3193,marks,17,0)*100</f>
        <v>0</v>
      </c>
      <c r="C3204" s="72"/>
      <c r="D3204" s="73" t="s">
        <v>25</v>
      </c>
      <c r="E3204" s="53" t="str">
        <f>VLOOKUP(A3193,marks,18,0)</f>
        <v>***</v>
      </c>
      <c r="F3204" s="74" t="s">
        <v>46</v>
      </c>
      <c r="G3204" s="35"/>
      <c r="H3204" s="75" t="str">
        <f>VLOOKUP(A3193,marks,19,0)</f>
        <v/>
      </c>
    </row>
    <row r="3205" spans="1:8" x14ac:dyDescent="0.25">
      <c r="A3205" s="76"/>
      <c r="B3205" s="61"/>
      <c r="C3205" s="61"/>
      <c r="D3205" s="61"/>
      <c r="E3205" s="61"/>
      <c r="F3205" s="61"/>
      <c r="G3205" s="61"/>
      <c r="H3205" s="77"/>
    </row>
    <row r="3206" spans="1:8" x14ac:dyDescent="0.25">
      <c r="A3206" s="76"/>
      <c r="B3206" s="61"/>
      <c r="C3206" s="61"/>
      <c r="D3206" s="61"/>
      <c r="E3206" s="61"/>
      <c r="F3206" s="61"/>
      <c r="G3206" s="61"/>
      <c r="H3206" s="77"/>
    </row>
    <row r="3207" spans="1:8" x14ac:dyDescent="0.25">
      <c r="A3207" s="76"/>
      <c r="B3207" s="61"/>
      <c r="C3207" s="61"/>
      <c r="D3207" s="61"/>
      <c r="E3207" s="61"/>
      <c r="F3207" s="61"/>
      <c r="G3207" s="61"/>
      <c r="H3207" s="77"/>
    </row>
    <row r="3208" spans="1:8" ht="18.75" x14ac:dyDescent="0.25">
      <c r="A3208" s="76"/>
      <c r="B3208" s="61"/>
      <c r="C3208" s="61"/>
      <c r="D3208" s="61"/>
      <c r="E3208" s="61"/>
      <c r="F3208" s="61"/>
      <c r="G3208" s="61"/>
      <c r="H3208" s="78" t="s">
        <v>48</v>
      </c>
    </row>
    <row r="3209" spans="1:8" ht="19.5" thickBot="1" x14ac:dyDescent="0.3">
      <c r="A3209" s="79"/>
      <c r="B3209" s="80"/>
      <c r="C3209" s="80"/>
      <c r="D3209" s="80"/>
      <c r="E3209" s="80"/>
      <c r="F3209" s="80"/>
      <c r="G3209" s="80"/>
      <c r="H3209" s="81" t="s">
        <v>49</v>
      </c>
    </row>
    <row r="3212" spans="1:8" ht="15.75" thickBot="1" x14ac:dyDescent="0.3"/>
    <row r="3213" spans="1:8" ht="20.25" x14ac:dyDescent="0.3">
      <c r="A3213" s="145" t="str">
        <f>VLOOKUP(A3215,basic,28,0)</f>
        <v>dk;kZy; jktdh; mPp ek/;fed fo|ky;] :iiqjk ¼dqpkeu flVh½ ukxkSj</v>
      </c>
      <c r="B3213" s="146"/>
      <c r="C3213" s="146"/>
      <c r="D3213" s="146"/>
      <c r="E3213" s="146"/>
      <c r="F3213" s="146"/>
      <c r="G3213" s="146"/>
      <c r="H3213" s="147"/>
    </row>
    <row r="3214" spans="1:8" ht="20.25" x14ac:dyDescent="0.3">
      <c r="A3214" s="140" t="s">
        <v>47</v>
      </c>
      <c r="B3214" s="141"/>
      <c r="C3214" s="141"/>
      <c r="D3214" s="141"/>
      <c r="E3214" s="141"/>
      <c r="F3214" s="141"/>
      <c r="G3214" s="141"/>
      <c r="H3214" s="142"/>
    </row>
    <row r="3215" spans="1:8" ht="20.25" hidden="1" x14ac:dyDescent="0.3">
      <c r="A3215" s="95">
        <v>147</v>
      </c>
      <c r="B3215" s="96" t="e">
        <f>'Original Marks'!#REF!</f>
        <v>#REF!</v>
      </c>
      <c r="C3215" s="96"/>
      <c r="D3215" s="96"/>
      <c r="E3215" s="96"/>
      <c r="F3215" s="96"/>
      <c r="G3215" s="96"/>
      <c r="H3215" s="97"/>
    </row>
    <row r="3216" spans="1:8" ht="21" x14ac:dyDescent="0.35">
      <c r="A3216" s="57" t="str">
        <f>VLOOKUP(A3215,basic,29,0)</f>
        <v>d{kk &amp; 9</v>
      </c>
      <c r="B3216" s="58"/>
      <c r="C3216" s="58"/>
      <c r="D3216" s="58"/>
      <c r="E3216" s="58"/>
      <c r="F3216" s="59" t="s">
        <v>32</v>
      </c>
      <c r="G3216" s="143">
        <f>VLOOKUP(A3215,basic,3,0)</f>
        <v>1047</v>
      </c>
      <c r="H3216" s="144"/>
    </row>
    <row r="3217" spans="1:8" ht="20.25" x14ac:dyDescent="0.3">
      <c r="A3217" s="60" t="s">
        <v>37</v>
      </c>
      <c r="B3217" s="136">
        <f>VLOOKUP(A3215,basic,4,0)</f>
        <v>0</v>
      </c>
      <c r="C3217" s="136"/>
      <c r="D3217" s="136"/>
      <c r="E3217" s="59" t="s">
        <v>39</v>
      </c>
      <c r="F3217" s="61"/>
      <c r="G3217" s="136">
        <f>VLOOKUP(A3215,basic,5,0)</f>
        <v>0</v>
      </c>
      <c r="H3217" s="139"/>
    </row>
    <row r="3218" spans="1:8" ht="20.25" x14ac:dyDescent="0.3">
      <c r="A3218" s="60" t="s">
        <v>38</v>
      </c>
      <c r="B3218" s="59"/>
      <c r="C3218" s="136">
        <f>VLOOKUP(A3215,basic,6,0)</f>
        <v>0</v>
      </c>
      <c r="D3218" s="136"/>
      <c r="E3218" s="59" t="s">
        <v>40</v>
      </c>
      <c r="F3218" s="61"/>
      <c r="G3218" s="137">
        <f>VLOOKUP(A3215,basic,7,0)</f>
        <v>0</v>
      </c>
      <c r="H3218" s="138"/>
    </row>
    <row r="3219" spans="1:8" ht="20.25" x14ac:dyDescent="0.3">
      <c r="A3219" s="60" t="s">
        <v>41</v>
      </c>
      <c r="B3219" s="59"/>
      <c r="C3219" s="136">
        <f>VLOOKUP(A3215,basic,2,0)</f>
        <v>247</v>
      </c>
      <c r="D3219" s="136"/>
      <c r="E3219" s="59" t="s">
        <v>42</v>
      </c>
      <c r="F3219" s="61"/>
      <c r="G3219" s="136">
        <f>VLOOKUP(A3215,basic,8,0)</f>
        <v>0</v>
      </c>
      <c r="H3219" s="139"/>
    </row>
    <row r="3220" spans="1:8" ht="20.25" x14ac:dyDescent="0.3">
      <c r="A3220" s="60"/>
      <c r="B3220" s="59"/>
      <c r="C3220" s="62"/>
      <c r="D3220" s="59"/>
      <c r="E3220" s="59"/>
      <c r="F3220" s="61"/>
      <c r="G3220" s="62"/>
      <c r="H3220" s="63"/>
    </row>
    <row r="3221" spans="1:8" ht="20.25" x14ac:dyDescent="0.3">
      <c r="A3221" s="60"/>
      <c r="B3221" s="59"/>
      <c r="C3221" s="59"/>
      <c r="D3221" s="59"/>
      <c r="E3221" s="59"/>
      <c r="F3221" s="59"/>
      <c r="G3221" s="59"/>
      <c r="H3221" s="63"/>
    </row>
    <row r="3222" spans="1:8" ht="18.75" x14ac:dyDescent="0.25">
      <c r="A3222" s="64" t="s">
        <v>6</v>
      </c>
      <c r="B3222" s="50" t="str">
        <f>VLOOKUP(A3215,basic,34,0)</f>
        <v>fgUnh</v>
      </c>
      <c r="C3222" s="50" t="str">
        <f>VLOOKUP(A3215,basic,35,0)</f>
        <v>vaxzsth</v>
      </c>
      <c r="D3222" s="50" t="str">
        <f>VLOOKUP(A3215,basic,36,0)</f>
        <v>foKku</v>
      </c>
      <c r="E3222" s="50" t="str">
        <f>VLOOKUP(A3215,basic,37,0)</f>
        <v>xf.kr</v>
      </c>
      <c r="F3222" s="50" t="str">
        <f>VLOOKUP(A3215,basic,38,0)</f>
        <v>lk-foKku</v>
      </c>
      <c r="G3222" s="50" t="str">
        <f>VLOOKUP(A3215,basic,39,0)</f>
        <v>laLd`r</v>
      </c>
      <c r="H3222" s="65" t="s">
        <v>45</v>
      </c>
    </row>
    <row r="3223" spans="1:8" ht="20.25" x14ac:dyDescent="0.25">
      <c r="A3223" s="66" t="s">
        <v>43</v>
      </c>
      <c r="B3223" s="46">
        <v>100</v>
      </c>
      <c r="C3223" s="46">
        <v>100</v>
      </c>
      <c r="D3223" s="46">
        <v>100</v>
      </c>
      <c r="E3223" s="46">
        <v>100</v>
      </c>
      <c r="F3223" s="46">
        <v>100</v>
      </c>
      <c r="G3223" s="46">
        <v>100</v>
      </c>
      <c r="H3223" s="67">
        <v>600</v>
      </c>
    </row>
    <row r="3224" spans="1:8" ht="20.25" x14ac:dyDescent="0.3">
      <c r="A3224" s="66" t="s">
        <v>44</v>
      </c>
      <c r="B3224" s="51">
        <f>VLOOKUP(A3215,marks,10,0)</f>
        <v>0</v>
      </c>
      <c r="C3224" s="51">
        <f>VLOOKUP(A3215,marks,11,0)</f>
        <v>0</v>
      </c>
      <c r="D3224" s="51">
        <f>VLOOKUP(A3215,marks,12,0)</f>
        <v>0</v>
      </c>
      <c r="E3224" s="51">
        <f>VLOOKUP(A3215,marks,13,0)</f>
        <v>0</v>
      </c>
      <c r="F3224" s="51">
        <f>VLOOKUP(A3215,marks,14,0)</f>
        <v>0</v>
      </c>
      <c r="G3224" s="51">
        <f>VLOOKUP(A3215,marks,15,0)</f>
        <v>0</v>
      </c>
      <c r="H3224" s="68">
        <f>VLOOKUP(A3215,marks,16,0)</f>
        <v>0</v>
      </c>
    </row>
    <row r="3225" spans="1:8" ht="21" x14ac:dyDescent="0.35">
      <c r="A3225" s="69"/>
      <c r="B3225" s="58"/>
      <c r="C3225" s="58"/>
      <c r="D3225" s="58"/>
      <c r="E3225" s="58"/>
      <c r="F3225" s="58"/>
      <c r="G3225" s="58"/>
      <c r="H3225" s="70"/>
    </row>
    <row r="3226" spans="1:8" ht="21" x14ac:dyDescent="0.25">
      <c r="A3226" s="71" t="s">
        <v>24</v>
      </c>
      <c r="B3226" s="52">
        <f>VLOOKUP(A3215,marks,17,0)*100</f>
        <v>0</v>
      </c>
      <c r="C3226" s="72"/>
      <c r="D3226" s="73" t="s">
        <v>25</v>
      </c>
      <c r="E3226" s="53" t="str">
        <f>VLOOKUP(A3215,marks,18,0)</f>
        <v>***</v>
      </c>
      <c r="F3226" s="74" t="s">
        <v>46</v>
      </c>
      <c r="G3226" s="35"/>
      <c r="H3226" s="75" t="str">
        <f>VLOOKUP(A3215,marks,19,0)</f>
        <v/>
      </c>
    </row>
    <row r="3227" spans="1:8" x14ac:dyDescent="0.25">
      <c r="A3227" s="76"/>
      <c r="B3227" s="61"/>
      <c r="C3227" s="61"/>
      <c r="D3227" s="61"/>
      <c r="E3227" s="61"/>
      <c r="F3227" s="61"/>
      <c r="G3227" s="61"/>
      <c r="H3227" s="77"/>
    </row>
    <row r="3228" spans="1:8" x14ac:dyDescent="0.25">
      <c r="A3228" s="76"/>
      <c r="B3228" s="61"/>
      <c r="C3228" s="61"/>
      <c r="D3228" s="61"/>
      <c r="E3228" s="61"/>
      <c r="F3228" s="61"/>
      <c r="G3228" s="61"/>
      <c r="H3228" s="77"/>
    </row>
    <row r="3229" spans="1:8" x14ac:dyDescent="0.25">
      <c r="A3229" s="76"/>
      <c r="B3229" s="61"/>
      <c r="C3229" s="61"/>
      <c r="D3229" s="61"/>
      <c r="E3229" s="61"/>
      <c r="F3229" s="61"/>
      <c r="G3229" s="61"/>
      <c r="H3229" s="77"/>
    </row>
    <row r="3230" spans="1:8" ht="18.75" x14ac:dyDescent="0.25">
      <c r="A3230" s="76"/>
      <c r="B3230" s="61"/>
      <c r="C3230" s="61"/>
      <c r="D3230" s="61"/>
      <c r="E3230" s="61"/>
      <c r="F3230" s="61"/>
      <c r="G3230" s="61"/>
      <c r="H3230" s="78" t="s">
        <v>48</v>
      </c>
    </row>
    <row r="3231" spans="1:8" ht="19.5" thickBot="1" x14ac:dyDescent="0.3">
      <c r="A3231" s="79"/>
      <c r="B3231" s="80"/>
      <c r="C3231" s="80"/>
      <c r="D3231" s="80"/>
      <c r="E3231" s="80"/>
      <c r="F3231" s="80"/>
      <c r="G3231" s="80"/>
      <c r="H3231" s="81" t="s">
        <v>49</v>
      </c>
    </row>
    <row r="3234" spans="1:8" ht="15.75" thickBot="1" x14ac:dyDescent="0.3"/>
    <row r="3235" spans="1:8" ht="20.25" x14ac:dyDescent="0.3">
      <c r="A3235" s="145" t="str">
        <f>VLOOKUP(A3237,basic,28,0)</f>
        <v>dk;kZy; jktdh; mPp ek/;fed fo|ky;] :iiqjk ¼dqpkeu flVh½ ukxkSj</v>
      </c>
      <c r="B3235" s="146"/>
      <c r="C3235" s="146"/>
      <c r="D3235" s="146"/>
      <c r="E3235" s="146"/>
      <c r="F3235" s="146"/>
      <c r="G3235" s="146"/>
      <c r="H3235" s="147"/>
    </row>
    <row r="3236" spans="1:8" ht="20.25" x14ac:dyDescent="0.3">
      <c r="A3236" s="140" t="s">
        <v>47</v>
      </c>
      <c r="B3236" s="141"/>
      <c r="C3236" s="141"/>
      <c r="D3236" s="141"/>
      <c r="E3236" s="141"/>
      <c r="F3236" s="141"/>
      <c r="G3236" s="141"/>
      <c r="H3236" s="142"/>
    </row>
    <row r="3237" spans="1:8" ht="20.25" hidden="1" x14ac:dyDescent="0.3">
      <c r="A3237" s="95">
        <v>148</v>
      </c>
      <c r="B3237" s="96" t="e">
        <f>'Original Marks'!#REF!</f>
        <v>#REF!</v>
      </c>
      <c r="C3237" s="96"/>
      <c r="D3237" s="96"/>
      <c r="E3237" s="96"/>
      <c r="F3237" s="96"/>
      <c r="G3237" s="96"/>
      <c r="H3237" s="97"/>
    </row>
    <row r="3238" spans="1:8" ht="21" x14ac:dyDescent="0.35">
      <c r="A3238" s="57" t="str">
        <f>VLOOKUP(A3237,basic,29,0)</f>
        <v>d{kk &amp; 9</v>
      </c>
      <c r="B3238" s="58"/>
      <c r="C3238" s="58"/>
      <c r="D3238" s="58"/>
      <c r="E3238" s="58"/>
      <c r="F3238" s="59" t="s">
        <v>32</v>
      </c>
      <c r="G3238" s="143">
        <f>VLOOKUP(A3237,basic,3,0)</f>
        <v>1048</v>
      </c>
      <c r="H3238" s="144"/>
    </row>
    <row r="3239" spans="1:8" ht="20.25" x14ac:dyDescent="0.3">
      <c r="A3239" s="60" t="s">
        <v>37</v>
      </c>
      <c r="B3239" s="136">
        <f>VLOOKUP(A3237,basic,4,0)</f>
        <v>0</v>
      </c>
      <c r="C3239" s="136"/>
      <c r="D3239" s="136"/>
      <c r="E3239" s="59" t="s">
        <v>39</v>
      </c>
      <c r="F3239" s="61"/>
      <c r="G3239" s="136">
        <f>VLOOKUP(A3237,basic,5,0)</f>
        <v>0</v>
      </c>
      <c r="H3239" s="139"/>
    </row>
    <row r="3240" spans="1:8" ht="20.25" x14ac:dyDescent="0.3">
      <c r="A3240" s="60" t="s">
        <v>38</v>
      </c>
      <c r="B3240" s="59"/>
      <c r="C3240" s="136">
        <f>VLOOKUP(A3237,basic,6,0)</f>
        <v>0</v>
      </c>
      <c r="D3240" s="136"/>
      <c r="E3240" s="59" t="s">
        <v>40</v>
      </c>
      <c r="F3240" s="61"/>
      <c r="G3240" s="137">
        <f>VLOOKUP(A3237,basic,7,0)</f>
        <v>0</v>
      </c>
      <c r="H3240" s="138"/>
    </row>
    <row r="3241" spans="1:8" ht="20.25" x14ac:dyDescent="0.3">
      <c r="A3241" s="60" t="s">
        <v>41</v>
      </c>
      <c r="B3241" s="59"/>
      <c r="C3241" s="136">
        <f>VLOOKUP(A3237,basic,2,0)</f>
        <v>248</v>
      </c>
      <c r="D3241" s="136"/>
      <c r="E3241" s="59" t="s">
        <v>42</v>
      </c>
      <c r="F3241" s="61"/>
      <c r="G3241" s="136">
        <f>VLOOKUP(A3237,basic,8,0)</f>
        <v>0</v>
      </c>
      <c r="H3241" s="139"/>
    </row>
    <row r="3242" spans="1:8" ht="20.25" x14ac:dyDescent="0.3">
      <c r="A3242" s="60"/>
      <c r="B3242" s="59"/>
      <c r="C3242" s="62"/>
      <c r="D3242" s="59"/>
      <c r="E3242" s="59"/>
      <c r="F3242" s="61"/>
      <c r="G3242" s="62"/>
      <c r="H3242" s="63"/>
    </row>
    <row r="3243" spans="1:8" ht="20.25" x14ac:dyDescent="0.3">
      <c r="A3243" s="60"/>
      <c r="B3243" s="59"/>
      <c r="C3243" s="59"/>
      <c r="D3243" s="59"/>
      <c r="E3243" s="59"/>
      <c r="F3243" s="59"/>
      <c r="G3243" s="59"/>
      <c r="H3243" s="63"/>
    </row>
    <row r="3244" spans="1:8" ht="18.75" x14ac:dyDescent="0.25">
      <c r="A3244" s="64" t="s">
        <v>6</v>
      </c>
      <c r="B3244" s="50" t="str">
        <f>VLOOKUP(A3237,basic,34,0)</f>
        <v>fgUnh</v>
      </c>
      <c r="C3244" s="50" t="str">
        <f>VLOOKUP(A3237,basic,35,0)</f>
        <v>vaxzsth</v>
      </c>
      <c r="D3244" s="50" t="str">
        <f>VLOOKUP(A3237,basic,36,0)</f>
        <v>foKku</v>
      </c>
      <c r="E3244" s="50" t="str">
        <f>VLOOKUP(A3237,basic,37,0)</f>
        <v>xf.kr</v>
      </c>
      <c r="F3244" s="50" t="str">
        <f>VLOOKUP(A3237,basic,38,0)</f>
        <v>lk-foKku</v>
      </c>
      <c r="G3244" s="50" t="str">
        <f>VLOOKUP(A3237,basic,39,0)</f>
        <v>laLd`r</v>
      </c>
      <c r="H3244" s="65" t="s">
        <v>45</v>
      </c>
    </row>
    <row r="3245" spans="1:8" ht="20.25" x14ac:dyDescent="0.25">
      <c r="A3245" s="66" t="s">
        <v>43</v>
      </c>
      <c r="B3245" s="46">
        <v>100</v>
      </c>
      <c r="C3245" s="46">
        <v>100</v>
      </c>
      <c r="D3245" s="46">
        <v>100</v>
      </c>
      <c r="E3245" s="46">
        <v>100</v>
      </c>
      <c r="F3245" s="46">
        <v>100</v>
      </c>
      <c r="G3245" s="46">
        <v>100</v>
      </c>
      <c r="H3245" s="67">
        <v>600</v>
      </c>
    </row>
    <row r="3246" spans="1:8" ht="20.25" x14ac:dyDescent="0.3">
      <c r="A3246" s="66" t="s">
        <v>44</v>
      </c>
      <c r="B3246" s="51">
        <f>VLOOKUP(A3237,marks,10,0)</f>
        <v>0</v>
      </c>
      <c r="C3246" s="51">
        <f>VLOOKUP(A3237,marks,11,0)</f>
        <v>0</v>
      </c>
      <c r="D3246" s="51">
        <f>VLOOKUP(A3237,marks,12,0)</f>
        <v>0</v>
      </c>
      <c r="E3246" s="51">
        <f>VLOOKUP(A3237,marks,13,0)</f>
        <v>0</v>
      </c>
      <c r="F3246" s="51">
        <f>VLOOKUP(A3237,marks,14,0)</f>
        <v>0</v>
      </c>
      <c r="G3246" s="51">
        <f>VLOOKUP(A3237,marks,15,0)</f>
        <v>0</v>
      </c>
      <c r="H3246" s="68">
        <f>VLOOKUP(A3237,marks,16,0)</f>
        <v>0</v>
      </c>
    </row>
    <row r="3247" spans="1:8" ht="21" x14ac:dyDescent="0.35">
      <c r="A3247" s="69"/>
      <c r="B3247" s="58"/>
      <c r="C3247" s="58"/>
      <c r="D3247" s="58"/>
      <c r="E3247" s="58"/>
      <c r="F3247" s="58"/>
      <c r="G3247" s="58"/>
      <c r="H3247" s="70"/>
    </row>
    <row r="3248" spans="1:8" ht="21" x14ac:dyDescent="0.25">
      <c r="A3248" s="71" t="s">
        <v>24</v>
      </c>
      <c r="B3248" s="52">
        <f>VLOOKUP(A3237,marks,17,0)*100</f>
        <v>0</v>
      </c>
      <c r="C3248" s="72"/>
      <c r="D3248" s="73" t="s">
        <v>25</v>
      </c>
      <c r="E3248" s="53" t="str">
        <f>VLOOKUP(A3237,marks,18,0)</f>
        <v>***</v>
      </c>
      <c r="F3248" s="74" t="s">
        <v>46</v>
      </c>
      <c r="G3248" s="35"/>
      <c r="H3248" s="75" t="str">
        <f>VLOOKUP(A3237,marks,19,0)</f>
        <v/>
      </c>
    </row>
    <row r="3249" spans="1:8" x14ac:dyDescent="0.25">
      <c r="A3249" s="76"/>
      <c r="B3249" s="61"/>
      <c r="C3249" s="61"/>
      <c r="D3249" s="61"/>
      <c r="E3249" s="61"/>
      <c r="F3249" s="61"/>
      <c r="G3249" s="61"/>
      <c r="H3249" s="77"/>
    </row>
    <row r="3250" spans="1:8" x14ac:dyDescent="0.25">
      <c r="A3250" s="76"/>
      <c r="B3250" s="61"/>
      <c r="C3250" s="61"/>
      <c r="D3250" s="61"/>
      <c r="E3250" s="61"/>
      <c r="F3250" s="61"/>
      <c r="G3250" s="61"/>
      <c r="H3250" s="77"/>
    </row>
    <row r="3251" spans="1:8" x14ac:dyDescent="0.25">
      <c r="A3251" s="76"/>
      <c r="B3251" s="61"/>
      <c r="C3251" s="61"/>
      <c r="D3251" s="61"/>
      <c r="E3251" s="61"/>
      <c r="F3251" s="61"/>
      <c r="G3251" s="61"/>
      <c r="H3251" s="77"/>
    </row>
    <row r="3252" spans="1:8" ht="18.75" x14ac:dyDescent="0.25">
      <c r="A3252" s="76"/>
      <c r="B3252" s="61"/>
      <c r="C3252" s="61"/>
      <c r="D3252" s="61"/>
      <c r="E3252" s="61"/>
      <c r="F3252" s="61"/>
      <c r="G3252" s="61"/>
      <c r="H3252" s="78" t="s">
        <v>48</v>
      </c>
    </row>
    <row r="3253" spans="1:8" ht="19.5" thickBot="1" x14ac:dyDescent="0.3">
      <c r="A3253" s="79"/>
      <c r="B3253" s="80"/>
      <c r="C3253" s="80"/>
      <c r="D3253" s="80"/>
      <c r="E3253" s="80"/>
      <c r="F3253" s="80"/>
      <c r="G3253" s="80"/>
      <c r="H3253" s="81" t="s">
        <v>49</v>
      </c>
    </row>
    <row r="3256" spans="1:8" ht="15.75" thickBot="1" x14ac:dyDescent="0.3"/>
    <row r="3257" spans="1:8" ht="20.25" x14ac:dyDescent="0.3">
      <c r="A3257" s="145" t="str">
        <f>VLOOKUP(A3259,basic,28,0)</f>
        <v>dk;kZy; jktdh; mPp ek/;fed fo|ky;] :iiqjk ¼dqpkeu flVh½ ukxkSj</v>
      </c>
      <c r="B3257" s="146"/>
      <c r="C3257" s="146"/>
      <c r="D3257" s="146"/>
      <c r="E3257" s="146"/>
      <c r="F3257" s="146"/>
      <c r="G3257" s="146"/>
      <c r="H3257" s="147"/>
    </row>
    <row r="3258" spans="1:8" ht="20.25" x14ac:dyDescent="0.3">
      <c r="A3258" s="140" t="s">
        <v>47</v>
      </c>
      <c r="B3258" s="141"/>
      <c r="C3258" s="141"/>
      <c r="D3258" s="141"/>
      <c r="E3258" s="141"/>
      <c r="F3258" s="141"/>
      <c r="G3258" s="141"/>
      <c r="H3258" s="142"/>
    </row>
    <row r="3259" spans="1:8" ht="20.25" hidden="1" x14ac:dyDescent="0.3">
      <c r="A3259" s="95">
        <v>149</v>
      </c>
      <c r="B3259" s="96" t="e">
        <f>'Original Marks'!#REF!</f>
        <v>#REF!</v>
      </c>
      <c r="C3259" s="96"/>
      <c r="D3259" s="96"/>
      <c r="E3259" s="96"/>
      <c r="F3259" s="96"/>
      <c r="G3259" s="96"/>
      <c r="H3259" s="97"/>
    </row>
    <row r="3260" spans="1:8" ht="21" x14ac:dyDescent="0.35">
      <c r="A3260" s="57" t="str">
        <f>VLOOKUP(A3259,basic,29,0)</f>
        <v>d{kk &amp; 9</v>
      </c>
      <c r="B3260" s="58"/>
      <c r="C3260" s="58"/>
      <c r="D3260" s="58"/>
      <c r="E3260" s="58"/>
      <c r="F3260" s="59" t="s">
        <v>32</v>
      </c>
      <c r="G3260" s="143">
        <f>VLOOKUP(A3259,basic,3,0)</f>
        <v>1049</v>
      </c>
      <c r="H3260" s="144"/>
    </row>
    <row r="3261" spans="1:8" ht="20.25" x14ac:dyDescent="0.3">
      <c r="A3261" s="60" t="s">
        <v>37</v>
      </c>
      <c r="B3261" s="136">
        <f>VLOOKUP(A3259,basic,4,0)</f>
        <v>0</v>
      </c>
      <c r="C3261" s="136"/>
      <c r="D3261" s="136"/>
      <c r="E3261" s="59" t="s">
        <v>39</v>
      </c>
      <c r="F3261" s="61"/>
      <c r="G3261" s="136">
        <f>VLOOKUP(A3259,basic,5,0)</f>
        <v>0</v>
      </c>
      <c r="H3261" s="139"/>
    </row>
    <row r="3262" spans="1:8" ht="20.25" x14ac:dyDescent="0.3">
      <c r="A3262" s="60" t="s">
        <v>38</v>
      </c>
      <c r="B3262" s="59"/>
      <c r="C3262" s="136">
        <f>VLOOKUP(A3259,basic,6,0)</f>
        <v>0</v>
      </c>
      <c r="D3262" s="136"/>
      <c r="E3262" s="59" t="s">
        <v>40</v>
      </c>
      <c r="F3262" s="61"/>
      <c r="G3262" s="137">
        <f>VLOOKUP(A3259,basic,7,0)</f>
        <v>0</v>
      </c>
      <c r="H3262" s="138"/>
    </row>
    <row r="3263" spans="1:8" ht="20.25" x14ac:dyDescent="0.3">
      <c r="A3263" s="60" t="s">
        <v>41</v>
      </c>
      <c r="B3263" s="59"/>
      <c r="C3263" s="136">
        <f>VLOOKUP(A3259,basic,2,0)</f>
        <v>249</v>
      </c>
      <c r="D3263" s="136"/>
      <c r="E3263" s="59" t="s">
        <v>42</v>
      </c>
      <c r="F3263" s="61"/>
      <c r="G3263" s="136">
        <f>VLOOKUP(A3259,basic,8,0)</f>
        <v>0</v>
      </c>
      <c r="H3263" s="139"/>
    </row>
    <row r="3264" spans="1:8" ht="20.25" x14ac:dyDescent="0.3">
      <c r="A3264" s="60"/>
      <c r="B3264" s="59"/>
      <c r="C3264" s="62"/>
      <c r="D3264" s="59"/>
      <c r="E3264" s="59"/>
      <c r="F3264" s="61"/>
      <c r="G3264" s="62"/>
      <c r="H3264" s="63"/>
    </row>
    <row r="3265" spans="1:8" ht="20.25" x14ac:dyDescent="0.3">
      <c r="A3265" s="60"/>
      <c r="B3265" s="59"/>
      <c r="C3265" s="59"/>
      <c r="D3265" s="59"/>
      <c r="E3265" s="59"/>
      <c r="F3265" s="59"/>
      <c r="G3265" s="59"/>
      <c r="H3265" s="63"/>
    </row>
    <row r="3266" spans="1:8" ht="18.75" x14ac:dyDescent="0.25">
      <c r="A3266" s="64" t="s">
        <v>6</v>
      </c>
      <c r="B3266" s="50" t="str">
        <f>VLOOKUP(A3259,basic,34,0)</f>
        <v>fgUnh</v>
      </c>
      <c r="C3266" s="50" t="str">
        <f>VLOOKUP(A3259,basic,35,0)</f>
        <v>vaxzsth</v>
      </c>
      <c r="D3266" s="50" t="str">
        <f>VLOOKUP(A3259,basic,36,0)</f>
        <v>foKku</v>
      </c>
      <c r="E3266" s="50" t="str">
        <f>VLOOKUP(A3259,basic,37,0)</f>
        <v>xf.kr</v>
      </c>
      <c r="F3266" s="50" t="str">
        <f>VLOOKUP(A3259,basic,38,0)</f>
        <v>lk-foKku</v>
      </c>
      <c r="G3266" s="50" t="str">
        <f>VLOOKUP(A3259,basic,39,0)</f>
        <v>laLd`r</v>
      </c>
      <c r="H3266" s="65" t="s">
        <v>45</v>
      </c>
    </row>
    <row r="3267" spans="1:8" ht="20.25" x14ac:dyDescent="0.25">
      <c r="A3267" s="66" t="s">
        <v>43</v>
      </c>
      <c r="B3267" s="46">
        <v>100</v>
      </c>
      <c r="C3267" s="46">
        <v>100</v>
      </c>
      <c r="D3267" s="46">
        <v>100</v>
      </c>
      <c r="E3267" s="46">
        <v>100</v>
      </c>
      <c r="F3267" s="46">
        <v>100</v>
      </c>
      <c r="G3267" s="46">
        <v>100</v>
      </c>
      <c r="H3267" s="67">
        <v>600</v>
      </c>
    </row>
    <row r="3268" spans="1:8" ht="20.25" x14ac:dyDescent="0.3">
      <c r="A3268" s="66" t="s">
        <v>44</v>
      </c>
      <c r="B3268" s="51">
        <f>VLOOKUP(A3259,marks,10,0)</f>
        <v>0</v>
      </c>
      <c r="C3268" s="51">
        <f>VLOOKUP(A3259,marks,11,0)</f>
        <v>0</v>
      </c>
      <c r="D3268" s="51">
        <f>VLOOKUP(A3259,marks,12,0)</f>
        <v>0</v>
      </c>
      <c r="E3268" s="51">
        <f>VLOOKUP(A3259,marks,13,0)</f>
        <v>0</v>
      </c>
      <c r="F3268" s="51">
        <f>VLOOKUP(A3259,marks,14,0)</f>
        <v>0</v>
      </c>
      <c r="G3268" s="51">
        <f>VLOOKUP(A3259,marks,15,0)</f>
        <v>0</v>
      </c>
      <c r="H3268" s="68">
        <f>VLOOKUP(A3259,marks,16,0)</f>
        <v>0</v>
      </c>
    </row>
    <row r="3269" spans="1:8" ht="21" x14ac:dyDescent="0.35">
      <c r="A3269" s="69"/>
      <c r="B3269" s="58"/>
      <c r="C3269" s="58"/>
      <c r="D3269" s="58"/>
      <c r="E3269" s="58"/>
      <c r="F3269" s="58"/>
      <c r="G3269" s="58"/>
      <c r="H3269" s="70"/>
    </row>
    <row r="3270" spans="1:8" ht="21" x14ac:dyDescent="0.25">
      <c r="A3270" s="71" t="s">
        <v>24</v>
      </c>
      <c r="B3270" s="52">
        <f>VLOOKUP(A3259,marks,17,0)*100</f>
        <v>0</v>
      </c>
      <c r="C3270" s="72"/>
      <c r="D3270" s="73" t="s">
        <v>25</v>
      </c>
      <c r="E3270" s="53" t="str">
        <f>VLOOKUP(A3259,marks,18,0)</f>
        <v>***</v>
      </c>
      <c r="F3270" s="74" t="s">
        <v>46</v>
      </c>
      <c r="G3270" s="35"/>
      <c r="H3270" s="75" t="str">
        <f>VLOOKUP(A3259,marks,19,0)</f>
        <v/>
      </c>
    </row>
    <row r="3271" spans="1:8" x14ac:dyDescent="0.25">
      <c r="A3271" s="76"/>
      <c r="B3271" s="61"/>
      <c r="C3271" s="61"/>
      <c r="D3271" s="61"/>
      <c r="E3271" s="61"/>
      <c r="F3271" s="61"/>
      <c r="G3271" s="61"/>
      <c r="H3271" s="77"/>
    </row>
    <row r="3272" spans="1:8" x14ac:dyDescent="0.25">
      <c r="A3272" s="76"/>
      <c r="B3272" s="61"/>
      <c r="C3272" s="61"/>
      <c r="D3272" s="61"/>
      <c r="E3272" s="61"/>
      <c r="F3272" s="61"/>
      <c r="G3272" s="61"/>
      <c r="H3272" s="77"/>
    </row>
    <row r="3273" spans="1:8" x14ac:dyDescent="0.25">
      <c r="A3273" s="76"/>
      <c r="B3273" s="61"/>
      <c r="C3273" s="61"/>
      <c r="D3273" s="61"/>
      <c r="E3273" s="61"/>
      <c r="F3273" s="61"/>
      <c r="G3273" s="61"/>
      <c r="H3273" s="77"/>
    </row>
    <row r="3274" spans="1:8" ht="18.75" x14ac:dyDescent="0.25">
      <c r="A3274" s="76"/>
      <c r="B3274" s="61"/>
      <c r="C3274" s="61"/>
      <c r="D3274" s="61"/>
      <c r="E3274" s="61"/>
      <c r="F3274" s="61"/>
      <c r="G3274" s="61"/>
      <c r="H3274" s="78" t="s">
        <v>48</v>
      </c>
    </row>
    <row r="3275" spans="1:8" ht="19.5" thickBot="1" x14ac:dyDescent="0.3">
      <c r="A3275" s="79"/>
      <c r="B3275" s="80"/>
      <c r="C3275" s="80"/>
      <c r="D3275" s="80"/>
      <c r="E3275" s="80"/>
      <c r="F3275" s="80"/>
      <c r="G3275" s="80"/>
      <c r="H3275" s="81" t="s">
        <v>49</v>
      </c>
    </row>
    <row r="3278" spans="1:8" ht="15.75" thickBot="1" x14ac:dyDescent="0.3"/>
    <row r="3279" spans="1:8" ht="20.25" x14ac:dyDescent="0.3">
      <c r="A3279" s="145" t="str">
        <f>VLOOKUP(A3281,basic,28,0)</f>
        <v>dk;kZy; jktdh; mPp ek/;fed fo|ky;] :iiqjk ¼dqpkeu flVh½ ukxkSj</v>
      </c>
      <c r="B3279" s="146"/>
      <c r="C3279" s="146"/>
      <c r="D3279" s="146"/>
      <c r="E3279" s="146"/>
      <c r="F3279" s="146"/>
      <c r="G3279" s="146"/>
      <c r="H3279" s="147"/>
    </row>
    <row r="3280" spans="1:8" ht="20.25" x14ac:dyDescent="0.3">
      <c r="A3280" s="140" t="s">
        <v>47</v>
      </c>
      <c r="B3280" s="141"/>
      <c r="C3280" s="141"/>
      <c r="D3280" s="141"/>
      <c r="E3280" s="141"/>
      <c r="F3280" s="141"/>
      <c r="G3280" s="141"/>
      <c r="H3280" s="142"/>
    </row>
    <row r="3281" spans="1:8" ht="20.25" hidden="1" x14ac:dyDescent="0.3">
      <c r="A3281" s="95">
        <v>150</v>
      </c>
      <c r="B3281" s="96" t="e">
        <f>'Original Marks'!#REF!</f>
        <v>#REF!</v>
      </c>
      <c r="C3281" s="96"/>
      <c r="D3281" s="96"/>
      <c r="E3281" s="96"/>
      <c r="F3281" s="96"/>
      <c r="G3281" s="96"/>
      <c r="H3281" s="97"/>
    </row>
    <row r="3282" spans="1:8" ht="21" x14ac:dyDescent="0.35">
      <c r="A3282" s="57" t="str">
        <f>VLOOKUP(A3281,basic,29,0)</f>
        <v>d{kk &amp; 9</v>
      </c>
      <c r="B3282" s="58"/>
      <c r="C3282" s="58"/>
      <c r="D3282" s="58"/>
      <c r="E3282" s="58"/>
      <c r="F3282" s="59" t="s">
        <v>32</v>
      </c>
      <c r="G3282" s="143">
        <f>VLOOKUP(A3281,basic,3,0)</f>
        <v>1050</v>
      </c>
      <c r="H3282" s="144"/>
    </row>
    <row r="3283" spans="1:8" ht="20.25" x14ac:dyDescent="0.3">
      <c r="A3283" s="60" t="s">
        <v>37</v>
      </c>
      <c r="B3283" s="136">
        <f>VLOOKUP(A3281,basic,4,0)</f>
        <v>0</v>
      </c>
      <c r="C3283" s="136"/>
      <c r="D3283" s="136"/>
      <c r="E3283" s="59" t="s">
        <v>39</v>
      </c>
      <c r="F3283" s="61"/>
      <c r="G3283" s="136">
        <f>VLOOKUP(A3281,basic,5,0)</f>
        <v>0</v>
      </c>
      <c r="H3283" s="139"/>
    </row>
    <row r="3284" spans="1:8" ht="20.25" x14ac:dyDescent="0.3">
      <c r="A3284" s="60" t="s">
        <v>38</v>
      </c>
      <c r="B3284" s="59"/>
      <c r="C3284" s="136">
        <f>VLOOKUP(A3281,basic,6,0)</f>
        <v>0</v>
      </c>
      <c r="D3284" s="136"/>
      <c r="E3284" s="59" t="s">
        <v>40</v>
      </c>
      <c r="F3284" s="61"/>
      <c r="G3284" s="137">
        <f>VLOOKUP(A3281,basic,7,0)</f>
        <v>0</v>
      </c>
      <c r="H3284" s="138"/>
    </row>
    <row r="3285" spans="1:8" ht="20.25" x14ac:dyDescent="0.3">
      <c r="A3285" s="60" t="s">
        <v>41</v>
      </c>
      <c r="B3285" s="59"/>
      <c r="C3285" s="136">
        <f>VLOOKUP(A3281,basic,2,0)</f>
        <v>250</v>
      </c>
      <c r="D3285" s="136"/>
      <c r="E3285" s="59" t="s">
        <v>42</v>
      </c>
      <c r="F3285" s="61"/>
      <c r="G3285" s="136">
        <f>VLOOKUP(A3281,basic,8,0)</f>
        <v>0</v>
      </c>
      <c r="H3285" s="139"/>
    </row>
    <row r="3286" spans="1:8" ht="20.25" x14ac:dyDescent="0.3">
      <c r="A3286" s="60"/>
      <c r="B3286" s="59"/>
      <c r="C3286" s="62"/>
      <c r="D3286" s="59"/>
      <c r="E3286" s="59"/>
      <c r="F3286" s="61"/>
      <c r="G3286" s="62"/>
      <c r="H3286" s="63"/>
    </row>
    <row r="3287" spans="1:8" ht="20.25" x14ac:dyDescent="0.3">
      <c r="A3287" s="60"/>
      <c r="B3287" s="59"/>
      <c r="C3287" s="59"/>
      <c r="D3287" s="59"/>
      <c r="E3287" s="59"/>
      <c r="F3287" s="59"/>
      <c r="G3287" s="59"/>
      <c r="H3287" s="63"/>
    </row>
    <row r="3288" spans="1:8" ht="18.75" x14ac:dyDescent="0.25">
      <c r="A3288" s="64" t="s">
        <v>6</v>
      </c>
      <c r="B3288" s="50" t="str">
        <f>VLOOKUP(A3281,basic,34,0)</f>
        <v>fgUnh</v>
      </c>
      <c r="C3288" s="50" t="str">
        <f>VLOOKUP(A3281,basic,35,0)</f>
        <v>vaxzsth</v>
      </c>
      <c r="D3288" s="50" t="str">
        <f>VLOOKUP(A3281,basic,36,0)</f>
        <v>foKku</v>
      </c>
      <c r="E3288" s="50" t="str">
        <f>VLOOKUP(A3281,basic,37,0)</f>
        <v>xf.kr</v>
      </c>
      <c r="F3288" s="50" t="str">
        <f>VLOOKUP(A3281,basic,38,0)</f>
        <v>lk-foKku</v>
      </c>
      <c r="G3288" s="50" t="str">
        <f>VLOOKUP(A3281,basic,39,0)</f>
        <v>laLd`r</v>
      </c>
      <c r="H3288" s="65" t="s">
        <v>45</v>
      </c>
    </row>
    <row r="3289" spans="1:8" ht="20.25" x14ac:dyDescent="0.25">
      <c r="A3289" s="66" t="s">
        <v>43</v>
      </c>
      <c r="B3289" s="46">
        <v>100</v>
      </c>
      <c r="C3289" s="46">
        <v>100</v>
      </c>
      <c r="D3289" s="46">
        <v>100</v>
      </c>
      <c r="E3289" s="46">
        <v>100</v>
      </c>
      <c r="F3289" s="46">
        <v>100</v>
      </c>
      <c r="G3289" s="46">
        <v>100</v>
      </c>
      <c r="H3289" s="67">
        <v>600</v>
      </c>
    </row>
    <row r="3290" spans="1:8" ht="20.25" x14ac:dyDescent="0.3">
      <c r="A3290" s="66" t="s">
        <v>44</v>
      </c>
      <c r="B3290" s="51">
        <f>VLOOKUP(A3281,marks,10,0)</f>
        <v>0</v>
      </c>
      <c r="C3290" s="51">
        <f>VLOOKUP(A3281,marks,11,0)</f>
        <v>0</v>
      </c>
      <c r="D3290" s="51">
        <f>VLOOKUP(A3281,marks,12,0)</f>
        <v>0</v>
      </c>
      <c r="E3290" s="51">
        <f>VLOOKUP(A3281,marks,13,0)</f>
        <v>0</v>
      </c>
      <c r="F3290" s="51">
        <f>VLOOKUP(A3281,marks,14,0)</f>
        <v>0</v>
      </c>
      <c r="G3290" s="51">
        <f>VLOOKUP(A3281,marks,15,0)</f>
        <v>0</v>
      </c>
      <c r="H3290" s="68">
        <f>VLOOKUP(A3281,marks,16,0)</f>
        <v>0</v>
      </c>
    </row>
    <row r="3291" spans="1:8" ht="21" x14ac:dyDescent="0.35">
      <c r="A3291" s="69"/>
      <c r="B3291" s="58"/>
      <c r="C3291" s="58"/>
      <c r="D3291" s="58"/>
      <c r="E3291" s="58"/>
      <c r="F3291" s="58"/>
      <c r="G3291" s="58"/>
      <c r="H3291" s="70"/>
    </row>
    <row r="3292" spans="1:8" ht="21" x14ac:dyDescent="0.25">
      <c r="A3292" s="71" t="s">
        <v>24</v>
      </c>
      <c r="B3292" s="52">
        <f>VLOOKUP(A3281,marks,17,0)*100</f>
        <v>0</v>
      </c>
      <c r="C3292" s="72"/>
      <c r="D3292" s="73" t="s">
        <v>25</v>
      </c>
      <c r="E3292" s="53" t="str">
        <f>VLOOKUP(A3281,marks,18,0)</f>
        <v>***</v>
      </c>
      <c r="F3292" s="74" t="s">
        <v>46</v>
      </c>
      <c r="G3292" s="35"/>
      <c r="H3292" s="75" t="str">
        <f>VLOOKUP(A3281,marks,19,0)</f>
        <v/>
      </c>
    </row>
    <row r="3293" spans="1:8" x14ac:dyDescent="0.25">
      <c r="A3293" s="76"/>
      <c r="B3293" s="61"/>
      <c r="C3293" s="61"/>
      <c r="D3293" s="61"/>
      <c r="E3293" s="61"/>
      <c r="F3293" s="61"/>
      <c r="G3293" s="61"/>
      <c r="H3293" s="77"/>
    </row>
    <row r="3294" spans="1:8" x14ac:dyDescent="0.25">
      <c r="A3294" s="76"/>
      <c r="B3294" s="61"/>
      <c r="C3294" s="61"/>
      <c r="D3294" s="61"/>
      <c r="E3294" s="61"/>
      <c r="F3294" s="61"/>
      <c r="G3294" s="61"/>
      <c r="H3294" s="77"/>
    </row>
    <row r="3295" spans="1:8" x14ac:dyDescent="0.25">
      <c r="A3295" s="76"/>
      <c r="B3295" s="61"/>
      <c r="C3295" s="61"/>
      <c r="D3295" s="61"/>
      <c r="E3295" s="61"/>
      <c r="F3295" s="61"/>
      <c r="G3295" s="61"/>
      <c r="H3295" s="77"/>
    </row>
    <row r="3296" spans="1:8" ht="18.75" x14ac:dyDescent="0.25">
      <c r="A3296" s="76"/>
      <c r="B3296" s="61"/>
      <c r="C3296" s="61"/>
      <c r="D3296" s="61"/>
      <c r="E3296" s="61"/>
      <c r="F3296" s="61"/>
      <c r="G3296" s="61"/>
      <c r="H3296" s="78" t="s">
        <v>48</v>
      </c>
    </row>
    <row r="3297" spans="1:8" ht="19.5" thickBot="1" x14ac:dyDescent="0.3">
      <c r="A3297" s="79"/>
      <c r="B3297" s="80"/>
      <c r="C3297" s="80"/>
      <c r="D3297" s="80"/>
      <c r="E3297" s="80"/>
      <c r="F3297" s="80"/>
      <c r="G3297" s="80"/>
      <c r="H3297" s="81" t="s">
        <v>49</v>
      </c>
    </row>
    <row r="3300" spans="1:8" ht="15.75" thickBot="1" x14ac:dyDescent="0.3"/>
    <row r="3301" spans="1:8" ht="20.25" x14ac:dyDescent="0.3">
      <c r="A3301" s="145" t="str">
        <f>VLOOKUP(A3303,basic,28,0)</f>
        <v>dk;kZy; jktdh; mPp ek/;fed fo|ky;] :iiqjk ¼dqpkeu flVh½ ukxkSj</v>
      </c>
      <c r="B3301" s="146"/>
      <c r="C3301" s="146"/>
      <c r="D3301" s="146"/>
      <c r="E3301" s="146"/>
      <c r="F3301" s="146"/>
      <c r="G3301" s="146"/>
      <c r="H3301" s="147"/>
    </row>
    <row r="3302" spans="1:8" ht="20.25" x14ac:dyDescent="0.3">
      <c r="A3302" s="140" t="s">
        <v>47</v>
      </c>
      <c r="B3302" s="141"/>
      <c r="C3302" s="141"/>
      <c r="D3302" s="141"/>
      <c r="E3302" s="141"/>
      <c r="F3302" s="141"/>
      <c r="G3302" s="141"/>
      <c r="H3302" s="142"/>
    </row>
    <row r="3303" spans="1:8" ht="20.25" hidden="1" x14ac:dyDescent="0.3">
      <c r="A3303" s="95">
        <v>151</v>
      </c>
      <c r="B3303" s="96" t="e">
        <f>'Original Marks'!#REF!</f>
        <v>#REF!</v>
      </c>
      <c r="C3303" s="96"/>
      <c r="D3303" s="96"/>
      <c r="E3303" s="96"/>
      <c r="F3303" s="96"/>
      <c r="G3303" s="96"/>
      <c r="H3303" s="97"/>
    </row>
    <row r="3304" spans="1:8" ht="21" x14ac:dyDescent="0.35">
      <c r="A3304" s="57" t="str">
        <f>VLOOKUP(A3303,basic,29,0)</f>
        <v>d{kk &amp; 9</v>
      </c>
      <c r="B3304" s="58"/>
      <c r="C3304" s="58"/>
      <c r="D3304" s="58"/>
      <c r="E3304" s="58"/>
      <c r="F3304" s="59" t="s">
        <v>32</v>
      </c>
      <c r="G3304" s="143">
        <f>VLOOKUP(A3303,basic,3,0)</f>
        <v>1051</v>
      </c>
      <c r="H3304" s="144"/>
    </row>
    <row r="3305" spans="1:8" ht="20.25" x14ac:dyDescent="0.3">
      <c r="A3305" s="60" t="s">
        <v>37</v>
      </c>
      <c r="B3305" s="136">
        <f>VLOOKUP(A3303,basic,4,0)</f>
        <v>0</v>
      </c>
      <c r="C3305" s="136"/>
      <c r="D3305" s="136"/>
      <c r="E3305" s="59" t="s">
        <v>39</v>
      </c>
      <c r="F3305" s="61"/>
      <c r="G3305" s="136">
        <f>VLOOKUP(A3303,basic,5,0)</f>
        <v>0</v>
      </c>
      <c r="H3305" s="139"/>
    </row>
    <row r="3306" spans="1:8" ht="20.25" x14ac:dyDescent="0.3">
      <c r="A3306" s="60" t="s">
        <v>38</v>
      </c>
      <c r="B3306" s="59"/>
      <c r="C3306" s="136">
        <f>VLOOKUP(A3303,basic,6,0)</f>
        <v>0</v>
      </c>
      <c r="D3306" s="136"/>
      <c r="E3306" s="59" t="s">
        <v>40</v>
      </c>
      <c r="F3306" s="61"/>
      <c r="G3306" s="137">
        <f>VLOOKUP(A3303,basic,7,0)</f>
        <v>0</v>
      </c>
      <c r="H3306" s="138"/>
    </row>
    <row r="3307" spans="1:8" ht="20.25" x14ac:dyDescent="0.3">
      <c r="A3307" s="60" t="s">
        <v>41</v>
      </c>
      <c r="B3307" s="59"/>
      <c r="C3307" s="136">
        <f>VLOOKUP(A3303,basic,2,0)</f>
        <v>251</v>
      </c>
      <c r="D3307" s="136"/>
      <c r="E3307" s="59" t="s">
        <v>42</v>
      </c>
      <c r="F3307" s="61"/>
      <c r="G3307" s="136">
        <f>VLOOKUP(A3303,basic,8,0)</f>
        <v>0</v>
      </c>
      <c r="H3307" s="139"/>
    </row>
    <row r="3308" spans="1:8" ht="20.25" x14ac:dyDescent="0.3">
      <c r="A3308" s="60"/>
      <c r="B3308" s="59"/>
      <c r="C3308" s="62"/>
      <c r="D3308" s="59"/>
      <c r="E3308" s="59"/>
      <c r="F3308" s="61"/>
      <c r="G3308" s="62"/>
      <c r="H3308" s="63"/>
    </row>
    <row r="3309" spans="1:8" ht="20.25" x14ac:dyDescent="0.3">
      <c r="A3309" s="60"/>
      <c r="B3309" s="59"/>
      <c r="C3309" s="59"/>
      <c r="D3309" s="59"/>
      <c r="E3309" s="59"/>
      <c r="F3309" s="59"/>
      <c r="G3309" s="59"/>
      <c r="H3309" s="63"/>
    </row>
    <row r="3310" spans="1:8" ht="18.75" x14ac:dyDescent="0.25">
      <c r="A3310" s="64" t="s">
        <v>6</v>
      </c>
      <c r="B3310" s="50" t="str">
        <f>VLOOKUP(A3303,basic,34,0)</f>
        <v>fgUnh</v>
      </c>
      <c r="C3310" s="50" t="str">
        <f>VLOOKUP(A3303,basic,35,0)</f>
        <v>vaxzsth</v>
      </c>
      <c r="D3310" s="50" t="str">
        <f>VLOOKUP(A3303,basic,36,0)</f>
        <v>foKku</v>
      </c>
      <c r="E3310" s="50" t="str">
        <f>VLOOKUP(A3303,basic,37,0)</f>
        <v>xf.kr</v>
      </c>
      <c r="F3310" s="50" t="str">
        <f>VLOOKUP(A3303,basic,38,0)</f>
        <v>lk-foKku</v>
      </c>
      <c r="G3310" s="50" t="str">
        <f>VLOOKUP(A3303,basic,39,0)</f>
        <v>laLd`r</v>
      </c>
      <c r="H3310" s="65" t="s">
        <v>45</v>
      </c>
    </row>
    <row r="3311" spans="1:8" ht="20.25" x14ac:dyDescent="0.25">
      <c r="A3311" s="66" t="s">
        <v>43</v>
      </c>
      <c r="B3311" s="46">
        <v>100</v>
      </c>
      <c r="C3311" s="46">
        <v>100</v>
      </c>
      <c r="D3311" s="46">
        <v>100</v>
      </c>
      <c r="E3311" s="46">
        <v>100</v>
      </c>
      <c r="F3311" s="46">
        <v>100</v>
      </c>
      <c r="G3311" s="46">
        <v>100</v>
      </c>
      <c r="H3311" s="67">
        <v>600</v>
      </c>
    </row>
    <row r="3312" spans="1:8" ht="20.25" x14ac:dyDescent="0.3">
      <c r="A3312" s="66" t="s">
        <v>44</v>
      </c>
      <c r="B3312" s="51">
        <f>VLOOKUP(A3303,marks,10,0)</f>
        <v>0</v>
      </c>
      <c r="C3312" s="51">
        <f>VLOOKUP(A3303,marks,11,0)</f>
        <v>0</v>
      </c>
      <c r="D3312" s="51">
        <f>VLOOKUP(A3303,marks,12,0)</f>
        <v>0</v>
      </c>
      <c r="E3312" s="51">
        <f>VLOOKUP(A3303,marks,13,0)</f>
        <v>0</v>
      </c>
      <c r="F3312" s="51">
        <f>VLOOKUP(A3303,marks,14,0)</f>
        <v>0</v>
      </c>
      <c r="G3312" s="51">
        <f>VLOOKUP(A3303,marks,15,0)</f>
        <v>0</v>
      </c>
      <c r="H3312" s="68">
        <f>VLOOKUP(A3303,marks,16,0)</f>
        <v>0</v>
      </c>
    </row>
    <row r="3313" spans="1:8" ht="21" x14ac:dyDescent="0.35">
      <c r="A3313" s="69"/>
      <c r="B3313" s="58"/>
      <c r="C3313" s="58"/>
      <c r="D3313" s="58"/>
      <c r="E3313" s="58"/>
      <c r="F3313" s="58"/>
      <c r="G3313" s="58"/>
      <c r="H3313" s="70"/>
    </row>
    <row r="3314" spans="1:8" ht="21" x14ac:dyDescent="0.25">
      <c r="A3314" s="71" t="s">
        <v>24</v>
      </c>
      <c r="B3314" s="52">
        <f>VLOOKUP(A3303,marks,17,0)*100</f>
        <v>0</v>
      </c>
      <c r="C3314" s="72"/>
      <c r="D3314" s="73" t="s">
        <v>25</v>
      </c>
      <c r="E3314" s="53" t="str">
        <f>VLOOKUP(A3303,marks,18,0)</f>
        <v>***</v>
      </c>
      <c r="F3314" s="74" t="s">
        <v>46</v>
      </c>
      <c r="G3314" s="35"/>
      <c r="H3314" s="75" t="str">
        <f>VLOOKUP(A3303,marks,19,0)</f>
        <v/>
      </c>
    </row>
    <row r="3315" spans="1:8" x14ac:dyDescent="0.25">
      <c r="A3315" s="76"/>
      <c r="B3315" s="61"/>
      <c r="C3315" s="61"/>
      <c r="D3315" s="61"/>
      <c r="E3315" s="61"/>
      <c r="F3315" s="61"/>
      <c r="G3315" s="61"/>
      <c r="H3315" s="77"/>
    </row>
    <row r="3316" spans="1:8" x14ac:dyDescent="0.25">
      <c r="A3316" s="76"/>
      <c r="B3316" s="61"/>
      <c r="C3316" s="61"/>
      <c r="D3316" s="61"/>
      <c r="E3316" s="61"/>
      <c r="F3316" s="61"/>
      <c r="G3316" s="61"/>
      <c r="H3316" s="77"/>
    </row>
    <row r="3317" spans="1:8" x14ac:dyDescent="0.25">
      <c r="A3317" s="76"/>
      <c r="B3317" s="61"/>
      <c r="C3317" s="61"/>
      <c r="D3317" s="61"/>
      <c r="E3317" s="61"/>
      <c r="F3317" s="61"/>
      <c r="G3317" s="61"/>
      <c r="H3317" s="77"/>
    </row>
    <row r="3318" spans="1:8" ht="18.75" x14ac:dyDescent="0.25">
      <c r="A3318" s="76"/>
      <c r="B3318" s="61"/>
      <c r="C3318" s="61"/>
      <c r="D3318" s="61"/>
      <c r="E3318" s="61"/>
      <c r="F3318" s="61"/>
      <c r="G3318" s="61"/>
      <c r="H3318" s="78" t="s">
        <v>48</v>
      </c>
    </row>
    <row r="3319" spans="1:8" ht="19.5" thickBot="1" x14ac:dyDescent="0.3">
      <c r="A3319" s="79"/>
      <c r="B3319" s="80"/>
      <c r="C3319" s="80"/>
      <c r="D3319" s="80"/>
      <c r="E3319" s="80"/>
      <c r="F3319" s="80"/>
      <c r="G3319" s="80"/>
      <c r="H3319" s="81" t="s">
        <v>49</v>
      </c>
    </row>
    <row r="3322" spans="1:8" ht="15.75" thickBot="1" x14ac:dyDescent="0.3"/>
    <row r="3323" spans="1:8" ht="20.25" x14ac:dyDescent="0.3">
      <c r="A3323" s="145" t="str">
        <f>VLOOKUP(A3325,basic,28,0)</f>
        <v>dk;kZy; jktdh; mPp ek/;fed fo|ky;] :iiqjk ¼dqpkeu flVh½ ukxkSj</v>
      </c>
      <c r="B3323" s="146"/>
      <c r="C3323" s="146"/>
      <c r="D3323" s="146"/>
      <c r="E3323" s="146"/>
      <c r="F3323" s="146"/>
      <c r="G3323" s="146"/>
      <c r="H3323" s="147"/>
    </row>
    <row r="3324" spans="1:8" ht="20.25" x14ac:dyDescent="0.3">
      <c r="A3324" s="140" t="s">
        <v>47</v>
      </c>
      <c r="B3324" s="141"/>
      <c r="C3324" s="141"/>
      <c r="D3324" s="141"/>
      <c r="E3324" s="141"/>
      <c r="F3324" s="141"/>
      <c r="G3324" s="141"/>
      <c r="H3324" s="142"/>
    </row>
    <row r="3325" spans="1:8" ht="20.25" hidden="1" x14ac:dyDescent="0.3">
      <c r="A3325" s="95">
        <v>152</v>
      </c>
      <c r="B3325" s="96" t="e">
        <f>'Original Marks'!#REF!</f>
        <v>#REF!</v>
      </c>
      <c r="C3325" s="96"/>
      <c r="D3325" s="96"/>
      <c r="E3325" s="96"/>
      <c r="F3325" s="96"/>
      <c r="G3325" s="96"/>
      <c r="H3325" s="97"/>
    </row>
    <row r="3326" spans="1:8" ht="21" x14ac:dyDescent="0.35">
      <c r="A3326" s="57" t="str">
        <f>VLOOKUP(A3325,basic,29,0)</f>
        <v>d{kk &amp; 9</v>
      </c>
      <c r="B3326" s="58"/>
      <c r="C3326" s="58"/>
      <c r="D3326" s="58"/>
      <c r="E3326" s="58"/>
      <c r="F3326" s="59" t="s">
        <v>32</v>
      </c>
      <c r="G3326" s="143">
        <f>VLOOKUP(A3325,basic,3,0)</f>
        <v>1052</v>
      </c>
      <c r="H3326" s="144"/>
    </row>
    <row r="3327" spans="1:8" ht="20.25" x14ac:dyDescent="0.3">
      <c r="A3327" s="60" t="s">
        <v>37</v>
      </c>
      <c r="B3327" s="136">
        <f>VLOOKUP(A3325,basic,4,0)</f>
        <v>0</v>
      </c>
      <c r="C3327" s="136"/>
      <c r="D3327" s="136"/>
      <c r="E3327" s="59" t="s">
        <v>39</v>
      </c>
      <c r="F3327" s="61"/>
      <c r="G3327" s="136">
        <f>VLOOKUP(A3325,basic,5,0)</f>
        <v>0</v>
      </c>
      <c r="H3327" s="139"/>
    </row>
    <row r="3328" spans="1:8" ht="20.25" x14ac:dyDescent="0.3">
      <c r="A3328" s="60" t="s">
        <v>38</v>
      </c>
      <c r="B3328" s="59"/>
      <c r="C3328" s="136">
        <f>VLOOKUP(A3325,basic,6,0)</f>
        <v>0</v>
      </c>
      <c r="D3328" s="136"/>
      <c r="E3328" s="59" t="s">
        <v>40</v>
      </c>
      <c r="F3328" s="61"/>
      <c r="G3328" s="137">
        <f>VLOOKUP(A3325,basic,7,0)</f>
        <v>0</v>
      </c>
      <c r="H3328" s="138"/>
    </row>
    <row r="3329" spans="1:8" ht="20.25" x14ac:dyDescent="0.3">
      <c r="A3329" s="60" t="s">
        <v>41</v>
      </c>
      <c r="B3329" s="59"/>
      <c r="C3329" s="136">
        <f>VLOOKUP(A3325,basic,2,0)</f>
        <v>252</v>
      </c>
      <c r="D3329" s="136"/>
      <c r="E3329" s="59" t="s">
        <v>42</v>
      </c>
      <c r="F3329" s="61"/>
      <c r="G3329" s="136">
        <f>VLOOKUP(A3325,basic,8,0)</f>
        <v>0</v>
      </c>
      <c r="H3329" s="139"/>
    </row>
    <row r="3330" spans="1:8" ht="20.25" x14ac:dyDescent="0.3">
      <c r="A3330" s="60"/>
      <c r="B3330" s="59"/>
      <c r="C3330" s="62"/>
      <c r="D3330" s="59"/>
      <c r="E3330" s="59"/>
      <c r="F3330" s="61"/>
      <c r="G3330" s="62"/>
      <c r="H3330" s="63"/>
    </row>
    <row r="3331" spans="1:8" ht="20.25" x14ac:dyDescent="0.3">
      <c r="A3331" s="60"/>
      <c r="B3331" s="59"/>
      <c r="C3331" s="59"/>
      <c r="D3331" s="59"/>
      <c r="E3331" s="59"/>
      <c r="F3331" s="59"/>
      <c r="G3331" s="59"/>
      <c r="H3331" s="63"/>
    </row>
    <row r="3332" spans="1:8" ht="18.75" x14ac:dyDescent="0.25">
      <c r="A3332" s="64" t="s">
        <v>6</v>
      </c>
      <c r="B3332" s="50" t="str">
        <f>VLOOKUP(A3325,basic,34,0)</f>
        <v>fgUnh</v>
      </c>
      <c r="C3332" s="50" t="str">
        <f>VLOOKUP(A3325,basic,35,0)</f>
        <v>vaxzsth</v>
      </c>
      <c r="D3332" s="50" t="str">
        <f>VLOOKUP(A3325,basic,36,0)</f>
        <v>foKku</v>
      </c>
      <c r="E3332" s="50" t="str">
        <f>VLOOKUP(A3325,basic,37,0)</f>
        <v>xf.kr</v>
      </c>
      <c r="F3332" s="50" t="str">
        <f>VLOOKUP(A3325,basic,38,0)</f>
        <v>lk-foKku</v>
      </c>
      <c r="G3332" s="50" t="str">
        <f>VLOOKUP(A3325,basic,39,0)</f>
        <v>laLd`r</v>
      </c>
      <c r="H3332" s="65" t="s">
        <v>45</v>
      </c>
    </row>
    <row r="3333" spans="1:8" ht="20.25" x14ac:dyDescent="0.25">
      <c r="A3333" s="66" t="s">
        <v>43</v>
      </c>
      <c r="B3333" s="46">
        <v>100</v>
      </c>
      <c r="C3333" s="46">
        <v>100</v>
      </c>
      <c r="D3333" s="46">
        <v>100</v>
      </c>
      <c r="E3333" s="46">
        <v>100</v>
      </c>
      <c r="F3333" s="46">
        <v>100</v>
      </c>
      <c r="G3333" s="46">
        <v>100</v>
      </c>
      <c r="H3333" s="67">
        <v>600</v>
      </c>
    </row>
    <row r="3334" spans="1:8" ht="20.25" x14ac:dyDescent="0.3">
      <c r="A3334" s="66" t="s">
        <v>44</v>
      </c>
      <c r="B3334" s="51">
        <f>VLOOKUP(A3325,marks,10,0)</f>
        <v>0</v>
      </c>
      <c r="C3334" s="51">
        <f>VLOOKUP(A3325,marks,11,0)</f>
        <v>0</v>
      </c>
      <c r="D3334" s="51">
        <f>VLOOKUP(A3325,marks,12,0)</f>
        <v>0</v>
      </c>
      <c r="E3334" s="51">
        <f>VLOOKUP(A3325,marks,13,0)</f>
        <v>0</v>
      </c>
      <c r="F3334" s="51">
        <f>VLOOKUP(A3325,marks,14,0)</f>
        <v>0</v>
      </c>
      <c r="G3334" s="51">
        <f>VLOOKUP(A3325,marks,15,0)</f>
        <v>0</v>
      </c>
      <c r="H3334" s="68">
        <f>VLOOKUP(A3325,marks,16,0)</f>
        <v>0</v>
      </c>
    </row>
    <row r="3335" spans="1:8" ht="21" x14ac:dyDescent="0.35">
      <c r="A3335" s="69"/>
      <c r="B3335" s="58"/>
      <c r="C3335" s="58"/>
      <c r="D3335" s="58"/>
      <c r="E3335" s="58"/>
      <c r="F3335" s="58"/>
      <c r="G3335" s="58"/>
      <c r="H3335" s="70"/>
    </row>
    <row r="3336" spans="1:8" ht="21" x14ac:dyDescent="0.25">
      <c r="A3336" s="71" t="s">
        <v>24</v>
      </c>
      <c r="B3336" s="52">
        <f>VLOOKUP(A3325,marks,17,0)*100</f>
        <v>0</v>
      </c>
      <c r="C3336" s="72"/>
      <c r="D3336" s="73" t="s">
        <v>25</v>
      </c>
      <c r="E3336" s="53" t="str">
        <f>VLOOKUP(A3325,marks,18,0)</f>
        <v>***</v>
      </c>
      <c r="F3336" s="74" t="s">
        <v>46</v>
      </c>
      <c r="G3336" s="35"/>
      <c r="H3336" s="75" t="str">
        <f>VLOOKUP(A3325,marks,19,0)</f>
        <v/>
      </c>
    </row>
    <row r="3337" spans="1:8" x14ac:dyDescent="0.25">
      <c r="A3337" s="76"/>
      <c r="B3337" s="61"/>
      <c r="C3337" s="61"/>
      <c r="D3337" s="61"/>
      <c r="E3337" s="61"/>
      <c r="F3337" s="61"/>
      <c r="G3337" s="61"/>
      <c r="H3337" s="77"/>
    </row>
    <row r="3338" spans="1:8" x14ac:dyDescent="0.25">
      <c r="A3338" s="76"/>
      <c r="B3338" s="61"/>
      <c r="C3338" s="61"/>
      <c r="D3338" s="61"/>
      <c r="E3338" s="61"/>
      <c r="F3338" s="61"/>
      <c r="G3338" s="61"/>
      <c r="H3338" s="77"/>
    </row>
    <row r="3339" spans="1:8" x14ac:dyDescent="0.25">
      <c r="A3339" s="76"/>
      <c r="B3339" s="61"/>
      <c r="C3339" s="61"/>
      <c r="D3339" s="61"/>
      <c r="E3339" s="61"/>
      <c r="F3339" s="61"/>
      <c r="G3339" s="61"/>
      <c r="H3339" s="77"/>
    </row>
    <row r="3340" spans="1:8" ht="18.75" x14ac:dyDescent="0.25">
      <c r="A3340" s="76"/>
      <c r="B3340" s="61"/>
      <c r="C3340" s="61"/>
      <c r="D3340" s="61"/>
      <c r="E3340" s="61"/>
      <c r="F3340" s="61"/>
      <c r="G3340" s="61"/>
      <c r="H3340" s="78" t="s">
        <v>48</v>
      </c>
    </row>
    <row r="3341" spans="1:8" ht="19.5" thickBot="1" x14ac:dyDescent="0.3">
      <c r="A3341" s="79"/>
      <c r="B3341" s="80"/>
      <c r="C3341" s="80"/>
      <c r="D3341" s="80"/>
      <c r="E3341" s="80"/>
      <c r="F3341" s="80"/>
      <c r="G3341" s="80"/>
      <c r="H3341" s="81" t="s">
        <v>49</v>
      </c>
    </row>
    <row r="3344" spans="1:8" ht="15.75" thickBot="1" x14ac:dyDescent="0.3"/>
    <row r="3345" spans="1:8" ht="20.25" x14ac:dyDescent="0.3">
      <c r="A3345" s="145" t="str">
        <f>VLOOKUP(A3347,basic,28,0)</f>
        <v>dk;kZy; jktdh; mPp ek/;fed fo|ky;] :iiqjk ¼dqpkeu flVh½ ukxkSj</v>
      </c>
      <c r="B3345" s="146"/>
      <c r="C3345" s="146"/>
      <c r="D3345" s="146"/>
      <c r="E3345" s="146"/>
      <c r="F3345" s="146"/>
      <c r="G3345" s="146"/>
      <c r="H3345" s="147"/>
    </row>
    <row r="3346" spans="1:8" ht="20.25" x14ac:dyDescent="0.3">
      <c r="A3346" s="140" t="s">
        <v>47</v>
      </c>
      <c r="B3346" s="141"/>
      <c r="C3346" s="141"/>
      <c r="D3346" s="141"/>
      <c r="E3346" s="141"/>
      <c r="F3346" s="141"/>
      <c r="G3346" s="141"/>
      <c r="H3346" s="142"/>
    </row>
    <row r="3347" spans="1:8" ht="20.25" hidden="1" x14ac:dyDescent="0.3">
      <c r="A3347" s="95">
        <v>153</v>
      </c>
      <c r="B3347" s="96" t="e">
        <f>'Original Marks'!#REF!</f>
        <v>#REF!</v>
      </c>
      <c r="C3347" s="96"/>
      <c r="D3347" s="96"/>
      <c r="E3347" s="96"/>
      <c r="F3347" s="96"/>
      <c r="G3347" s="96"/>
      <c r="H3347" s="97"/>
    </row>
    <row r="3348" spans="1:8" ht="21" x14ac:dyDescent="0.35">
      <c r="A3348" s="57" t="str">
        <f>VLOOKUP(A3347,basic,29,0)</f>
        <v>d{kk &amp; 9</v>
      </c>
      <c r="B3348" s="58"/>
      <c r="C3348" s="58"/>
      <c r="D3348" s="58"/>
      <c r="E3348" s="58"/>
      <c r="F3348" s="59" t="s">
        <v>32</v>
      </c>
      <c r="G3348" s="143">
        <f>VLOOKUP(A3347,basic,3,0)</f>
        <v>1053</v>
      </c>
      <c r="H3348" s="144"/>
    </row>
    <row r="3349" spans="1:8" ht="20.25" x14ac:dyDescent="0.3">
      <c r="A3349" s="60" t="s">
        <v>37</v>
      </c>
      <c r="B3349" s="136">
        <f>VLOOKUP(A3347,basic,4,0)</f>
        <v>0</v>
      </c>
      <c r="C3349" s="136"/>
      <c r="D3349" s="136"/>
      <c r="E3349" s="59" t="s">
        <v>39</v>
      </c>
      <c r="F3349" s="61"/>
      <c r="G3349" s="136">
        <f>VLOOKUP(A3347,basic,5,0)</f>
        <v>0</v>
      </c>
      <c r="H3349" s="139"/>
    </row>
    <row r="3350" spans="1:8" ht="20.25" x14ac:dyDescent="0.3">
      <c r="A3350" s="60" t="s">
        <v>38</v>
      </c>
      <c r="B3350" s="59"/>
      <c r="C3350" s="136">
        <f>VLOOKUP(A3347,basic,6,0)</f>
        <v>0</v>
      </c>
      <c r="D3350" s="136"/>
      <c r="E3350" s="59" t="s">
        <v>40</v>
      </c>
      <c r="F3350" s="61"/>
      <c r="G3350" s="137">
        <f>VLOOKUP(A3347,basic,7,0)</f>
        <v>0</v>
      </c>
      <c r="H3350" s="138"/>
    </row>
    <row r="3351" spans="1:8" ht="20.25" x14ac:dyDescent="0.3">
      <c r="A3351" s="60" t="s">
        <v>41</v>
      </c>
      <c r="B3351" s="59"/>
      <c r="C3351" s="136">
        <f>VLOOKUP(A3347,basic,2,0)</f>
        <v>253</v>
      </c>
      <c r="D3351" s="136"/>
      <c r="E3351" s="59" t="s">
        <v>42</v>
      </c>
      <c r="F3351" s="61"/>
      <c r="G3351" s="136">
        <f>VLOOKUP(A3347,basic,8,0)</f>
        <v>0</v>
      </c>
      <c r="H3351" s="139"/>
    </row>
    <row r="3352" spans="1:8" ht="20.25" x14ac:dyDescent="0.3">
      <c r="A3352" s="60"/>
      <c r="B3352" s="59"/>
      <c r="C3352" s="62"/>
      <c r="D3352" s="59"/>
      <c r="E3352" s="59"/>
      <c r="F3352" s="61"/>
      <c r="G3352" s="62"/>
      <c r="H3352" s="63"/>
    </row>
    <row r="3353" spans="1:8" ht="20.25" x14ac:dyDescent="0.3">
      <c r="A3353" s="60"/>
      <c r="B3353" s="59"/>
      <c r="C3353" s="59"/>
      <c r="D3353" s="59"/>
      <c r="E3353" s="59"/>
      <c r="F3353" s="59"/>
      <c r="G3353" s="59"/>
      <c r="H3353" s="63"/>
    </row>
    <row r="3354" spans="1:8" ht="18.75" x14ac:dyDescent="0.25">
      <c r="A3354" s="64" t="s">
        <v>6</v>
      </c>
      <c r="B3354" s="50" t="str">
        <f>VLOOKUP(A3347,basic,34,0)</f>
        <v>fgUnh</v>
      </c>
      <c r="C3354" s="50" t="str">
        <f>VLOOKUP(A3347,basic,35,0)</f>
        <v>vaxzsth</v>
      </c>
      <c r="D3354" s="50" t="str">
        <f>VLOOKUP(A3347,basic,36,0)</f>
        <v>foKku</v>
      </c>
      <c r="E3354" s="50" t="str">
        <f>VLOOKUP(A3347,basic,37,0)</f>
        <v>xf.kr</v>
      </c>
      <c r="F3354" s="50" t="str">
        <f>VLOOKUP(A3347,basic,38,0)</f>
        <v>lk-foKku</v>
      </c>
      <c r="G3354" s="50" t="str">
        <f>VLOOKUP(A3347,basic,39,0)</f>
        <v>laLd`r</v>
      </c>
      <c r="H3354" s="65" t="s">
        <v>45</v>
      </c>
    </row>
    <row r="3355" spans="1:8" ht="20.25" x14ac:dyDescent="0.25">
      <c r="A3355" s="66" t="s">
        <v>43</v>
      </c>
      <c r="B3355" s="46">
        <v>100</v>
      </c>
      <c r="C3355" s="46">
        <v>100</v>
      </c>
      <c r="D3355" s="46">
        <v>100</v>
      </c>
      <c r="E3355" s="46">
        <v>100</v>
      </c>
      <c r="F3355" s="46">
        <v>100</v>
      </c>
      <c r="G3355" s="46">
        <v>100</v>
      </c>
      <c r="H3355" s="67">
        <v>600</v>
      </c>
    </row>
    <row r="3356" spans="1:8" ht="20.25" x14ac:dyDescent="0.3">
      <c r="A3356" s="66" t="s">
        <v>44</v>
      </c>
      <c r="B3356" s="51">
        <f>VLOOKUP(A3347,marks,10,0)</f>
        <v>0</v>
      </c>
      <c r="C3356" s="51">
        <f>VLOOKUP(A3347,marks,11,0)</f>
        <v>0</v>
      </c>
      <c r="D3356" s="51">
        <f>VLOOKUP(A3347,marks,12,0)</f>
        <v>0</v>
      </c>
      <c r="E3356" s="51">
        <f>VLOOKUP(A3347,marks,13,0)</f>
        <v>0</v>
      </c>
      <c r="F3356" s="51">
        <f>VLOOKUP(A3347,marks,14,0)</f>
        <v>0</v>
      </c>
      <c r="G3356" s="51">
        <f>VLOOKUP(A3347,marks,15,0)</f>
        <v>0</v>
      </c>
      <c r="H3356" s="68">
        <f>VLOOKUP(A3347,marks,16,0)</f>
        <v>0</v>
      </c>
    </row>
    <row r="3357" spans="1:8" ht="21" x14ac:dyDescent="0.35">
      <c r="A3357" s="69"/>
      <c r="B3357" s="58"/>
      <c r="C3357" s="58"/>
      <c r="D3357" s="58"/>
      <c r="E3357" s="58"/>
      <c r="F3357" s="58"/>
      <c r="G3357" s="58"/>
      <c r="H3357" s="70"/>
    </row>
    <row r="3358" spans="1:8" ht="21" x14ac:dyDescent="0.25">
      <c r="A3358" s="71" t="s">
        <v>24</v>
      </c>
      <c r="B3358" s="52">
        <f>VLOOKUP(A3347,marks,17,0)*100</f>
        <v>0</v>
      </c>
      <c r="C3358" s="72"/>
      <c r="D3358" s="73" t="s">
        <v>25</v>
      </c>
      <c r="E3358" s="53" t="str">
        <f>VLOOKUP(A3347,marks,18,0)</f>
        <v>***</v>
      </c>
      <c r="F3358" s="74" t="s">
        <v>46</v>
      </c>
      <c r="G3358" s="35"/>
      <c r="H3358" s="75" t="str">
        <f>VLOOKUP(A3347,marks,19,0)</f>
        <v/>
      </c>
    </row>
    <row r="3359" spans="1:8" x14ac:dyDescent="0.25">
      <c r="A3359" s="76"/>
      <c r="B3359" s="61"/>
      <c r="C3359" s="61"/>
      <c r="D3359" s="61"/>
      <c r="E3359" s="61"/>
      <c r="F3359" s="61"/>
      <c r="G3359" s="61"/>
      <c r="H3359" s="77"/>
    </row>
    <row r="3360" spans="1:8" x14ac:dyDescent="0.25">
      <c r="A3360" s="76"/>
      <c r="B3360" s="61"/>
      <c r="C3360" s="61"/>
      <c r="D3360" s="61"/>
      <c r="E3360" s="61"/>
      <c r="F3360" s="61"/>
      <c r="G3360" s="61"/>
      <c r="H3360" s="77"/>
    </row>
    <row r="3361" spans="1:8" x14ac:dyDescent="0.25">
      <c r="A3361" s="76"/>
      <c r="B3361" s="61"/>
      <c r="C3361" s="61"/>
      <c r="D3361" s="61"/>
      <c r="E3361" s="61"/>
      <c r="F3361" s="61"/>
      <c r="G3361" s="61"/>
      <c r="H3361" s="77"/>
    </row>
    <row r="3362" spans="1:8" ht="18.75" x14ac:dyDescent="0.25">
      <c r="A3362" s="76"/>
      <c r="B3362" s="61"/>
      <c r="C3362" s="61"/>
      <c r="D3362" s="61"/>
      <c r="E3362" s="61"/>
      <c r="F3362" s="61"/>
      <c r="G3362" s="61"/>
      <c r="H3362" s="78" t="s">
        <v>48</v>
      </c>
    </row>
    <row r="3363" spans="1:8" ht="19.5" thickBot="1" x14ac:dyDescent="0.3">
      <c r="A3363" s="79"/>
      <c r="B3363" s="80"/>
      <c r="C3363" s="80"/>
      <c r="D3363" s="80"/>
      <c r="E3363" s="80"/>
      <c r="F3363" s="80"/>
      <c r="G3363" s="80"/>
      <c r="H3363" s="81" t="s">
        <v>49</v>
      </c>
    </row>
    <row r="3366" spans="1:8" ht="15.75" thickBot="1" x14ac:dyDescent="0.3"/>
    <row r="3367" spans="1:8" ht="20.25" x14ac:dyDescent="0.3">
      <c r="A3367" s="145" t="str">
        <f>VLOOKUP(A3369,basic,28,0)</f>
        <v>dk;kZy; jktdh; mPp ek/;fed fo|ky;] :iiqjk ¼dqpkeu flVh½ ukxkSj</v>
      </c>
      <c r="B3367" s="146"/>
      <c r="C3367" s="146"/>
      <c r="D3367" s="146"/>
      <c r="E3367" s="146"/>
      <c r="F3367" s="146"/>
      <c r="G3367" s="146"/>
      <c r="H3367" s="147"/>
    </row>
    <row r="3368" spans="1:8" ht="20.25" x14ac:dyDescent="0.3">
      <c r="A3368" s="140" t="s">
        <v>47</v>
      </c>
      <c r="B3368" s="141"/>
      <c r="C3368" s="141"/>
      <c r="D3368" s="141"/>
      <c r="E3368" s="141"/>
      <c r="F3368" s="141"/>
      <c r="G3368" s="141"/>
      <c r="H3368" s="142"/>
    </row>
    <row r="3369" spans="1:8" ht="20.25" hidden="1" x14ac:dyDescent="0.3">
      <c r="A3369" s="95">
        <v>154</v>
      </c>
      <c r="B3369" s="96" t="e">
        <f>'Original Marks'!#REF!</f>
        <v>#REF!</v>
      </c>
      <c r="C3369" s="96"/>
      <c r="D3369" s="96"/>
      <c r="E3369" s="96"/>
      <c r="F3369" s="96"/>
      <c r="G3369" s="96"/>
      <c r="H3369" s="97"/>
    </row>
    <row r="3370" spans="1:8" ht="21" x14ac:dyDescent="0.35">
      <c r="A3370" s="57" t="str">
        <f>VLOOKUP(A3369,basic,29,0)</f>
        <v>d{kk &amp; 9</v>
      </c>
      <c r="B3370" s="58"/>
      <c r="C3370" s="58"/>
      <c r="D3370" s="58"/>
      <c r="E3370" s="58"/>
      <c r="F3370" s="59" t="s">
        <v>32</v>
      </c>
      <c r="G3370" s="143">
        <f>VLOOKUP(A3369,basic,3,0)</f>
        <v>1054</v>
      </c>
      <c r="H3370" s="144"/>
    </row>
    <row r="3371" spans="1:8" ht="20.25" x14ac:dyDescent="0.3">
      <c r="A3371" s="60" t="s">
        <v>37</v>
      </c>
      <c r="B3371" s="136">
        <f>VLOOKUP(A3369,basic,4,0)</f>
        <v>0</v>
      </c>
      <c r="C3371" s="136"/>
      <c r="D3371" s="136"/>
      <c r="E3371" s="59" t="s">
        <v>39</v>
      </c>
      <c r="F3371" s="61"/>
      <c r="G3371" s="136">
        <f>VLOOKUP(A3369,basic,5,0)</f>
        <v>0</v>
      </c>
      <c r="H3371" s="139"/>
    </row>
    <row r="3372" spans="1:8" ht="20.25" x14ac:dyDescent="0.3">
      <c r="A3372" s="60" t="s">
        <v>38</v>
      </c>
      <c r="B3372" s="59"/>
      <c r="C3372" s="136">
        <f>VLOOKUP(A3369,basic,6,0)</f>
        <v>0</v>
      </c>
      <c r="D3372" s="136"/>
      <c r="E3372" s="59" t="s">
        <v>40</v>
      </c>
      <c r="F3372" s="61"/>
      <c r="G3372" s="137">
        <f>VLOOKUP(A3369,basic,7,0)</f>
        <v>0</v>
      </c>
      <c r="H3372" s="138"/>
    </row>
    <row r="3373" spans="1:8" ht="20.25" x14ac:dyDescent="0.3">
      <c r="A3373" s="60" t="s">
        <v>41</v>
      </c>
      <c r="B3373" s="59"/>
      <c r="C3373" s="136">
        <f>VLOOKUP(A3369,basic,2,0)</f>
        <v>254</v>
      </c>
      <c r="D3373" s="136"/>
      <c r="E3373" s="59" t="s">
        <v>42</v>
      </c>
      <c r="F3373" s="61"/>
      <c r="G3373" s="136">
        <f>VLOOKUP(A3369,basic,8,0)</f>
        <v>0</v>
      </c>
      <c r="H3373" s="139"/>
    </row>
    <row r="3374" spans="1:8" ht="20.25" x14ac:dyDescent="0.3">
      <c r="A3374" s="60"/>
      <c r="B3374" s="59"/>
      <c r="C3374" s="62"/>
      <c r="D3374" s="59"/>
      <c r="E3374" s="59"/>
      <c r="F3374" s="61"/>
      <c r="G3374" s="62"/>
      <c r="H3374" s="63"/>
    </row>
    <row r="3375" spans="1:8" ht="20.25" x14ac:dyDescent="0.3">
      <c r="A3375" s="60"/>
      <c r="B3375" s="59"/>
      <c r="C3375" s="59"/>
      <c r="D3375" s="59"/>
      <c r="E3375" s="59"/>
      <c r="F3375" s="59"/>
      <c r="G3375" s="59"/>
      <c r="H3375" s="63"/>
    </row>
    <row r="3376" spans="1:8" ht="18.75" x14ac:dyDescent="0.25">
      <c r="A3376" s="64" t="s">
        <v>6</v>
      </c>
      <c r="B3376" s="50" t="str">
        <f>VLOOKUP(A3369,basic,34,0)</f>
        <v>fgUnh</v>
      </c>
      <c r="C3376" s="50" t="str">
        <f>VLOOKUP(A3369,basic,35,0)</f>
        <v>vaxzsth</v>
      </c>
      <c r="D3376" s="50" t="str">
        <f>VLOOKUP(A3369,basic,36,0)</f>
        <v>foKku</v>
      </c>
      <c r="E3376" s="50" t="str">
        <f>VLOOKUP(A3369,basic,37,0)</f>
        <v>xf.kr</v>
      </c>
      <c r="F3376" s="50" t="str">
        <f>VLOOKUP(A3369,basic,38,0)</f>
        <v>lk-foKku</v>
      </c>
      <c r="G3376" s="50" t="str">
        <f>VLOOKUP(A3369,basic,39,0)</f>
        <v>laLd`r</v>
      </c>
      <c r="H3376" s="65" t="s">
        <v>45</v>
      </c>
    </row>
    <row r="3377" spans="1:8" ht="20.25" x14ac:dyDescent="0.25">
      <c r="A3377" s="66" t="s">
        <v>43</v>
      </c>
      <c r="B3377" s="46">
        <v>100</v>
      </c>
      <c r="C3377" s="46">
        <v>100</v>
      </c>
      <c r="D3377" s="46">
        <v>100</v>
      </c>
      <c r="E3377" s="46">
        <v>100</v>
      </c>
      <c r="F3377" s="46">
        <v>100</v>
      </c>
      <c r="G3377" s="46">
        <v>100</v>
      </c>
      <c r="H3377" s="67">
        <v>600</v>
      </c>
    </row>
    <row r="3378" spans="1:8" ht="20.25" x14ac:dyDescent="0.3">
      <c r="A3378" s="66" t="s">
        <v>44</v>
      </c>
      <c r="B3378" s="51">
        <f>VLOOKUP(A3369,marks,10,0)</f>
        <v>0</v>
      </c>
      <c r="C3378" s="51">
        <f>VLOOKUP(A3369,marks,11,0)</f>
        <v>0</v>
      </c>
      <c r="D3378" s="51">
        <f>VLOOKUP(A3369,marks,12,0)</f>
        <v>0</v>
      </c>
      <c r="E3378" s="51">
        <f>VLOOKUP(A3369,marks,13,0)</f>
        <v>0</v>
      </c>
      <c r="F3378" s="51">
        <f>VLOOKUP(A3369,marks,14,0)</f>
        <v>0</v>
      </c>
      <c r="G3378" s="51">
        <f>VLOOKUP(A3369,marks,15,0)</f>
        <v>0</v>
      </c>
      <c r="H3378" s="68">
        <f>VLOOKUP(A3369,marks,16,0)</f>
        <v>0</v>
      </c>
    </row>
    <row r="3379" spans="1:8" ht="21" x14ac:dyDescent="0.35">
      <c r="A3379" s="69"/>
      <c r="B3379" s="58"/>
      <c r="C3379" s="58"/>
      <c r="D3379" s="58"/>
      <c r="E3379" s="58"/>
      <c r="F3379" s="58"/>
      <c r="G3379" s="58"/>
      <c r="H3379" s="70"/>
    </row>
    <row r="3380" spans="1:8" ht="21" x14ac:dyDescent="0.25">
      <c r="A3380" s="71" t="s">
        <v>24</v>
      </c>
      <c r="B3380" s="52">
        <f>VLOOKUP(A3369,marks,17,0)*100</f>
        <v>0</v>
      </c>
      <c r="C3380" s="72"/>
      <c r="D3380" s="73" t="s">
        <v>25</v>
      </c>
      <c r="E3380" s="53" t="str">
        <f>VLOOKUP(A3369,marks,18,0)</f>
        <v>***</v>
      </c>
      <c r="F3380" s="74" t="s">
        <v>46</v>
      </c>
      <c r="G3380" s="35"/>
      <c r="H3380" s="75" t="str">
        <f>VLOOKUP(A3369,marks,19,0)</f>
        <v/>
      </c>
    </row>
    <row r="3381" spans="1:8" x14ac:dyDescent="0.25">
      <c r="A3381" s="76"/>
      <c r="B3381" s="61"/>
      <c r="C3381" s="61"/>
      <c r="D3381" s="61"/>
      <c r="E3381" s="61"/>
      <c r="F3381" s="61"/>
      <c r="G3381" s="61"/>
      <c r="H3381" s="77"/>
    </row>
    <row r="3382" spans="1:8" x14ac:dyDescent="0.25">
      <c r="A3382" s="76"/>
      <c r="B3382" s="61"/>
      <c r="C3382" s="61"/>
      <c r="D3382" s="61"/>
      <c r="E3382" s="61"/>
      <c r="F3382" s="61"/>
      <c r="G3382" s="61"/>
      <c r="H3382" s="77"/>
    </row>
    <row r="3383" spans="1:8" x14ac:dyDescent="0.25">
      <c r="A3383" s="76"/>
      <c r="B3383" s="61"/>
      <c r="C3383" s="61"/>
      <c r="D3383" s="61"/>
      <c r="E3383" s="61"/>
      <c r="F3383" s="61"/>
      <c r="G3383" s="61"/>
      <c r="H3383" s="77"/>
    </row>
    <row r="3384" spans="1:8" ht="18.75" x14ac:dyDescent="0.25">
      <c r="A3384" s="76"/>
      <c r="B3384" s="61"/>
      <c r="C3384" s="61"/>
      <c r="D3384" s="61"/>
      <c r="E3384" s="61"/>
      <c r="F3384" s="61"/>
      <c r="G3384" s="61"/>
      <c r="H3384" s="78" t="s">
        <v>48</v>
      </c>
    </row>
    <row r="3385" spans="1:8" ht="19.5" thickBot="1" x14ac:dyDescent="0.3">
      <c r="A3385" s="79"/>
      <c r="B3385" s="80"/>
      <c r="C3385" s="80"/>
      <c r="D3385" s="80"/>
      <c r="E3385" s="80"/>
      <c r="F3385" s="80"/>
      <c r="G3385" s="80"/>
      <c r="H3385" s="81" t="s">
        <v>49</v>
      </c>
    </row>
    <row r="3388" spans="1:8" ht="15.75" thickBot="1" x14ac:dyDescent="0.3"/>
    <row r="3389" spans="1:8" ht="20.25" x14ac:dyDescent="0.3">
      <c r="A3389" s="145" t="str">
        <f>VLOOKUP(A3391,basic,28,0)</f>
        <v>dk;kZy; jktdh; mPp ek/;fed fo|ky;] :iiqjk ¼dqpkeu flVh½ ukxkSj</v>
      </c>
      <c r="B3389" s="146"/>
      <c r="C3389" s="146"/>
      <c r="D3389" s="146"/>
      <c r="E3389" s="146"/>
      <c r="F3389" s="146"/>
      <c r="G3389" s="146"/>
      <c r="H3389" s="147"/>
    </row>
    <row r="3390" spans="1:8" ht="20.25" x14ac:dyDescent="0.3">
      <c r="A3390" s="140" t="s">
        <v>47</v>
      </c>
      <c r="B3390" s="141"/>
      <c r="C3390" s="141"/>
      <c r="D3390" s="141"/>
      <c r="E3390" s="141"/>
      <c r="F3390" s="141"/>
      <c r="G3390" s="141"/>
      <c r="H3390" s="142"/>
    </row>
    <row r="3391" spans="1:8" ht="20.25" hidden="1" x14ac:dyDescent="0.3">
      <c r="A3391" s="95">
        <v>155</v>
      </c>
      <c r="B3391" s="96" t="e">
        <f>'Original Marks'!#REF!</f>
        <v>#REF!</v>
      </c>
      <c r="C3391" s="96"/>
      <c r="D3391" s="96"/>
      <c r="E3391" s="96"/>
      <c r="F3391" s="96"/>
      <c r="G3391" s="96"/>
      <c r="H3391" s="97"/>
    </row>
    <row r="3392" spans="1:8" ht="21" x14ac:dyDescent="0.35">
      <c r="A3392" s="57" t="str">
        <f>VLOOKUP(A3391,basic,29,0)</f>
        <v>d{kk &amp; 9</v>
      </c>
      <c r="B3392" s="58"/>
      <c r="C3392" s="58"/>
      <c r="D3392" s="58"/>
      <c r="E3392" s="58"/>
      <c r="F3392" s="59" t="s">
        <v>32</v>
      </c>
      <c r="G3392" s="143">
        <f>VLOOKUP(A3391,basic,3,0)</f>
        <v>1055</v>
      </c>
      <c r="H3392" s="144"/>
    </row>
    <row r="3393" spans="1:8" ht="20.25" x14ac:dyDescent="0.3">
      <c r="A3393" s="60" t="s">
        <v>37</v>
      </c>
      <c r="B3393" s="136">
        <f>VLOOKUP(A3391,basic,4,0)</f>
        <v>0</v>
      </c>
      <c r="C3393" s="136"/>
      <c r="D3393" s="136"/>
      <c r="E3393" s="59" t="s">
        <v>39</v>
      </c>
      <c r="F3393" s="61"/>
      <c r="G3393" s="136">
        <f>VLOOKUP(A3391,basic,5,0)</f>
        <v>0</v>
      </c>
      <c r="H3393" s="139"/>
    </row>
    <row r="3394" spans="1:8" ht="20.25" x14ac:dyDescent="0.3">
      <c r="A3394" s="60" t="s">
        <v>38</v>
      </c>
      <c r="B3394" s="59"/>
      <c r="C3394" s="136">
        <f>VLOOKUP(A3391,basic,6,0)</f>
        <v>0</v>
      </c>
      <c r="D3394" s="136"/>
      <c r="E3394" s="59" t="s">
        <v>40</v>
      </c>
      <c r="F3394" s="61"/>
      <c r="G3394" s="137">
        <f>VLOOKUP(A3391,basic,7,0)</f>
        <v>0</v>
      </c>
      <c r="H3394" s="138"/>
    </row>
    <row r="3395" spans="1:8" ht="20.25" x14ac:dyDescent="0.3">
      <c r="A3395" s="60" t="s">
        <v>41</v>
      </c>
      <c r="B3395" s="59"/>
      <c r="C3395" s="136">
        <f>VLOOKUP(A3391,basic,2,0)</f>
        <v>255</v>
      </c>
      <c r="D3395" s="136"/>
      <c r="E3395" s="59" t="s">
        <v>42</v>
      </c>
      <c r="F3395" s="61"/>
      <c r="G3395" s="136">
        <f>VLOOKUP(A3391,basic,8,0)</f>
        <v>0</v>
      </c>
      <c r="H3395" s="139"/>
    </row>
    <row r="3396" spans="1:8" ht="20.25" x14ac:dyDescent="0.3">
      <c r="A3396" s="60"/>
      <c r="B3396" s="59"/>
      <c r="C3396" s="62"/>
      <c r="D3396" s="59"/>
      <c r="E3396" s="59"/>
      <c r="F3396" s="61"/>
      <c r="G3396" s="62"/>
      <c r="H3396" s="63"/>
    </row>
    <row r="3397" spans="1:8" ht="20.25" x14ac:dyDescent="0.3">
      <c r="A3397" s="60"/>
      <c r="B3397" s="59"/>
      <c r="C3397" s="59"/>
      <c r="D3397" s="59"/>
      <c r="E3397" s="59"/>
      <c r="F3397" s="59"/>
      <c r="G3397" s="59"/>
      <c r="H3397" s="63"/>
    </row>
    <row r="3398" spans="1:8" ht="18.75" x14ac:dyDescent="0.25">
      <c r="A3398" s="64" t="s">
        <v>6</v>
      </c>
      <c r="B3398" s="50" t="str">
        <f>VLOOKUP(A3391,basic,34,0)</f>
        <v>fgUnh</v>
      </c>
      <c r="C3398" s="50" t="str">
        <f>VLOOKUP(A3391,basic,35,0)</f>
        <v>vaxzsth</v>
      </c>
      <c r="D3398" s="50" t="str">
        <f>VLOOKUP(A3391,basic,36,0)</f>
        <v>foKku</v>
      </c>
      <c r="E3398" s="50" t="str">
        <f>VLOOKUP(A3391,basic,37,0)</f>
        <v>xf.kr</v>
      </c>
      <c r="F3398" s="50" t="str">
        <f>VLOOKUP(A3391,basic,38,0)</f>
        <v>lk-foKku</v>
      </c>
      <c r="G3398" s="50" t="str">
        <f>VLOOKUP(A3391,basic,39,0)</f>
        <v>laLd`r</v>
      </c>
      <c r="H3398" s="65" t="s">
        <v>45</v>
      </c>
    </row>
    <row r="3399" spans="1:8" ht="20.25" x14ac:dyDescent="0.25">
      <c r="A3399" s="66" t="s">
        <v>43</v>
      </c>
      <c r="B3399" s="46">
        <v>100</v>
      </c>
      <c r="C3399" s="46">
        <v>100</v>
      </c>
      <c r="D3399" s="46">
        <v>100</v>
      </c>
      <c r="E3399" s="46">
        <v>100</v>
      </c>
      <c r="F3399" s="46">
        <v>100</v>
      </c>
      <c r="G3399" s="46">
        <v>100</v>
      </c>
      <c r="H3399" s="67">
        <v>600</v>
      </c>
    </row>
    <row r="3400" spans="1:8" ht="20.25" x14ac:dyDescent="0.3">
      <c r="A3400" s="66" t="s">
        <v>44</v>
      </c>
      <c r="B3400" s="51">
        <f>VLOOKUP(A3391,marks,10,0)</f>
        <v>0</v>
      </c>
      <c r="C3400" s="51">
        <f>VLOOKUP(A3391,marks,11,0)</f>
        <v>0</v>
      </c>
      <c r="D3400" s="51">
        <f>VLOOKUP(A3391,marks,12,0)</f>
        <v>0</v>
      </c>
      <c r="E3400" s="51">
        <f>VLOOKUP(A3391,marks,13,0)</f>
        <v>0</v>
      </c>
      <c r="F3400" s="51">
        <f>VLOOKUP(A3391,marks,14,0)</f>
        <v>0</v>
      </c>
      <c r="G3400" s="51">
        <f>VLOOKUP(A3391,marks,15,0)</f>
        <v>0</v>
      </c>
      <c r="H3400" s="68">
        <f>VLOOKUP(A3391,marks,16,0)</f>
        <v>0</v>
      </c>
    </row>
    <row r="3401" spans="1:8" ht="21" x14ac:dyDescent="0.35">
      <c r="A3401" s="69"/>
      <c r="B3401" s="58"/>
      <c r="C3401" s="58"/>
      <c r="D3401" s="58"/>
      <c r="E3401" s="58"/>
      <c r="F3401" s="58"/>
      <c r="G3401" s="58"/>
      <c r="H3401" s="70"/>
    </row>
    <row r="3402" spans="1:8" ht="21" x14ac:dyDescent="0.25">
      <c r="A3402" s="71" t="s">
        <v>24</v>
      </c>
      <c r="B3402" s="52">
        <f>VLOOKUP(A3391,marks,17,0)*100</f>
        <v>0</v>
      </c>
      <c r="C3402" s="72"/>
      <c r="D3402" s="73" t="s">
        <v>25</v>
      </c>
      <c r="E3402" s="53" t="str">
        <f>VLOOKUP(A3391,marks,18,0)</f>
        <v>***</v>
      </c>
      <c r="F3402" s="74" t="s">
        <v>46</v>
      </c>
      <c r="G3402" s="35"/>
      <c r="H3402" s="75" t="str">
        <f>VLOOKUP(A3391,marks,19,0)</f>
        <v/>
      </c>
    </row>
    <row r="3403" spans="1:8" x14ac:dyDescent="0.25">
      <c r="A3403" s="76"/>
      <c r="B3403" s="61"/>
      <c r="C3403" s="61"/>
      <c r="D3403" s="61"/>
      <c r="E3403" s="61"/>
      <c r="F3403" s="61"/>
      <c r="G3403" s="61"/>
      <c r="H3403" s="77"/>
    </row>
    <row r="3404" spans="1:8" x14ac:dyDescent="0.25">
      <c r="A3404" s="76"/>
      <c r="B3404" s="61"/>
      <c r="C3404" s="61"/>
      <c r="D3404" s="61"/>
      <c r="E3404" s="61"/>
      <c r="F3404" s="61"/>
      <c r="G3404" s="61"/>
      <c r="H3404" s="77"/>
    </row>
    <row r="3405" spans="1:8" x14ac:dyDescent="0.25">
      <c r="A3405" s="76"/>
      <c r="B3405" s="61"/>
      <c r="C3405" s="61"/>
      <c r="D3405" s="61"/>
      <c r="E3405" s="61"/>
      <c r="F3405" s="61"/>
      <c r="G3405" s="61"/>
      <c r="H3405" s="77"/>
    </row>
    <row r="3406" spans="1:8" ht="18.75" x14ac:dyDescent="0.25">
      <c r="A3406" s="76"/>
      <c r="B3406" s="61"/>
      <c r="C3406" s="61"/>
      <c r="D3406" s="61"/>
      <c r="E3406" s="61"/>
      <c r="F3406" s="61"/>
      <c r="G3406" s="61"/>
      <c r="H3406" s="78" t="s">
        <v>48</v>
      </c>
    </row>
    <row r="3407" spans="1:8" ht="19.5" thickBot="1" x14ac:dyDescent="0.3">
      <c r="A3407" s="79"/>
      <c r="B3407" s="80"/>
      <c r="C3407" s="80"/>
      <c r="D3407" s="80"/>
      <c r="E3407" s="80"/>
      <c r="F3407" s="80"/>
      <c r="G3407" s="80"/>
      <c r="H3407" s="81" t="s">
        <v>49</v>
      </c>
    </row>
    <row r="3410" spans="1:8" ht="15.75" thickBot="1" x14ac:dyDescent="0.3"/>
    <row r="3411" spans="1:8" ht="20.25" x14ac:dyDescent="0.3">
      <c r="A3411" s="145" t="str">
        <f>VLOOKUP(A3413,basic,28,0)</f>
        <v>dk;kZy; jktdh; mPp ek/;fed fo|ky;] :iiqjk ¼dqpkeu flVh½ ukxkSj</v>
      </c>
      <c r="B3411" s="146"/>
      <c r="C3411" s="146"/>
      <c r="D3411" s="146"/>
      <c r="E3411" s="146"/>
      <c r="F3411" s="146"/>
      <c r="G3411" s="146"/>
      <c r="H3411" s="147"/>
    </row>
    <row r="3412" spans="1:8" ht="20.25" x14ac:dyDescent="0.3">
      <c r="A3412" s="140" t="s">
        <v>47</v>
      </c>
      <c r="B3412" s="141"/>
      <c r="C3412" s="141"/>
      <c r="D3412" s="141"/>
      <c r="E3412" s="141"/>
      <c r="F3412" s="141"/>
      <c r="G3412" s="141"/>
      <c r="H3412" s="142"/>
    </row>
    <row r="3413" spans="1:8" ht="20.25" hidden="1" x14ac:dyDescent="0.3">
      <c r="A3413" s="95">
        <v>156</v>
      </c>
      <c r="B3413" s="96" t="e">
        <f>'Original Marks'!#REF!</f>
        <v>#REF!</v>
      </c>
      <c r="C3413" s="96"/>
      <c r="D3413" s="96"/>
      <c r="E3413" s="96"/>
      <c r="F3413" s="96"/>
      <c r="G3413" s="96"/>
      <c r="H3413" s="97"/>
    </row>
    <row r="3414" spans="1:8" ht="21" x14ac:dyDescent="0.35">
      <c r="A3414" s="57" t="str">
        <f>VLOOKUP(A3413,basic,29,0)</f>
        <v>d{kk &amp; 9</v>
      </c>
      <c r="B3414" s="58"/>
      <c r="C3414" s="58"/>
      <c r="D3414" s="58"/>
      <c r="E3414" s="58"/>
      <c r="F3414" s="59" t="s">
        <v>32</v>
      </c>
      <c r="G3414" s="143">
        <f>VLOOKUP(A3413,basic,3,0)</f>
        <v>1056</v>
      </c>
      <c r="H3414" s="144"/>
    </row>
    <row r="3415" spans="1:8" ht="20.25" x14ac:dyDescent="0.3">
      <c r="A3415" s="60" t="s">
        <v>37</v>
      </c>
      <c r="B3415" s="136">
        <f>VLOOKUP(A3413,basic,4,0)</f>
        <v>0</v>
      </c>
      <c r="C3415" s="136"/>
      <c r="D3415" s="136"/>
      <c r="E3415" s="59" t="s">
        <v>39</v>
      </c>
      <c r="F3415" s="61"/>
      <c r="G3415" s="136">
        <f>VLOOKUP(A3413,basic,5,0)</f>
        <v>0</v>
      </c>
      <c r="H3415" s="139"/>
    </row>
    <row r="3416" spans="1:8" ht="20.25" x14ac:dyDescent="0.3">
      <c r="A3416" s="60" t="s">
        <v>38</v>
      </c>
      <c r="B3416" s="59"/>
      <c r="C3416" s="136">
        <f>VLOOKUP(A3413,basic,6,0)</f>
        <v>0</v>
      </c>
      <c r="D3416" s="136"/>
      <c r="E3416" s="59" t="s">
        <v>40</v>
      </c>
      <c r="F3416" s="61"/>
      <c r="G3416" s="137">
        <f>VLOOKUP(A3413,basic,7,0)</f>
        <v>0</v>
      </c>
      <c r="H3416" s="138"/>
    </row>
    <row r="3417" spans="1:8" ht="20.25" x14ac:dyDescent="0.3">
      <c r="A3417" s="60" t="s">
        <v>41</v>
      </c>
      <c r="B3417" s="59"/>
      <c r="C3417" s="136">
        <f>VLOOKUP(A3413,basic,2,0)</f>
        <v>256</v>
      </c>
      <c r="D3417" s="136"/>
      <c r="E3417" s="59" t="s">
        <v>42</v>
      </c>
      <c r="F3417" s="61"/>
      <c r="G3417" s="136">
        <f>VLOOKUP(A3413,basic,8,0)</f>
        <v>0</v>
      </c>
      <c r="H3417" s="139"/>
    </row>
    <row r="3418" spans="1:8" ht="20.25" x14ac:dyDescent="0.3">
      <c r="A3418" s="60"/>
      <c r="B3418" s="59"/>
      <c r="C3418" s="62"/>
      <c r="D3418" s="59"/>
      <c r="E3418" s="59"/>
      <c r="F3418" s="61"/>
      <c r="G3418" s="62"/>
      <c r="H3418" s="63"/>
    </row>
    <row r="3419" spans="1:8" ht="20.25" x14ac:dyDescent="0.3">
      <c r="A3419" s="60"/>
      <c r="B3419" s="59"/>
      <c r="C3419" s="59"/>
      <c r="D3419" s="59"/>
      <c r="E3419" s="59"/>
      <c r="F3419" s="59"/>
      <c r="G3419" s="59"/>
      <c r="H3419" s="63"/>
    </row>
    <row r="3420" spans="1:8" ht="18.75" x14ac:dyDescent="0.25">
      <c r="A3420" s="64" t="s">
        <v>6</v>
      </c>
      <c r="B3420" s="50" t="str">
        <f>VLOOKUP(A3413,basic,34,0)</f>
        <v>fgUnh</v>
      </c>
      <c r="C3420" s="50" t="str">
        <f>VLOOKUP(A3413,basic,35,0)</f>
        <v>vaxzsth</v>
      </c>
      <c r="D3420" s="50" t="str">
        <f>VLOOKUP(A3413,basic,36,0)</f>
        <v>foKku</v>
      </c>
      <c r="E3420" s="50" t="str">
        <f>VLOOKUP(A3413,basic,37,0)</f>
        <v>xf.kr</v>
      </c>
      <c r="F3420" s="50" t="str">
        <f>VLOOKUP(A3413,basic,38,0)</f>
        <v>lk-foKku</v>
      </c>
      <c r="G3420" s="50" t="str">
        <f>VLOOKUP(A3413,basic,39,0)</f>
        <v>laLd`r</v>
      </c>
      <c r="H3420" s="65" t="s">
        <v>45</v>
      </c>
    </row>
    <row r="3421" spans="1:8" ht="20.25" x14ac:dyDescent="0.25">
      <c r="A3421" s="66" t="s">
        <v>43</v>
      </c>
      <c r="B3421" s="46">
        <v>100</v>
      </c>
      <c r="C3421" s="46">
        <v>100</v>
      </c>
      <c r="D3421" s="46">
        <v>100</v>
      </c>
      <c r="E3421" s="46">
        <v>100</v>
      </c>
      <c r="F3421" s="46">
        <v>100</v>
      </c>
      <c r="G3421" s="46">
        <v>100</v>
      </c>
      <c r="H3421" s="67">
        <v>600</v>
      </c>
    </row>
    <row r="3422" spans="1:8" ht="20.25" x14ac:dyDescent="0.3">
      <c r="A3422" s="66" t="s">
        <v>44</v>
      </c>
      <c r="B3422" s="51">
        <f>VLOOKUP(A3413,marks,10,0)</f>
        <v>0</v>
      </c>
      <c r="C3422" s="51">
        <f>VLOOKUP(A3413,marks,11,0)</f>
        <v>0</v>
      </c>
      <c r="D3422" s="51">
        <f>VLOOKUP(A3413,marks,12,0)</f>
        <v>0</v>
      </c>
      <c r="E3422" s="51">
        <f>VLOOKUP(A3413,marks,13,0)</f>
        <v>0</v>
      </c>
      <c r="F3422" s="51">
        <f>VLOOKUP(A3413,marks,14,0)</f>
        <v>0</v>
      </c>
      <c r="G3422" s="51">
        <f>VLOOKUP(A3413,marks,15,0)</f>
        <v>0</v>
      </c>
      <c r="H3422" s="68">
        <f>VLOOKUP(A3413,marks,16,0)</f>
        <v>0</v>
      </c>
    </row>
    <row r="3423" spans="1:8" ht="21" x14ac:dyDescent="0.35">
      <c r="A3423" s="69"/>
      <c r="B3423" s="58"/>
      <c r="C3423" s="58"/>
      <c r="D3423" s="58"/>
      <c r="E3423" s="58"/>
      <c r="F3423" s="58"/>
      <c r="G3423" s="58"/>
      <c r="H3423" s="70"/>
    </row>
    <row r="3424" spans="1:8" ht="21" x14ac:dyDescent="0.25">
      <c r="A3424" s="71" t="s">
        <v>24</v>
      </c>
      <c r="B3424" s="52">
        <f>VLOOKUP(A3413,marks,17,0)*100</f>
        <v>0</v>
      </c>
      <c r="C3424" s="72"/>
      <c r="D3424" s="73" t="s">
        <v>25</v>
      </c>
      <c r="E3424" s="53" t="str">
        <f>VLOOKUP(A3413,marks,18,0)</f>
        <v>***</v>
      </c>
      <c r="F3424" s="74" t="s">
        <v>46</v>
      </c>
      <c r="G3424" s="35"/>
      <c r="H3424" s="75" t="str">
        <f>VLOOKUP(A3413,marks,19,0)</f>
        <v/>
      </c>
    </row>
    <row r="3425" spans="1:8" x14ac:dyDescent="0.25">
      <c r="A3425" s="76"/>
      <c r="B3425" s="61"/>
      <c r="C3425" s="61"/>
      <c r="D3425" s="61"/>
      <c r="E3425" s="61"/>
      <c r="F3425" s="61"/>
      <c r="G3425" s="61"/>
      <c r="H3425" s="77"/>
    </row>
    <row r="3426" spans="1:8" x14ac:dyDescent="0.25">
      <c r="A3426" s="76"/>
      <c r="B3426" s="61"/>
      <c r="C3426" s="61"/>
      <c r="D3426" s="61"/>
      <c r="E3426" s="61"/>
      <c r="F3426" s="61"/>
      <c r="G3426" s="61"/>
      <c r="H3426" s="77"/>
    </row>
    <row r="3427" spans="1:8" x14ac:dyDescent="0.25">
      <c r="A3427" s="76"/>
      <c r="B3427" s="61"/>
      <c r="C3427" s="61"/>
      <c r="D3427" s="61"/>
      <c r="E3427" s="61"/>
      <c r="F3427" s="61"/>
      <c r="G3427" s="61"/>
      <c r="H3427" s="77"/>
    </row>
    <row r="3428" spans="1:8" ht="18.75" x14ac:dyDescent="0.25">
      <c r="A3428" s="76"/>
      <c r="B3428" s="61"/>
      <c r="C3428" s="61"/>
      <c r="D3428" s="61"/>
      <c r="E3428" s="61"/>
      <c r="F3428" s="61"/>
      <c r="G3428" s="61"/>
      <c r="H3428" s="78" t="s">
        <v>48</v>
      </c>
    </row>
    <row r="3429" spans="1:8" ht="19.5" thickBot="1" x14ac:dyDescent="0.3">
      <c r="A3429" s="79"/>
      <c r="B3429" s="80"/>
      <c r="C3429" s="80"/>
      <c r="D3429" s="80"/>
      <c r="E3429" s="80"/>
      <c r="F3429" s="80"/>
      <c r="G3429" s="80"/>
      <c r="H3429" s="81" t="s">
        <v>49</v>
      </c>
    </row>
    <row r="3432" spans="1:8" ht="15.75" thickBot="1" x14ac:dyDescent="0.3"/>
    <row r="3433" spans="1:8" ht="20.25" x14ac:dyDescent="0.3">
      <c r="A3433" s="145" t="str">
        <f>VLOOKUP(A3435,basic,28,0)</f>
        <v>dk;kZy; jktdh; mPp ek/;fed fo|ky;] :iiqjk ¼dqpkeu flVh½ ukxkSj</v>
      </c>
      <c r="B3433" s="146"/>
      <c r="C3433" s="146"/>
      <c r="D3433" s="146"/>
      <c r="E3433" s="146"/>
      <c r="F3433" s="146"/>
      <c r="G3433" s="146"/>
      <c r="H3433" s="147"/>
    </row>
    <row r="3434" spans="1:8" ht="20.25" x14ac:dyDescent="0.3">
      <c r="A3434" s="140" t="s">
        <v>47</v>
      </c>
      <c r="B3434" s="141"/>
      <c r="C3434" s="141"/>
      <c r="D3434" s="141"/>
      <c r="E3434" s="141"/>
      <c r="F3434" s="141"/>
      <c r="G3434" s="141"/>
      <c r="H3434" s="142"/>
    </row>
    <row r="3435" spans="1:8" ht="20.25" hidden="1" x14ac:dyDescent="0.3">
      <c r="A3435" s="95">
        <v>157</v>
      </c>
      <c r="B3435" s="96" t="e">
        <f>'Original Marks'!#REF!</f>
        <v>#REF!</v>
      </c>
      <c r="C3435" s="96"/>
      <c r="D3435" s="96"/>
      <c r="E3435" s="96"/>
      <c r="F3435" s="96"/>
      <c r="G3435" s="96"/>
      <c r="H3435" s="97"/>
    </row>
    <row r="3436" spans="1:8" ht="21" x14ac:dyDescent="0.35">
      <c r="A3436" s="57" t="str">
        <f>VLOOKUP(A3435,basic,29,0)</f>
        <v>d{kk &amp; 9</v>
      </c>
      <c r="B3436" s="58"/>
      <c r="C3436" s="58"/>
      <c r="D3436" s="58"/>
      <c r="E3436" s="58"/>
      <c r="F3436" s="59" t="s">
        <v>32</v>
      </c>
      <c r="G3436" s="143">
        <f>VLOOKUP(A3435,basic,3,0)</f>
        <v>1057</v>
      </c>
      <c r="H3436" s="144"/>
    </row>
    <row r="3437" spans="1:8" ht="20.25" x14ac:dyDescent="0.3">
      <c r="A3437" s="60" t="s">
        <v>37</v>
      </c>
      <c r="B3437" s="136">
        <f>VLOOKUP(A3435,basic,4,0)</f>
        <v>0</v>
      </c>
      <c r="C3437" s="136"/>
      <c r="D3437" s="136"/>
      <c r="E3437" s="59" t="s">
        <v>39</v>
      </c>
      <c r="F3437" s="61"/>
      <c r="G3437" s="136">
        <f>VLOOKUP(A3435,basic,5,0)</f>
        <v>0</v>
      </c>
      <c r="H3437" s="139"/>
    </row>
    <row r="3438" spans="1:8" ht="20.25" x14ac:dyDescent="0.3">
      <c r="A3438" s="60" t="s">
        <v>38</v>
      </c>
      <c r="B3438" s="59"/>
      <c r="C3438" s="136">
        <f>VLOOKUP(A3435,basic,6,0)</f>
        <v>0</v>
      </c>
      <c r="D3438" s="136"/>
      <c r="E3438" s="59" t="s">
        <v>40</v>
      </c>
      <c r="F3438" s="61"/>
      <c r="G3438" s="137">
        <f>VLOOKUP(A3435,basic,7,0)</f>
        <v>0</v>
      </c>
      <c r="H3438" s="138"/>
    </row>
    <row r="3439" spans="1:8" ht="20.25" x14ac:dyDescent="0.3">
      <c r="A3439" s="60" t="s">
        <v>41</v>
      </c>
      <c r="B3439" s="59"/>
      <c r="C3439" s="136">
        <f>VLOOKUP(A3435,basic,2,0)</f>
        <v>257</v>
      </c>
      <c r="D3439" s="136"/>
      <c r="E3439" s="59" t="s">
        <v>42</v>
      </c>
      <c r="F3439" s="61"/>
      <c r="G3439" s="136">
        <f>VLOOKUP(A3435,basic,8,0)</f>
        <v>0</v>
      </c>
      <c r="H3439" s="139"/>
    </row>
    <row r="3440" spans="1:8" ht="20.25" x14ac:dyDescent="0.3">
      <c r="A3440" s="60"/>
      <c r="B3440" s="59"/>
      <c r="C3440" s="62"/>
      <c r="D3440" s="59"/>
      <c r="E3440" s="59"/>
      <c r="F3440" s="61"/>
      <c r="G3440" s="62"/>
      <c r="H3440" s="63"/>
    </row>
    <row r="3441" spans="1:8" ht="20.25" x14ac:dyDescent="0.3">
      <c r="A3441" s="60"/>
      <c r="B3441" s="59"/>
      <c r="C3441" s="59"/>
      <c r="D3441" s="59"/>
      <c r="E3441" s="59"/>
      <c r="F3441" s="59"/>
      <c r="G3441" s="59"/>
      <c r="H3441" s="63"/>
    </row>
    <row r="3442" spans="1:8" ht="18.75" x14ac:dyDescent="0.25">
      <c r="A3442" s="64" t="s">
        <v>6</v>
      </c>
      <c r="B3442" s="50" t="str">
        <f>VLOOKUP(A3435,basic,34,0)</f>
        <v>fgUnh</v>
      </c>
      <c r="C3442" s="50" t="str">
        <f>VLOOKUP(A3435,basic,35,0)</f>
        <v>vaxzsth</v>
      </c>
      <c r="D3442" s="50" t="str">
        <f>VLOOKUP(A3435,basic,36,0)</f>
        <v>foKku</v>
      </c>
      <c r="E3442" s="50" t="str">
        <f>VLOOKUP(A3435,basic,37,0)</f>
        <v>xf.kr</v>
      </c>
      <c r="F3442" s="50" t="str">
        <f>VLOOKUP(A3435,basic,38,0)</f>
        <v>lk-foKku</v>
      </c>
      <c r="G3442" s="50" t="str">
        <f>VLOOKUP(A3435,basic,39,0)</f>
        <v>laLd`r</v>
      </c>
      <c r="H3442" s="65" t="s">
        <v>45</v>
      </c>
    </row>
    <row r="3443" spans="1:8" ht="20.25" x14ac:dyDescent="0.25">
      <c r="A3443" s="66" t="s">
        <v>43</v>
      </c>
      <c r="B3443" s="46">
        <v>100</v>
      </c>
      <c r="C3443" s="46">
        <v>100</v>
      </c>
      <c r="D3443" s="46">
        <v>100</v>
      </c>
      <c r="E3443" s="46">
        <v>100</v>
      </c>
      <c r="F3443" s="46">
        <v>100</v>
      </c>
      <c r="G3443" s="46">
        <v>100</v>
      </c>
      <c r="H3443" s="67">
        <v>600</v>
      </c>
    </row>
    <row r="3444" spans="1:8" ht="20.25" x14ac:dyDescent="0.3">
      <c r="A3444" s="66" t="s">
        <v>44</v>
      </c>
      <c r="B3444" s="51">
        <f>VLOOKUP(A3435,marks,10,0)</f>
        <v>0</v>
      </c>
      <c r="C3444" s="51">
        <f>VLOOKUP(A3435,marks,11,0)</f>
        <v>0</v>
      </c>
      <c r="D3444" s="51">
        <f>VLOOKUP(A3435,marks,12,0)</f>
        <v>0</v>
      </c>
      <c r="E3444" s="51">
        <f>VLOOKUP(A3435,marks,13,0)</f>
        <v>0</v>
      </c>
      <c r="F3444" s="51">
        <f>VLOOKUP(A3435,marks,14,0)</f>
        <v>0</v>
      </c>
      <c r="G3444" s="51">
        <f>VLOOKUP(A3435,marks,15,0)</f>
        <v>0</v>
      </c>
      <c r="H3444" s="68">
        <f>VLOOKUP(A3435,marks,16,0)</f>
        <v>0</v>
      </c>
    </row>
    <row r="3445" spans="1:8" ht="21" x14ac:dyDescent="0.35">
      <c r="A3445" s="69"/>
      <c r="B3445" s="58"/>
      <c r="C3445" s="58"/>
      <c r="D3445" s="58"/>
      <c r="E3445" s="58"/>
      <c r="F3445" s="58"/>
      <c r="G3445" s="58"/>
      <c r="H3445" s="70"/>
    </row>
    <row r="3446" spans="1:8" ht="21" x14ac:dyDescent="0.25">
      <c r="A3446" s="71" t="s">
        <v>24</v>
      </c>
      <c r="B3446" s="52">
        <f>VLOOKUP(A3435,marks,17,0)*100</f>
        <v>0</v>
      </c>
      <c r="C3446" s="72"/>
      <c r="D3446" s="73" t="s">
        <v>25</v>
      </c>
      <c r="E3446" s="53" t="str">
        <f>VLOOKUP(A3435,marks,18,0)</f>
        <v>***</v>
      </c>
      <c r="F3446" s="74" t="s">
        <v>46</v>
      </c>
      <c r="G3446" s="35"/>
      <c r="H3446" s="75" t="str">
        <f>VLOOKUP(A3435,marks,19,0)</f>
        <v/>
      </c>
    </row>
    <row r="3447" spans="1:8" x14ac:dyDescent="0.25">
      <c r="A3447" s="76"/>
      <c r="B3447" s="61"/>
      <c r="C3447" s="61"/>
      <c r="D3447" s="61"/>
      <c r="E3447" s="61"/>
      <c r="F3447" s="61"/>
      <c r="G3447" s="61"/>
      <c r="H3447" s="77"/>
    </row>
    <row r="3448" spans="1:8" x14ac:dyDescent="0.25">
      <c r="A3448" s="76"/>
      <c r="B3448" s="61"/>
      <c r="C3448" s="61"/>
      <c r="D3448" s="61"/>
      <c r="E3448" s="61"/>
      <c r="F3448" s="61"/>
      <c r="G3448" s="61"/>
      <c r="H3448" s="77"/>
    </row>
    <row r="3449" spans="1:8" x14ac:dyDescent="0.25">
      <c r="A3449" s="76"/>
      <c r="B3449" s="61"/>
      <c r="C3449" s="61"/>
      <c r="D3449" s="61"/>
      <c r="E3449" s="61"/>
      <c r="F3449" s="61"/>
      <c r="G3449" s="61"/>
      <c r="H3449" s="77"/>
    </row>
    <row r="3450" spans="1:8" ht="18.75" x14ac:dyDescent="0.25">
      <c r="A3450" s="76"/>
      <c r="B3450" s="61"/>
      <c r="C3450" s="61"/>
      <c r="D3450" s="61"/>
      <c r="E3450" s="61"/>
      <c r="F3450" s="61"/>
      <c r="G3450" s="61"/>
      <c r="H3450" s="78" t="s">
        <v>48</v>
      </c>
    </row>
    <row r="3451" spans="1:8" ht="19.5" thickBot="1" x14ac:dyDescent="0.3">
      <c r="A3451" s="79"/>
      <c r="B3451" s="80"/>
      <c r="C3451" s="80"/>
      <c r="D3451" s="80"/>
      <c r="E3451" s="80"/>
      <c r="F3451" s="80"/>
      <c r="G3451" s="80"/>
      <c r="H3451" s="81" t="s">
        <v>49</v>
      </c>
    </row>
    <row r="3454" spans="1:8" ht="15.75" thickBot="1" x14ac:dyDescent="0.3"/>
    <row r="3455" spans="1:8" ht="20.25" x14ac:dyDescent="0.3">
      <c r="A3455" s="145" t="str">
        <f>VLOOKUP(A3457,basic,28,0)</f>
        <v>dk;kZy; jktdh; mPp ek/;fed fo|ky;] :iiqjk ¼dqpkeu flVh½ ukxkSj</v>
      </c>
      <c r="B3455" s="146"/>
      <c r="C3455" s="146"/>
      <c r="D3455" s="146"/>
      <c r="E3455" s="146"/>
      <c r="F3455" s="146"/>
      <c r="G3455" s="146"/>
      <c r="H3455" s="147"/>
    </row>
    <row r="3456" spans="1:8" ht="20.25" x14ac:dyDescent="0.3">
      <c r="A3456" s="140" t="s">
        <v>47</v>
      </c>
      <c r="B3456" s="141"/>
      <c r="C3456" s="141"/>
      <c r="D3456" s="141"/>
      <c r="E3456" s="141"/>
      <c r="F3456" s="141"/>
      <c r="G3456" s="141"/>
      <c r="H3456" s="142"/>
    </row>
    <row r="3457" spans="1:8" ht="20.25" hidden="1" x14ac:dyDescent="0.3">
      <c r="A3457" s="95">
        <v>158</v>
      </c>
      <c r="B3457" s="96" t="e">
        <f>'Original Marks'!#REF!</f>
        <v>#REF!</v>
      </c>
      <c r="C3457" s="96"/>
      <c r="D3457" s="96"/>
      <c r="E3457" s="96"/>
      <c r="F3457" s="96"/>
      <c r="G3457" s="96"/>
      <c r="H3457" s="97"/>
    </row>
    <row r="3458" spans="1:8" ht="21" x14ac:dyDescent="0.35">
      <c r="A3458" s="57" t="str">
        <f>VLOOKUP(A3457,basic,29,0)</f>
        <v>d{kk &amp; 9</v>
      </c>
      <c r="B3458" s="58"/>
      <c r="C3458" s="58"/>
      <c r="D3458" s="58"/>
      <c r="E3458" s="58"/>
      <c r="F3458" s="59" t="s">
        <v>32</v>
      </c>
      <c r="G3458" s="143">
        <f>VLOOKUP(A3457,basic,3,0)</f>
        <v>1058</v>
      </c>
      <c r="H3458" s="144"/>
    </row>
    <row r="3459" spans="1:8" ht="20.25" x14ac:dyDescent="0.3">
      <c r="A3459" s="60" t="s">
        <v>37</v>
      </c>
      <c r="B3459" s="136">
        <f>VLOOKUP(A3457,basic,4,0)</f>
        <v>0</v>
      </c>
      <c r="C3459" s="136"/>
      <c r="D3459" s="136"/>
      <c r="E3459" s="59" t="s">
        <v>39</v>
      </c>
      <c r="F3459" s="61"/>
      <c r="G3459" s="136">
        <f>VLOOKUP(A3457,basic,5,0)</f>
        <v>0</v>
      </c>
      <c r="H3459" s="139"/>
    </row>
    <row r="3460" spans="1:8" ht="20.25" x14ac:dyDescent="0.3">
      <c r="A3460" s="60" t="s">
        <v>38</v>
      </c>
      <c r="B3460" s="59"/>
      <c r="C3460" s="136">
        <f>VLOOKUP(A3457,basic,6,0)</f>
        <v>0</v>
      </c>
      <c r="D3460" s="136"/>
      <c r="E3460" s="59" t="s">
        <v>40</v>
      </c>
      <c r="F3460" s="61"/>
      <c r="G3460" s="137">
        <f>VLOOKUP(A3457,basic,7,0)</f>
        <v>0</v>
      </c>
      <c r="H3460" s="138"/>
    </row>
    <row r="3461" spans="1:8" ht="20.25" x14ac:dyDescent="0.3">
      <c r="A3461" s="60" t="s">
        <v>41</v>
      </c>
      <c r="B3461" s="59"/>
      <c r="C3461" s="136">
        <f>VLOOKUP(A3457,basic,2,0)</f>
        <v>258</v>
      </c>
      <c r="D3461" s="136"/>
      <c r="E3461" s="59" t="s">
        <v>42</v>
      </c>
      <c r="F3461" s="61"/>
      <c r="G3461" s="136">
        <f>VLOOKUP(A3457,basic,8,0)</f>
        <v>0</v>
      </c>
      <c r="H3461" s="139"/>
    </row>
    <row r="3462" spans="1:8" ht="20.25" x14ac:dyDescent="0.3">
      <c r="A3462" s="60"/>
      <c r="B3462" s="59"/>
      <c r="C3462" s="62"/>
      <c r="D3462" s="59"/>
      <c r="E3462" s="59"/>
      <c r="F3462" s="61"/>
      <c r="G3462" s="62"/>
      <c r="H3462" s="63"/>
    </row>
    <row r="3463" spans="1:8" ht="20.25" x14ac:dyDescent="0.3">
      <c r="A3463" s="60"/>
      <c r="B3463" s="59"/>
      <c r="C3463" s="59"/>
      <c r="D3463" s="59"/>
      <c r="E3463" s="59"/>
      <c r="F3463" s="59"/>
      <c r="G3463" s="59"/>
      <c r="H3463" s="63"/>
    </row>
    <row r="3464" spans="1:8" ht="18.75" x14ac:dyDescent="0.25">
      <c r="A3464" s="64" t="s">
        <v>6</v>
      </c>
      <c r="B3464" s="50" t="str">
        <f>VLOOKUP(A3457,basic,34,0)</f>
        <v>fgUnh</v>
      </c>
      <c r="C3464" s="50" t="str">
        <f>VLOOKUP(A3457,basic,35,0)</f>
        <v>vaxzsth</v>
      </c>
      <c r="D3464" s="50" t="str">
        <f>VLOOKUP(A3457,basic,36,0)</f>
        <v>foKku</v>
      </c>
      <c r="E3464" s="50" t="str">
        <f>VLOOKUP(A3457,basic,37,0)</f>
        <v>xf.kr</v>
      </c>
      <c r="F3464" s="50" t="str">
        <f>VLOOKUP(A3457,basic,38,0)</f>
        <v>lk-foKku</v>
      </c>
      <c r="G3464" s="50" t="str">
        <f>VLOOKUP(A3457,basic,39,0)</f>
        <v>laLd`r</v>
      </c>
      <c r="H3464" s="65" t="s">
        <v>45</v>
      </c>
    </row>
    <row r="3465" spans="1:8" ht="20.25" x14ac:dyDescent="0.25">
      <c r="A3465" s="66" t="s">
        <v>43</v>
      </c>
      <c r="B3465" s="46">
        <v>100</v>
      </c>
      <c r="C3465" s="46">
        <v>100</v>
      </c>
      <c r="D3465" s="46">
        <v>100</v>
      </c>
      <c r="E3465" s="46">
        <v>100</v>
      </c>
      <c r="F3465" s="46">
        <v>100</v>
      </c>
      <c r="G3465" s="46">
        <v>100</v>
      </c>
      <c r="H3465" s="67">
        <v>600</v>
      </c>
    </row>
    <row r="3466" spans="1:8" ht="20.25" x14ac:dyDescent="0.3">
      <c r="A3466" s="66" t="s">
        <v>44</v>
      </c>
      <c r="B3466" s="51">
        <f>VLOOKUP(A3457,marks,10,0)</f>
        <v>0</v>
      </c>
      <c r="C3466" s="51">
        <f>VLOOKUP(A3457,marks,11,0)</f>
        <v>0</v>
      </c>
      <c r="D3466" s="51">
        <f>VLOOKUP(A3457,marks,12,0)</f>
        <v>0</v>
      </c>
      <c r="E3466" s="51">
        <f>VLOOKUP(A3457,marks,13,0)</f>
        <v>0</v>
      </c>
      <c r="F3466" s="51">
        <f>VLOOKUP(A3457,marks,14,0)</f>
        <v>0</v>
      </c>
      <c r="G3466" s="51">
        <f>VLOOKUP(A3457,marks,15,0)</f>
        <v>0</v>
      </c>
      <c r="H3466" s="68">
        <f>VLOOKUP(A3457,marks,16,0)</f>
        <v>0</v>
      </c>
    </row>
    <row r="3467" spans="1:8" ht="21" x14ac:dyDescent="0.35">
      <c r="A3467" s="69"/>
      <c r="B3467" s="58"/>
      <c r="C3467" s="58"/>
      <c r="D3467" s="58"/>
      <c r="E3467" s="58"/>
      <c r="F3467" s="58"/>
      <c r="G3467" s="58"/>
      <c r="H3467" s="70"/>
    </row>
    <row r="3468" spans="1:8" ht="21" x14ac:dyDescent="0.25">
      <c r="A3468" s="71" t="s">
        <v>24</v>
      </c>
      <c r="B3468" s="52">
        <f>VLOOKUP(A3457,marks,17,0)*100</f>
        <v>0</v>
      </c>
      <c r="C3468" s="72"/>
      <c r="D3468" s="73" t="s">
        <v>25</v>
      </c>
      <c r="E3468" s="53" t="str">
        <f>VLOOKUP(A3457,marks,18,0)</f>
        <v>***</v>
      </c>
      <c r="F3468" s="74" t="s">
        <v>46</v>
      </c>
      <c r="G3468" s="35"/>
      <c r="H3468" s="75" t="str">
        <f>VLOOKUP(A3457,marks,19,0)</f>
        <v/>
      </c>
    </row>
    <row r="3469" spans="1:8" x14ac:dyDescent="0.25">
      <c r="A3469" s="76"/>
      <c r="B3469" s="61"/>
      <c r="C3469" s="61"/>
      <c r="D3469" s="61"/>
      <c r="E3469" s="61"/>
      <c r="F3469" s="61"/>
      <c r="G3469" s="61"/>
      <c r="H3469" s="77"/>
    </row>
    <row r="3470" spans="1:8" x14ac:dyDescent="0.25">
      <c r="A3470" s="76"/>
      <c r="B3470" s="61"/>
      <c r="C3470" s="61"/>
      <c r="D3470" s="61"/>
      <c r="E3470" s="61"/>
      <c r="F3470" s="61"/>
      <c r="G3470" s="61"/>
      <c r="H3470" s="77"/>
    </row>
    <row r="3471" spans="1:8" x14ac:dyDescent="0.25">
      <c r="A3471" s="76"/>
      <c r="B3471" s="61"/>
      <c r="C3471" s="61"/>
      <c r="D3471" s="61"/>
      <c r="E3471" s="61"/>
      <c r="F3471" s="61"/>
      <c r="G3471" s="61"/>
      <c r="H3471" s="77"/>
    </row>
    <row r="3472" spans="1:8" ht="18.75" x14ac:dyDescent="0.25">
      <c r="A3472" s="76"/>
      <c r="B3472" s="61"/>
      <c r="C3472" s="61"/>
      <c r="D3472" s="61"/>
      <c r="E3472" s="61"/>
      <c r="F3472" s="61"/>
      <c r="G3472" s="61"/>
      <c r="H3472" s="78" t="s">
        <v>48</v>
      </c>
    </row>
    <row r="3473" spans="1:8" ht="19.5" thickBot="1" x14ac:dyDescent="0.3">
      <c r="A3473" s="79"/>
      <c r="B3473" s="80"/>
      <c r="C3473" s="80"/>
      <c r="D3473" s="80"/>
      <c r="E3473" s="80"/>
      <c r="F3473" s="80"/>
      <c r="G3473" s="80"/>
      <c r="H3473" s="81" t="s">
        <v>49</v>
      </c>
    </row>
    <row r="3476" spans="1:8" ht="15.75" thickBot="1" x14ac:dyDescent="0.3"/>
    <row r="3477" spans="1:8" ht="20.25" x14ac:dyDescent="0.3">
      <c r="A3477" s="145" t="str">
        <f>VLOOKUP(A3479,basic,28,0)</f>
        <v>dk;kZy; jktdh; mPp ek/;fed fo|ky;] :iiqjk ¼dqpkeu flVh½ ukxkSj</v>
      </c>
      <c r="B3477" s="146"/>
      <c r="C3477" s="146"/>
      <c r="D3477" s="146"/>
      <c r="E3477" s="146"/>
      <c r="F3477" s="146"/>
      <c r="G3477" s="146"/>
      <c r="H3477" s="147"/>
    </row>
    <row r="3478" spans="1:8" ht="20.25" x14ac:dyDescent="0.3">
      <c r="A3478" s="140" t="s">
        <v>47</v>
      </c>
      <c r="B3478" s="141"/>
      <c r="C3478" s="141"/>
      <c r="D3478" s="141"/>
      <c r="E3478" s="141"/>
      <c r="F3478" s="141"/>
      <c r="G3478" s="141"/>
      <c r="H3478" s="142"/>
    </row>
    <row r="3479" spans="1:8" ht="20.25" hidden="1" x14ac:dyDescent="0.3">
      <c r="A3479" s="95">
        <v>159</v>
      </c>
      <c r="B3479" s="96" t="e">
        <f>'Original Marks'!#REF!</f>
        <v>#REF!</v>
      </c>
      <c r="C3479" s="96"/>
      <c r="D3479" s="96"/>
      <c r="E3479" s="96"/>
      <c r="F3479" s="96"/>
      <c r="G3479" s="96"/>
      <c r="H3479" s="97"/>
    </row>
    <row r="3480" spans="1:8" ht="21" x14ac:dyDescent="0.35">
      <c r="A3480" s="57" t="str">
        <f>VLOOKUP(A3479,basic,29,0)</f>
        <v>d{kk &amp; 9</v>
      </c>
      <c r="B3480" s="58"/>
      <c r="C3480" s="58"/>
      <c r="D3480" s="58"/>
      <c r="E3480" s="58"/>
      <c r="F3480" s="59" t="s">
        <v>32</v>
      </c>
      <c r="G3480" s="143">
        <f>VLOOKUP(A3479,basic,3,0)</f>
        <v>1059</v>
      </c>
      <c r="H3480" s="144"/>
    </row>
    <row r="3481" spans="1:8" ht="20.25" x14ac:dyDescent="0.3">
      <c r="A3481" s="60" t="s">
        <v>37</v>
      </c>
      <c r="B3481" s="136">
        <f>VLOOKUP(A3479,basic,4,0)</f>
        <v>0</v>
      </c>
      <c r="C3481" s="136"/>
      <c r="D3481" s="136"/>
      <c r="E3481" s="59" t="s">
        <v>39</v>
      </c>
      <c r="F3481" s="61"/>
      <c r="G3481" s="136">
        <f>VLOOKUP(A3479,basic,5,0)</f>
        <v>0</v>
      </c>
      <c r="H3481" s="139"/>
    </row>
    <row r="3482" spans="1:8" ht="20.25" x14ac:dyDescent="0.3">
      <c r="A3482" s="60" t="s">
        <v>38</v>
      </c>
      <c r="B3482" s="59"/>
      <c r="C3482" s="136">
        <f>VLOOKUP(A3479,basic,6,0)</f>
        <v>0</v>
      </c>
      <c r="D3482" s="136"/>
      <c r="E3482" s="59" t="s">
        <v>40</v>
      </c>
      <c r="F3482" s="61"/>
      <c r="G3482" s="137">
        <f>VLOOKUP(A3479,basic,7,0)</f>
        <v>0</v>
      </c>
      <c r="H3482" s="138"/>
    </row>
    <row r="3483" spans="1:8" ht="20.25" x14ac:dyDescent="0.3">
      <c r="A3483" s="60" t="s">
        <v>41</v>
      </c>
      <c r="B3483" s="59"/>
      <c r="C3483" s="136">
        <f>VLOOKUP(A3479,basic,2,0)</f>
        <v>259</v>
      </c>
      <c r="D3483" s="136"/>
      <c r="E3483" s="59" t="s">
        <v>42</v>
      </c>
      <c r="F3483" s="61"/>
      <c r="G3483" s="136">
        <f>VLOOKUP(A3479,basic,8,0)</f>
        <v>0</v>
      </c>
      <c r="H3483" s="139"/>
    </row>
    <row r="3484" spans="1:8" ht="20.25" x14ac:dyDescent="0.3">
      <c r="A3484" s="60"/>
      <c r="B3484" s="59"/>
      <c r="C3484" s="62"/>
      <c r="D3484" s="59"/>
      <c r="E3484" s="59"/>
      <c r="F3484" s="61"/>
      <c r="G3484" s="62"/>
      <c r="H3484" s="63"/>
    </row>
    <row r="3485" spans="1:8" ht="20.25" x14ac:dyDescent="0.3">
      <c r="A3485" s="60"/>
      <c r="B3485" s="59"/>
      <c r="C3485" s="59"/>
      <c r="D3485" s="59"/>
      <c r="E3485" s="59"/>
      <c r="F3485" s="59"/>
      <c r="G3485" s="59"/>
      <c r="H3485" s="63"/>
    </row>
    <row r="3486" spans="1:8" ht="18.75" x14ac:dyDescent="0.25">
      <c r="A3486" s="64" t="s">
        <v>6</v>
      </c>
      <c r="B3486" s="50" t="str">
        <f>VLOOKUP(A3479,basic,34,0)</f>
        <v>fgUnh</v>
      </c>
      <c r="C3486" s="50" t="str">
        <f>VLOOKUP(A3479,basic,35,0)</f>
        <v>vaxzsth</v>
      </c>
      <c r="D3486" s="50" t="str">
        <f>VLOOKUP(A3479,basic,36,0)</f>
        <v>foKku</v>
      </c>
      <c r="E3486" s="50" t="str">
        <f>VLOOKUP(A3479,basic,37,0)</f>
        <v>xf.kr</v>
      </c>
      <c r="F3486" s="50" t="str">
        <f>VLOOKUP(A3479,basic,38,0)</f>
        <v>lk-foKku</v>
      </c>
      <c r="G3486" s="50" t="str">
        <f>VLOOKUP(A3479,basic,39,0)</f>
        <v>laLd`r</v>
      </c>
      <c r="H3486" s="65" t="s">
        <v>45</v>
      </c>
    </row>
    <row r="3487" spans="1:8" ht="20.25" x14ac:dyDescent="0.25">
      <c r="A3487" s="66" t="s">
        <v>43</v>
      </c>
      <c r="B3487" s="46">
        <v>100</v>
      </c>
      <c r="C3487" s="46">
        <v>100</v>
      </c>
      <c r="D3487" s="46">
        <v>100</v>
      </c>
      <c r="E3487" s="46">
        <v>100</v>
      </c>
      <c r="F3487" s="46">
        <v>100</v>
      </c>
      <c r="G3487" s="46">
        <v>100</v>
      </c>
      <c r="H3487" s="67">
        <v>600</v>
      </c>
    </row>
    <row r="3488" spans="1:8" ht="20.25" x14ac:dyDescent="0.3">
      <c r="A3488" s="66" t="s">
        <v>44</v>
      </c>
      <c r="B3488" s="51">
        <f>VLOOKUP(A3479,marks,10,0)</f>
        <v>0</v>
      </c>
      <c r="C3488" s="51">
        <f>VLOOKUP(A3479,marks,11,0)</f>
        <v>0</v>
      </c>
      <c r="D3488" s="51">
        <f>VLOOKUP(A3479,marks,12,0)</f>
        <v>0</v>
      </c>
      <c r="E3488" s="51">
        <f>VLOOKUP(A3479,marks,13,0)</f>
        <v>0</v>
      </c>
      <c r="F3488" s="51">
        <f>VLOOKUP(A3479,marks,14,0)</f>
        <v>0</v>
      </c>
      <c r="G3488" s="51">
        <f>VLOOKUP(A3479,marks,15,0)</f>
        <v>0</v>
      </c>
      <c r="H3488" s="68">
        <f>VLOOKUP(A3479,marks,16,0)</f>
        <v>0</v>
      </c>
    </row>
    <row r="3489" spans="1:8" ht="21" x14ac:dyDescent="0.35">
      <c r="A3489" s="69"/>
      <c r="B3489" s="58"/>
      <c r="C3489" s="58"/>
      <c r="D3489" s="58"/>
      <c r="E3489" s="58"/>
      <c r="F3489" s="58"/>
      <c r="G3489" s="58"/>
      <c r="H3489" s="70"/>
    </row>
    <row r="3490" spans="1:8" ht="21" x14ac:dyDescent="0.25">
      <c r="A3490" s="71" t="s">
        <v>24</v>
      </c>
      <c r="B3490" s="52">
        <f>VLOOKUP(A3479,marks,17,0)*100</f>
        <v>0</v>
      </c>
      <c r="C3490" s="72"/>
      <c r="D3490" s="73" t="s">
        <v>25</v>
      </c>
      <c r="E3490" s="53" t="str">
        <f>VLOOKUP(A3479,marks,18,0)</f>
        <v>***</v>
      </c>
      <c r="F3490" s="74" t="s">
        <v>46</v>
      </c>
      <c r="G3490" s="35"/>
      <c r="H3490" s="75" t="str">
        <f>VLOOKUP(A3479,marks,19,0)</f>
        <v/>
      </c>
    </row>
    <row r="3491" spans="1:8" x14ac:dyDescent="0.25">
      <c r="A3491" s="76"/>
      <c r="B3491" s="61"/>
      <c r="C3491" s="61"/>
      <c r="D3491" s="61"/>
      <c r="E3491" s="61"/>
      <c r="F3491" s="61"/>
      <c r="G3491" s="61"/>
      <c r="H3491" s="77"/>
    </row>
    <row r="3492" spans="1:8" x14ac:dyDescent="0.25">
      <c r="A3492" s="76"/>
      <c r="B3492" s="61"/>
      <c r="C3492" s="61"/>
      <c r="D3492" s="61"/>
      <c r="E3492" s="61"/>
      <c r="F3492" s="61"/>
      <c r="G3492" s="61"/>
      <c r="H3492" s="77"/>
    </row>
    <row r="3493" spans="1:8" x14ac:dyDescent="0.25">
      <c r="A3493" s="76"/>
      <c r="B3493" s="61"/>
      <c r="C3493" s="61"/>
      <c r="D3493" s="61"/>
      <c r="E3493" s="61"/>
      <c r="F3493" s="61"/>
      <c r="G3493" s="61"/>
      <c r="H3493" s="77"/>
    </row>
    <row r="3494" spans="1:8" ht="18.75" x14ac:dyDescent="0.25">
      <c r="A3494" s="76"/>
      <c r="B3494" s="61"/>
      <c r="C3494" s="61"/>
      <c r="D3494" s="61"/>
      <c r="E3494" s="61"/>
      <c r="F3494" s="61"/>
      <c r="G3494" s="61"/>
      <c r="H3494" s="78" t="s">
        <v>48</v>
      </c>
    </row>
    <row r="3495" spans="1:8" ht="19.5" thickBot="1" x14ac:dyDescent="0.3">
      <c r="A3495" s="79"/>
      <c r="B3495" s="80"/>
      <c r="C3495" s="80"/>
      <c r="D3495" s="80"/>
      <c r="E3495" s="80"/>
      <c r="F3495" s="80"/>
      <c r="G3495" s="80"/>
      <c r="H3495" s="81" t="s">
        <v>49</v>
      </c>
    </row>
    <row r="3498" spans="1:8" ht="15.75" thickBot="1" x14ac:dyDescent="0.3"/>
    <row r="3499" spans="1:8" ht="20.25" x14ac:dyDescent="0.3">
      <c r="A3499" s="145" t="str">
        <f>VLOOKUP(A3501,basic,28,0)</f>
        <v>dk;kZy; jktdh; mPp ek/;fed fo|ky;] :iiqjk ¼dqpkeu flVh½ ukxkSj</v>
      </c>
      <c r="B3499" s="146"/>
      <c r="C3499" s="146"/>
      <c r="D3499" s="146"/>
      <c r="E3499" s="146"/>
      <c r="F3499" s="146"/>
      <c r="G3499" s="146"/>
      <c r="H3499" s="147"/>
    </row>
    <row r="3500" spans="1:8" ht="20.25" x14ac:dyDescent="0.3">
      <c r="A3500" s="140" t="s">
        <v>47</v>
      </c>
      <c r="B3500" s="141"/>
      <c r="C3500" s="141"/>
      <c r="D3500" s="141"/>
      <c r="E3500" s="141"/>
      <c r="F3500" s="141"/>
      <c r="G3500" s="141"/>
      <c r="H3500" s="142"/>
    </row>
    <row r="3501" spans="1:8" ht="20.25" hidden="1" x14ac:dyDescent="0.3">
      <c r="A3501" s="95">
        <v>160</v>
      </c>
      <c r="B3501" s="96" t="e">
        <f>'Original Marks'!#REF!</f>
        <v>#REF!</v>
      </c>
      <c r="C3501" s="96"/>
      <c r="D3501" s="96"/>
      <c r="E3501" s="96"/>
      <c r="F3501" s="96"/>
      <c r="G3501" s="96"/>
      <c r="H3501" s="97"/>
    </row>
    <row r="3502" spans="1:8" ht="21" x14ac:dyDescent="0.35">
      <c r="A3502" s="57" t="str">
        <f>VLOOKUP(A3501,basic,29,0)</f>
        <v>d{kk &amp; 9</v>
      </c>
      <c r="B3502" s="58"/>
      <c r="C3502" s="58"/>
      <c r="D3502" s="58"/>
      <c r="E3502" s="58"/>
      <c r="F3502" s="59" t="s">
        <v>32</v>
      </c>
      <c r="G3502" s="143">
        <f>VLOOKUP(A3501,basic,3,0)</f>
        <v>1060</v>
      </c>
      <c r="H3502" s="144"/>
    </row>
    <row r="3503" spans="1:8" ht="20.25" x14ac:dyDescent="0.3">
      <c r="A3503" s="60" t="s">
        <v>37</v>
      </c>
      <c r="B3503" s="136">
        <f>VLOOKUP(A3501,basic,4,0)</f>
        <v>0</v>
      </c>
      <c r="C3503" s="136"/>
      <c r="D3503" s="136"/>
      <c r="E3503" s="59" t="s">
        <v>39</v>
      </c>
      <c r="F3503" s="61"/>
      <c r="G3503" s="136">
        <f>VLOOKUP(A3501,basic,5,0)</f>
        <v>0</v>
      </c>
      <c r="H3503" s="139"/>
    </row>
    <row r="3504" spans="1:8" ht="20.25" x14ac:dyDescent="0.3">
      <c r="A3504" s="60" t="s">
        <v>38</v>
      </c>
      <c r="B3504" s="59"/>
      <c r="C3504" s="136">
        <f>VLOOKUP(A3501,basic,6,0)</f>
        <v>0</v>
      </c>
      <c r="D3504" s="136"/>
      <c r="E3504" s="59" t="s">
        <v>40</v>
      </c>
      <c r="F3504" s="61"/>
      <c r="G3504" s="137">
        <f>VLOOKUP(A3501,basic,7,0)</f>
        <v>0</v>
      </c>
      <c r="H3504" s="138"/>
    </row>
    <row r="3505" spans="1:8" ht="20.25" x14ac:dyDescent="0.3">
      <c r="A3505" s="60" t="s">
        <v>41</v>
      </c>
      <c r="B3505" s="59"/>
      <c r="C3505" s="136">
        <f>VLOOKUP(A3501,basic,2,0)</f>
        <v>260</v>
      </c>
      <c r="D3505" s="136"/>
      <c r="E3505" s="59" t="s">
        <v>42</v>
      </c>
      <c r="F3505" s="61"/>
      <c r="G3505" s="136">
        <f>VLOOKUP(A3501,basic,8,0)</f>
        <v>0</v>
      </c>
      <c r="H3505" s="139"/>
    </row>
    <row r="3506" spans="1:8" ht="20.25" x14ac:dyDescent="0.3">
      <c r="A3506" s="60"/>
      <c r="B3506" s="59"/>
      <c r="C3506" s="62"/>
      <c r="D3506" s="59"/>
      <c r="E3506" s="59"/>
      <c r="F3506" s="61"/>
      <c r="G3506" s="62"/>
      <c r="H3506" s="63"/>
    </row>
    <row r="3507" spans="1:8" ht="20.25" x14ac:dyDescent="0.3">
      <c r="A3507" s="60"/>
      <c r="B3507" s="59"/>
      <c r="C3507" s="59"/>
      <c r="D3507" s="59"/>
      <c r="E3507" s="59"/>
      <c r="F3507" s="59"/>
      <c r="G3507" s="59"/>
      <c r="H3507" s="63"/>
    </row>
    <row r="3508" spans="1:8" ht="18.75" x14ac:dyDescent="0.25">
      <c r="A3508" s="64" t="s">
        <v>6</v>
      </c>
      <c r="B3508" s="50" t="str">
        <f>VLOOKUP(A3501,basic,34,0)</f>
        <v>fgUnh</v>
      </c>
      <c r="C3508" s="50" t="str">
        <f>VLOOKUP(A3501,basic,35,0)</f>
        <v>vaxzsth</v>
      </c>
      <c r="D3508" s="50" t="str">
        <f>VLOOKUP(A3501,basic,36,0)</f>
        <v>foKku</v>
      </c>
      <c r="E3508" s="50" t="str">
        <f>VLOOKUP(A3501,basic,37,0)</f>
        <v>xf.kr</v>
      </c>
      <c r="F3508" s="50" t="str">
        <f>VLOOKUP(A3501,basic,38,0)</f>
        <v>lk-foKku</v>
      </c>
      <c r="G3508" s="50" t="str">
        <f>VLOOKUP(A3501,basic,39,0)</f>
        <v>laLd`r</v>
      </c>
      <c r="H3508" s="65" t="s">
        <v>45</v>
      </c>
    </row>
    <row r="3509" spans="1:8" ht="20.25" x14ac:dyDescent="0.25">
      <c r="A3509" s="66" t="s">
        <v>43</v>
      </c>
      <c r="B3509" s="46">
        <v>100</v>
      </c>
      <c r="C3509" s="46">
        <v>100</v>
      </c>
      <c r="D3509" s="46">
        <v>100</v>
      </c>
      <c r="E3509" s="46">
        <v>100</v>
      </c>
      <c r="F3509" s="46">
        <v>100</v>
      </c>
      <c r="G3509" s="46">
        <v>100</v>
      </c>
      <c r="H3509" s="67">
        <v>600</v>
      </c>
    </row>
    <row r="3510" spans="1:8" ht="20.25" x14ac:dyDescent="0.3">
      <c r="A3510" s="66" t="s">
        <v>44</v>
      </c>
      <c r="B3510" s="51">
        <f>VLOOKUP(A3501,marks,10,0)</f>
        <v>0</v>
      </c>
      <c r="C3510" s="51">
        <f>VLOOKUP(A3501,marks,11,0)</f>
        <v>0</v>
      </c>
      <c r="D3510" s="51">
        <f>VLOOKUP(A3501,marks,12,0)</f>
        <v>0</v>
      </c>
      <c r="E3510" s="51">
        <f>VLOOKUP(A3501,marks,13,0)</f>
        <v>0</v>
      </c>
      <c r="F3510" s="51">
        <f>VLOOKUP(A3501,marks,14,0)</f>
        <v>0</v>
      </c>
      <c r="G3510" s="51">
        <f>VLOOKUP(A3501,marks,15,0)</f>
        <v>0</v>
      </c>
      <c r="H3510" s="68">
        <f>VLOOKUP(A3501,marks,16,0)</f>
        <v>0</v>
      </c>
    </row>
    <row r="3511" spans="1:8" ht="21" x14ac:dyDescent="0.35">
      <c r="A3511" s="69"/>
      <c r="B3511" s="58"/>
      <c r="C3511" s="58"/>
      <c r="D3511" s="58"/>
      <c r="E3511" s="58"/>
      <c r="F3511" s="58"/>
      <c r="G3511" s="58"/>
      <c r="H3511" s="70"/>
    </row>
    <row r="3512" spans="1:8" ht="21" x14ac:dyDescent="0.25">
      <c r="A3512" s="71" t="s">
        <v>24</v>
      </c>
      <c r="B3512" s="52">
        <f>VLOOKUP(A3501,marks,17,0)*100</f>
        <v>0</v>
      </c>
      <c r="C3512" s="72"/>
      <c r="D3512" s="73" t="s">
        <v>25</v>
      </c>
      <c r="E3512" s="53" t="str">
        <f>VLOOKUP(A3501,marks,18,0)</f>
        <v>***</v>
      </c>
      <c r="F3512" s="74" t="s">
        <v>46</v>
      </c>
      <c r="G3512" s="35"/>
      <c r="H3512" s="75" t="str">
        <f>VLOOKUP(A3501,marks,19,0)</f>
        <v/>
      </c>
    </row>
    <row r="3513" spans="1:8" x14ac:dyDescent="0.25">
      <c r="A3513" s="76"/>
      <c r="B3513" s="61"/>
      <c r="C3513" s="61"/>
      <c r="D3513" s="61"/>
      <c r="E3513" s="61"/>
      <c r="F3513" s="61"/>
      <c r="G3513" s="61"/>
      <c r="H3513" s="77"/>
    </row>
    <row r="3514" spans="1:8" x14ac:dyDescent="0.25">
      <c r="A3514" s="76"/>
      <c r="B3514" s="61"/>
      <c r="C3514" s="61"/>
      <c r="D3514" s="61"/>
      <c r="E3514" s="61"/>
      <c r="F3514" s="61"/>
      <c r="G3514" s="61"/>
      <c r="H3514" s="77"/>
    </row>
    <row r="3515" spans="1:8" x14ac:dyDescent="0.25">
      <c r="A3515" s="76"/>
      <c r="B3515" s="61"/>
      <c r="C3515" s="61"/>
      <c r="D3515" s="61"/>
      <c r="E3515" s="61"/>
      <c r="F3515" s="61"/>
      <c r="G3515" s="61"/>
      <c r="H3515" s="77"/>
    </row>
    <row r="3516" spans="1:8" ht="18.75" x14ac:dyDescent="0.25">
      <c r="A3516" s="76"/>
      <c r="B3516" s="61"/>
      <c r="C3516" s="61"/>
      <c r="D3516" s="61"/>
      <c r="E3516" s="61"/>
      <c r="F3516" s="61"/>
      <c r="G3516" s="61"/>
      <c r="H3516" s="78" t="s">
        <v>48</v>
      </c>
    </row>
    <row r="3517" spans="1:8" ht="19.5" thickBot="1" x14ac:dyDescent="0.3">
      <c r="A3517" s="79"/>
      <c r="B3517" s="80"/>
      <c r="C3517" s="80"/>
      <c r="D3517" s="80"/>
      <c r="E3517" s="80"/>
      <c r="F3517" s="80"/>
      <c r="G3517" s="80"/>
      <c r="H3517" s="81" t="s">
        <v>49</v>
      </c>
    </row>
    <row r="3520" spans="1:8" ht="15.75" thickBot="1" x14ac:dyDescent="0.3"/>
    <row r="3521" spans="1:8" ht="20.25" x14ac:dyDescent="0.3">
      <c r="A3521" s="145" t="str">
        <f>VLOOKUP(A3523,basic,28,0)</f>
        <v>dk;kZy; jktdh; mPp ek/;fed fo|ky;] :iiqjk ¼dqpkeu flVh½ ukxkSj</v>
      </c>
      <c r="B3521" s="146"/>
      <c r="C3521" s="146"/>
      <c r="D3521" s="146"/>
      <c r="E3521" s="146"/>
      <c r="F3521" s="146"/>
      <c r="G3521" s="146"/>
      <c r="H3521" s="147"/>
    </row>
    <row r="3522" spans="1:8" ht="20.25" x14ac:dyDescent="0.3">
      <c r="A3522" s="140" t="s">
        <v>47</v>
      </c>
      <c r="B3522" s="141"/>
      <c r="C3522" s="141"/>
      <c r="D3522" s="141"/>
      <c r="E3522" s="141"/>
      <c r="F3522" s="141"/>
      <c r="G3522" s="141"/>
      <c r="H3522" s="142"/>
    </row>
    <row r="3523" spans="1:8" ht="20.25" hidden="1" x14ac:dyDescent="0.3">
      <c r="A3523" s="95">
        <v>161</v>
      </c>
      <c r="B3523" s="96" t="e">
        <f>'Original Marks'!#REF!</f>
        <v>#REF!</v>
      </c>
      <c r="C3523" s="96"/>
      <c r="D3523" s="96"/>
      <c r="E3523" s="96"/>
      <c r="F3523" s="96"/>
      <c r="G3523" s="96"/>
      <c r="H3523" s="97"/>
    </row>
    <row r="3524" spans="1:8" ht="21" x14ac:dyDescent="0.35">
      <c r="A3524" s="57" t="str">
        <f>VLOOKUP(A3523,basic,29,0)</f>
        <v>d{kk &amp; 9</v>
      </c>
      <c r="B3524" s="58"/>
      <c r="C3524" s="58"/>
      <c r="D3524" s="58"/>
      <c r="E3524" s="58"/>
      <c r="F3524" s="59" t="s">
        <v>32</v>
      </c>
      <c r="G3524" s="143">
        <f>VLOOKUP(A3523,basic,3,0)</f>
        <v>1061</v>
      </c>
      <c r="H3524" s="144"/>
    </row>
    <row r="3525" spans="1:8" ht="20.25" x14ac:dyDescent="0.3">
      <c r="A3525" s="60" t="s">
        <v>37</v>
      </c>
      <c r="B3525" s="136">
        <f>VLOOKUP(A3523,basic,4,0)</f>
        <v>0</v>
      </c>
      <c r="C3525" s="136"/>
      <c r="D3525" s="136"/>
      <c r="E3525" s="59" t="s">
        <v>39</v>
      </c>
      <c r="F3525" s="61"/>
      <c r="G3525" s="136">
        <f>VLOOKUP(A3523,basic,5,0)</f>
        <v>0</v>
      </c>
      <c r="H3525" s="139"/>
    </row>
    <row r="3526" spans="1:8" ht="20.25" x14ac:dyDescent="0.3">
      <c r="A3526" s="60" t="s">
        <v>38</v>
      </c>
      <c r="B3526" s="59"/>
      <c r="C3526" s="136">
        <f>VLOOKUP(A3523,basic,6,0)</f>
        <v>0</v>
      </c>
      <c r="D3526" s="136"/>
      <c r="E3526" s="59" t="s">
        <v>40</v>
      </c>
      <c r="F3526" s="61"/>
      <c r="G3526" s="137">
        <f>VLOOKUP(A3523,basic,7,0)</f>
        <v>0</v>
      </c>
      <c r="H3526" s="138"/>
    </row>
    <row r="3527" spans="1:8" ht="20.25" x14ac:dyDescent="0.3">
      <c r="A3527" s="60" t="s">
        <v>41</v>
      </c>
      <c r="B3527" s="59"/>
      <c r="C3527" s="136">
        <f>VLOOKUP(A3523,basic,2,0)</f>
        <v>261</v>
      </c>
      <c r="D3527" s="136"/>
      <c r="E3527" s="59" t="s">
        <v>42</v>
      </c>
      <c r="F3527" s="61"/>
      <c r="G3527" s="136">
        <f>VLOOKUP(A3523,basic,8,0)</f>
        <v>0</v>
      </c>
      <c r="H3527" s="139"/>
    </row>
    <row r="3528" spans="1:8" ht="20.25" x14ac:dyDescent="0.3">
      <c r="A3528" s="60"/>
      <c r="B3528" s="59"/>
      <c r="C3528" s="62"/>
      <c r="D3528" s="59"/>
      <c r="E3528" s="59"/>
      <c r="F3528" s="61"/>
      <c r="G3528" s="62"/>
      <c r="H3528" s="63"/>
    </row>
    <row r="3529" spans="1:8" ht="20.25" x14ac:dyDescent="0.3">
      <c r="A3529" s="60"/>
      <c r="B3529" s="59"/>
      <c r="C3529" s="59"/>
      <c r="D3529" s="59"/>
      <c r="E3529" s="59"/>
      <c r="F3529" s="59"/>
      <c r="G3529" s="59"/>
      <c r="H3529" s="63"/>
    </row>
    <row r="3530" spans="1:8" ht="18.75" x14ac:dyDescent="0.25">
      <c r="A3530" s="64" t="s">
        <v>6</v>
      </c>
      <c r="B3530" s="50" t="str">
        <f>VLOOKUP(A3523,basic,34,0)</f>
        <v>fgUnh</v>
      </c>
      <c r="C3530" s="50" t="str">
        <f>VLOOKUP(A3523,basic,35,0)</f>
        <v>vaxzsth</v>
      </c>
      <c r="D3530" s="50" t="str">
        <f>VLOOKUP(A3523,basic,36,0)</f>
        <v>foKku</v>
      </c>
      <c r="E3530" s="50" t="str">
        <f>VLOOKUP(A3523,basic,37,0)</f>
        <v>xf.kr</v>
      </c>
      <c r="F3530" s="50" t="str">
        <f>VLOOKUP(A3523,basic,38,0)</f>
        <v>lk-foKku</v>
      </c>
      <c r="G3530" s="50" t="str">
        <f>VLOOKUP(A3523,basic,39,0)</f>
        <v>laLd`r</v>
      </c>
      <c r="H3530" s="65" t="s">
        <v>45</v>
      </c>
    </row>
    <row r="3531" spans="1:8" ht="20.25" x14ac:dyDescent="0.25">
      <c r="A3531" s="66" t="s">
        <v>43</v>
      </c>
      <c r="B3531" s="46">
        <v>100</v>
      </c>
      <c r="C3531" s="46">
        <v>100</v>
      </c>
      <c r="D3531" s="46">
        <v>100</v>
      </c>
      <c r="E3531" s="46">
        <v>100</v>
      </c>
      <c r="F3531" s="46">
        <v>100</v>
      </c>
      <c r="G3531" s="46">
        <v>100</v>
      </c>
      <c r="H3531" s="67">
        <v>600</v>
      </c>
    </row>
    <row r="3532" spans="1:8" ht="20.25" x14ac:dyDescent="0.3">
      <c r="A3532" s="66" t="s">
        <v>44</v>
      </c>
      <c r="B3532" s="51">
        <f>VLOOKUP(A3523,marks,10,0)</f>
        <v>0</v>
      </c>
      <c r="C3532" s="51">
        <f>VLOOKUP(A3523,marks,11,0)</f>
        <v>0</v>
      </c>
      <c r="D3532" s="51">
        <f>VLOOKUP(A3523,marks,12,0)</f>
        <v>0</v>
      </c>
      <c r="E3532" s="51">
        <f>VLOOKUP(A3523,marks,13,0)</f>
        <v>0</v>
      </c>
      <c r="F3532" s="51">
        <f>VLOOKUP(A3523,marks,14,0)</f>
        <v>0</v>
      </c>
      <c r="G3532" s="51">
        <f>VLOOKUP(A3523,marks,15,0)</f>
        <v>0</v>
      </c>
      <c r="H3532" s="68">
        <f>VLOOKUP(A3523,marks,16,0)</f>
        <v>0</v>
      </c>
    </row>
    <row r="3533" spans="1:8" ht="21" x14ac:dyDescent="0.35">
      <c r="A3533" s="69"/>
      <c r="B3533" s="58"/>
      <c r="C3533" s="58"/>
      <c r="D3533" s="58"/>
      <c r="E3533" s="58"/>
      <c r="F3533" s="58"/>
      <c r="G3533" s="58"/>
      <c r="H3533" s="70"/>
    </row>
    <row r="3534" spans="1:8" ht="21" x14ac:dyDescent="0.25">
      <c r="A3534" s="71" t="s">
        <v>24</v>
      </c>
      <c r="B3534" s="52">
        <f>VLOOKUP(A3523,marks,17,0)*100</f>
        <v>0</v>
      </c>
      <c r="C3534" s="72"/>
      <c r="D3534" s="73" t="s">
        <v>25</v>
      </c>
      <c r="E3534" s="53" t="str">
        <f>VLOOKUP(A3523,marks,18,0)</f>
        <v>***</v>
      </c>
      <c r="F3534" s="74" t="s">
        <v>46</v>
      </c>
      <c r="G3534" s="35"/>
      <c r="H3534" s="75" t="str">
        <f>VLOOKUP(A3523,marks,19,0)</f>
        <v/>
      </c>
    </row>
    <row r="3535" spans="1:8" x14ac:dyDescent="0.25">
      <c r="A3535" s="76"/>
      <c r="B3535" s="61"/>
      <c r="C3535" s="61"/>
      <c r="D3535" s="61"/>
      <c r="E3535" s="61"/>
      <c r="F3535" s="61"/>
      <c r="G3535" s="61"/>
      <c r="H3535" s="77"/>
    </row>
    <row r="3536" spans="1:8" x14ac:dyDescent="0.25">
      <c r="A3536" s="76"/>
      <c r="B3536" s="61"/>
      <c r="C3536" s="61"/>
      <c r="D3536" s="61"/>
      <c r="E3536" s="61"/>
      <c r="F3536" s="61"/>
      <c r="G3536" s="61"/>
      <c r="H3536" s="77"/>
    </row>
    <row r="3537" spans="1:8" x14ac:dyDescent="0.25">
      <c r="A3537" s="76"/>
      <c r="B3537" s="61"/>
      <c r="C3537" s="61"/>
      <c r="D3537" s="61"/>
      <c r="E3537" s="61"/>
      <c r="F3537" s="61"/>
      <c r="G3537" s="61"/>
      <c r="H3537" s="77"/>
    </row>
    <row r="3538" spans="1:8" ht="18.75" x14ac:dyDescent="0.25">
      <c r="A3538" s="76"/>
      <c r="B3538" s="61"/>
      <c r="C3538" s="61"/>
      <c r="D3538" s="61"/>
      <c r="E3538" s="61"/>
      <c r="F3538" s="61"/>
      <c r="G3538" s="61"/>
      <c r="H3538" s="78" t="s">
        <v>48</v>
      </c>
    </row>
    <row r="3539" spans="1:8" ht="19.5" thickBot="1" x14ac:dyDescent="0.3">
      <c r="A3539" s="79"/>
      <c r="B3539" s="80"/>
      <c r="C3539" s="80"/>
      <c r="D3539" s="80"/>
      <c r="E3539" s="80"/>
      <c r="F3539" s="80"/>
      <c r="G3539" s="80"/>
      <c r="H3539" s="81" t="s">
        <v>49</v>
      </c>
    </row>
    <row r="3542" spans="1:8" ht="15.75" thickBot="1" x14ac:dyDescent="0.3"/>
    <row r="3543" spans="1:8" ht="20.25" x14ac:dyDescent="0.3">
      <c r="A3543" s="145" t="str">
        <f>VLOOKUP(A3545,basic,28,0)</f>
        <v>dk;kZy; jktdh; mPp ek/;fed fo|ky;] :iiqjk ¼dqpkeu flVh½ ukxkSj</v>
      </c>
      <c r="B3543" s="146"/>
      <c r="C3543" s="146"/>
      <c r="D3543" s="146"/>
      <c r="E3543" s="146"/>
      <c r="F3543" s="146"/>
      <c r="G3543" s="146"/>
      <c r="H3543" s="147"/>
    </row>
    <row r="3544" spans="1:8" ht="20.25" x14ac:dyDescent="0.3">
      <c r="A3544" s="140" t="s">
        <v>47</v>
      </c>
      <c r="B3544" s="141"/>
      <c r="C3544" s="141"/>
      <c r="D3544" s="141"/>
      <c r="E3544" s="141"/>
      <c r="F3544" s="141"/>
      <c r="G3544" s="141"/>
      <c r="H3544" s="142"/>
    </row>
    <row r="3545" spans="1:8" ht="20.25" hidden="1" x14ac:dyDescent="0.3">
      <c r="A3545" s="95">
        <v>162</v>
      </c>
      <c r="B3545" s="96" t="e">
        <f>'Original Marks'!#REF!</f>
        <v>#REF!</v>
      </c>
      <c r="C3545" s="96"/>
      <c r="D3545" s="96"/>
      <c r="E3545" s="96"/>
      <c r="F3545" s="96"/>
      <c r="G3545" s="96"/>
      <c r="H3545" s="97"/>
    </row>
    <row r="3546" spans="1:8" ht="21" x14ac:dyDescent="0.35">
      <c r="A3546" s="57" t="str">
        <f>VLOOKUP(A3545,basic,29,0)</f>
        <v>d{kk &amp; 9</v>
      </c>
      <c r="B3546" s="58"/>
      <c r="C3546" s="58"/>
      <c r="D3546" s="58"/>
      <c r="E3546" s="58"/>
      <c r="F3546" s="59" t="s">
        <v>32</v>
      </c>
      <c r="G3546" s="143">
        <f>VLOOKUP(A3545,basic,3,0)</f>
        <v>1062</v>
      </c>
      <c r="H3546" s="144"/>
    </row>
    <row r="3547" spans="1:8" ht="20.25" x14ac:dyDescent="0.3">
      <c r="A3547" s="60" t="s">
        <v>37</v>
      </c>
      <c r="B3547" s="136">
        <f>VLOOKUP(A3545,basic,4,0)</f>
        <v>0</v>
      </c>
      <c r="C3547" s="136"/>
      <c r="D3547" s="136"/>
      <c r="E3547" s="59" t="s">
        <v>39</v>
      </c>
      <c r="F3547" s="61"/>
      <c r="G3547" s="136">
        <f>VLOOKUP(A3545,basic,5,0)</f>
        <v>0</v>
      </c>
      <c r="H3547" s="139"/>
    </row>
    <row r="3548" spans="1:8" ht="20.25" x14ac:dyDescent="0.3">
      <c r="A3548" s="60" t="s">
        <v>38</v>
      </c>
      <c r="B3548" s="59"/>
      <c r="C3548" s="136">
        <f>VLOOKUP(A3545,basic,6,0)</f>
        <v>0</v>
      </c>
      <c r="D3548" s="136"/>
      <c r="E3548" s="59" t="s">
        <v>40</v>
      </c>
      <c r="F3548" s="61"/>
      <c r="G3548" s="137">
        <f>VLOOKUP(A3545,basic,7,0)</f>
        <v>0</v>
      </c>
      <c r="H3548" s="138"/>
    </row>
    <row r="3549" spans="1:8" ht="20.25" x14ac:dyDescent="0.3">
      <c r="A3549" s="60" t="s">
        <v>41</v>
      </c>
      <c r="B3549" s="59"/>
      <c r="C3549" s="136">
        <f>VLOOKUP(A3545,basic,2,0)</f>
        <v>262</v>
      </c>
      <c r="D3549" s="136"/>
      <c r="E3549" s="59" t="s">
        <v>42</v>
      </c>
      <c r="F3549" s="61"/>
      <c r="G3549" s="136">
        <f>VLOOKUP(A3545,basic,8,0)</f>
        <v>0</v>
      </c>
      <c r="H3549" s="139"/>
    </row>
    <row r="3550" spans="1:8" ht="20.25" x14ac:dyDescent="0.3">
      <c r="A3550" s="60"/>
      <c r="B3550" s="59"/>
      <c r="C3550" s="62"/>
      <c r="D3550" s="59"/>
      <c r="E3550" s="59"/>
      <c r="F3550" s="61"/>
      <c r="G3550" s="62"/>
      <c r="H3550" s="63"/>
    </row>
    <row r="3551" spans="1:8" ht="20.25" x14ac:dyDescent="0.3">
      <c r="A3551" s="60"/>
      <c r="B3551" s="59"/>
      <c r="C3551" s="59"/>
      <c r="D3551" s="59"/>
      <c r="E3551" s="59"/>
      <c r="F3551" s="59"/>
      <c r="G3551" s="59"/>
      <c r="H3551" s="63"/>
    </row>
    <row r="3552" spans="1:8" ht="18.75" x14ac:dyDescent="0.25">
      <c r="A3552" s="64" t="s">
        <v>6</v>
      </c>
      <c r="B3552" s="50" t="str">
        <f>VLOOKUP(A3545,basic,34,0)</f>
        <v>fgUnh</v>
      </c>
      <c r="C3552" s="50" t="str">
        <f>VLOOKUP(A3545,basic,35,0)</f>
        <v>vaxzsth</v>
      </c>
      <c r="D3552" s="50" t="str">
        <f>VLOOKUP(A3545,basic,36,0)</f>
        <v>foKku</v>
      </c>
      <c r="E3552" s="50" t="str">
        <f>VLOOKUP(A3545,basic,37,0)</f>
        <v>xf.kr</v>
      </c>
      <c r="F3552" s="50" t="str">
        <f>VLOOKUP(A3545,basic,38,0)</f>
        <v>lk-foKku</v>
      </c>
      <c r="G3552" s="50" t="str">
        <f>VLOOKUP(A3545,basic,39,0)</f>
        <v>laLd`r</v>
      </c>
      <c r="H3552" s="65" t="s">
        <v>45</v>
      </c>
    </row>
    <row r="3553" spans="1:8" ht="20.25" x14ac:dyDescent="0.25">
      <c r="A3553" s="66" t="s">
        <v>43</v>
      </c>
      <c r="B3553" s="46">
        <v>100</v>
      </c>
      <c r="C3553" s="46">
        <v>100</v>
      </c>
      <c r="D3553" s="46">
        <v>100</v>
      </c>
      <c r="E3553" s="46">
        <v>100</v>
      </c>
      <c r="F3553" s="46">
        <v>100</v>
      </c>
      <c r="G3553" s="46">
        <v>100</v>
      </c>
      <c r="H3553" s="67">
        <v>600</v>
      </c>
    </row>
    <row r="3554" spans="1:8" ht="20.25" x14ac:dyDescent="0.3">
      <c r="A3554" s="66" t="s">
        <v>44</v>
      </c>
      <c r="B3554" s="51">
        <f>VLOOKUP(A3545,marks,10,0)</f>
        <v>0</v>
      </c>
      <c r="C3554" s="51">
        <f>VLOOKUP(A3545,marks,11,0)</f>
        <v>0</v>
      </c>
      <c r="D3554" s="51">
        <f>VLOOKUP(A3545,marks,12,0)</f>
        <v>0</v>
      </c>
      <c r="E3554" s="51">
        <f>VLOOKUP(A3545,marks,13,0)</f>
        <v>0</v>
      </c>
      <c r="F3554" s="51">
        <f>VLOOKUP(A3545,marks,14,0)</f>
        <v>0</v>
      </c>
      <c r="G3554" s="51">
        <f>VLOOKUP(A3545,marks,15,0)</f>
        <v>0</v>
      </c>
      <c r="H3554" s="68">
        <f>VLOOKUP(A3545,marks,16,0)</f>
        <v>0</v>
      </c>
    </row>
    <row r="3555" spans="1:8" ht="21" x14ac:dyDescent="0.35">
      <c r="A3555" s="69"/>
      <c r="B3555" s="58"/>
      <c r="C3555" s="58"/>
      <c r="D3555" s="58"/>
      <c r="E3555" s="58"/>
      <c r="F3555" s="58"/>
      <c r="G3555" s="58"/>
      <c r="H3555" s="70"/>
    </row>
    <row r="3556" spans="1:8" ht="21" x14ac:dyDescent="0.25">
      <c r="A3556" s="71" t="s">
        <v>24</v>
      </c>
      <c r="B3556" s="52">
        <f>VLOOKUP(A3545,marks,17,0)*100</f>
        <v>0</v>
      </c>
      <c r="C3556" s="72"/>
      <c r="D3556" s="73" t="s">
        <v>25</v>
      </c>
      <c r="E3556" s="53" t="str">
        <f>VLOOKUP(A3545,marks,18,0)</f>
        <v>***</v>
      </c>
      <c r="F3556" s="74" t="s">
        <v>46</v>
      </c>
      <c r="G3556" s="35"/>
      <c r="H3556" s="75" t="str">
        <f>VLOOKUP(A3545,marks,19,0)</f>
        <v/>
      </c>
    </row>
    <row r="3557" spans="1:8" x14ac:dyDescent="0.25">
      <c r="A3557" s="76"/>
      <c r="B3557" s="61"/>
      <c r="C3557" s="61"/>
      <c r="D3557" s="61"/>
      <c r="E3557" s="61"/>
      <c r="F3557" s="61"/>
      <c r="G3557" s="61"/>
      <c r="H3557" s="77"/>
    </row>
    <row r="3558" spans="1:8" x14ac:dyDescent="0.25">
      <c r="A3558" s="76"/>
      <c r="B3558" s="61"/>
      <c r="C3558" s="61"/>
      <c r="D3558" s="61"/>
      <c r="E3558" s="61"/>
      <c r="F3558" s="61"/>
      <c r="G3558" s="61"/>
      <c r="H3558" s="77"/>
    </row>
    <row r="3559" spans="1:8" x14ac:dyDescent="0.25">
      <c r="A3559" s="76"/>
      <c r="B3559" s="61"/>
      <c r="C3559" s="61"/>
      <c r="D3559" s="61"/>
      <c r="E3559" s="61"/>
      <c r="F3559" s="61"/>
      <c r="G3559" s="61"/>
      <c r="H3559" s="77"/>
    </row>
    <row r="3560" spans="1:8" ht="18.75" x14ac:dyDescent="0.25">
      <c r="A3560" s="76"/>
      <c r="B3560" s="61"/>
      <c r="C3560" s="61"/>
      <c r="D3560" s="61"/>
      <c r="E3560" s="61"/>
      <c r="F3560" s="61"/>
      <c r="G3560" s="61"/>
      <c r="H3560" s="78" t="s">
        <v>48</v>
      </c>
    </row>
    <row r="3561" spans="1:8" ht="19.5" thickBot="1" x14ac:dyDescent="0.3">
      <c r="A3561" s="79"/>
      <c r="B3561" s="80"/>
      <c r="C3561" s="80"/>
      <c r="D3561" s="80"/>
      <c r="E3561" s="80"/>
      <c r="F3561" s="80"/>
      <c r="G3561" s="80"/>
      <c r="H3561" s="81" t="s">
        <v>49</v>
      </c>
    </row>
    <row r="3564" spans="1:8" ht="15.75" thickBot="1" x14ac:dyDescent="0.3"/>
    <row r="3565" spans="1:8" ht="20.25" x14ac:dyDescent="0.3">
      <c r="A3565" s="145" t="str">
        <f>VLOOKUP(A3567,basic,28,0)</f>
        <v>dk;kZy; jktdh; mPp ek/;fed fo|ky;] :iiqjk ¼dqpkeu flVh½ ukxkSj</v>
      </c>
      <c r="B3565" s="146"/>
      <c r="C3565" s="146"/>
      <c r="D3565" s="146"/>
      <c r="E3565" s="146"/>
      <c r="F3565" s="146"/>
      <c r="G3565" s="146"/>
      <c r="H3565" s="147"/>
    </row>
    <row r="3566" spans="1:8" ht="20.25" x14ac:dyDescent="0.3">
      <c r="A3566" s="140" t="s">
        <v>47</v>
      </c>
      <c r="B3566" s="141"/>
      <c r="C3566" s="141"/>
      <c r="D3566" s="141"/>
      <c r="E3566" s="141"/>
      <c r="F3566" s="141"/>
      <c r="G3566" s="141"/>
      <c r="H3566" s="142"/>
    </row>
    <row r="3567" spans="1:8" ht="20.25" hidden="1" x14ac:dyDescent="0.3">
      <c r="A3567" s="95">
        <v>163</v>
      </c>
      <c r="B3567" s="96" t="e">
        <f>'Original Marks'!#REF!</f>
        <v>#REF!</v>
      </c>
      <c r="C3567" s="96"/>
      <c r="D3567" s="96"/>
      <c r="E3567" s="96"/>
      <c r="F3567" s="96"/>
      <c r="G3567" s="96"/>
      <c r="H3567" s="97"/>
    </row>
    <row r="3568" spans="1:8" ht="21" x14ac:dyDescent="0.35">
      <c r="A3568" s="57" t="str">
        <f>VLOOKUP(A3567,basic,29,0)</f>
        <v>d{kk &amp; 9</v>
      </c>
      <c r="B3568" s="58"/>
      <c r="C3568" s="58"/>
      <c r="D3568" s="58"/>
      <c r="E3568" s="58"/>
      <c r="F3568" s="59" t="s">
        <v>32</v>
      </c>
      <c r="G3568" s="143">
        <f>VLOOKUP(A3567,basic,3,0)</f>
        <v>1063</v>
      </c>
      <c r="H3568" s="144"/>
    </row>
    <row r="3569" spans="1:8" ht="20.25" x14ac:dyDescent="0.3">
      <c r="A3569" s="60" t="s">
        <v>37</v>
      </c>
      <c r="B3569" s="136">
        <f>VLOOKUP(A3567,basic,4,0)</f>
        <v>0</v>
      </c>
      <c r="C3569" s="136"/>
      <c r="D3569" s="136"/>
      <c r="E3569" s="59" t="s">
        <v>39</v>
      </c>
      <c r="F3569" s="61"/>
      <c r="G3569" s="136">
        <f>VLOOKUP(A3567,basic,5,0)</f>
        <v>0</v>
      </c>
      <c r="H3569" s="139"/>
    </row>
    <row r="3570" spans="1:8" ht="20.25" x14ac:dyDescent="0.3">
      <c r="A3570" s="60" t="s">
        <v>38</v>
      </c>
      <c r="B3570" s="59"/>
      <c r="C3570" s="136">
        <f>VLOOKUP(A3567,basic,6,0)</f>
        <v>0</v>
      </c>
      <c r="D3570" s="136"/>
      <c r="E3570" s="59" t="s">
        <v>40</v>
      </c>
      <c r="F3570" s="61"/>
      <c r="G3570" s="137">
        <f>VLOOKUP(A3567,basic,7,0)</f>
        <v>0</v>
      </c>
      <c r="H3570" s="138"/>
    </row>
    <row r="3571" spans="1:8" ht="20.25" x14ac:dyDescent="0.3">
      <c r="A3571" s="60" t="s">
        <v>41</v>
      </c>
      <c r="B3571" s="59"/>
      <c r="C3571" s="136">
        <f>VLOOKUP(A3567,basic,2,0)</f>
        <v>263</v>
      </c>
      <c r="D3571" s="136"/>
      <c r="E3571" s="59" t="s">
        <v>42</v>
      </c>
      <c r="F3571" s="61"/>
      <c r="G3571" s="136">
        <f>VLOOKUP(A3567,basic,8,0)</f>
        <v>0</v>
      </c>
      <c r="H3571" s="139"/>
    </row>
    <row r="3572" spans="1:8" ht="20.25" x14ac:dyDescent="0.3">
      <c r="A3572" s="60"/>
      <c r="B3572" s="59"/>
      <c r="C3572" s="62"/>
      <c r="D3572" s="59"/>
      <c r="E3572" s="59"/>
      <c r="F3572" s="61"/>
      <c r="G3572" s="62"/>
      <c r="H3572" s="63"/>
    </row>
    <row r="3573" spans="1:8" ht="20.25" x14ac:dyDescent="0.3">
      <c r="A3573" s="60"/>
      <c r="B3573" s="59"/>
      <c r="C3573" s="59"/>
      <c r="D3573" s="59"/>
      <c r="E3573" s="59"/>
      <c r="F3573" s="59"/>
      <c r="G3573" s="59"/>
      <c r="H3573" s="63"/>
    </row>
    <row r="3574" spans="1:8" ht="18.75" x14ac:dyDescent="0.25">
      <c r="A3574" s="64" t="s">
        <v>6</v>
      </c>
      <c r="B3574" s="50" t="str">
        <f>VLOOKUP(A3567,basic,34,0)</f>
        <v>fgUnh</v>
      </c>
      <c r="C3574" s="50" t="str">
        <f>VLOOKUP(A3567,basic,35,0)</f>
        <v>vaxzsth</v>
      </c>
      <c r="D3574" s="50" t="str">
        <f>VLOOKUP(A3567,basic,36,0)</f>
        <v>foKku</v>
      </c>
      <c r="E3574" s="50" t="str">
        <f>VLOOKUP(A3567,basic,37,0)</f>
        <v>xf.kr</v>
      </c>
      <c r="F3574" s="50" t="str">
        <f>VLOOKUP(A3567,basic,38,0)</f>
        <v>lk-foKku</v>
      </c>
      <c r="G3574" s="50" t="str">
        <f>VLOOKUP(A3567,basic,39,0)</f>
        <v>laLd`r</v>
      </c>
      <c r="H3574" s="65" t="s">
        <v>45</v>
      </c>
    </row>
    <row r="3575" spans="1:8" ht="20.25" x14ac:dyDescent="0.25">
      <c r="A3575" s="66" t="s">
        <v>43</v>
      </c>
      <c r="B3575" s="46">
        <v>100</v>
      </c>
      <c r="C3575" s="46">
        <v>100</v>
      </c>
      <c r="D3575" s="46">
        <v>100</v>
      </c>
      <c r="E3575" s="46">
        <v>100</v>
      </c>
      <c r="F3575" s="46">
        <v>100</v>
      </c>
      <c r="G3575" s="46">
        <v>100</v>
      </c>
      <c r="H3575" s="67">
        <v>600</v>
      </c>
    </row>
    <row r="3576" spans="1:8" ht="20.25" x14ac:dyDescent="0.3">
      <c r="A3576" s="66" t="s">
        <v>44</v>
      </c>
      <c r="B3576" s="51">
        <f>VLOOKUP(A3567,marks,10,0)</f>
        <v>0</v>
      </c>
      <c r="C3576" s="51">
        <f>VLOOKUP(A3567,marks,11,0)</f>
        <v>0</v>
      </c>
      <c r="D3576" s="51">
        <f>VLOOKUP(A3567,marks,12,0)</f>
        <v>0</v>
      </c>
      <c r="E3576" s="51">
        <f>VLOOKUP(A3567,marks,13,0)</f>
        <v>0</v>
      </c>
      <c r="F3576" s="51">
        <f>VLOOKUP(A3567,marks,14,0)</f>
        <v>0</v>
      </c>
      <c r="G3576" s="51">
        <f>VLOOKUP(A3567,marks,15,0)</f>
        <v>0</v>
      </c>
      <c r="H3576" s="68">
        <f>VLOOKUP(A3567,marks,16,0)</f>
        <v>0</v>
      </c>
    </row>
    <row r="3577" spans="1:8" ht="21" x14ac:dyDescent="0.35">
      <c r="A3577" s="69"/>
      <c r="B3577" s="58"/>
      <c r="C3577" s="58"/>
      <c r="D3577" s="58"/>
      <c r="E3577" s="58"/>
      <c r="F3577" s="58"/>
      <c r="G3577" s="58"/>
      <c r="H3577" s="70"/>
    </row>
    <row r="3578" spans="1:8" ht="21" x14ac:dyDescent="0.25">
      <c r="A3578" s="71" t="s">
        <v>24</v>
      </c>
      <c r="B3578" s="52">
        <f>VLOOKUP(A3567,marks,17,0)*100</f>
        <v>0</v>
      </c>
      <c r="C3578" s="72"/>
      <c r="D3578" s="73" t="s">
        <v>25</v>
      </c>
      <c r="E3578" s="53" t="str">
        <f>VLOOKUP(A3567,marks,18,0)</f>
        <v>***</v>
      </c>
      <c r="F3578" s="74" t="s">
        <v>46</v>
      </c>
      <c r="G3578" s="35"/>
      <c r="H3578" s="75" t="str">
        <f>VLOOKUP(A3567,marks,19,0)</f>
        <v/>
      </c>
    </row>
    <row r="3579" spans="1:8" x14ac:dyDescent="0.25">
      <c r="A3579" s="76"/>
      <c r="B3579" s="61"/>
      <c r="C3579" s="61"/>
      <c r="D3579" s="61"/>
      <c r="E3579" s="61"/>
      <c r="F3579" s="61"/>
      <c r="G3579" s="61"/>
      <c r="H3579" s="77"/>
    </row>
    <row r="3580" spans="1:8" x14ac:dyDescent="0.25">
      <c r="A3580" s="76"/>
      <c r="B3580" s="61"/>
      <c r="C3580" s="61"/>
      <c r="D3580" s="61"/>
      <c r="E3580" s="61"/>
      <c r="F3580" s="61"/>
      <c r="G3580" s="61"/>
      <c r="H3580" s="77"/>
    </row>
    <row r="3581" spans="1:8" x14ac:dyDescent="0.25">
      <c r="A3581" s="76"/>
      <c r="B3581" s="61"/>
      <c r="C3581" s="61"/>
      <c r="D3581" s="61"/>
      <c r="E3581" s="61"/>
      <c r="F3581" s="61"/>
      <c r="G3581" s="61"/>
      <c r="H3581" s="77"/>
    </row>
    <row r="3582" spans="1:8" ht="18.75" x14ac:dyDescent="0.25">
      <c r="A3582" s="76"/>
      <c r="B3582" s="61"/>
      <c r="C3582" s="61"/>
      <c r="D3582" s="61"/>
      <c r="E3582" s="61"/>
      <c r="F3582" s="61"/>
      <c r="G3582" s="61"/>
      <c r="H3582" s="78" t="s">
        <v>48</v>
      </c>
    </row>
    <row r="3583" spans="1:8" ht="19.5" thickBot="1" x14ac:dyDescent="0.3">
      <c r="A3583" s="79"/>
      <c r="B3583" s="80"/>
      <c r="C3583" s="80"/>
      <c r="D3583" s="80"/>
      <c r="E3583" s="80"/>
      <c r="F3583" s="80"/>
      <c r="G3583" s="80"/>
      <c r="H3583" s="81" t="s">
        <v>49</v>
      </c>
    </row>
    <row r="3586" spans="1:8" ht="15.75" thickBot="1" x14ac:dyDescent="0.3"/>
    <row r="3587" spans="1:8" ht="20.25" x14ac:dyDescent="0.3">
      <c r="A3587" s="145" t="str">
        <f>VLOOKUP(A3589,basic,28,0)</f>
        <v>dk;kZy; jktdh; mPp ek/;fed fo|ky;] :iiqjk ¼dqpkeu flVh½ ukxkSj</v>
      </c>
      <c r="B3587" s="146"/>
      <c r="C3587" s="146"/>
      <c r="D3587" s="146"/>
      <c r="E3587" s="146"/>
      <c r="F3587" s="146"/>
      <c r="G3587" s="146"/>
      <c r="H3587" s="147"/>
    </row>
    <row r="3588" spans="1:8" ht="20.25" x14ac:dyDescent="0.3">
      <c r="A3588" s="140" t="s">
        <v>47</v>
      </c>
      <c r="B3588" s="141"/>
      <c r="C3588" s="141"/>
      <c r="D3588" s="141"/>
      <c r="E3588" s="141"/>
      <c r="F3588" s="141"/>
      <c r="G3588" s="141"/>
      <c r="H3588" s="142"/>
    </row>
    <row r="3589" spans="1:8" ht="20.25" hidden="1" x14ac:dyDescent="0.3">
      <c r="A3589" s="95">
        <v>164</v>
      </c>
      <c r="B3589" s="96" t="e">
        <f>'Original Marks'!#REF!</f>
        <v>#REF!</v>
      </c>
      <c r="C3589" s="96"/>
      <c r="D3589" s="96"/>
      <c r="E3589" s="96"/>
      <c r="F3589" s="96"/>
      <c r="G3589" s="96"/>
      <c r="H3589" s="97"/>
    </row>
    <row r="3590" spans="1:8" ht="21" x14ac:dyDescent="0.35">
      <c r="A3590" s="57" t="str">
        <f>VLOOKUP(A3589,basic,29,0)</f>
        <v>d{kk &amp; 9</v>
      </c>
      <c r="B3590" s="58"/>
      <c r="C3590" s="58"/>
      <c r="D3590" s="58"/>
      <c r="E3590" s="58"/>
      <c r="F3590" s="59" t="s">
        <v>32</v>
      </c>
      <c r="G3590" s="143">
        <f>VLOOKUP(A3589,basic,3,0)</f>
        <v>1064</v>
      </c>
      <c r="H3590" s="144"/>
    </row>
    <row r="3591" spans="1:8" ht="20.25" x14ac:dyDescent="0.3">
      <c r="A3591" s="60" t="s">
        <v>37</v>
      </c>
      <c r="B3591" s="136">
        <f>VLOOKUP(A3589,basic,4,0)</f>
        <v>0</v>
      </c>
      <c r="C3591" s="136"/>
      <c r="D3591" s="136"/>
      <c r="E3591" s="59" t="s">
        <v>39</v>
      </c>
      <c r="F3591" s="61"/>
      <c r="G3591" s="136">
        <f>VLOOKUP(A3589,basic,5,0)</f>
        <v>0</v>
      </c>
      <c r="H3591" s="139"/>
    </row>
    <row r="3592" spans="1:8" ht="20.25" x14ac:dyDescent="0.3">
      <c r="A3592" s="60" t="s">
        <v>38</v>
      </c>
      <c r="B3592" s="59"/>
      <c r="C3592" s="136">
        <f>VLOOKUP(A3589,basic,6,0)</f>
        <v>0</v>
      </c>
      <c r="D3592" s="136"/>
      <c r="E3592" s="59" t="s">
        <v>40</v>
      </c>
      <c r="F3592" s="61"/>
      <c r="G3592" s="137">
        <f>VLOOKUP(A3589,basic,7,0)</f>
        <v>0</v>
      </c>
      <c r="H3592" s="138"/>
    </row>
    <row r="3593" spans="1:8" ht="20.25" x14ac:dyDescent="0.3">
      <c r="A3593" s="60" t="s">
        <v>41</v>
      </c>
      <c r="B3593" s="59"/>
      <c r="C3593" s="136">
        <f>VLOOKUP(A3589,basic,2,0)</f>
        <v>264</v>
      </c>
      <c r="D3593" s="136"/>
      <c r="E3593" s="59" t="s">
        <v>42</v>
      </c>
      <c r="F3593" s="61"/>
      <c r="G3593" s="136">
        <f>VLOOKUP(A3589,basic,8,0)</f>
        <v>0</v>
      </c>
      <c r="H3593" s="139"/>
    </row>
    <row r="3594" spans="1:8" ht="20.25" x14ac:dyDescent="0.3">
      <c r="A3594" s="60"/>
      <c r="B3594" s="59"/>
      <c r="C3594" s="62"/>
      <c r="D3594" s="59"/>
      <c r="E3594" s="59"/>
      <c r="F3594" s="61"/>
      <c r="G3594" s="62"/>
      <c r="H3594" s="63"/>
    </row>
    <row r="3595" spans="1:8" ht="20.25" x14ac:dyDescent="0.3">
      <c r="A3595" s="60"/>
      <c r="B3595" s="59"/>
      <c r="C3595" s="59"/>
      <c r="D3595" s="59"/>
      <c r="E3595" s="59"/>
      <c r="F3595" s="59"/>
      <c r="G3595" s="59"/>
      <c r="H3595" s="63"/>
    </row>
    <row r="3596" spans="1:8" ht="18.75" x14ac:dyDescent="0.25">
      <c r="A3596" s="64" t="s">
        <v>6</v>
      </c>
      <c r="B3596" s="50" t="str">
        <f>VLOOKUP(A3589,basic,34,0)</f>
        <v>fgUnh</v>
      </c>
      <c r="C3596" s="50" t="str">
        <f>VLOOKUP(A3589,basic,35,0)</f>
        <v>vaxzsth</v>
      </c>
      <c r="D3596" s="50" t="str">
        <f>VLOOKUP(A3589,basic,36,0)</f>
        <v>foKku</v>
      </c>
      <c r="E3596" s="50" t="str">
        <f>VLOOKUP(A3589,basic,37,0)</f>
        <v>xf.kr</v>
      </c>
      <c r="F3596" s="50" t="str">
        <f>VLOOKUP(A3589,basic,38,0)</f>
        <v>lk-foKku</v>
      </c>
      <c r="G3596" s="50" t="str">
        <f>VLOOKUP(A3589,basic,39,0)</f>
        <v>laLd`r</v>
      </c>
      <c r="H3596" s="65" t="s">
        <v>45</v>
      </c>
    </row>
    <row r="3597" spans="1:8" ht="20.25" x14ac:dyDescent="0.25">
      <c r="A3597" s="66" t="s">
        <v>43</v>
      </c>
      <c r="B3597" s="46">
        <v>100</v>
      </c>
      <c r="C3597" s="46">
        <v>100</v>
      </c>
      <c r="D3597" s="46">
        <v>100</v>
      </c>
      <c r="E3597" s="46">
        <v>100</v>
      </c>
      <c r="F3597" s="46">
        <v>100</v>
      </c>
      <c r="G3597" s="46">
        <v>100</v>
      </c>
      <c r="H3597" s="67">
        <v>600</v>
      </c>
    </row>
    <row r="3598" spans="1:8" ht="20.25" x14ac:dyDescent="0.3">
      <c r="A3598" s="66" t="s">
        <v>44</v>
      </c>
      <c r="B3598" s="51">
        <f>VLOOKUP(A3589,marks,10,0)</f>
        <v>0</v>
      </c>
      <c r="C3598" s="51">
        <f>VLOOKUP(A3589,marks,11,0)</f>
        <v>0</v>
      </c>
      <c r="D3598" s="51">
        <f>VLOOKUP(A3589,marks,12,0)</f>
        <v>0</v>
      </c>
      <c r="E3598" s="51">
        <f>VLOOKUP(A3589,marks,13,0)</f>
        <v>0</v>
      </c>
      <c r="F3598" s="51">
        <f>VLOOKUP(A3589,marks,14,0)</f>
        <v>0</v>
      </c>
      <c r="G3598" s="51">
        <f>VLOOKUP(A3589,marks,15,0)</f>
        <v>0</v>
      </c>
      <c r="H3598" s="68">
        <f>VLOOKUP(A3589,marks,16,0)</f>
        <v>0</v>
      </c>
    </row>
    <row r="3599" spans="1:8" ht="21" x14ac:dyDescent="0.35">
      <c r="A3599" s="69"/>
      <c r="B3599" s="58"/>
      <c r="C3599" s="58"/>
      <c r="D3599" s="58"/>
      <c r="E3599" s="58"/>
      <c r="F3599" s="58"/>
      <c r="G3599" s="58"/>
      <c r="H3599" s="70"/>
    </row>
    <row r="3600" spans="1:8" ht="21" x14ac:dyDescent="0.25">
      <c r="A3600" s="71" t="s">
        <v>24</v>
      </c>
      <c r="B3600" s="52">
        <f>VLOOKUP(A3589,marks,17,0)*100</f>
        <v>0</v>
      </c>
      <c r="C3600" s="72"/>
      <c r="D3600" s="73" t="s">
        <v>25</v>
      </c>
      <c r="E3600" s="53" t="str">
        <f>VLOOKUP(A3589,marks,18,0)</f>
        <v>***</v>
      </c>
      <c r="F3600" s="74" t="s">
        <v>46</v>
      </c>
      <c r="G3600" s="35"/>
      <c r="H3600" s="75" t="str">
        <f>VLOOKUP(A3589,marks,19,0)</f>
        <v/>
      </c>
    </row>
    <row r="3601" spans="1:8" x14ac:dyDescent="0.25">
      <c r="A3601" s="76"/>
      <c r="B3601" s="61"/>
      <c r="C3601" s="61"/>
      <c r="D3601" s="61"/>
      <c r="E3601" s="61"/>
      <c r="F3601" s="61"/>
      <c r="G3601" s="61"/>
      <c r="H3601" s="77"/>
    </row>
    <row r="3602" spans="1:8" x14ac:dyDescent="0.25">
      <c r="A3602" s="76"/>
      <c r="B3602" s="61"/>
      <c r="C3602" s="61"/>
      <c r="D3602" s="61"/>
      <c r="E3602" s="61"/>
      <c r="F3602" s="61"/>
      <c r="G3602" s="61"/>
      <c r="H3602" s="77"/>
    </row>
    <row r="3603" spans="1:8" x14ac:dyDescent="0.25">
      <c r="A3603" s="76"/>
      <c r="B3603" s="61"/>
      <c r="C3603" s="61"/>
      <c r="D3603" s="61"/>
      <c r="E3603" s="61"/>
      <c r="F3603" s="61"/>
      <c r="G3603" s="61"/>
      <c r="H3603" s="77"/>
    </row>
    <row r="3604" spans="1:8" ht="18.75" x14ac:dyDescent="0.25">
      <c r="A3604" s="76"/>
      <c r="B3604" s="61"/>
      <c r="C3604" s="61"/>
      <c r="D3604" s="61"/>
      <c r="E3604" s="61"/>
      <c r="F3604" s="61"/>
      <c r="G3604" s="61"/>
      <c r="H3604" s="78" t="s">
        <v>48</v>
      </c>
    </row>
    <row r="3605" spans="1:8" ht="19.5" thickBot="1" x14ac:dyDescent="0.3">
      <c r="A3605" s="79"/>
      <c r="B3605" s="80"/>
      <c r="C3605" s="80"/>
      <c r="D3605" s="80"/>
      <c r="E3605" s="80"/>
      <c r="F3605" s="80"/>
      <c r="G3605" s="80"/>
      <c r="H3605" s="81" t="s">
        <v>49</v>
      </c>
    </row>
    <row r="3608" spans="1:8" ht="15.75" thickBot="1" x14ac:dyDescent="0.3"/>
    <row r="3609" spans="1:8" ht="20.25" x14ac:dyDescent="0.3">
      <c r="A3609" s="145" t="str">
        <f>VLOOKUP(A3611,basic,28,0)</f>
        <v>dk;kZy; jktdh; mPp ek/;fed fo|ky;] :iiqjk ¼dqpkeu flVh½ ukxkSj</v>
      </c>
      <c r="B3609" s="146"/>
      <c r="C3609" s="146"/>
      <c r="D3609" s="146"/>
      <c r="E3609" s="146"/>
      <c r="F3609" s="146"/>
      <c r="G3609" s="146"/>
      <c r="H3609" s="147"/>
    </row>
    <row r="3610" spans="1:8" ht="20.25" x14ac:dyDescent="0.3">
      <c r="A3610" s="140" t="s">
        <v>47</v>
      </c>
      <c r="B3610" s="141"/>
      <c r="C3610" s="141"/>
      <c r="D3610" s="141"/>
      <c r="E3610" s="141"/>
      <c r="F3610" s="141"/>
      <c r="G3610" s="141"/>
      <c r="H3610" s="142"/>
    </row>
    <row r="3611" spans="1:8" ht="20.25" hidden="1" x14ac:dyDescent="0.3">
      <c r="A3611" s="95">
        <v>165</v>
      </c>
      <c r="B3611" s="96" t="e">
        <f>'Original Marks'!#REF!</f>
        <v>#REF!</v>
      </c>
      <c r="C3611" s="96"/>
      <c r="D3611" s="96"/>
      <c r="E3611" s="96"/>
      <c r="F3611" s="96"/>
      <c r="G3611" s="96"/>
      <c r="H3611" s="97"/>
    </row>
    <row r="3612" spans="1:8" ht="21" x14ac:dyDescent="0.35">
      <c r="A3612" s="57" t="str">
        <f>VLOOKUP(A3611,basic,29,0)</f>
        <v>d{kk &amp; 9</v>
      </c>
      <c r="B3612" s="58"/>
      <c r="C3612" s="58"/>
      <c r="D3612" s="58"/>
      <c r="E3612" s="58"/>
      <c r="F3612" s="59" t="s">
        <v>32</v>
      </c>
      <c r="G3612" s="143">
        <f>VLOOKUP(A3611,basic,3,0)</f>
        <v>1065</v>
      </c>
      <c r="H3612" s="144"/>
    </row>
    <row r="3613" spans="1:8" ht="20.25" x14ac:dyDescent="0.3">
      <c r="A3613" s="60" t="s">
        <v>37</v>
      </c>
      <c r="B3613" s="136">
        <f>VLOOKUP(A3611,basic,4,0)</f>
        <v>0</v>
      </c>
      <c r="C3613" s="136"/>
      <c r="D3613" s="136"/>
      <c r="E3613" s="59" t="s">
        <v>39</v>
      </c>
      <c r="F3613" s="61"/>
      <c r="G3613" s="136">
        <f>VLOOKUP(A3611,basic,5,0)</f>
        <v>0</v>
      </c>
      <c r="H3613" s="139"/>
    </row>
    <row r="3614" spans="1:8" ht="20.25" x14ac:dyDescent="0.3">
      <c r="A3614" s="60" t="s">
        <v>38</v>
      </c>
      <c r="B3614" s="59"/>
      <c r="C3614" s="136">
        <f>VLOOKUP(A3611,basic,6,0)</f>
        <v>0</v>
      </c>
      <c r="D3614" s="136"/>
      <c r="E3614" s="59" t="s">
        <v>40</v>
      </c>
      <c r="F3614" s="61"/>
      <c r="G3614" s="137">
        <f>VLOOKUP(A3611,basic,7,0)</f>
        <v>0</v>
      </c>
      <c r="H3614" s="138"/>
    </row>
    <row r="3615" spans="1:8" ht="20.25" x14ac:dyDescent="0.3">
      <c r="A3615" s="60" t="s">
        <v>41</v>
      </c>
      <c r="B3615" s="59"/>
      <c r="C3615" s="136">
        <f>VLOOKUP(A3611,basic,2,0)</f>
        <v>265</v>
      </c>
      <c r="D3615" s="136"/>
      <c r="E3615" s="59" t="s">
        <v>42</v>
      </c>
      <c r="F3615" s="61"/>
      <c r="G3615" s="136">
        <f>VLOOKUP(A3611,basic,8,0)</f>
        <v>0</v>
      </c>
      <c r="H3615" s="139"/>
    </row>
    <row r="3616" spans="1:8" ht="20.25" x14ac:dyDescent="0.3">
      <c r="A3616" s="60"/>
      <c r="B3616" s="59"/>
      <c r="C3616" s="62"/>
      <c r="D3616" s="59"/>
      <c r="E3616" s="59"/>
      <c r="F3616" s="61"/>
      <c r="G3616" s="62"/>
      <c r="H3616" s="63"/>
    </row>
    <row r="3617" spans="1:8" ht="20.25" x14ac:dyDescent="0.3">
      <c r="A3617" s="60"/>
      <c r="B3617" s="59"/>
      <c r="C3617" s="59"/>
      <c r="D3617" s="59"/>
      <c r="E3617" s="59"/>
      <c r="F3617" s="59"/>
      <c r="G3617" s="59"/>
      <c r="H3617" s="63"/>
    </row>
    <row r="3618" spans="1:8" ht="18.75" x14ac:dyDescent="0.25">
      <c r="A3618" s="64" t="s">
        <v>6</v>
      </c>
      <c r="B3618" s="50" t="str">
        <f>VLOOKUP(A3611,basic,34,0)</f>
        <v>fgUnh</v>
      </c>
      <c r="C3618" s="50" t="str">
        <f>VLOOKUP(A3611,basic,35,0)</f>
        <v>vaxzsth</v>
      </c>
      <c r="D3618" s="50" t="str">
        <f>VLOOKUP(A3611,basic,36,0)</f>
        <v>foKku</v>
      </c>
      <c r="E3618" s="50" t="str">
        <f>VLOOKUP(A3611,basic,37,0)</f>
        <v>xf.kr</v>
      </c>
      <c r="F3618" s="50" t="str">
        <f>VLOOKUP(A3611,basic,38,0)</f>
        <v>lk-foKku</v>
      </c>
      <c r="G3618" s="50" t="str">
        <f>VLOOKUP(A3611,basic,39,0)</f>
        <v>laLd`r</v>
      </c>
      <c r="H3618" s="65" t="s">
        <v>45</v>
      </c>
    </row>
    <row r="3619" spans="1:8" ht="20.25" x14ac:dyDescent="0.25">
      <c r="A3619" s="66" t="s">
        <v>43</v>
      </c>
      <c r="B3619" s="46">
        <v>100</v>
      </c>
      <c r="C3619" s="46">
        <v>100</v>
      </c>
      <c r="D3619" s="46">
        <v>100</v>
      </c>
      <c r="E3619" s="46">
        <v>100</v>
      </c>
      <c r="F3619" s="46">
        <v>100</v>
      </c>
      <c r="G3619" s="46">
        <v>100</v>
      </c>
      <c r="H3619" s="67">
        <v>600</v>
      </c>
    </row>
    <row r="3620" spans="1:8" ht="20.25" x14ac:dyDescent="0.3">
      <c r="A3620" s="66" t="s">
        <v>44</v>
      </c>
      <c r="B3620" s="51">
        <f>VLOOKUP(A3611,marks,10,0)</f>
        <v>0</v>
      </c>
      <c r="C3620" s="51">
        <f>VLOOKUP(A3611,marks,11,0)</f>
        <v>0</v>
      </c>
      <c r="D3620" s="51">
        <f>VLOOKUP(A3611,marks,12,0)</f>
        <v>0</v>
      </c>
      <c r="E3620" s="51">
        <f>VLOOKUP(A3611,marks,13,0)</f>
        <v>0</v>
      </c>
      <c r="F3620" s="51">
        <f>VLOOKUP(A3611,marks,14,0)</f>
        <v>0</v>
      </c>
      <c r="G3620" s="51">
        <f>VLOOKUP(A3611,marks,15,0)</f>
        <v>0</v>
      </c>
      <c r="H3620" s="68">
        <f>VLOOKUP(A3611,marks,16,0)</f>
        <v>0</v>
      </c>
    </row>
    <row r="3621" spans="1:8" ht="21" x14ac:dyDescent="0.35">
      <c r="A3621" s="69"/>
      <c r="B3621" s="58"/>
      <c r="C3621" s="58"/>
      <c r="D3621" s="58"/>
      <c r="E3621" s="58"/>
      <c r="F3621" s="58"/>
      <c r="G3621" s="58"/>
      <c r="H3621" s="70"/>
    </row>
    <row r="3622" spans="1:8" ht="21" x14ac:dyDescent="0.25">
      <c r="A3622" s="71" t="s">
        <v>24</v>
      </c>
      <c r="B3622" s="52">
        <f>VLOOKUP(A3611,marks,17,0)*100</f>
        <v>0</v>
      </c>
      <c r="C3622" s="72"/>
      <c r="D3622" s="73" t="s">
        <v>25</v>
      </c>
      <c r="E3622" s="53" t="str">
        <f>VLOOKUP(A3611,marks,18,0)</f>
        <v>***</v>
      </c>
      <c r="F3622" s="74" t="s">
        <v>46</v>
      </c>
      <c r="G3622" s="35"/>
      <c r="H3622" s="75" t="str">
        <f>VLOOKUP(A3611,marks,19,0)</f>
        <v/>
      </c>
    </row>
    <row r="3623" spans="1:8" x14ac:dyDescent="0.25">
      <c r="A3623" s="76"/>
      <c r="B3623" s="61"/>
      <c r="C3623" s="61"/>
      <c r="D3623" s="61"/>
      <c r="E3623" s="61"/>
      <c r="F3623" s="61"/>
      <c r="G3623" s="61"/>
      <c r="H3623" s="77"/>
    </row>
    <row r="3624" spans="1:8" x14ac:dyDescent="0.25">
      <c r="A3624" s="76"/>
      <c r="B3624" s="61"/>
      <c r="C3624" s="61"/>
      <c r="D3624" s="61"/>
      <c r="E3624" s="61"/>
      <c r="F3624" s="61"/>
      <c r="G3624" s="61"/>
      <c r="H3624" s="77"/>
    </row>
    <row r="3625" spans="1:8" x14ac:dyDescent="0.25">
      <c r="A3625" s="76"/>
      <c r="B3625" s="61"/>
      <c r="C3625" s="61"/>
      <c r="D3625" s="61"/>
      <c r="E3625" s="61"/>
      <c r="F3625" s="61"/>
      <c r="G3625" s="61"/>
      <c r="H3625" s="77"/>
    </row>
    <row r="3626" spans="1:8" ht="18.75" x14ac:dyDescent="0.25">
      <c r="A3626" s="76"/>
      <c r="B3626" s="61"/>
      <c r="C3626" s="61"/>
      <c r="D3626" s="61"/>
      <c r="E3626" s="61"/>
      <c r="F3626" s="61"/>
      <c r="G3626" s="61"/>
      <c r="H3626" s="78" t="s">
        <v>48</v>
      </c>
    </row>
    <row r="3627" spans="1:8" ht="19.5" thickBot="1" x14ac:dyDescent="0.3">
      <c r="A3627" s="79"/>
      <c r="B3627" s="80"/>
      <c r="C3627" s="80"/>
      <c r="D3627" s="80"/>
      <c r="E3627" s="80"/>
      <c r="F3627" s="80"/>
      <c r="G3627" s="80"/>
      <c r="H3627" s="81" t="s">
        <v>49</v>
      </c>
    </row>
    <row r="3630" spans="1:8" ht="15.75" thickBot="1" x14ac:dyDescent="0.3"/>
    <row r="3631" spans="1:8" ht="20.25" x14ac:dyDescent="0.3">
      <c r="A3631" s="145" t="str">
        <f>VLOOKUP(A3633,basic,28,0)</f>
        <v>dk;kZy; jktdh; mPp ek/;fed fo|ky;] :iiqjk ¼dqpkeu flVh½ ukxkSj</v>
      </c>
      <c r="B3631" s="146"/>
      <c r="C3631" s="146"/>
      <c r="D3631" s="146"/>
      <c r="E3631" s="146"/>
      <c r="F3631" s="146"/>
      <c r="G3631" s="146"/>
      <c r="H3631" s="147"/>
    </row>
    <row r="3632" spans="1:8" ht="20.25" x14ac:dyDescent="0.3">
      <c r="A3632" s="140" t="s">
        <v>47</v>
      </c>
      <c r="B3632" s="141"/>
      <c r="C3632" s="141"/>
      <c r="D3632" s="141"/>
      <c r="E3632" s="141"/>
      <c r="F3632" s="141"/>
      <c r="G3632" s="141"/>
      <c r="H3632" s="142"/>
    </row>
    <row r="3633" spans="1:8" ht="20.25" hidden="1" x14ac:dyDescent="0.3">
      <c r="A3633" s="95">
        <v>166</v>
      </c>
      <c r="B3633" s="96" t="e">
        <f>'Original Marks'!#REF!</f>
        <v>#REF!</v>
      </c>
      <c r="C3633" s="96"/>
      <c r="D3633" s="96"/>
      <c r="E3633" s="96"/>
      <c r="F3633" s="96"/>
      <c r="G3633" s="96"/>
      <c r="H3633" s="97"/>
    </row>
    <row r="3634" spans="1:8" ht="21" x14ac:dyDescent="0.35">
      <c r="A3634" s="57" t="str">
        <f>VLOOKUP(A3633,basic,29,0)</f>
        <v>d{kk &amp; 9</v>
      </c>
      <c r="B3634" s="58"/>
      <c r="C3634" s="58"/>
      <c r="D3634" s="58"/>
      <c r="E3634" s="58"/>
      <c r="F3634" s="59" t="s">
        <v>32</v>
      </c>
      <c r="G3634" s="143">
        <f>VLOOKUP(A3633,basic,3,0)</f>
        <v>1066</v>
      </c>
      <c r="H3634" s="144"/>
    </row>
    <row r="3635" spans="1:8" ht="20.25" x14ac:dyDescent="0.3">
      <c r="A3635" s="60" t="s">
        <v>37</v>
      </c>
      <c r="B3635" s="136">
        <f>VLOOKUP(A3633,basic,4,0)</f>
        <v>0</v>
      </c>
      <c r="C3635" s="136"/>
      <c r="D3635" s="136"/>
      <c r="E3635" s="59" t="s">
        <v>39</v>
      </c>
      <c r="F3635" s="61"/>
      <c r="G3635" s="136">
        <f>VLOOKUP(A3633,basic,5,0)</f>
        <v>0</v>
      </c>
      <c r="H3635" s="139"/>
    </row>
    <row r="3636" spans="1:8" ht="20.25" x14ac:dyDescent="0.3">
      <c r="A3636" s="60" t="s">
        <v>38</v>
      </c>
      <c r="B3636" s="59"/>
      <c r="C3636" s="136">
        <f>VLOOKUP(A3633,basic,6,0)</f>
        <v>0</v>
      </c>
      <c r="D3636" s="136"/>
      <c r="E3636" s="59" t="s">
        <v>40</v>
      </c>
      <c r="F3636" s="61"/>
      <c r="G3636" s="137">
        <f>VLOOKUP(A3633,basic,7,0)</f>
        <v>0</v>
      </c>
      <c r="H3636" s="138"/>
    </row>
    <row r="3637" spans="1:8" ht="20.25" x14ac:dyDescent="0.3">
      <c r="A3637" s="60" t="s">
        <v>41</v>
      </c>
      <c r="B3637" s="59"/>
      <c r="C3637" s="136">
        <f>VLOOKUP(A3633,basic,2,0)</f>
        <v>266</v>
      </c>
      <c r="D3637" s="136"/>
      <c r="E3637" s="59" t="s">
        <v>42</v>
      </c>
      <c r="F3637" s="61"/>
      <c r="G3637" s="136">
        <f>VLOOKUP(A3633,basic,8,0)</f>
        <v>0</v>
      </c>
      <c r="H3637" s="139"/>
    </row>
    <row r="3638" spans="1:8" ht="20.25" x14ac:dyDescent="0.3">
      <c r="A3638" s="60"/>
      <c r="B3638" s="59"/>
      <c r="C3638" s="62"/>
      <c r="D3638" s="59"/>
      <c r="E3638" s="59"/>
      <c r="F3638" s="61"/>
      <c r="G3638" s="62"/>
      <c r="H3638" s="63"/>
    </row>
    <row r="3639" spans="1:8" ht="20.25" x14ac:dyDescent="0.3">
      <c r="A3639" s="60"/>
      <c r="B3639" s="59"/>
      <c r="C3639" s="59"/>
      <c r="D3639" s="59"/>
      <c r="E3639" s="59"/>
      <c r="F3639" s="59"/>
      <c r="G3639" s="59"/>
      <c r="H3639" s="63"/>
    </row>
    <row r="3640" spans="1:8" ht="18.75" x14ac:dyDescent="0.25">
      <c r="A3640" s="64" t="s">
        <v>6</v>
      </c>
      <c r="B3640" s="50" t="str">
        <f>VLOOKUP(A3633,basic,34,0)</f>
        <v>fgUnh</v>
      </c>
      <c r="C3640" s="50" t="str">
        <f>VLOOKUP(A3633,basic,35,0)</f>
        <v>vaxzsth</v>
      </c>
      <c r="D3640" s="50" t="str">
        <f>VLOOKUP(A3633,basic,36,0)</f>
        <v>foKku</v>
      </c>
      <c r="E3640" s="50" t="str">
        <f>VLOOKUP(A3633,basic,37,0)</f>
        <v>xf.kr</v>
      </c>
      <c r="F3640" s="50" t="str">
        <f>VLOOKUP(A3633,basic,38,0)</f>
        <v>lk-foKku</v>
      </c>
      <c r="G3640" s="50" t="str">
        <f>VLOOKUP(A3633,basic,39,0)</f>
        <v>laLd`r</v>
      </c>
      <c r="H3640" s="65" t="s">
        <v>45</v>
      </c>
    </row>
    <row r="3641" spans="1:8" ht="20.25" x14ac:dyDescent="0.25">
      <c r="A3641" s="66" t="s">
        <v>43</v>
      </c>
      <c r="B3641" s="46">
        <v>100</v>
      </c>
      <c r="C3641" s="46">
        <v>100</v>
      </c>
      <c r="D3641" s="46">
        <v>100</v>
      </c>
      <c r="E3641" s="46">
        <v>100</v>
      </c>
      <c r="F3641" s="46">
        <v>100</v>
      </c>
      <c r="G3641" s="46">
        <v>100</v>
      </c>
      <c r="H3641" s="67">
        <v>600</v>
      </c>
    </row>
    <row r="3642" spans="1:8" ht="20.25" x14ac:dyDescent="0.3">
      <c r="A3642" s="66" t="s">
        <v>44</v>
      </c>
      <c r="B3642" s="51">
        <f>VLOOKUP(A3633,marks,10,0)</f>
        <v>0</v>
      </c>
      <c r="C3642" s="51">
        <f>VLOOKUP(A3633,marks,11,0)</f>
        <v>0</v>
      </c>
      <c r="D3642" s="51">
        <f>VLOOKUP(A3633,marks,12,0)</f>
        <v>0</v>
      </c>
      <c r="E3642" s="51">
        <f>VLOOKUP(A3633,marks,13,0)</f>
        <v>0</v>
      </c>
      <c r="F3642" s="51">
        <f>VLOOKUP(A3633,marks,14,0)</f>
        <v>0</v>
      </c>
      <c r="G3642" s="51">
        <f>VLOOKUP(A3633,marks,15,0)</f>
        <v>0</v>
      </c>
      <c r="H3642" s="68">
        <f>VLOOKUP(A3633,marks,16,0)</f>
        <v>0</v>
      </c>
    </row>
    <row r="3643" spans="1:8" ht="21" x14ac:dyDescent="0.35">
      <c r="A3643" s="69"/>
      <c r="B3643" s="58"/>
      <c r="C3643" s="58"/>
      <c r="D3643" s="58"/>
      <c r="E3643" s="58"/>
      <c r="F3643" s="58"/>
      <c r="G3643" s="58"/>
      <c r="H3643" s="70"/>
    </row>
    <row r="3644" spans="1:8" ht="21" x14ac:dyDescent="0.25">
      <c r="A3644" s="71" t="s">
        <v>24</v>
      </c>
      <c r="B3644" s="52">
        <f>VLOOKUP(A3633,marks,17,0)*100</f>
        <v>0</v>
      </c>
      <c r="C3644" s="72"/>
      <c r="D3644" s="73" t="s">
        <v>25</v>
      </c>
      <c r="E3644" s="53" t="str">
        <f>VLOOKUP(A3633,marks,18,0)</f>
        <v>***</v>
      </c>
      <c r="F3644" s="74" t="s">
        <v>46</v>
      </c>
      <c r="G3644" s="35"/>
      <c r="H3644" s="75" t="str">
        <f>VLOOKUP(A3633,marks,19,0)</f>
        <v/>
      </c>
    </row>
    <row r="3645" spans="1:8" x14ac:dyDescent="0.25">
      <c r="A3645" s="76"/>
      <c r="B3645" s="61"/>
      <c r="C3645" s="61"/>
      <c r="D3645" s="61"/>
      <c r="E3645" s="61"/>
      <c r="F3645" s="61"/>
      <c r="G3645" s="61"/>
      <c r="H3645" s="77"/>
    </row>
    <row r="3646" spans="1:8" x14ac:dyDescent="0.25">
      <c r="A3646" s="76"/>
      <c r="B3646" s="61"/>
      <c r="C3646" s="61"/>
      <c r="D3646" s="61"/>
      <c r="E3646" s="61"/>
      <c r="F3646" s="61"/>
      <c r="G3646" s="61"/>
      <c r="H3646" s="77"/>
    </row>
    <row r="3647" spans="1:8" x14ac:dyDescent="0.25">
      <c r="A3647" s="76"/>
      <c r="B3647" s="61"/>
      <c r="C3647" s="61"/>
      <c r="D3647" s="61"/>
      <c r="E3647" s="61"/>
      <c r="F3647" s="61"/>
      <c r="G3647" s="61"/>
      <c r="H3647" s="77"/>
    </row>
    <row r="3648" spans="1:8" ht="18.75" x14ac:dyDescent="0.25">
      <c r="A3648" s="76"/>
      <c r="B3648" s="61"/>
      <c r="C3648" s="61"/>
      <c r="D3648" s="61"/>
      <c r="E3648" s="61"/>
      <c r="F3648" s="61"/>
      <c r="G3648" s="61"/>
      <c r="H3648" s="78" t="s">
        <v>48</v>
      </c>
    </row>
    <row r="3649" spans="1:8" ht="19.5" thickBot="1" x14ac:dyDescent="0.3">
      <c r="A3649" s="79"/>
      <c r="B3649" s="80"/>
      <c r="C3649" s="80"/>
      <c r="D3649" s="80"/>
      <c r="E3649" s="80"/>
      <c r="F3649" s="80"/>
      <c r="G3649" s="80"/>
      <c r="H3649" s="81" t="s">
        <v>49</v>
      </c>
    </row>
    <row r="3652" spans="1:8" ht="15.75" thickBot="1" x14ac:dyDescent="0.3"/>
    <row r="3653" spans="1:8" ht="20.25" x14ac:dyDescent="0.3">
      <c r="A3653" s="145" t="str">
        <f>VLOOKUP(A3655,basic,28,0)</f>
        <v>dk;kZy; jktdh; mPp ek/;fed fo|ky;] :iiqjk ¼dqpkeu flVh½ ukxkSj</v>
      </c>
      <c r="B3653" s="146"/>
      <c r="C3653" s="146"/>
      <c r="D3653" s="146"/>
      <c r="E3653" s="146"/>
      <c r="F3653" s="146"/>
      <c r="G3653" s="146"/>
      <c r="H3653" s="147"/>
    </row>
    <row r="3654" spans="1:8" ht="20.25" x14ac:dyDescent="0.3">
      <c r="A3654" s="140" t="s">
        <v>47</v>
      </c>
      <c r="B3654" s="141"/>
      <c r="C3654" s="141"/>
      <c r="D3654" s="141"/>
      <c r="E3654" s="141"/>
      <c r="F3654" s="141"/>
      <c r="G3654" s="141"/>
      <c r="H3654" s="142"/>
    </row>
    <row r="3655" spans="1:8" ht="20.25" hidden="1" x14ac:dyDescent="0.3">
      <c r="A3655" s="95">
        <v>167</v>
      </c>
      <c r="B3655" s="96" t="e">
        <f>'Original Marks'!#REF!</f>
        <v>#REF!</v>
      </c>
      <c r="C3655" s="96"/>
      <c r="D3655" s="96"/>
      <c r="E3655" s="96"/>
      <c r="F3655" s="96"/>
      <c r="G3655" s="96"/>
      <c r="H3655" s="97"/>
    </row>
    <row r="3656" spans="1:8" ht="21" x14ac:dyDescent="0.35">
      <c r="A3656" s="57" t="str">
        <f>VLOOKUP(A3655,basic,29,0)</f>
        <v>d{kk &amp; 9</v>
      </c>
      <c r="B3656" s="58"/>
      <c r="C3656" s="58"/>
      <c r="D3656" s="58"/>
      <c r="E3656" s="58"/>
      <c r="F3656" s="59" t="s">
        <v>32</v>
      </c>
      <c r="G3656" s="143">
        <f>VLOOKUP(A3655,basic,3,0)</f>
        <v>1067</v>
      </c>
      <c r="H3656" s="144"/>
    </row>
    <row r="3657" spans="1:8" ht="20.25" x14ac:dyDescent="0.3">
      <c r="A3657" s="60" t="s">
        <v>37</v>
      </c>
      <c r="B3657" s="136">
        <f>VLOOKUP(A3655,basic,4,0)</f>
        <v>0</v>
      </c>
      <c r="C3657" s="136"/>
      <c r="D3657" s="136"/>
      <c r="E3657" s="59" t="s">
        <v>39</v>
      </c>
      <c r="F3657" s="61"/>
      <c r="G3657" s="136">
        <f>VLOOKUP(A3655,basic,5,0)</f>
        <v>0</v>
      </c>
      <c r="H3657" s="139"/>
    </row>
    <row r="3658" spans="1:8" ht="20.25" x14ac:dyDescent="0.3">
      <c r="A3658" s="60" t="s">
        <v>38</v>
      </c>
      <c r="B3658" s="59"/>
      <c r="C3658" s="136">
        <f>VLOOKUP(A3655,basic,6,0)</f>
        <v>0</v>
      </c>
      <c r="D3658" s="136"/>
      <c r="E3658" s="59" t="s">
        <v>40</v>
      </c>
      <c r="F3658" s="61"/>
      <c r="G3658" s="137">
        <f>VLOOKUP(A3655,basic,7,0)</f>
        <v>0</v>
      </c>
      <c r="H3658" s="138"/>
    </row>
    <row r="3659" spans="1:8" ht="20.25" x14ac:dyDescent="0.3">
      <c r="A3659" s="60" t="s">
        <v>41</v>
      </c>
      <c r="B3659" s="59"/>
      <c r="C3659" s="136">
        <f>VLOOKUP(A3655,basic,2,0)</f>
        <v>267</v>
      </c>
      <c r="D3659" s="136"/>
      <c r="E3659" s="59" t="s">
        <v>42</v>
      </c>
      <c r="F3659" s="61"/>
      <c r="G3659" s="136">
        <f>VLOOKUP(A3655,basic,8,0)</f>
        <v>0</v>
      </c>
      <c r="H3659" s="139"/>
    </row>
    <row r="3660" spans="1:8" ht="20.25" x14ac:dyDescent="0.3">
      <c r="A3660" s="60"/>
      <c r="B3660" s="59"/>
      <c r="C3660" s="62"/>
      <c r="D3660" s="59"/>
      <c r="E3660" s="59"/>
      <c r="F3660" s="61"/>
      <c r="G3660" s="62"/>
      <c r="H3660" s="63"/>
    </row>
    <row r="3661" spans="1:8" ht="20.25" x14ac:dyDescent="0.3">
      <c r="A3661" s="60"/>
      <c r="B3661" s="59"/>
      <c r="C3661" s="59"/>
      <c r="D3661" s="59"/>
      <c r="E3661" s="59"/>
      <c r="F3661" s="59"/>
      <c r="G3661" s="59"/>
      <c r="H3661" s="63"/>
    </row>
    <row r="3662" spans="1:8" ht="18.75" x14ac:dyDescent="0.25">
      <c r="A3662" s="64" t="s">
        <v>6</v>
      </c>
      <c r="B3662" s="50" t="str">
        <f>VLOOKUP(A3655,basic,34,0)</f>
        <v>fgUnh</v>
      </c>
      <c r="C3662" s="50" t="str">
        <f>VLOOKUP(A3655,basic,35,0)</f>
        <v>vaxzsth</v>
      </c>
      <c r="D3662" s="50" t="str">
        <f>VLOOKUP(A3655,basic,36,0)</f>
        <v>foKku</v>
      </c>
      <c r="E3662" s="50" t="str">
        <f>VLOOKUP(A3655,basic,37,0)</f>
        <v>xf.kr</v>
      </c>
      <c r="F3662" s="50" t="str">
        <f>VLOOKUP(A3655,basic,38,0)</f>
        <v>lk-foKku</v>
      </c>
      <c r="G3662" s="50" t="str">
        <f>VLOOKUP(A3655,basic,39,0)</f>
        <v>laLd`r</v>
      </c>
      <c r="H3662" s="65" t="s">
        <v>45</v>
      </c>
    </row>
    <row r="3663" spans="1:8" ht="20.25" x14ac:dyDescent="0.25">
      <c r="A3663" s="66" t="s">
        <v>43</v>
      </c>
      <c r="B3663" s="46">
        <v>100</v>
      </c>
      <c r="C3663" s="46">
        <v>100</v>
      </c>
      <c r="D3663" s="46">
        <v>100</v>
      </c>
      <c r="E3663" s="46">
        <v>100</v>
      </c>
      <c r="F3663" s="46">
        <v>100</v>
      </c>
      <c r="G3663" s="46">
        <v>100</v>
      </c>
      <c r="H3663" s="67">
        <v>600</v>
      </c>
    </row>
    <row r="3664" spans="1:8" ht="20.25" x14ac:dyDescent="0.3">
      <c r="A3664" s="66" t="s">
        <v>44</v>
      </c>
      <c r="B3664" s="51">
        <f>VLOOKUP(A3655,marks,10,0)</f>
        <v>0</v>
      </c>
      <c r="C3664" s="51">
        <f>VLOOKUP(A3655,marks,11,0)</f>
        <v>0</v>
      </c>
      <c r="D3664" s="51">
        <f>VLOOKUP(A3655,marks,12,0)</f>
        <v>0</v>
      </c>
      <c r="E3664" s="51">
        <f>VLOOKUP(A3655,marks,13,0)</f>
        <v>0</v>
      </c>
      <c r="F3664" s="51">
        <f>VLOOKUP(A3655,marks,14,0)</f>
        <v>0</v>
      </c>
      <c r="G3664" s="51">
        <f>VLOOKUP(A3655,marks,15,0)</f>
        <v>0</v>
      </c>
      <c r="H3664" s="68">
        <f>VLOOKUP(A3655,marks,16,0)</f>
        <v>0</v>
      </c>
    </row>
    <row r="3665" spans="1:8" ht="21" x14ac:dyDescent="0.35">
      <c r="A3665" s="69"/>
      <c r="B3665" s="58"/>
      <c r="C3665" s="58"/>
      <c r="D3665" s="58"/>
      <c r="E3665" s="58"/>
      <c r="F3665" s="58"/>
      <c r="G3665" s="58"/>
      <c r="H3665" s="70"/>
    </row>
    <row r="3666" spans="1:8" ht="21" x14ac:dyDescent="0.25">
      <c r="A3666" s="71" t="s">
        <v>24</v>
      </c>
      <c r="B3666" s="52">
        <f>VLOOKUP(A3655,marks,17,0)*100</f>
        <v>0</v>
      </c>
      <c r="C3666" s="72"/>
      <c r="D3666" s="73" t="s">
        <v>25</v>
      </c>
      <c r="E3666" s="53" t="str">
        <f>VLOOKUP(A3655,marks,18,0)</f>
        <v>***</v>
      </c>
      <c r="F3666" s="74" t="s">
        <v>46</v>
      </c>
      <c r="G3666" s="35"/>
      <c r="H3666" s="75" t="str">
        <f>VLOOKUP(A3655,marks,19,0)</f>
        <v/>
      </c>
    </row>
    <row r="3667" spans="1:8" x14ac:dyDescent="0.25">
      <c r="A3667" s="76"/>
      <c r="B3667" s="61"/>
      <c r="C3667" s="61"/>
      <c r="D3667" s="61"/>
      <c r="E3667" s="61"/>
      <c r="F3667" s="61"/>
      <c r="G3667" s="61"/>
      <c r="H3667" s="77"/>
    </row>
    <row r="3668" spans="1:8" x14ac:dyDescent="0.25">
      <c r="A3668" s="76"/>
      <c r="B3668" s="61"/>
      <c r="C3668" s="61"/>
      <c r="D3668" s="61"/>
      <c r="E3668" s="61"/>
      <c r="F3668" s="61"/>
      <c r="G3668" s="61"/>
      <c r="H3668" s="77"/>
    </row>
    <row r="3669" spans="1:8" x14ac:dyDescent="0.25">
      <c r="A3669" s="76"/>
      <c r="B3669" s="61"/>
      <c r="C3669" s="61"/>
      <c r="D3669" s="61"/>
      <c r="E3669" s="61"/>
      <c r="F3669" s="61"/>
      <c r="G3669" s="61"/>
      <c r="H3669" s="77"/>
    </row>
    <row r="3670" spans="1:8" ht="18.75" x14ac:dyDescent="0.25">
      <c r="A3670" s="76"/>
      <c r="B3670" s="61"/>
      <c r="C3670" s="61"/>
      <c r="D3670" s="61"/>
      <c r="E3670" s="61"/>
      <c r="F3670" s="61"/>
      <c r="G3670" s="61"/>
      <c r="H3670" s="78" t="s">
        <v>48</v>
      </c>
    </row>
    <row r="3671" spans="1:8" ht="19.5" thickBot="1" x14ac:dyDescent="0.3">
      <c r="A3671" s="79"/>
      <c r="B3671" s="80"/>
      <c r="C3671" s="80"/>
      <c r="D3671" s="80"/>
      <c r="E3671" s="80"/>
      <c r="F3671" s="80"/>
      <c r="G3671" s="80"/>
      <c r="H3671" s="81" t="s">
        <v>49</v>
      </c>
    </row>
    <row r="3674" spans="1:8" ht="15.75" thickBot="1" x14ac:dyDescent="0.3"/>
    <row r="3675" spans="1:8" ht="20.25" x14ac:dyDescent="0.3">
      <c r="A3675" s="145" t="str">
        <f>VLOOKUP(A3677,basic,28,0)</f>
        <v>dk;kZy; jktdh; mPp ek/;fed fo|ky;] :iiqjk ¼dqpkeu flVh½ ukxkSj</v>
      </c>
      <c r="B3675" s="146"/>
      <c r="C3675" s="146"/>
      <c r="D3675" s="146"/>
      <c r="E3675" s="146"/>
      <c r="F3675" s="146"/>
      <c r="G3675" s="146"/>
      <c r="H3675" s="147"/>
    </row>
    <row r="3676" spans="1:8" ht="20.25" x14ac:dyDescent="0.3">
      <c r="A3676" s="140" t="s">
        <v>47</v>
      </c>
      <c r="B3676" s="141"/>
      <c r="C3676" s="141"/>
      <c r="D3676" s="141"/>
      <c r="E3676" s="141"/>
      <c r="F3676" s="141"/>
      <c r="G3676" s="141"/>
      <c r="H3676" s="142"/>
    </row>
    <row r="3677" spans="1:8" ht="20.25" hidden="1" x14ac:dyDescent="0.3">
      <c r="A3677" s="95">
        <v>168</v>
      </c>
      <c r="B3677" s="96" t="e">
        <f>'Original Marks'!#REF!</f>
        <v>#REF!</v>
      </c>
      <c r="C3677" s="96"/>
      <c r="D3677" s="96"/>
      <c r="E3677" s="96"/>
      <c r="F3677" s="96"/>
      <c r="G3677" s="96"/>
      <c r="H3677" s="97"/>
    </row>
    <row r="3678" spans="1:8" ht="21" x14ac:dyDescent="0.35">
      <c r="A3678" s="57" t="str">
        <f>VLOOKUP(A3677,basic,29,0)</f>
        <v>d{kk &amp; 9</v>
      </c>
      <c r="B3678" s="58"/>
      <c r="C3678" s="58"/>
      <c r="D3678" s="58"/>
      <c r="E3678" s="58"/>
      <c r="F3678" s="59" t="s">
        <v>32</v>
      </c>
      <c r="G3678" s="143">
        <f>VLOOKUP(A3677,basic,3,0)</f>
        <v>1068</v>
      </c>
      <c r="H3678" s="144"/>
    </row>
    <row r="3679" spans="1:8" ht="20.25" x14ac:dyDescent="0.3">
      <c r="A3679" s="60" t="s">
        <v>37</v>
      </c>
      <c r="B3679" s="136">
        <f>VLOOKUP(A3677,basic,4,0)</f>
        <v>0</v>
      </c>
      <c r="C3679" s="136"/>
      <c r="D3679" s="136"/>
      <c r="E3679" s="59" t="s">
        <v>39</v>
      </c>
      <c r="F3679" s="61"/>
      <c r="G3679" s="136">
        <f>VLOOKUP(A3677,basic,5,0)</f>
        <v>0</v>
      </c>
      <c r="H3679" s="139"/>
    </row>
    <row r="3680" spans="1:8" ht="20.25" x14ac:dyDescent="0.3">
      <c r="A3680" s="60" t="s">
        <v>38</v>
      </c>
      <c r="B3680" s="59"/>
      <c r="C3680" s="136">
        <f>VLOOKUP(A3677,basic,6,0)</f>
        <v>0</v>
      </c>
      <c r="D3680" s="136"/>
      <c r="E3680" s="59" t="s">
        <v>40</v>
      </c>
      <c r="F3680" s="61"/>
      <c r="G3680" s="137">
        <f>VLOOKUP(A3677,basic,7,0)</f>
        <v>0</v>
      </c>
      <c r="H3680" s="138"/>
    </row>
    <row r="3681" spans="1:8" ht="20.25" x14ac:dyDescent="0.3">
      <c r="A3681" s="60" t="s">
        <v>41</v>
      </c>
      <c r="B3681" s="59"/>
      <c r="C3681" s="136">
        <f>VLOOKUP(A3677,basic,2,0)</f>
        <v>268</v>
      </c>
      <c r="D3681" s="136"/>
      <c r="E3681" s="59" t="s">
        <v>42</v>
      </c>
      <c r="F3681" s="61"/>
      <c r="G3681" s="136">
        <f>VLOOKUP(A3677,basic,8,0)</f>
        <v>0</v>
      </c>
      <c r="H3681" s="139"/>
    </row>
    <row r="3682" spans="1:8" ht="20.25" x14ac:dyDescent="0.3">
      <c r="A3682" s="60"/>
      <c r="B3682" s="59"/>
      <c r="C3682" s="62"/>
      <c r="D3682" s="59"/>
      <c r="E3682" s="59"/>
      <c r="F3682" s="61"/>
      <c r="G3682" s="62"/>
      <c r="H3682" s="63"/>
    </row>
    <row r="3683" spans="1:8" ht="20.25" x14ac:dyDescent="0.3">
      <c r="A3683" s="60"/>
      <c r="B3683" s="59"/>
      <c r="C3683" s="59"/>
      <c r="D3683" s="59"/>
      <c r="E3683" s="59"/>
      <c r="F3683" s="59"/>
      <c r="G3683" s="59"/>
      <c r="H3683" s="63"/>
    </row>
    <row r="3684" spans="1:8" ht="18.75" x14ac:dyDescent="0.25">
      <c r="A3684" s="64" t="s">
        <v>6</v>
      </c>
      <c r="B3684" s="50" t="str">
        <f>VLOOKUP(A3677,basic,34,0)</f>
        <v>fgUnh</v>
      </c>
      <c r="C3684" s="50" t="str">
        <f>VLOOKUP(A3677,basic,35,0)</f>
        <v>vaxzsth</v>
      </c>
      <c r="D3684" s="50" t="str">
        <f>VLOOKUP(A3677,basic,36,0)</f>
        <v>foKku</v>
      </c>
      <c r="E3684" s="50" t="str">
        <f>VLOOKUP(A3677,basic,37,0)</f>
        <v>xf.kr</v>
      </c>
      <c r="F3684" s="50" t="str">
        <f>VLOOKUP(A3677,basic,38,0)</f>
        <v>lk-foKku</v>
      </c>
      <c r="G3684" s="50" t="str">
        <f>VLOOKUP(A3677,basic,39,0)</f>
        <v>laLd`r</v>
      </c>
      <c r="H3684" s="65" t="s">
        <v>45</v>
      </c>
    </row>
    <row r="3685" spans="1:8" ht="20.25" x14ac:dyDescent="0.25">
      <c r="A3685" s="66" t="s">
        <v>43</v>
      </c>
      <c r="B3685" s="46">
        <v>100</v>
      </c>
      <c r="C3685" s="46">
        <v>100</v>
      </c>
      <c r="D3685" s="46">
        <v>100</v>
      </c>
      <c r="E3685" s="46">
        <v>100</v>
      </c>
      <c r="F3685" s="46">
        <v>100</v>
      </c>
      <c r="G3685" s="46">
        <v>100</v>
      </c>
      <c r="H3685" s="67">
        <v>600</v>
      </c>
    </row>
    <row r="3686" spans="1:8" ht="20.25" x14ac:dyDescent="0.3">
      <c r="A3686" s="66" t="s">
        <v>44</v>
      </c>
      <c r="B3686" s="51">
        <f>VLOOKUP(A3677,marks,10,0)</f>
        <v>0</v>
      </c>
      <c r="C3686" s="51">
        <f>VLOOKUP(A3677,marks,11,0)</f>
        <v>0</v>
      </c>
      <c r="D3686" s="51">
        <f>VLOOKUP(A3677,marks,12,0)</f>
        <v>0</v>
      </c>
      <c r="E3686" s="51">
        <f>VLOOKUP(A3677,marks,13,0)</f>
        <v>0</v>
      </c>
      <c r="F3686" s="51">
        <f>VLOOKUP(A3677,marks,14,0)</f>
        <v>0</v>
      </c>
      <c r="G3686" s="51">
        <f>VLOOKUP(A3677,marks,15,0)</f>
        <v>0</v>
      </c>
      <c r="H3686" s="68">
        <f>VLOOKUP(A3677,marks,16,0)</f>
        <v>0</v>
      </c>
    </row>
    <row r="3687" spans="1:8" ht="21" x14ac:dyDescent="0.35">
      <c r="A3687" s="69"/>
      <c r="B3687" s="58"/>
      <c r="C3687" s="58"/>
      <c r="D3687" s="58"/>
      <c r="E3687" s="58"/>
      <c r="F3687" s="58"/>
      <c r="G3687" s="58"/>
      <c r="H3687" s="70"/>
    </row>
    <row r="3688" spans="1:8" ht="21" x14ac:dyDescent="0.25">
      <c r="A3688" s="71" t="s">
        <v>24</v>
      </c>
      <c r="B3688" s="52">
        <f>VLOOKUP(A3677,marks,17,0)*100</f>
        <v>0</v>
      </c>
      <c r="C3688" s="72"/>
      <c r="D3688" s="73" t="s">
        <v>25</v>
      </c>
      <c r="E3688" s="53" t="str">
        <f>VLOOKUP(A3677,marks,18,0)</f>
        <v>***</v>
      </c>
      <c r="F3688" s="74" t="s">
        <v>46</v>
      </c>
      <c r="G3688" s="35"/>
      <c r="H3688" s="75" t="str">
        <f>VLOOKUP(A3677,marks,19,0)</f>
        <v/>
      </c>
    </row>
    <row r="3689" spans="1:8" x14ac:dyDescent="0.25">
      <c r="A3689" s="76"/>
      <c r="B3689" s="61"/>
      <c r="C3689" s="61"/>
      <c r="D3689" s="61"/>
      <c r="E3689" s="61"/>
      <c r="F3689" s="61"/>
      <c r="G3689" s="61"/>
      <c r="H3689" s="77"/>
    </row>
    <row r="3690" spans="1:8" x14ac:dyDescent="0.25">
      <c r="A3690" s="76"/>
      <c r="B3690" s="61"/>
      <c r="C3690" s="61"/>
      <c r="D3690" s="61"/>
      <c r="E3690" s="61"/>
      <c r="F3690" s="61"/>
      <c r="G3690" s="61"/>
      <c r="H3690" s="77"/>
    </row>
    <row r="3691" spans="1:8" x14ac:dyDescent="0.25">
      <c r="A3691" s="76"/>
      <c r="B3691" s="61"/>
      <c r="C3691" s="61"/>
      <c r="D3691" s="61"/>
      <c r="E3691" s="61"/>
      <c r="F3691" s="61"/>
      <c r="G3691" s="61"/>
      <c r="H3691" s="77"/>
    </row>
    <row r="3692" spans="1:8" ht="18.75" x14ac:dyDescent="0.25">
      <c r="A3692" s="76"/>
      <c r="B3692" s="61"/>
      <c r="C3692" s="61"/>
      <c r="D3692" s="61"/>
      <c r="E3692" s="61"/>
      <c r="F3692" s="61"/>
      <c r="G3692" s="61"/>
      <c r="H3692" s="78" t="s">
        <v>48</v>
      </c>
    </row>
    <row r="3693" spans="1:8" ht="19.5" thickBot="1" x14ac:dyDescent="0.3">
      <c r="A3693" s="79"/>
      <c r="B3693" s="80"/>
      <c r="C3693" s="80"/>
      <c r="D3693" s="80"/>
      <c r="E3693" s="80"/>
      <c r="F3693" s="80"/>
      <c r="G3693" s="80"/>
      <c r="H3693" s="81" t="s">
        <v>49</v>
      </c>
    </row>
    <row r="3696" spans="1:8" ht="15.75" thickBot="1" x14ac:dyDescent="0.3"/>
    <row r="3697" spans="1:8" ht="20.25" x14ac:dyDescent="0.3">
      <c r="A3697" s="145" t="str">
        <f>VLOOKUP(A3699,basic,28,0)</f>
        <v>dk;kZy; jktdh; mPp ek/;fed fo|ky;] :iiqjk ¼dqpkeu flVh½ ukxkSj</v>
      </c>
      <c r="B3697" s="146"/>
      <c r="C3697" s="146"/>
      <c r="D3697" s="146"/>
      <c r="E3697" s="146"/>
      <c r="F3697" s="146"/>
      <c r="G3697" s="146"/>
      <c r="H3697" s="147"/>
    </row>
    <row r="3698" spans="1:8" ht="20.25" x14ac:dyDescent="0.3">
      <c r="A3698" s="140" t="s">
        <v>47</v>
      </c>
      <c r="B3698" s="141"/>
      <c r="C3698" s="141"/>
      <c r="D3698" s="141"/>
      <c r="E3698" s="141"/>
      <c r="F3698" s="141"/>
      <c r="G3698" s="141"/>
      <c r="H3698" s="142"/>
    </row>
    <row r="3699" spans="1:8" ht="20.25" hidden="1" x14ac:dyDescent="0.3">
      <c r="A3699" s="95">
        <v>169</v>
      </c>
      <c r="B3699" s="96" t="e">
        <f>'Original Marks'!#REF!</f>
        <v>#REF!</v>
      </c>
      <c r="C3699" s="96"/>
      <c r="D3699" s="96"/>
      <c r="E3699" s="96"/>
      <c r="F3699" s="96"/>
      <c r="G3699" s="96"/>
      <c r="H3699" s="97"/>
    </row>
    <row r="3700" spans="1:8" ht="21" x14ac:dyDescent="0.35">
      <c r="A3700" s="57" t="str">
        <f>VLOOKUP(A3699,basic,29,0)</f>
        <v>d{kk &amp; 9</v>
      </c>
      <c r="B3700" s="58"/>
      <c r="C3700" s="58"/>
      <c r="D3700" s="58"/>
      <c r="E3700" s="58"/>
      <c r="F3700" s="59" t="s">
        <v>32</v>
      </c>
      <c r="G3700" s="143">
        <f>VLOOKUP(A3699,basic,3,0)</f>
        <v>1069</v>
      </c>
      <c r="H3700" s="144"/>
    </row>
    <row r="3701" spans="1:8" ht="20.25" x14ac:dyDescent="0.3">
      <c r="A3701" s="60" t="s">
        <v>37</v>
      </c>
      <c r="B3701" s="136">
        <f>VLOOKUP(A3699,basic,4,0)</f>
        <v>0</v>
      </c>
      <c r="C3701" s="136"/>
      <c r="D3701" s="136"/>
      <c r="E3701" s="59" t="s">
        <v>39</v>
      </c>
      <c r="F3701" s="61"/>
      <c r="G3701" s="136">
        <f>VLOOKUP(A3699,basic,5,0)</f>
        <v>0</v>
      </c>
      <c r="H3701" s="139"/>
    </row>
    <row r="3702" spans="1:8" ht="20.25" x14ac:dyDescent="0.3">
      <c r="A3702" s="60" t="s">
        <v>38</v>
      </c>
      <c r="B3702" s="59"/>
      <c r="C3702" s="136">
        <f>VLOOKUP(A3699,basic,6,0)</f>
        <v>0</v>
      </c>
      <c r="D3702" s="136"/>
      <c r="E3702" s="59" t="s">
        <v>40</v>
      </c>
      <c r="F3702" s="61"/>
      <c r="G3702" s="137">
        <f>VLOOKUP(A3699,basic,7,0)</f>
        <v>0</v>
      </c>
      <c r="H3702" s="138"/>
    </row>
    <row r="3703" spans="1:8" ht="20.25" x14ac:dyDescent="0.3">
      <c r="A3703" s="60" t="s">
        <v>41</v>
      </c>
      <c r="B3703" s="59"/>
      <c r="C3703" s="136">
        <f>VLOOKUP(A3699,basic,2,0)</f>
        <v>269</v>
      </c>
      <c r="D3703" s="136"/>
      <c r="E3703" s="59" t="s">
        <v>42</v>
      </c>
      <c r="F3703" s="61"/>
      <c r="G3703" s="136">
        <f>VLOOKUP(A3699,basic,8,0)</f>
        <v>0</v>
      </c>
      <c r="H3703" s="139"/>
    </row>
    <row r="3704" spans="1:8" ht="20.25" x14ac:dyDescent="0.3">
      <c r="A3704" s="60"/>
      <c r="B3704" s="59"/>
      <c r="C3704" s="62"/>
      <c r="D3704" s="59"/>
      <c r="E3704" s="59"/>
      <c r="F3704" s="61"/>
      <c r="G3704" s="62"/>
      <c r="H3704" s="63"/>
    </row>
    <row r="3705" spans="1:8" ht="20.25" x14ac:dyDescent="0.3">
      <c r="A3705" s="60"/>
      <c r="B3705" s="59"/>
      <c r="C3705" s="59"/>
      <c r="D3705" s="59"/>
      <c r="E3705" s="59"/>
      <c r="F3705" s="59"/>
      <c r="G3705" s="59"/>
      <c r="H3705" s="63"/>
    </row>
    <row r="3706" spans="1:8" ht="18.75" x14ac:dyDescent="0.25">
      <c r="A3706" s="64" t="s">
        <v>6</v>
      </c>
      <c r="B3706" s="50" t="str">
        <f>VLOOKUP(A3699,basic,34,0)</f>
        <v>fgUnh</v>
      </c>
      <c r="C3706" s="50" t="str">
        <f>VLOOKUP(A3699,basic,35,0)</f>
        <v>vaxzsth</v>
      </c>
      <c r="D3706" s="50" t="str">
        <f>VLOOKUP(A3699,basic,36,0)</f>
        <v>foKku</v>
      </c>
      <c r="E3706" s="50" t="str">
        <f>VLOOKUP(A3699,basic,37,0)</f>
        <v>xf.kr</v>
      </c>
      <c r="F3706" s="50" t="str">
        <f>VLOOKUP(A3699,basic,38,0)</f>
        <v>lk-foKku</v>
      </c>
      <c r="G3706" s="50" t="str">
        <f>VLOOKUP(A3699,basic,39,0)</f>
        <v>laLd`r</v>
      </c>
      <c r="H3706" s="65" t="s">
        <v>45</v>
      </c>
    </row>
    <row r="3707" spans="1:8" ht="20.25" x14ac:dyDescent="0.25">
      <c r="A3707" s="66" t="s">
        <v>43</v>
      </c>
      <c r="B3707" s="46">
        <v>100</v>
      </c>
      <c r="C3707" s="46">
        <v>100</v>
      </c>
      <c r="D3707" s="46">
        <v>100</v>
      </c>
      <c r="E3707" s="46">
        <v>100</v>
      </c>
      <c r="F3707" s="46">
        <v>100</v>
      </c>
      <c r="G3707" s="46">
        <v>100</v>
      </c>
      <c r="H3707" s="67">
        <v>600</v>
      </c>
    </row>
    <row r="3708" spans="1:8" ht="20.25" x14ac:dyDescent="0.3">
      <c r="A3708" s="66" t="s">
        <v>44</v>
      </c>
      <c r="B3708" s="51">
        <f>VLOOKUP(A3699,marks,10,0)</f>
        <v>0</v>
      </c>
      <c r="C3708" s="51">
        <f>VLOOKUP(A3699,marks,11,0)</f>
        <v>0</v>
      </c>
      <c r="D3708" s="51">
        <f>VLOOKUP(A3699,marks,12,0)</f>
        <v>0</v>
      </c>
      <c r="E3708" s="51">
        <f>VLOOKUP(A3699,marks,13,0)</f>
        <v>0</v>
      </c>
      <c r="F3708" s="51">
        <f>VLOOKUP(A3699,marks,14,0)</f>
        <v>0</v>
      </c>
      <c r="G3708" s="51">
        <f>VLOOKUP(A3699,marks,15,0)</f>
        <v>0</v>
      </c>
      <c r="H3708" s="68">
        <f>VLOOKUP(A3699,marks,16,0)</f>
        <v>0</v>
      </c>
    </row>
    <row r="3709" spans="1:8" ht="21" x14ac:dyDescent="0.35">
      <c r="A3709" s="69"/>
      <c r="B3709" s="58"/>
      <c r="C3709" s="58"/>
      <c r="D3709" s="58"/>
      <c r="E3709" s="58"/>
      <c r="F3709" s="58"/>
      <c r="G3709" s="58"/>
      <c r="H3709" s="70"/>
    </row>
    <row r="3710" spans="1:8" ht="21" x14ac:dyDescent="0.25">
      <c r="A3710" s="71" t="s">
        <v>24</v>
      </c>
      <c r="B3710" s="52">
        <f>VLOOKUP(A3699,marks,17,0)*100</f>
        <v>0</v>
      </c>
      <c r="C3710" s="72"/>
      <c r="D3710" s="73" t="s">
        <v>25</v>
      </c>
      <c r="E3710" s="53" t="str">
        <f>VLOOKUP(A3699,marks,18,0)</f>
        <v>***</v>
      </c>
      <c r="F3710" s="74" t="s">
        <v>46</v>
      </c>
      <c r="G3710" s="35"/>
      <c r="H3710" s="75" t="str">
        <f>VLOOKUP(A3699,marks,19,0)</f>
        <v/>
      </c>
    </row>
    <row r="3711" spans="1:8" x14ac:dyDescent="0.25">
      <c r="A3711" s="76"/>
      <c r="B3711" s="61"/>
      <c r="C3711" s="61"/>
      <c r="D3711" s="61"/>
      <c r="E3711" s="61"/>
      <c r="F3711" s="61"/>
      <c r="G3711" s="61"/>
      <c r="H3711" s="77"/>
    </row>
    <row r="3712" spans="1:8" x14ac:dyDescent="0.25">
      <c r="A3712" s="76"/>
      <c r="B3712" s="61"/>
      <c r="C3712" s="61"/>
      <c r="D3712" s="61"/>
      <c r="E3712" s="61"/>
      <c r="F3712" s="61"/>
      <c r="G3712" s="61"/>
      <c r="H3712" s="77"/>
    </row>
    <row r="3713" spans="1:8" x14ac:dyDescent="0.25">
      <c r="A3713" s="76"/>
      <c r="B3713" s="61"/>
      <c r="C3713" s="61"/>
      <c r="D3713" s="61"/>
      <c r="E3713" s="61"/>
      <c r="F3713" s="61"/>
      <c r="G3713" s="61"/>
      <c r="H3713" s="77"/>
    </row>
    <row r="3714" spans="1:8" ht="18.75" x14ac:dyDescent="0.25">
      <c r="A3714" s="76"/>
      <c r="B3714" s="61"/>
      <c r="C3714" s="61"/>
      <c r="D3714" s="61"/>
      <c r="E3714" s="61"/>
      <c r="F3714" s="61"/>
      <c r="G3714" s="61"/>
      <c r="H3714" s="78" t="s">
        <v>48</v>
      </c>
    </row>
    <row r="3715" spans="1:8" ht="19.5" thickBot="1" x14ac:dyDescent="0.3">
      <c r="A3715" s="79"/>
      <c r="B3715" s="80"/>
      <c r="C3715" s="80"/>
      <c r="D3715" s="80"/>
      <c r="E3715" s="80"/>
      <c r="F3715" s="80"/>
      <c r="G3715" s="80"/>
      <c r="H3715" s="81" t="s">
        <v>49</v>
      </c>
    </row>
    <row r="3718" spans="1:8" ht="15.75" thickBot="1" x14ac:dyDescent="0.3"/>
    <row r="3719" spans="1:8" ht="20.25" x14ac:dyDescent="0.3">
      <c r="A3719" s="145" t="str">
        <f>VLOOKUP(A3721,basic,28,0)</f>
        <v>dk;kZy; jktdh; mPp ek/;fed fo|ky;] :iiqjk ¼dqpkeu flVh½ ukxkSj</v>
      </c>
      <c r="B3719" s="146"/>
      <c r="C3719" s="146"/>
      <c r="D3719" s="146"/>
      <c r="E3719" s="146"/>
      <c r="F3719" s="146"/>
      <c r="G3719" s="146"/>
      <c r="H3719" s="147"/>
    </row>
    <row r="3720" spans="1:8" ht="20.25" x14ac:dyDescent="0.3">
      <c r="A3720" s="140" t="s">
        <v>47</v>
      </c>
      <c r="B3720" s="141"/>
      <c r="C3720" s="141"/>
      <c r="D3720" s="141"/>
      <c r="E3720" s="141"/>
      <c r="F3720" s="141"/>
      <c r="G3720" s="141"/>
      <c r="H3720" s="142"/>
    </row>
    <row r="3721" spans="1:8" ht="20.25" hidden="1" x14ac:dyDescent="0.3">
      <c r="A3721" s="95">
        <v>170</v>
      </c>
      <c r="B3721" s="96" t="e">
        <f>'Original Marks'!#REF!</f>
        <v>#REF!</v>
      </c>
      <c r="C3721" s="96"/>
      <c r="D3721" s="96"/>
      <c r="E3721" s="96"/>
      <c r="F3721" s="96"/>
      <c r="G3721" s="96"/>
      <c r="H3721" s="97"/>
    </row>
    <row r="3722" spans="1:8" ht="21" x14ac:dyDescent="0.35">
      <c r="A3722" s="57" t="str">
        <f>VLOOKUP(A3721,basic,29,0)</f>
        <v>d{kk &amp; 9</v>
      </c>
      <c r="B3722" s="58"/>
      <c r="C3722" s="58"/>
      <c r="D3722" s="58"/>
      <c r="E3722" s="58"/>
      <c r="F3722" s="59" t="s">
        <v>32</v>
      </c>
      <c r="G3722" s="143">
        <f>VLOOKUP(A3721,basic,3,0)</f>
        <v>1070</v>
      </c>
      <c r="H3722" s="144"/>
    </row>
    <row r="3723" spans="1:8" ht="20.25" x14ac:dyDescent="0.3">
      <c r="A3723" s="60" t="s">
        <v>37</v>
      </c>
      <c r="B3723" s="136">
        <f>VLOOKUP(A3721,basic,4,0)</f>
        <v>0</v>
      </c>
      <c r="C3723" s="136"/>
      <c r="D3723" s="136"/>
      <c r="E3723" s="59" t="s">
        <v>39</v>
      </c>
      <c r="F3723" s="61"/>
      <c r="G3723" s="136">
        <f>VLOOKUP(A3721,basic,5,0)</f>
        <v>0</v>
      </c>
      <c r="H3723" s="139"/>
    </row>
    <row r="3724" spans="1:8" ht="20.25" x14ac:dyDescent="0.3">
      <c r="A3724" s="60" t="s">
        <v>38</v>
      </c>
      <c r="B3724" s="59"/>
      <c r="C3724" s="136">
        <f>VLOOKUP(A3721,basic,6,0)</f>
        <v>0</v>
      </c>
      <c r="D3724" s="136"/>
      <c r="E3724" s="59" t="s">
        <v>40</v>
      </c>
      <c r="F3724" s="61"/>
      <c r="G3724" s="137">
        <f>VLOOKUP(A3721,basic,7,0)</f>
        <v>0</v>
      </c>
      <c r="H3724" s="138"/>
    </row>
    <row r="3725" spans="1:8" ht="20.25" x14ac:dyDescent="0.3">
      <c r="A3725" s="60" t="s">
        <v>41</v>
      </c>
      <c r="B3725" s="59"/>
      <c r="C3725" s="136">
        <f>VLOOKUP(A3721,basic,2,0)</f>
        <v>270</v>
      </c>
      <c r="D3725" s="136"/>
      <c r="E3725" s="59" t="s">
        <v>42</v>
      </c>
      <c r="F3725" s="61"/>
      <c r="G3725" s="136">
        <f>VLOOKUP(A3721,basic,8,0)</f>
        <v>0</v>
      </c>
      <c r="H3725" s="139"/>
    </row>
    <row r="3726" spans="1:8" ht="20.25" x14ac:dyDescent="0.3">
      <c r="A3726" s="60"/>
      <c r="B3726" s="59"/>
      <c r="C3726" s="62"/>
      <c r="D3726" s="59"/>
      <c r="E3726" s="59"/>
      <c r="F3726" s="61"/>
      <c r="G3726" s="62"/>
      <c r="H3726" s="63"/>
    </row>
    <row r="3727" spans="1:8" ht="20.25" x14ac:dyDescent="0.3">
      <c r="A3727" s="60"/>
      <c r="B3727" s="59"/>
      <c r="C3727" s="59"/>
      <c r="D3727" s="59"/>
      <c r="E3727" s="59"/>
      <c r="F3727" s="59"/>
      <c r="G3727" s="59"/>
      <c r="H3727" s="63"/>
    </row>
    <row r="3728" spans="1:8" ht="18.75" x14ac:dyDescent="0.25">
      <c r="A3728" s="64" t="s">
        <v>6</v>
      </c>
      <c r="B3728" s="50" t="str">
        <f>VLOOKUP(A3721,basic,34,0)</f>
        <v>fgUnh</v>
      </c>
      <c r="C3728" s="50" t="str">
        <f>VLOOKUP(A3721,basic,35,0)</f>
        <v>vaxzsth</v>
      </c>
      <c r="D3728" s="50" t="str">
        <f>VLOOKUP(A3721,basic,36,0)</f>
        <v>foKku</v>
      </c>
      <c r="E3728" s="50" t="str">
        <f>VLOOKUP(A3721,basic,37,0)</f>
        <v>xf.kr</v>
      </c>
      <c r="F3728" s="50" t="str">
        <f>VLOOKUP(A3721,basic,38,0)</f>
        <v>lk-foKku</v>
      </c>
      <c r="G3728" s="50" t="str">
        <f>VLOOKUP(A3721,basic,39,0)</f>
        <v>laLd`r</v>
      </c>
      <c r="H3728" s="65" t="s">
        <v>45</v>
      </c>
    </row>
    <row r="3729" spans="1:8" ht="20.25" x14ac:dyDescent="0.25">
      <c r="A3729" s="66" t="s">
        <v>43</v>
      </c>
      <c r="B3729" s="46">
        <v>100</v>
      </c>
      <c r="C3729" s="46">
        <v>100</v>
      </c>
      <c r="D3729" s="46">
        <v>100</v>
      </c>
      <c r="E3729" s="46">
        <v>100</v>
      </c>
      <c r="F3729" s="46">
        <v>100</v>
      </c>
      <c r="G3729" s="46">
        <v>100</v>
      </c>
      <c r="H3729" s="67">
        <v>600</v>
      </c>
    </row>
    <row r="3730" spans="1:8" ht="20.25" x14ac:dyDescent="0.3">
      <c r="A3730" s="66" t="s">
        <v>44</v>
      </c>
      <c r="B3730" s="51">
        <f>VLOOKUP(A3721,marks,10,0)</f>
        <v>0</v>
      </c>
      <c r="C3730" s="51">
        <f>VLOOKUP(A3721,marks,11,0)</f>
        <v>0</v>
      </c>
      <c r="D3730" s="51">
        <f>VLOOKUP(A3721,marks,12,0)</f>
        <v>0</v>
      </c>
      <c r="E3730" s="51">
        <f>VLOOKUP(A3721,marks,13,0)</f>
        <v>0</v>
      </c>
      <c r="F3730" s="51">
        <f>VLOOKUP(A3721,marks,14,0)</f>
        <v>0</v>
      </c>
      <c r="G3730" s="51">
        <f>VLOOKUP(A3721,marks,15,0)</f>
        <v>0</v>
      </c>
      <c r="H3730" s="68">
        <f>VLOOKUP(A3721,marks,16,0)</f>
        <v>0</v>
      </c>
    </row>
    <row r="3731" spans="1:8" ht="21" x14ac:dyDescent="0.35">
      <c r="A3731" s="69"/>
      <c r="B3731" s="58"/>
      <c r="C3731" s="58"/>
      <c r="D3731" s="58"/>
      <c r="E3731" s="58"/>
      <c r="F3731" s="58"/>
      <c r="G3731" s="58"/>
      <c r="H3731" s="70"/>
    </row>
    <row r="3732" spans="1:8" ht="21" x14ac:dyDescent="0.25">
      <c r="A3732" s="71" t="s">
        <v>24</v>
      </c>
      <c r="B3732" s="52">
        <f>VLOOKUP(A3721,marks,17,0)*100</f>
        <v>0</v>
      </c>
      <c r="C3732" s="72"/>
      <c r="D3732" s="73" t="s">
        <v>25</v>
      </c>
      <c r="E3732" s="53" t="str">
        <f>VLOOKUP(A3721,marks,18,0)</f>
        <v>***</v>
      </c>
      <c r="F3732" s="74" t="s">
        <v>46</v>
      </c>
      <c r="G3732" s="35"/>
      <c r="H3732" s="75" t="str">
        <f>VLOOKUP(A3721,marks,19,0)</f>
        <v/>
      </c>
    </row>
    <row r="3733" spans="1:8" x14ac:dyDescent="0.25">
      <c r="A3733" s="76"/>
      <c r="B3733" s="61"/>
      <c r="C3733" s="61"/>
      <c r="D3733" s="61"/>
      <c r="E3733" s="61"/>
      <c r="F3733" s="61"/>
      <c r="G3733" s="61"/>
      <c r="H3733" s="77"/>
    </row>
    <row r="3734" spans="1:8" x14ac:dyDescent="0.25">
      <c r="A3734" s="76"/>
      <c r="B3734" s="61"/>
      <c r="C3734" s="61"/>
      <c r="D3734" s="61"/>
      <c r="E3734" s="61"/>
      <c r="F3734" s="61"/>
      <c r="G3734" s="61"/>
      <c r="H3734" s="77"/>
    </row>
    <row r="3735" spans="1:8" x14ac:dyDescent="0.25">
      <c r="A3735" s="76"/>
      <c r="B3735" s="61"/>
      <c r="C3735" s="61"/>
      <c r="D3735" s="61"/>
      <c r="E3735" s="61"/>
      <c r="F3735" s="61"/>
      <c r="G3735" s="61"/>
      <c r="H3735" s="77"/>
    </row>
    <row r="3736" spans="1:8" ht="18.75" x14ac:dyDescent="0.25">
      <c r="A3736" s="76"/>
      <c r="B3736" s="61"/>
      <c r="C3736" s="61"/>
      <c r="D3736" s="61"/>
      <c r="E3736" s="61"/>
      <c r="F3736" s="61"/>
      <c r="G3736" s="61"/>
      <c r="H3736" s="78" t="s">
        <v>48</v>
      </c>
    </row>
    <row r="3737" spans="1:8" ht="19.5" thickBot="1" x14ac:dyDescent="0.3">
      <c r="A3737" s="79"/>
      <c r="B3737" s="80"/>
      <c r="C3737" s="80"/>
      <c r="D3737" s="80"/>
      <c r="E3737" s="80"/>
      <c r="F3737" s="80"/>
      <c r="G3737" s="80"/>
      <c r="H3737" s="81" t="s">
        <v>49</v>
      </c>
    </row>
    <row r="3740" spans="1:8" ht="15.75" thickBot="1" x14ac:dyDescent="0.3"/>
    <row r="3741" spans="1:8" ht="20.25" x14ac:dyDescent="0.3">
      <c r="A3741" s="145" t="str">
        <f>VLOOKUP(A3743,basic,28,0)</f>
        <v>dk;kZy; jktdh; mPp ek/;fed fo|ky;] :iiqjk ¼dqpkeu flVh½ ukxkSj</v>
      </c>
      <c r="B3741" s="146"/>
      <c r="C3741" s="146"/>
      <c r="D3741" s="146"/>
      <c r="E3741" s="146"/>
      <c r="F3741" s="146"/>
      <c r="G3741" s="146"/>
      <c r="H3741" s="147"/>
    </row>
    <row r="3742" spans="1:8" ht="20.25" x14ac:dyDescent="0.3">
      <c r="A3742" s="140" t="s">
        <v>47</v>
      </c>
      <c r="B3742" s="141"/>
      <c r="C3742" s="141"/>
      <c r="D3742" s="141"/>
      <c r="E3742" s="141"/>
      <c r="F3742" s="141"/>
      <c r="G3742" s="141"/>
      <c r="H3742" s="142"/>
    </row>
    <row r="3743" spans="1:8" ht="20.25" hidden="1" x14ac:dyDescent="0.3">
      <c r="A3743" s="95">
        <v>171</v>
      </c>
      <c r="B3743" s="96" t="e">
        <f>'Original Marks'!#REF!</f>
        <v>#REF!</v>
      </c>
      <c r="C3743" s="96"/>
      <c r="D3743" s="96"/>
      <c r="E3743" s="96"/>
      <c r="F3743" s="96"/>
      <c r="G3743" s="96"/>
      <c r="H3743" s="97"/>
    </row>
    <row r="3744" spans="1:8" ht="21" x14ac:dyDescent="0.35">
      <c r="A3744" s="57" t="str">
        <f>VLOOKUP(A3743,basic,29,0)</f>
        <v>d{kk &amp; 9</v>
      </c>
      <c r="B3744" s="58"/>
      <c r="C3744" s="58"/>
      <c r="D3744" s="58"/>
      <c r="E3744" s="58"/>
      <c r="F3744" s="59" t="s">
        <v>32</v>
      </c>
      <c r="G3744" s="143">
        <f>VLOOKUP(A3743,basic,3,0)</f>
        <v>1071</v>
      </c>
      <c r="H3744" s="144"/>
    </row>
    <row r="3745" spans="1:8" ht="20.25" x14ac:dyDescent="0.3">
      <c r="A3745" s="60" t="s">
        <v>37</v>
      </c>
      <c r="B3745" s="136">
        <f>VLOOKUP(A3743,basic,4,0)</f>
        <v>0</v>
      </c>
      <c r="C3745" s="136"/>
      <c r="D3745" s="136"/>
      <c r="E3745" s="59" t="s">
        <v>39</v>
      </c>
      <c r="F3745" s="61"/>
      <c r="G3745" s="136">
        <f>VLOOKUP(A3743,basic,5,0)</f>
        <v>0</v>
      </c>
      <c r="H3745" s="139"/>
    </row>
    <row r="3746" spans="1:8" ht="20.25" x14ac:dyDescent="0.3">
      <c r="A3746" s="60" t="s">
        <v>38</v>
      </c>
      <c r="B3746" s="59"/>
      <c r="C3746" s="136">
        <f>VLOOKUP(A3743,basic,6,0)</f>
        <v>0</v>
      </c>
      <c r="D3746" s="136"/>
      <c r="E3746" s="59" t="s">
        <v>40</v>
      </c>
      <c r="F3746" s="61"/>
      <c r="G3746" s="137">
        <f>VLOOKUP(A3743,basic,7,0)</f>
        <v>0</v>
      </c>
      <c r="H3746" s="138"/>
    </row>
    <row r="3747" spans="1:8" ht="20.25" x14ac:dyDescent="0.3">
      <c r="A3747" s="60" t="s">
        <v>41</v>
      </c>
      <c r="B3747" s="59"/>
      <c r="C3747" s="136">
        <f>VLOOKUP(A3743,basic,2,0)</f>
        <v>271</v>
      </c>
      <c r="D3747" s="136"/>
      <c r="E3747" s="59" t="s">
        <v>42</v>
      </c>
      <c r="F3747" s="61"/>
      <c r="G3747" s="136">
        <f>VLOOKUP(A3743,basic,8,0)</f>
        <v>0</v>
      </c>
      <c r="H3747" s="139"/>
    </row>
    <row r="3748" spans="1:8" ht="20.25" x14ac:dyDescent="0.3">
      <c r="A3748" s="60"/>
      <c r="B3748" s="59"/>
      <c r="C3748" s="62"/>
      <c r="D3748" s="59"/>
      <c r="E3748" s="59"/>
      <c r="F3748" s="61"/>
      <c r="G3748" s="62"/>
      <c r="H3748" s="63"/>
    </row>
    <row r="3749" spans="1:8" ht="20.25" x14ac:dyDescent="0.3">
      <c r="A3749" s="60"/>
      <c r="B3749" s="59"/>
      <c r="C3749" s="59"/>
      <c r="D3749" s="59"/>
      <c r="E3749" s="59"/>
      <c r="F3749" s="59"/>
      <c r="G3749" s="59"/>
      <c r="H3749" s="63"/>
    </row>
    <row r="3750" spans="1:8" ht="18.75" x14ac:dyDescent="0.25">
      <c r="A3750" s="64" t="s">
        <v>6</v>
      </c>
      <c r="B3750" s="50" t="str">
        <f>VLOOKUP(A3743,basic,34,0)</f>
        <v>fgUnh</v>
      </c>
      <c r="C3750" s="50" t="str">
        <f>VLOOKUP(A3743,basic,35,0)</f>
        <v>vaxzsth</v>
      </c>
      <c r="D3750" s="50" t="str">
        <f>VLOOKUP(A3743,basic,36,0)</f>
        <v>foKku</v>
      </c>
      <c r="E3750" s="50" t="str">
        <f>VLOOKUP(A3743,basic,37,0)</f>
        <v>xf.kr</v>
      </c>
      <c r="F3750" s="50" t="str">
        <f>VLOOKUP(A3743,basic,38,0)</f>
        <v>lk-foKku</v>
      </c>
      <c r="G3750" s="50" t="str">
        <f>VLOOKUP(A3743,basic,39,0)</f>
        <v>laLd`r</v>
      </c>
      <c r="H3750" s="65" t="s">
        <v>45</v>
      </c>
    </row>
    <row r="3751" spans="1:8" ht="20.25" x14ac:dyDescent="0.25">
      <c r="A3751" s="66" t="s">
        <v>43</v>
      </c>
      <c r="B3751" s="46">
        <v>100</v>
      </c>
      <c r="C3751" s="46">
        <v>100</v>
      </c>
      <c r="D3751" s="46">
        <v>100</v>
      </c>
      <c r="E3751" s="46">
        <v>100</v>
      </c>
      <c r="F3751" s="46">
        <v>100</v>
      </c>
      <c r="G3751" s="46">
        <v>100</v>
      </c>
      <c r="H3751" s="67">
        <v>600</v>
      </c>
    </row>
    <row r="3752" spans="1:8" ht="20.25" x14ac:dyDescent="0.3">
      <c r="A3752" s="66" t="s">
        <v>44</v>
      </c>
      <c r="B3752" s="51">
        <f>VLOOKUP(A3743,marks,10,0)</f>
        <v>0</v>
      </c>
      <c r="C3752" s="51">
        <f>VLOOKUP(A3743,marks,11,0)</f>
        <v>0</v>
      </c>
      <c r="D3752" s="51">
        <f>VLOOKUP(A3743,marks,12,0)</f>
        <v>0</v>
      </c>
      <c r="E3752" s="51">
        <f>VLOOKUP(A3743,marks,13,0)</f>
        <v>0</v>
      </c>
      <c r="F3752" s="51">
        <f>VLOOKUP(A3743,marks,14,0)</f>
        <v>0</v>
      </c>
      <c r="G3752" s="51">
        <f>VLOOKUP(A3743,marks,15,0)</f>
        <v>0</v>
      </c>
      <c r="H3752" s="68">
        <f>VLOOKUP(A3743,marks,16,0)</f>
        <v>0</v>
      </c>
    </row>
    <row r="3753" spans="1:8" ht="21" x14ac:dyDescent="0.35">
      <c r="A3753" s="69"/>
      <c r="B3753" s="58"/>
      <c r="C3753" s="58"/>
      <c r="D3753" s="58"/>
      <c r="E3753" s="58"/>
      <c r="F3753" s="58"/>
      <c r="G3753" s="58"/>
      <c r="H3753" s="70"/>
    </row>
    <row r="3754" spans="1:8" ht="21" x14ac:dyDescent="0.25">
      <c r="A3754" s="71" t="s">
        <v>24</v>
      </c>
      <c r="B3754" s="52">
        <f>VLOOKUP(A3743,marks,17,0)*100</f>
        <v>0</v>
      </c>
      <c r="C3754" s="72"/>
      <c r="D3754" s="73" t="s">
        <v>25</v>
      </c>
      <c r="E3754" s="53" t="str">
        <f>VLOOKUP(A3743,marks,18,0)</f>
        <v>***</v>
      </c>
      <c r="F3754" s="74" t="s">
        <v>46</v>
      </c>
      <c r="G3754" s="35"/>
      <c r="H3754" s="75" t="str">
        <f>VLOOKUP(A3743,marks,19,0)</f>
        <v/>
      </c>
    </row>
    <row r="3755" spans="1:8" x14ac:dyDescent="0.25">
      <c r="A3755" s="76"/>
      <c r="B3755" s="61"/>
      <c r="C3755" s="61"/>
      <c r="D3755" s="61"/>
      <c r="E3755" s="61"/>
      <c r="F3755" s="61"/>
      <c r="G3755" s="61"/>
      <c r="H3755" s="77"/>
    </row>
    <row r="3756" spans="1:8" x14ac:dyDescent="0.25">
      <c r="A3756" s="76"/>
      <c r="B3756" s="61"/>
      <c r="C3756" s="61"/>
      <c r="D3756" s="61"/>
      <c r="E3756" s="61"/>
      <c r="F3756" s="61"/>
      <c r="G3756" s="61"/>
      <c r="H3756" s="77"/>
    </row>
    <row r="3757" spans="1:8" x14ac:dyDescent="0.25">
      <c r="A3757" s="76"/>
      <c r="B3757" s="61"/>
      <c r="C3757" s="61"/>
      <c r="D3757" s="61"/>
      <c r="E3757" s="61"/>
      <c r="F3757" s="61"/>
      <c r="G3757" s="61"/>
      <c r="H3757" s="77"/>
    </row>
    <row r="3758" spans="1:8" ht="18.75" x14ac:dyDescent="0.25">
      <c r="A3758" s="76"/>
      <c r="B3758" s="61"/>
      <c r="C3758" s="61"/>
      <c r="D3758" s="61"/>
      <c r="E3758" s="61"/>
      <c r="F3758" s="61"/>
      <c r="G3758" s="61"/>
      <c r="H3758" s="78" t="s">
        <v>48</v>
      </c>
    </row>
    <row r="3759" spans="1:8" ht="19.5" thickBot="1" x14ac:dyDescent="0.3">
      <c r="A3759" s="79"/>
      <c r="B3759" s="80"/>
      <c r="C3759" s="80"/>
      <c r="D3759" s="80"/>
      <c r="E3759" s="80"/>
      <c r="F3759" s="80"/>
      <c r="G3759" s="80"/>
      <c r="H3759" s="81" t="s">
        <v>49</v>
      </c>
    </row>
    <row r="3762" spans="1:8" ht="15.75" thickBot="1" x14ac:dyDescent="0.3"/>
    <row r="3763" spans="1:8" ht="20.25" x14ac:dyDescent="0.3">
      <c r="A3763" s="145" t="str">
        <f>VLOOKUP(A3765,basic,28,0)</f>
        <v>dk;kZy; jktdh; mPp ek/;fed fo|ky;] :iiqjk ¼dqpkeu flVh½ ukxkSj</v>
      </c>
      <c r="B3763" s="146"/>
      <c r="C3763" s="146"/>
      <c r="D3763" s="146"/>
      <c r="E3763" s="146"/>
      <c r="F3763" s="146"/>
      <c r="G3763" s="146"/>
      <c r="H3763" s="147"/>
    </row>
    <row r="3764" spans="1:8" ht="20.25" x14ac:dyDescent="0.3">
      <c r="A3764" s="140" t="s">
        <v>47</v>
      </c>
      <c r="B3764" s="141"/>
      <c r="C3764" s="141"/>
      <c r="D3764" s="141"/>
      <c r="E3764" s="141"/>
      <c r="F3764" s="141"/>
      <c r="G3764" s="141"/>
      <c r="H3764" s="142"/>
    </row>
    <row r="3765" spans="1:8" ht="20.25" hidden="1" x14ac:dyDescent="0.3">
      <c r="A3765" s="95">
        <v>172</v>
      </c>
      <c r="B3765" s="96" t="e">
        <f>'Original Marks'!#REF!</f>
        <v>#REF!</v>
      </c>
      <c r="C3765" s="96"/>
      <c r="D3765" s="96"/>
      <c r="E3765" s="96"/>
      <c r="F3765" s="96"/>
      <c r="G3765" s="96"/>
      <c r="H3765" s="97"/>
    </row>
    <row r="3766" spans="1:8" ht="21" x14ac:dyDescent="0.35">
      <c r="A3766" s="57" t="str">
        <f>VLOOKUP(A3765,basic,29,0)</f>
        <v>d{kk &amp; 9</v>
      </c>
      <c r="B3766" s="58"/>
      <c r="C3766" s="58"/>
      <c r="D3766" s="58"/>
      <c r="E3766" s="58"/>
      <c r="F3766" s="59" t="s">
        <v>32</v>
      </c>
      <c r="G3766" s="143">
        <f>VLOOKUP(A3765,basic,3,0)</f>
        <v>1072</v>
      </c>
      <c r="H3766" s="144"/>
    </row>
    <row r="3767" spans="1:8" ht="20.25" x14ac:dyDescent="0.3">
      <c r="A3767" s="60" t="s">
        <v>37</v>
      </c>
      <c r="B3767" s="136">
        <f>VLOOKUP(A3765,basic,4,0)</f>
        <v>0</v>
      </c>
      <c r="C3767" s="136"/>
      <c r="D3767" s="136"/>
      <c r="E3767" s="59" t="s">
        <v>39</v>
      </c>
      <c r="F3767" s="61"/>
      <c r="G3767" s="136">
        <f>VLOOKUP(A3765,basic,5,0)</f>
        <v>0</v>
      </c>
      <c r="H3767" s="139"/>
    </row>
    <row r="3768" spans="1:8" ht="20.25" x14ac:dyDescent="0.3">
      <c r="A3768" s="60" t="s">
        <v>38</v>
      </c>
      <c r="B3768" s="59"/>
      <c r="C3768" s="136">
        <f>VLOOKUP(A3765,basic,6,0)</f>
        <v>0</v>
      </c>
      <c r="D3768" s="136"/>
      <c r="E3768" s="59" t="s">
        <v>40</v>
      </c>
      <c r="F3768" s="61"/>
      <c r="G3768" s="137">
        <f>VLOOKUP(A3765,basic,7,0)</f>
        <v>0</v>
      </c>
      <c r="H3768" s="138"/>
    </row>
    <row r="3769" spans="1:8" ht="20.25" x14ac:dyDescent="0.3">
      <c r="A3769" s="60" t="s">
        <v>41</v>
      </c>
      <c r="B3769" s="59"/>
      <c r="C3769" s="136">
        <f>VLOOKUP(A3765,basic,2,0)</f>
        <v>272</v>
      </c>
      <c r="D3769" s="136"/>
      <c r="E3769" s="59" t="s">
        <v>42</v>
      </c>
      <c r="F3769" s="61"/>
      <c r="G3769" s="136">
        <f>VLOOKUP(A3765,basic,8,0)</f>
        <v>0</v>
      </c>
      <c r="H3769" s="139"/>
    </row>
    <row r="3770" spans="1:8" ht="20.25" x14ac:dyDescent="0.3">
      <c r="A3770" s="60"/>
      <c r="B3770" s="59"/>
      <c r="C3770" s="62"/>
      <c r="D3770" s="59"/>
      <c r="E3770" s="59"/>
      <c r="F3770" s="61"/>
      <c r="G3770" s="62"/>
      <c r="H3770" s="63"/>
    </row>
    <row r="3771" spans="1:8" ht="20.25" x14ac:dyDescent="0.3">
      <c r="A3771" s="60"/>
      <c r="B3771" s="59"/>
      <c r="C3771" s="59"/>
      <c r="D3771" s="59"/>
      <c r="E3771" s="59"/>
      <c r="F3771" s="59"/>
      <c r="G3771" s="59"/>
      <c r="H3771" s="63"/>
    </row>
    <row r="3772" spans="1:8" ht="18.75" x14ac:dyDescent="0.25">
      <c r="A3772" s="64" t="s">
        <v>6</v>
      </c>
      <c r="B3772" s="50" t="str">
        <f>VLOOKUP(A3765,basic,34,0)</f>
        <v>fgUnh</v>
      </c>
      <c r="C3772" s="50" t="str">
        <f>VLOOKUP(A3765,basic,35,0)</f>
        <v>vaxzsth</v>
      </c>
      <c r="D3772" s="50" t="str">
        <f>VLOOKUP(A3765,basic,36,0)</f>
        <v>foKku</v>
      </c>
      <c r="E3772" s="50" t="str">
        <f>VLOOKUP(A3765,basic,37,0)</f>
        <v>xf.kr</v>
      </c>
      <c r="F3772" s="50" t="str">
        <f>VLOOKUP(A3765,basic,38,0)</f>
        <v>lk-foKku</v>
      </c>
      <c r="G3772" s="50" t="str">
        <f>VLOOKUP(A3765,basic,39,0)</f>
        <v>laLd`r</v>
      </c>
      <c r="H3772" s="65" t="s">
        <v>45</v>
      </c>
    </row>
    <row r="3773" spans="1:8" ht="20.25" x14ac:dyDescent="0.25">
      <c r="A3773" s="66" t="s">
        <v>43</v>
      </c>
      <c r="B3773" s="46">
        <v>100</v>
      </c>
      <c r="C3773" s="46">
        <v>100</v>
      </c>
      <c r="D3773" s="46">
        <v>100</v>
      </c>
      <c r="E3773" s="46">
        <v>100</v>
      </c>
      <c r="F3773" s="46">
        <v>100</v>
      </c>
      <c r="G3773" s="46">
        <v>100</v>
      </c>
      <c r="H3773" s="67">
        <v>600</v>
      </c>
    </row>
    <row r="3774" spans="1:8" ht="20.25" x14ac:dyDescent="0.3">
      <c r="A3774" s="66" t="s">
        <v>44</v>
      </c>
      <c r="B3774" s="51">
        <f>VLOOKUP(A3765,marks,10,0)</f>
        <v>0</v>
      </c>
      <c r="C3774" s="51">
        <f>VLOOKUP(A3765,marks,11,0)</f>
        <v>0</v>
      </c>
      <c r="D3774" s="51">
        <f>VLOOKUP(A3765,marks,12,0)</f>
        <v>0</v>
      </c>
      <c r="E3774" s="51">
        <f>VLOOKUP(A3765,marks,13,0)</f>
        <v>0</v>
      </c>
      <c r="F3774" s="51">
        <f>VLOOKUP(A3765,marks,14,0)</f>
        <v>0</v>
      </c>
      <c r="G3774" s="51">
        <f>VLOOKUP(A3765,marks,15,0)</f>
        <v>0</v>
      </c>
      <c r="H3774" s="68">
        <f>VLOOKUP(A3765,marks,16,0)</f>
        <v>0</v>
      </c>
    </row>
    <row r="3775" spans="1:8" ht="21" x14ac:dyDescent="0.35">
      <c r="A3775" s="69"/>
      <c r="B3775" s="58"/>
      <c r="C3775" s="58"/>
      <c r="D3775" s="58"/>
      <c r="E3775" s="58"/>
      <c r="F3775" s="58"/>
      <c r="G3775" s="58"/>
      <c r="H3775" s="70"/>
    </row>
    <row r="3776" spans="1:8" ht="21" x14ac:dyDescent="0.25">
      <c r="A3776" s="71" t="s">
        <v>24</v>
      </c>
      <c r="B3776" s="52">
        <f>VLOOKUP(A3765,marks,17,0)*100</f>
        <v>0</v>
      </c>
      <c r="C3776" s="72"/>
      <c r="D3776" s="73" t="s">
        <v>25</v>
      </c>
      <c r="E3776" s="53" t="str">
        <f>VLOOKUP(A3765,marks,18,0)</f>
        <v>***</v>
      </c>
      <c r="F3776" s="74" t="s">
        <v>46</v>
      </c>
      <c r="G3776" s="35"/>
      <c r="H3776" s="75" t="str">
        <f>VLOOKUP(A3765,marks,19,0)</f>
        <v/>
      </c>
    </row>
    <row r="3777" spans="1:8" x14ac:dyDescent="0.25">
      <c r="A3777" s="76"/>
      <c r="B3777" s="61"/>
      <c r="C3777" s="61"/>
      <c r="D3777" s="61"/>
      <c r="E3777" s="61"/>
      <c r="F3777" s="61"/>
      <c r="G3777" s="61"/>
      <c r="H3777" s="77"/>
    </row>
    <row r="3778" spans="1:8" x14ac:dyDescent="0.25">
      <c r="A3778" s="76"/>
      <c r="B3778" s="61"/>
      <c r="C3778" s="61"/>
      <c r="D3778" s="61"/>
      <c r="E3778" s="61"/>
      <c r="F3778" s="61"/>
      <c r="G3778" s="61"/>
      <c r="H3778" s="77"/>
    </row>
    <row r="3779" spans="1:8" x14ac:dyDescent="0.25">
      <c r="A3779" s="76"/>
      <c r="B3779" s="61"/>
      <c r="C3779" s="61"/>
      <c r="D3779" s="61"/>
      <c r="E3779" s="61"/>
      <c r="F3779" s="61"/>
      <c r="G3779" s="61"/>
      <c r="H3779" s="77"/>
    </row>
    <row r="3780" spans="1:8" ht="18.75" x14ac:dyDescent="0.25">
      <c r="A3780" s="76"/>
      <c r="B3780" s="61"/>
      <c r="C3780" s="61"/>
      <c r="D3780" s="61"/>
      <c r="E3780" s="61"/>
      <c r="F3780" s="61"/>
      <c r="G3780" s="61"/>
      <c r="H3780" s="78" t="s">
        <v>48</v>
      </c>
    </row>
    <row r="3781" spans="1:8" ht="19.5" thickBot="1" x14ac:dyDescent="0.3">
      <c r="A3781" s="79"/>
      <c r="B3781" s="80"/>
      <c r="C3781" s="80"/>
      <c r="D3781" s="80"/>
      <c r="E3781" s="80"/>
      <c r="F3781" s="80"/>
      <c r="G3781" s="80"/>
      <c r="H3781" s="81" t="s">
        <v>49</v>
      </c>
    </row>
    <row r="3784" spans="1:8" ht="15.75" thickBot="1" x14ac:dyDescent="0.3"/>
    <row r="3785" spans="1:8" ht="20.25" x14ac:dyDescent="0.3">
      <c r="A3785" s="145" t="str">
        <f>VLOOKUP(A3787,basic,28,0)</f>
        <v>dk;kZy; jktdh; mPp ek/;fed fo|ky;] :iiqjk ¼dqpkeu flVh½ ukxkSj</v>
      </c>
      <c r="B3785" s="146"/>
      <c r="C3785" s="146"/>
      <c r="D3785" s="146"/>
      <c r="E3785" s="146"/>
      <c r="F3785" s="146"/>
      <c r="G3785" s="146"/>
      <c r="H3785" s="147"/>
    </row>
    <row r="3786" spans="1:8" ht="20.25" x14ac:dyDescent="0.3">
      <c r="A3786" s="140" t="s">
        <v>47</v>
      </c>
      <c r="B3786" s="141"/>
      <c r="C3786" s="141"/>
      <c r="D3786" s="141"/>
      <c r="E3786" s="141"/>
      <c r="F3786" s="141"/>
      <c r="G3786" s="141"/>
      <c r="H3786" s="142"/>
    </row>
    <row r="3787" spans="1:8" ht="20.25" hidden="1" x14ac:dyDescent="0.3">
      <c r="A3787" s="95">
        <v>173</v>
      </c>
      <c r="B3787" s="96" t="e">
        <f>'Original Marks'!#REF!</f>
        <v>#REF!</v>
      </c>
      <c r="C3787" s="96"/>
      <c r="D3787" s="96"/>
      <c r="E3787" s="96"/>
      <c r="F3787" s="96"/>
      <c r="G3787" s="96"/>
      <c r="H3787" s="97"/>
    </row>
    <row r="3788" spans="1:8" ht="21" x14ac:dyDescent="0.35">
      <c r="A3788" s="57" t="str">
        <f>VLOOKUP(A3787,basic,29,0)</f>
        <v>d{kk &amp; 9</v>
      </c>
      <c r="B3788" s="58"/>
      <c r="C3788" s="58"/>
      <c r="D3788" s="58"/>
      <c r="E3788" s="58"/>
      <c r="F3788" s="59" t="s">
        <v>32</v>
      </c>
      <c r="G3788" s="143">
        <f>VLOOKUP(A3787,basic,3,0)</f>
        <v>1073</v>
      </c>
      <c r="H3788" s="144"/>
    </row>
    <row r="3789" spans="1:8" ht="20.25" x14ac:dyDescent="0.3">
      <c r="A3789" s="60" t="s">
        <v>37</v>
      </c>
      <c r="B3789" s="136">
        <f>VLOOKUP(A3787,basic,4,0)</f>
        <v>0</v>
      </c>
      <c r="C3789" s="136"/>
      <c r="D3789" s="136"/>
      <c r="E3789" s="59" t="s">
        <v>39</v>
      </c>
      <c r="F3789" s="61"/>
      <c r="G3789" s="136">
        <f>VLOOKUP(A3787,basic,5,0)</f>
        <v>0</v>
      </c>
      <c r="H3789" s="139"/>
    </row>
    <row r="3790" spans="1:8" ht="20.25" x14ac:dyDescent="0.3">
      <c r="A3790" s="60" t="s">
        <v>38</v>
      </c>
      <c r="B3790" s="59"/>
      <c r="C3790" s="136">
        <f>VLOOKUP(A3787,basic,6,0)</f>
        <v>0</v>
      </c>
      <c r="D3790" s="136"/>
      <c r="E3790" s="59" t="s">
        <v>40</v>
      </c>
      <c r="F3790" s="61"/>
      <c r="G3790" s="137">
        <f>VLOOKUP(A3787,basic,7,0)</f>
        <v>0</v>
      </c>
      <c r="H3790" s="138"/>
    </row>
    <row r="3791" spans="1:8" ht="20.25" x14ac:dyDescent="0.3">
      <c r="A3791" s="60" t="s">
        <v>41</v>
      </c>
      <c r="B3791" s="59"/>
      <c r="C3791" s="136">
        <f>VLOOKUP(A3787,basic,2,0)</f>
        <v>273</v>
      </c>
      <c r="D3791" s="136"/>
      <c r="E3791" s="59" t="s">
        <v>42</v>
      </c>
      <c r="F3791" s="61"/>
      <c r="G3791" s="136">
        <f>VLOOKUP(A3787,basic,8,0)</f>
        <v>0</v>
      </c>
      <c r="H3791" s="139"/>
    </row>
    <row r="3792" spans="1:8" ht="20.25" x14ac:dyDescent="0.3">
      <c r="A3792" s="60"/>
      <c r="B3792" s="59"/>
      <c r="C3792" s="62"/>
      <c r="D3792" s="59"/>
      <c r="E3792" s="59"/>
      <c r="F3792" s="61"/>
      <c r="G3792" s="62"/>
      <c r="H3792" s="63"/>
    </row>
    <row r="3793" spans="1:8" ht="20.25" x14ac:dyDescent="0.3">
      <c r="A3793" s="60"/>
      <c r="B3793" s="59"/>
      <c r="C3793" s="59"/>
      <c r="D3793" s="59"/>
      <c r="E3793" s="59"/>
      <c r="F3793" s="59"/>
      <c r="G3793" s="59"/>
      <c r="H3793" s="63"/>
    </row>
    <row r="3794" spans="1:8" ht="18.75" x14ac:dyDescent="0.25">
      <c r="A3794" s="64" t="s">
        <v>6</v>
      </c>
      <c r="B3794" s="50" t="str">
        <f>VLOOKUP(A3787,basic,34,0)</f>
        <v>fgUnh</v>
      </c>
      <c r="C3794" s="50" t="str">
        <f>VLOOKUP(A3787,basic,35,0)</f>
        <v>vaxzsth</v>
      </c>
      <c r="D3794" s="50" t="str">
        <f>VLOOKUP(A3787,basic,36,0)</f>
        <v>foKku</v>
      </c>
      <c r="E3794" s="50" t="str">
        <f>VLOOKUP(A3787,basic,37,0)</f>
        <v>xf.kr</v>
      </c>
      <c r="F3794" s="50" t="str">
        <f>VLOOKUP(A3787,basic,38,0)</f>
        <v>lk-foKku</v>
      </c>
      <c r="G3794" s="50" t="str">
        <f>VLOOKUP(A3787,basic,39,0)</f>
        <v>laLd`r</v>
      </c>
      <c r="H3794" s="65" t="s">
        <v>45</v>
      </c>
    </row>
    <row r="3795" spans="1:8" ht="20.25" x14ac:dyDescent="0.25">
      <c r="A3795" s="66" t="s">
        <v>43</v>
      </c>
      <c r="B3795" s="46">
        <v>100</v>
      </c>
      <c r="C3795" s="46">
        <v>100</v>
      </c>
      <c r="D3795" s="46">
        <v>100</v>
      </c>
      <c r="E3795" s="46">
        <v>100</v>
      </c>
      <c r="F3795" s="46">
        <v>100</v>
      </c>
      <c r="G3795" s="46">
        <v>100</v>
      </c>
      <c r="H3795" s="67">
        <v>600</v>
      </c>
    </row>
    <row r="3796" spans="1:8" ht="20.25" x14ac:dyDescent="0.3">
      <c r="A3796" s="66" t="s">
        <v>44</v>
      </c>
      <c r="B3796" s="51">
        <f>VLOOKUP(A3787,marks,10,0)</f>
        <v>0</v>
      </c>
      <c r="C3796" s="51">
        <f>VLOOKUP(A3787,marks,11,0)</f>
        <v>0</v>
      </c>
      <c r="D3796" s="51">
        <f>VLOOKUP(A3787,marks,12,0)</f>
        <v>0</v>
      </c>
      <c r="E3796" s="51">
        <f>VLOOKUP(A3787,marks,13,0)</f>
        <v>0</v>
      </c>
      <c r="F3796" s="51">
        <f>VLOOKUP(A3787,marks,14,0)</f>
        <v>0</v>
      </c>
      <c r="G3796" s="51">
        <f>VLOOKUP(A3787,marks,15,0)</f>
        <v>0</v>
      </c>
      <c r="H3796" s="68">
        <f>VLOOKUP(A3787,marks,16,0)</f>
        <v>0</v>
      </c>
    </row>
    <row r="3797" spans="1:8" ht="21" x14ac:dyDescent="0.35">
      <c r="A3797" s="69"/>
      <c r="B3797" s="58"/>
      <c r="C3797" s="58"/>
      <c r="D3797" s="58"/>
      <c r="E3797" s="58"/>
      <c r="F3797" s="58"/>
      <c r="G3797" s="58"/>
      <c r="H3797" s="70"/>
    </row>
    <row r="3798" spans="1:8" ht="21" x14ac:dyDescent="0.25">
      <c r="A3798" s="71" t="s">
        <v>24</v>
      </c>
      <c r="B3798" s="52">
        <f>VLOOKUP(A3787,marks,17,0)*100</f>
        <v>0</v>
      </c>
      <c r="C3798" s="72"/>
      <c r="D3798" s="73" t="s">
        <v>25</v>
      </c>
      <c r="E3798" s="53" t="str">
        <f>VLOOKUP(A3787,marks,18,0)</f>
        <v>***</v>
      </c>
      <c r="F3798" s="74" t="s">
        <v>46</v>
      </c>
      <c r="G3798" s="35"/>
      <c r="H3798" s="75" t="str">
        <f>VLOOKUP(A3787,marks,19,0)</f>
        <v/>
      </c>
    </row>
    <row r="3799" spans="1:8" x14ac:dyDescent="0.25">
      <c r="A3799" s="76"/>
      <c r="B3799" s="61"/>
      <c r="C3799" s="61"/>
      <c r="D3799" s="61"/>
      <c r="E3799" s="61"/>
      <c r="F3799" s="61"/>
      <c r="G3799" s="61"/>
      <c r="H3799" s="77"/>
    </row>
    <row r="3800" spans="1:8" x14ac:dyDescent="0.25">
      <c r="A3800" s="76"/>
      <c r="B3800" s="61"/>
      <c r="C3800" s="61"/>
      <c r="D3800" s="61"/>
      <c r="E3800" s="61"/>
      <c r="F3800" s="61"/>
      <c r="G3800" s="61"/>
      <c r="H3800" s="77"/>
    </row>
    <row r="3801" spans="1:8" x14ac:dyDescent="0.25">
      <c r="A3801" s="76"/>
      <c r="B3801" s="61"/>
      <c r="C3801" s="61"/>
      <c r="D3801" s="61"/>
      <c r="E3801" s="61"/>
      <c r="F3801" s="61"/>
      <c r="G3801" s="61"/>
      <c r="H3801" s="77"/>
    </row>
    <row r="3802" spans="1:8" ht="18.75" x14ac:dyDescent="0.25">
      <c r="A3802" s="76"/>
      <c r="B3802" s="61"/>
      <c r="C3802" s="61"/>
      <c r="D3802" s="61"/>
      <c r="E3802" s="61"/>
      <c r="F3802" s="61"/>
      <c r="G3802" s="61"/>
      <c r="H3802" s="78" t="s">
        <v>48</v>
      </c>
    </row>
    <row r="3803" spans="1:8" ht="19.5" thickBot="1" x14ac:dyDescent="0.3">
      <c r="A3803" s="79"/>
      <c r="B3803" s="80"/>
      <c r="C3803" s="80"/>
      <c r="D3803" s="80"/>
      <c r="E3803" s="80"/>
      <c r="F3803" s="80"/>
      <c r="G3803" s="80"/>
      <c r="H3803" s="81" t="s">
        <v>49</v>
      </c>
    </row>
    <row r="3806" spans="1:8" ht="15.75" thickBot="1" x14ac:dyDescent="0.3"/>
    <row r="3807" spans="1:8" ht="20.25" x14ac:dyDescent="0.3">
      <c r="A3807" s="145" t="str">
        <f>VLOOKUP(A3809,basic,28,0)</f>
        <v>dk;kZy; jktdh; mPp ek/;fed fo|ky;] :iiqjk ¼dqpkeu flVh½ ukxkSj</v>
      </c>
      <c r="B3807" s="146"/>
      <c r="C3807" s="146"/>
      <c r="D3807" s="146"/>
      <c r="E3807" s="146"/>
      <c r="F3807" s="146"/>
      <c r="G3807" s="146"/>
      <c r="H3807" s="147"/>
    </row>
    <row r="3808" spans="1:8" ht="20.25" x14ac:dyDescent="0.3">
      <c r="A3808" s="140" t="s">
        <v>47</v>
      </c>
      <c r="B3808" s="141"/>
      <c r="C3808" s="141"/>
      <c r="D3808" s="141"/>
      <c r="E3808" s="141"/>
      <c r="F3808" s="141"/>
      <c r="G3808" s="141"/>
      <c r="H3808" s="142"/>
    </row>
    <row r="3809" spans="1:8" ht="20.25" hidden="1" x14ac:dyDescent="0.3">
      <c r="A3809" s="95">
        <v>174</v>
      </c>
      <c r="B3809" s="96" t="e">
        <f>'Original Marks'!#REF!</f>
        <v>#REF!</v>
      </c>
      <c r="C3809" s="96"/>
      <c r="D3809" s="96"/>
      <c r="E3809" s="96"/>
      <c r="F3809" s="96"/>
      <c r="G3809" s="96"/>
      <c r="H3809" s="97"/>
    </row>
    <row r="3810" spans="1:8" ht="21" x14ac:dyDescent="0.35">
      <c r="A3810" s="57" t="str">
        <f>VLOOKUP(A3809,basic,29,0)</f>
        <v>d{kk &amp; 9</v>
      </c>
      <c r="B3810" s="58"/>
      <c r="C3810" s="58"/>
      <c r="D3810" s="58"/>
      <c r="E3810" s="58"/>
      <c r="F3810" s="59" t="s">
        <v>32</v>
      </c>
      <c r="G3810" s="143">
        <f>VLOOKUP(A3809,basic,3,0)</f>
        <v>1074</v>
      </c>
      <c r="H3810" s="144"/>
    </row>
    <row r="3811" spans="1:8" ht="20.25" x14ac:dyDescent="0.3">
      <c r="A3811" s="60" t="s">
        <v>37</v>
      </c>
      <c r="B3811" s="136">
        <f>VLOOKUP(A3809,basic,4,0)</f>
        <v>0</v>
      </c>
      <c r="C3811" s="136"/>
      <c r="D3811" s="136"/>
      <c r="E3811" s="59" t="s">
        <v>39</v>
      </c>
      <c r="F3811" s="61"/>
      <c r="G3811" s="136">
        <f>VLOOKUP(A3809,basic,5,0)</f>
        <v>0</v>
      </c>
      <c r="H3811" s="139"/>
    </row>
    <row r="3812" spans="1:8" ht="20.25" x14ac:dyDescent="0.3">
      <c r="A3812" s="60" t="s">
        <v>38</v>
      </c>
      <c r="B3812" s="59"/>
      <c r="C3812" s="136">
        <f>VLOOKUP(A3809,basic,6,0)</f>
        <v>0</v>
      </c>
      <c r="D3812" s="136"/>
      <c r="E3812" s="59" t="s">
        <v>40</v>
      </c>
      <c r="F3812" s="61"/>
      <c r="G3812" s="137">
        <f>VLOOKUP(A3809,basic,7,0)</f>
        <v>0</v>
      </c>
      <c r="H3812" s="138"/>
    </row>
    <row r="3813" spans="1:8" ht="20.25" x14ac:dyDescent="0.3">
      <c r="A3813" s="60" t="s">
        <v>41</v>
      </c>
      <c r="B3813" s="59"/>
      <c r="C3813" s="136">
        <f>VLOOKUP(A3809,basic,2,0)</f>
        <v>274</v>
      </c>
      <c r="D3813" s="136"/>
      <c r="E3813" s="59" t="s">
        <v>42</v>
      </c>
      <c r="F3813" s="61"/>
      <c r="G3813" s="136">
        <f>VLOOKUP(A3809,basic,8,0)</f>
        <v>0</v>
      </c>
      <c r="H3813" s="139"/>
    </row>
    <row r="3814" spans="1:8" ht="20.25" x14ac:dyDescent="0.3">
      <c r="A3814" s="60"/>
      <c r="B3814" s="59"/>
      <c r="C3814" s="62"/>
      <c r="D3814" s="59"/>
      <c r="E3814" s="59"/>
      <c r="F3814" s="61"/>
      <c r="G3814" s="62"/>
      <c r="H3814" s="63"/>
    </row>
    <row r="3815" spans="1:8" ht="20.25" x14ac:dyDescent="0.3">
      <c r="A3815" s="60"/>
      <c r="B3815" s="59"/>
      <c r="C3815" s="59"/>
      <c r="D3815" s="59"/>
      <c r="E3815" s="59"/>
      <c r="F3815" s="59"/>
      <c r="G3815" s="59"/>
      <c r="H3815" s="63"/>
    </row>
    <row r="3816" spans="1:8" ht="18.75" x14ac:dyDescent="0.25">
      <c r="A3816" s="64" t="s">
        <v>6</v>
      </c>
      <c r="B3816" s="50" t="str">
        <f>VLOOKUP(A3809,basic,34,0)</f>
        <v>fgUnh</v>
      </c>
      <c r="C3816" s="50" t="str">
        <f>VLOOKUP(A3809,basic,35,0)</f>
        <v>vaxzsth</v>
      </c>
      <c r="D3816" s="50" t="str">
        <f>VLOOKUP(A3809,basic,36,0)</f>
        <v>foKku</v>
      </c>
      <c r="E3816" s="50" t="str">
        <f>VLOOKUP(A3809,basic,37,0)</f>
        <v>xf.kr</v>
      </c>
      <c r="F3816" s="50" t="str">
        <f>VLOOKUP(A3809,basic,38,0)</f>
        <v>lk-foKku</v>
      </c>
      <c r="G3816" s="50" t="str">
        <f>VLOOKUP(A3809,basic,39,0)</f>
        <v>laLd`r</v>
      </c>
      <c r="H3816" s="65" t="s">
        <v>45</v>
      </c>
    </row>
    <row r="3817" spans="1:8" ht="20.25" x14ac:dyDescent="0.25">
      <c r="A3817" s="66" t="s">
        <v>43</v>
      </c>
      <c r="B3817" s="46">
        <v>100</v>
      </c>
      <c r="C3817" s="46">
        <v>100</v>
      </c>
      <c r="D3817" s="46">
        <v>100</v>
      </c>
      <c r="E3817" s="46">
        <v>100</v>
      </c>
      <c r="F3817" s="46">
        <v>100</v>
      </c>
      <c r="G3817" s="46">
        <v>100</v>
      </c>
      <c r="H3817" s="67">
        <v>600</v>
      </c>
    </row>
    <row r="3818" spans="1:8" ht="20.25" x14ac:dyDescent="0.3">
      <c r="A3818" s="66" t="s">
        <v>44</v>
      </c>
      <c r="B3818" s="51">
        <f>VLOOKUP(A3809,marks,10,0)</f>
        <v>0</v>
      </c>
      <c r="C3818" s="51">
        <f>VLOOKUP(A3809,marks,11,0)</f>
        <v>0</v>
      </c>
      <c r="D3818" s="51">
        <f>VLOOKUP(A3809,marks,12,0)</f>
        <v>0</v>
      </c>
      <c r="E3818" s="51">
        <f>VLOOKUP(A3809,marks,13,0)</f>
        <v>0</v>
      </c>
      <c r="F3818" s="51">
        <f>VLOOKUP(A3809,marks,14,0)</f>
        <v>0</v>
      </c>
      <c r="G3818" s="51">
        <f>VLOOKUP(A3809,marks,15,0)</f>
        <v>0</v>
      </c>
      <c r="H3818" s="68">
        <f>VLOOKUP(A3809,marks,16,0)</f>
        <v>0</v>
      </c>
    </row>
    <row r="3819" spans="1:8" ht="21" x14ac:dyDescent="0.35">
      <c r="A3819" s="69"/>
      <c r="B3819" s="58"/>
      <c r="C3819" s="58"/>
      <c r="D3819" s="58"/>
      <c r="E3819" s="58"/>
      <c r="F3819" s="58"/>
      <c r="G3819" s="58"/>
      <c r="H3819" s="70"/>
    </row>
    <row r="3820" spans="1:8" ht="21" x14ac:dyDescent="0.25">
      <c r="A3820" s="71" t="s">
        <v>24</v>
      </c>
      <c r="B3820" s="52">
        <f>VLOOKUP(A3809,marks,17,0)*100</f>
        <v>0</v>
      </c>
      <c r="C3820" s="72"/>
      <c r="D3820" s="73" t="s">
        <v>25</v>
      </c>
      <c r="E3820" s="53" t="str">
        <f>VLOOKUP(A3809,marks,18,0)</f>
        <v>***</v>
      </c>
      <c r="F3820" s="74" t="s">
        <v>46</v>
      </c>
      <c r="G3820" s="35"/>
      <c r="H3820" s="75" t="str">
        <f>VLOOKUP(A3809,marks,19,0)</f>
        <v/>
      </c>
    </row>
    <row r="3821" spans="1:8" x14ac:dyDescent="0.25">
      <c r="A3821" s="76"/>
      <c r="B3821" s="61"/>
      <c r="C3821" s="61"/>
      <c r="D3821" s="61"/>
      <c r="E3821" s="61"/>
      <c r="F3821" s="61"/>
      <c r="G3821" s="61"/>
      <c r="H3821" s="77"/>
    </row>
    <row r="3822" spans="1:8" x14ac:dyDescent="0.25">
      <c r="A3822" s="76"/>
      <c r="B3822" s="61"/>
      <c r="C3822" s="61"/>
      <c r="D3822" s="61"/>
      <c r="E3822" s="61"/>
      <c r="F3822" s="61"/>
      <c r="G3822" s="61"/>
      <c r="H3822" s="77"/>
    </row>
    <row r="3823" spans="1:8" x14ac:dyDescent="0.25">
      <c r="A3823" s="76"/>
      <c r="B3823" s="61"/>
      <c r="C3823" s="61"/>
      <c r="D3823" s="61"/>
      <c r="E3823" s="61"/>
      <c r="F3823" s="61"/>
      <c r="G3823" s="61"/>
      <c r="H3823" s="77"/>
    </row>
    <row r="3824" spans="1:8" ht="18.75" x14ac:dyDescent="0.25">
      <c r="A3824" s="76"/>
      <c r="B3824" s="61"/>
      <c r="C3824" s="61"/>
      <c r="D3824" s="61"/>
      <c r="E3824" s="61"/>
      <c r="F3824" s="61"/>
      <c r="G3824" s="61"/>
      <c r="H3824" s="78" t="s">
        <v>48</v>
      </c>
    </row>
    <row r="3825" spans="1:8" ht="19.5" thickBot="1" x14ac:dyDescent="0.3">
      <c r="A3825" s="79"/>
      <c r="B3825" s="80"/>
      <c r="C3825" s="80"/>
      <c r="D3825" s="80"/>
      <c r="E3825" s="80"/>
      <c r="F3825" s="80"/>
      <c r="G3825" s="80"/>
      <c r="H3825" s="81" t="s">
        <v>49</v>
      </c>
    </row>
    <row r="3828" spans="1:8" ht="15.75" thickBot="1" x14ac:dyDescent="0.3"/>
    <row r="3829" spans="1:8" ht="20.25" x14ac:dyDescent="0.3">
      <c r="A3829" s="145" t="str">
        <f>VLOOKUP(A3831,basic,28,0)</f>
        <v>dk;kZy; jktdh; mPp ek/;fed fo|ky;] :iiqjk ¼dqpkeu flVh½ ukxkSj</v>
      </c>
      <c r="B3829" s="146"/>
      <c r="C3829" s="146"/>
      <c r="D3829" s="146"/>
      <c r="E3829" s="146"/>
      <c r="F3829" s="146"/>
      <c r="G3829" s="146"/>
      <c r="H3829" s="147"/>
    </row>
    <row r="3830" spans="1:8" ht="20.25" x14ac:dyDescent="0.3">
      <c r="A3830" s="140" t="s">
        <v>47</v>
      </c>
      <c r="B3830" s="141"/>
      <c r="C3830" s="141"/>
      <c r="D3830" s="141"/>
      <c r="E3830" s="141"/>
      <c r="F3830" s="141"/>
      <c r="G3830" s="141"/>
      <c r="H3830" s="142"/>
    </row>
    <row r="3831" spans="1:8" ht="20.25" hidden="1" x14ac:dyDescent="0.3">
      <c r="A3831" s="95">
        <v>175</v>
      </c>
      <c r="B3831" s="96" t="e">
        <f>'Original Marks'!#REF!</f>
        <v>#REF!</v>
      </c>
      <c r="C3831" s="96"/>
      <c r="D3831" s="96"/>
      <c r="E3831" s="96"/>
      <c r="F3831" s="96"/>
      <c r="G3831" s="96"/>
      <c r="H3831" s="97"/>
    </row>
    <row r="3832" spans="1:8" ht="21" x14ac:dyDescent="0.35">
      <c r="A3832" s="57" t="str">
        <f>VLOOKUP(A3831,basic,29,0)</f>
        <v>d{kk &amp; 9</v>
      </c>
      <c r="B3832" s="58"/>
      <c r="C3832" s="58"/>
      <c r="D3832" s="58"/>
      <c r="E3832" s="58"/>
      <c r="F3832" s="59" t="s">
        <v>32</v>
      </c>
      <c r="G3832" s="143">
        <f>VLOOKUP(A3831,basic,3,0)</f>
        <v>1075</v>
      </c>
      <c r="H3832" s="144"/>
    </row>
    <row r="3833" spans="1:8" ht="20.25" x14ac:dyDescent="0.3">
      <c r="A3833" s="60" t="s">
        <v>37</v>
      </c>
      <c r="B3833" s="136">
        <f>VLOOKUP(A3831,basic,4,0)</f>
        <v>0</v>
      </c>
      <c r="C3833" s="136"/>
      <c r="D3833" s="136"/>
      <c r="E3833" s="59" t="s">
        <v>39</v>
      </c>
      <c r="F3833" s="61"/>
      <c r="G3833" s="136">
        <f>VLOOKUP(A3831,basic,5,0)</f>
        <v>0</v>
      </c>
      <c r="H3833" s="139"/>
    </row>
    <row r="3834" spans="1:8" ht="20.25" x14ac:dyDescent="0.3">
      <c r="A3834" s="60" t="s">
        <v>38</v>
      </c>
      <c r="B3834" s="59"/>
      <c r="C3834" s="136">
        <f>VLOOKUP(A3831,basic,6,0)</f>
        <v>0</v>
      </c>
      <c r="D3834" s="136"/>
      <c r="E3834" s="59" t="s">
        <v>40</v>
      </c>
      <c r="F3834" s="61"/>
      <c r="G3834" s="137">
        <f>VLOOKUP(A3831,basic,7,0)</f>
        <v>0</v>
      </c>
      <c r="H3834" s="138"/>
    </row>
    <row r="3835" spans="1:8" ht="20.25" x14ac:dyDescent="0.3">
      <c r="A3835" s="60" t="s">
        <v>41</v>
      </c>
      <c r="B3835" s="59"/>
      <c r="C3835" s="136">
        <f>VLOOKUP(A3831,basic,2,0)</f>
        <v>275</v>
      </c>
      <c r="D3835" s="136"/>
      <c r="E3835" s="59" t="s">
        <v>42</v>
      </c>
      <c r="F3835" s="61"/>
      <c r="G3835" s="136">
        <f>VLOOKUP(A3831,basic,8,0)</f>
        <v>0</v>
      </c>
      <c r="H3835" s="139"/>
    </row>
    <row r="3836" spans="1:8" ht="20.25" x14ac:dyDescent="0.3">
      <c r="A3836" s="60"/>
      <c r="B3836" s="59"/>
      <c r="C3836" s="62"/>
      <c r="D3836" s="59"/>
      <c r="E3836" s="59"/>
      <c r="F3836" s="61"/>
      <c r="G3836" s="62"/>
      <c r="H3836" s="63"/>
    </row>
    <row r="3837" spans="1:8" ht="20.25" x14ac:dyDescent="0.3">
      <c r="A3837" s="60"/>
      <c r="B3837" s="59"/>
      <c r="C3837" s="59"/>
      <c r="D3837" s="59"/>
      <c r="E3837" s="59"/>
      <c r="F3837" s="59"/>
      <c r="G3837" s="59"/>
      <c r="H3837" s="63"/>
    </row>
    <row r="3838" spans="1:8" ht="18.75" x14ac:dyDescent="0.25">
      <c r="A3838" s="64" t="s">
        <v>6</v>
      </c>
      <c r="B3838" s="50" t="str">
        <f>VLOOKUP(A3831,basic,34,0)</f>
        <v>fgUnh</v>
      </c>
      <c r="C3838" s="50" t="str">
        <f>VLOOKUP(A3831,basic,35,0)</f>
        <v>vaxzsth</v>
      </c>
      <c r="D3838" s="50" t="str">
        <f>VLOOKUP(A3831,basic,36,0)</f>
        <v>foKku</v>
      </c>
      <c r="E3838" s="50" t="str">
        <f>VLOOKUP(A3831,basic,37,0)</f>
        <v>xf.kr</v>
      </c>
      <c r="F3838" s="50" t="str">
        <f>VLOOKUP(A3831,basic,38,0)</f>
        <v>lk-foKku</v>
      </c>
      <c r="G3838" s="50" t="str">
        <f>VLOOKUP(A3831,basic,39,0)</f>
        <v>laLd`r</v>
      </c>
      <c r="H3838" s="65" t="s">
        <v>45</v>
      </c>
    </row>
    <row r="3839" spans="1:8" ht="20.25" x14ac:dyDescent="0.25">
      <c r="A3839" s="66" t="s">
        <v>43</v>
      </c>
      <c r="B3839" s="46">
        <v>100</v>
      </c>
      <c r="C3839" s="46">
        <v>100</v>
      </c>
      <c r="D3839" s="46">
        <v>100</v>
      </c>
      <c r="E3839" s="46">
        <v>100</v>
      </c>
      <c r="F3839" s="46">
        <v>100</v>
      </c>
      <c r="G3839" s="46">
        <v>100</v>
      </c>
      <c r="H3839" s="67">
        <v>600</v>
      </c>
    </row>
    <row r="3840" spans="1:8" ht="20.25" x14ac:dyDescent="0.3">
      <c r="A3840" s="66" t="s">
        <v>44</v>
      </c>
      <c r="B3840" s="51">
        <f>VLOOKUP(A3831,marks,10,0)</f>
        <v>0</v>
      </c>
      <c r="C3840" s="51">
        <f>VLOOKUP(A3831,marks,11,0)</f>
        <v>0</v>
      </c>
      <c r="D3840" s="51">
        <f>VLOOKUP(A3831,marks,12,0)</f>
        <v>0</v>
      </c>
      <c r="E3840" s="51">
        <f>VLOOKUP(A3831,marks,13,0)</f>
        <v>0</v>
      </c>
      <c r="F3840" s="51">
        <f>VLOOKUP(A3831,marks,14,0)</f>
        <v>0</v>
      </c>
      <c r="G3840" s="51">
        <f>VLOOKUP(A3831,marks,15,0)</f>
        <v>0</v>
      </c>
      <c r="H3840" s="68">
        <f>VLOOKUP(A3831,marks,16,0)</f>
        <v>0</v>
      </c>
    </row>
    <row r="3841" spans="1:8" ht="21" x14ac:dyDescent="0.35">
      <c r="A3841" s="69"/>
      <c r="B3841" s="58"/>
      <c r="C3841" s="58"/>
      <c r="D3841" s="58"/>
      <c r="E3841" s="58"/>
      <c r="F3841" s="58"/>
      <c r="G3841" s="58"/>
      <c r="H3841" s="70"/>
    </row>
    <row r="3842" spans="1:8" ht="21" x14ac:dyDescent="0.25">
      <c r="A3842" s="71" t="s">
        <v>24</v>
      </c>
      <c r="B3842" s="52">
        <f>VLOOKUP(A3831,marks,17,0)*100</f>
        <v>0</v>
      </c>
      <c r="C3842" s="72"/>
      <c r="D3842" s="73" t="s">
        <v>25</v>
      </c>
      <c r="E3842" s="53" t="str">
        <f>VLOOKUP(A3831,marks,18,0)</f>
        <v>***</v>
      </c>
      <c r="F3842" s="74" t="s">
        <v>46</v>
      </c>
      <c r="G3842" s="35"/>
      <c r="H3842" s="75" t="str">
        <f>VLOOKUP(A3831,marks,19,0)</f>
        <v/>
      </c>
    </row>
    <row r="3843" spans="1:8" x14ac:dyDescent="0.25">
      <c r="A3843" s="76"/>
      <c r="B3843" s="61"/>
      <c r="C3843" s="61"/>
      <c r="D3843" s="61"/>
      <c r="E3843" s="61"/>
      <c r="F3843" s="61"/>
      <c r="G3843" s="61"/>
      <c r="H3843" s="77"/>
    </row>
    <row r="3844" spans="1:8" x14ac:dyDescent="0.25">
      <c r="A3844" s="76"/>
      <c r="B3844" s="61"/>
      <c r="C3844" s="61"/>
      <c r="D3844" s="61"/>
      <c r="E3844" s="61"/>
      <c r="F3844" s="61"/>
      <c r="G3844" s="61"/>
      <c r="H3844" s="77"/>
    </row>
    <row r="3845" spans="1:8" x14ac:dyDescent="0.25">
      <c r="A3845" s="76"/>
      <c r="B3845" s="61"/>
      <c r="C3845" s="61"/>
      <c r="D3845" s="61"/>
      <c r="E3845" s="61"/>
      <c r="F3845" s="61"/>
      <c r="G3845" s="61"/>
      <c r="H3845" s="77"/>
    </row>
    <row r="3846" spans="1:8" ht="18.75" x14ac:dyDescent="0.25">
      <c r="A3846" s="76"/>
      <c r="B3846" s="61"/>
      <c r="C3846" s="61"/>
      <c r="D3846" s="61"/>
      <c r="E3846" s="61"/>
      <c r="F3846" s="61"/>
      <c r="G3846" s="61"/>
      <c r="H3846" s="78" t="s">
        <v>48</v>
      </c>
    </row>
    <row r="3847" spans="1:8" ht="19.5" thickBot="1" x14ac:dyDescent="0.3">
      <c r="A3847" s="79"/>
      <c r="B3847" s="80"/>
      <c r="C3847" s="80"/>
      <c r="D3847" s="80"/>
      <c r="E3847" s="80"/>
      <c r="F3847" s="80"/>
      <c r="G3847" s="80"/>
      <c r="H3847" s="81" t="s">
        <v>49</v>
      </c>
    </row>
    <row r="3850" spans="1:8" ht="15.75" thickBot="1" x14ac:dyDescent="0.3"/>
    <row r="3851" spans="1:8" ht="20.25" x14ac:dyDescent="0.3">
      <c r="A3851" s="145" t="str">
        <f>VLOOKUP(A3853,basic,28,0)</f>
        <v>dk;kZy; jktdh; mPp ek/;fed fo|ky;] :iiqjk ¼dqpkeu flVh½ ukxkSj</v>
      </c>
      <c r="B3851" s="146"/>
      <c r="C3851" s="146"/>
      <c r="D3851" s="146"/>
      <c r="E3851" s="146"/>
      <c r="F3851" s="146"/>
      <c r="G3851" s="146"/>
      <c r="H3851" s="147"/>
    </row>
    <row r="3852" spans="1:8" ht="20.25" x14ac:dyDescent="0.3">
      <c r="A3852" s="140" t="s">
        <v>47</v>
      </c>
      <c r="B3852" s="141"/>
      <c r="C3852" s="141"/>
      <c r="D3852" s="141"/>
      <c r="E3852" s="141"/>
      <c r="F3852" s="141"/>
      <c r="G3852" s="141"/>
      <c r="H3852" s="142"/>
    </row>
    <row r="3853" spans="1:8" ht="20.25" hidden="1" x14ac:dyDescent="0.3">
      <c r="A3853" s="95">
        <v>176</v>
      </c>
      <c r="B3853" s="96" t="e">
        <f>'Original Marks'!#REF!</f>
        <v>#REF!</v>
      </c>
      <c r="C3853" s="96"/>
      <c r="D3853" s="96"/>
      <c r="E3853" s="96"/>
      <c r="F3853" s="96"/>
      <c r="G3853" s="96"/>
      <c r="H3853" s="97"/>
    </row>
    <row r="3854" spans="1:8" ht="21" x14ac:dyDescent="0.35">
      <c r="A3854" s="57" t="str">
        <f>VLOOKUP(A3853,basic,29,0)</f>
        <v>d{kk &amp; 9</v>
      </c>
      <c r="B3854" s="58"/>
      <c r="C3854" s="58"/>
      <c r="D3854" s="58"/>
      <c r="E3854" s="58"/>
      <c r="F3854" s="59" t="s">
        <v>32</v>
      </c>
      <c r="G3854" s="143">
        <f>VLOOKUP(A3853,basic,3,0)</f>
        <v>1076</v>
      </c>
      <c r="H3854" s="144"/>
    </row>
    <row r="3855" spans="1:8" ht="20.25" x14ac:dyDescent="0.3">
      <c r="A3855" s="60" t="s">
        <v>37</v>
      </c>
      <c r="B3855" s="136">
        <f>VLOOKUP(A3853,basic,4,0)</f>
        <v>0</v>
      </c>
      <c r="C3855" s="136"/>
      <c r="D3855" s="136"/>
      <c r="E3855" s="59" t="s">
        <v>39</v>
      </c>
      <c r="F3855" s="61"/>
      <c r="G3855" s="136">
        <f>VLOOKUP(A3853,basic,5,0)</f>
        <v>0</v>
      </c>
      <c r="H3855" s="139"/>
    </row>
    <row r="3856" spans="1:8" ht="20.25" x14ac:dyDescent="0.3">
      <c r="A3856" s="60" t="s">
        <v>38</v>
      </c>
      <c r="B3856" s="59"/>
      <c r="C3856" s="136">
        <f>VLOOKUP(A3853,basic,6,0)</f>
        <v>0</v>
      </c>
      <c r="D3856" s="136"/>
      <c r="E3856" s="59" t="s">
        <v>40</v>
      </c>
      <c r="F3856" s="61"/>
      <c r="G3856" s="137">
        <f>VLOOKUP(A3853,basic,7,0)</f>
        <v>0</v>
      </c>
      <c r="H3856" s="138"/>
    </row>
    <row r="3857" spans="1:8" ht="20.25" x14ac:dyDescent="0.3">
      <c r="A3857" s="60" t="s">
        <v>41</v>
      </c>
      <c r="B3857" s="59"/>
      <c r="C3857" s="136">
        <f>VLOOKUP(A3853,basic,2,0)</f>
        <v>276</v>
      </c>
      <c r="D3857" s="136"/>
      <c r="E3857" s="59" t="s">
        <v>42</v>
      </c>
      <c r="F3857" s="61"/>
      <c r="G3857" s="136">
        <f>VLOOKUP(A3853,basic,8,0)</f>
        <v>0</v>
      </c>
      <c r="H3857" s="139"/>
    </row>
    <row r="3858" spans="1:8" ht="20.25" x14ac:dyDescent="0.3">
      <c r="A3858" s="60"/>
      <c r="B3858" s="59"/>
      <c r="C3858" s="62"/>
      <c r="D3858" s="59"/>
      <c r="E3858" s="59"/>
      <c r="F3858" s="61"/>
      <c r="G3858" s="62"/>
      <c r="H3858" s="63"/>
    </row>
    <row r="3859" spans="1:8" ht="20.25" x14ac:dyDescent="0.3">
      <c r="A3859" s="60"/>
      <c r="B3859" s="59"/>
      <c r="C3859" s="59"/>
      <c r="D3859" s="59"/>
      <c r="E3859" s="59"/>
      <c r="F3859" s="59"/>
      <c r="G3859" s="59"/>
      <c r="H3859" s="63"/>
    </row>
    <row r="3860" spans="1:8" ht="18.75" x14ac:dyDescent="0.25">
      <c r="A3860" s="64" t="s">
        <v>6</v>
      </c>
      <c r="B3860" s="50" t="str">
        <f>VLOOKUP(A3853,basic,34,0)</f>
        <v>fgUnh</v>
      </c>
      <c r="C3860" s="50" t="str">
        <f>VLOOKUP(A3853,basic,35,0)</f>
        <v>vaxzsth</v>
      </c>
      <c r="D3860" s="50" t="str">
        <f>VLOOKUP(A3853,basic,36,0)</f>
        <v>foKku</v>
      </c>
      <c r="E3860" s="50" t="str">
        <f>VLOOKUP(A3853,basic,37,0)</f>
        <v>xf.kr</v>
      </c>
      <c r="F3860" s="50" t="str">
        <f>VLOOKUP(A3853,basic,38,0)</f>
        <v>lk-foKku</v>
      </c>
      <c r="G3860" s="50" t="str">
        <f>VLOOKUP(A3853,basic,39,0)</f>
        <v>laLd`r</v>
      </c>
      <c r="H3860" s="65" t="s">
        <v>45</v>
      </c>
    </row>
    <row r="3861" spans="1:8" ht="20.25" x14ac:dyDescent="0.25">
      <c r="A3861" s="66" t="s">
        <v>43</v>
      </c>
      <c r="B3861" s="46">
        <v>100</v>
      </c>
      <c r="C3861" s="46">
        <v>100</v>
      </c>
      <c r="D3861" s="46">
        <v>100</v>
      </c>
      <c r="E3861" s="46">
        <v>100</v>
      </c>
      <c r="F3861" s="46">
        <v>100</v>
      </c>
      <c r="G3861" s="46">
        <v>100</v>
      </c>
      <c r="H3861" s="67">
        <v>600</v>
      </c>
    </row>
    <row r="3862" spans="1:8" ht="20.25" x14ac:dyDescent="0.3">
      <c r="A3862" s="66" t="s">
        <v>44</v>
      </c>
      <c r="B3862" s="51">
        <f>VLOOKUP(A3853,marks,10,0)</f>
        <v>0</v>
      </c>
      <c r="C3862" s="51">
        <f>VLOOKUP(A3853,marks,11,0)</f>
        <v>0</v>
      </c>
      <c r="D3862" s="51">
        <f>VLOOKUP(A3853,marks,12,0)</f>
        <v>0</v>
      </c>
      <c r="E3862" s="51">
        <f>VLOOKUP(A3853,marks,13,0)</f>
        <v>0</v>
      </c>
      <c r="F3862" s="51">
        <f>VLOOKUP(A3853,marks,14,0)</f>
        <v>0</v>
      </c>
      <c r="G3862" s="51">
        <f>VLOOKUP(A3853,marks,15,0)</f>
        <v>0</v>
      </c>
      <c r="H3862" s="68">
        <f>VLOOKUP(A3853,marks,16,0)</f>
        <v>0</v>
      </c>
    </row>
    <row r="3863" spans="1:8" ht="21" x14ac:dyDescent="0.35">
      <c r="A3863" s="69"/>
      <c r="B3863" s="58"/>
      <c r="C3863" s="58"/>
      <c r="D3863" s="58"/>
      <c r="E3863" s="58"/>
      <c r="F3863" s="58"/>
      <c r="G3863" s="58"/>
      <c r="H3863" s="70"/>
    </row>
    <row r="3864" spans="1:8" ht="21" x14ac:dyDescent="0.25">
      <c r="A3864" s="71" t="s">
        <v>24</v>
      </c>
      <c r="B3864" s="52">
        <f>VLOOKUP(A3853,marks,17,0)*100</f>
        <v>0</v>
      </c>
      <c r="C3864" s="72"/>
      <c r="D3864" s="73" t="s">
        <v>25</v>
      </c>
      <c r="E3864" s="53" t="str">
        <f>VLOOKUP(A3853,marks,18,0)</f>
        <v>***</v>
      </c>
      <c r="F3864" s="74" t="s">
        <v>46</v>
      </c>
      <c r="G3864" s="35"/>
      <c r="H3864" s="75" t="str">
        <f>VLOOKUP(A3853,marks,19,0)</f>
        <v/>
      </c>
    </row>
    <row r="3865" spans="1:8" x14ac:dyDescent="0.25">
      <c r="A3865" s="76"/>
      <c r="B3865" s="61"/>
      <c r="C3865" s="61"/>
      <c r="D3865" s="61"/>
      <c r="E3865" s="61"/>
      <c r="F3865" s="61"/>
      <c r="G3865" s="61"/>
      <c r="H3865" s="77"/>
    </row>
    <row r="3866" spans="1:8" x14ac:dyDescent="0.25">
      <c r="A3866" s="76"/>
      <c r="B3866" s="61"/>
      <c r="C3866" s="61"/>
      <c r="D3866" s="61"/>
      <c r="E3866" s="61"/>
      <c r="F3866" s="61"/>
      <c r="G3866" s="61"/>
      <c r="H3866" s="77"/>
    </row>
    <row r="3867" spans="1:8" x14ac:dyDescent="0.25">
      <c r="A3867" s="76"/>
      <c r="B3867" s="61"/>
      <c r="C3867" s="61"/>
      <c r="D3867" s="61"/>
      <c r="E3867" s="61"/>
      <c r="F3867" s="61"/>
      <c r="G3867" s="61"/>
      <c r="H3867" s="77"/>
    </row>
    <row r="3868" spans="1:8" ht="18.75" x14ac:dyDescent="0.25">
      <c r="A3868" s="76"/>
      <c r="B3868" s="61"/>
      <c r="C3868" s="61"/>
      <c r="D3868" s="61"/>
      <c r="E3868" s="61"/>
      <c r="F3868" s="61"/>
      <c r="G3868" s="61"/>
      <c r="H3868" s="78" t="s">
        <v>48</v>
      </c>
    </row>
    <row r="3869" spans="1:8" ht="19.5" thickBot="1" x14ac:dyDescent="0.3">
      <c r="A3869" s="79"/>
      <c r="B3869" s="80"/>
      <c r="C3869" s="80"/>
      <c r="D3869" s="80"/>
      <c r="E3869" s="80"/>
      <c r="F3869" s="80"/>
      <c r="G3869" s="80"/>
      <c r="H3869" s="81" t="s">
        <v>49</v>
      </c>
    </row>
    <row r="3872" spans="1:8" ht="15.75" thickBot="1" x14ac:dyDescent="0.3"/>
    <row r="3873" spans="1:8" ht="20.25" x14ac:dyDescent="0.3">
      <c r="A3873" s="145" t="str">
        <f>VLOOKUP(A3875,basic,28,0)</f>
        <v>dk;kZy; jktdh; mPp ek/;fed fo|ky;] :iiqjk ¼dqpkeu flVh½ ukxkSj</v>
      </c>
      <c r="B3873" s="146"/>
      <c r="C3873" s="146"/>
      <c r="D3873" s="146"/>
      <c r="E3873" s="146"/>
      <c r="F3873" s="146"/>
      <c r="G3873" s="146"/>
      <c r="H3873" s="147"/>
    </row>
    <row r="3874" spans="1:8" ht="20.25" x14ac:dyDescent="0.3">
      <c r="A3874" s="140" t="s">
        <v>47</v>
      </c>
      <c r="B3874" s="141"/>
      <c r="C3874" s="141"/>
      <c r="D3874" s="141"/>
      <c r="E3874" s="141"/>
      <c r="F3874" s="141"/>
      <c r="G3874" s="141"/>
      <c r="H3874" s="142"/>
    </row>
    <row r="3875" spans="1:8" ht="20.25" hidden="1" x14ac:dyDescent="0.3">
      <c r="A3875" s="95">
        <v>177</v>
      </c>
      <c r="B3875" s="96" t="e">
        <f>'Original Marks'!#REF!</f>
        <v>#REF!</v>
      </c>
      <c r="C3875" s="96"/>
      <c r="D3875" s="96"/>
      <c r="E3875" s="96"/>
      <c r="F3875" s="96"/>
      <c r="G3875" s="96"/>
      <c r="H3875" s="97"/>
    </row>
    <row r="3876" spans="1:8" ht="21" x14ac:dyDescent="0.35">
      <c r="A3876" s="57" t="str">
        <f>VLOOKUP(A3875,basic,29,0)</f>
        <v>d{kk &amp; 9</v>
      </c>
      <c r="B3876" s="58"/>
      <c r="C3876" s="58"/>
      <c r="D3876" s="58"/>
      <c r="E3876" s="58"/>
      <c r="F3876" s="59" t="s">
        <v>32</v>
      </c>
      <c r="G3876" s="143">
        <f>VLOOKUP(A3875,basic,3,0)</f>
        <v>1077</v>
      </c>
      <c r="H3876" s="144"/>
    </row>
    <row r="3877" spans="1:8" ht="20.25" x14ac:dyDescent="0.3">
      <c r="A3877" s="60" t="s">
        <v>37</v>
      </c>
      <c r="B3877" s="136">
        <f>VLOOKUP(A3875,basic,4,0)</f>
        <v>0</v>
      </c>
      <c r="C3877" s="136"/>
      <c r="D3877" s="136"/>
      <c r="E3877" s="59" t="s">
        <v>39</v>
      </c>
      <c r="F3877" s="61"/>
      <c r="G3877" s="136">
        <f>VLOOKUP(A3875,basic,5,0)</f>
        <v>0</v>
      </c>
      <c r="H3877" s="139"/>
    </row>
    <row r="3878" spans="1:8" ht="20.25" x14ac:dyDescent="0.3">
      <c r="A3878" s="60" t="s">
        <v>38</v>
      </c>
      <c r="B3878" s="59"/>
      <c r="C3878" s="136">
        <f>VLOOKUP(A3875,basic,6,0)</f>
        <v>0</v>
      </c>
      <c r="D3878" s="136"/>
      <c r="E3878" s="59" t="s">
        <v>40</v>
      </c>
      <c r="F3878" s="61"/>
      <c r="G3878" s="137">
        <f>VLOOKUP(A3875,basic,7,0)</f>
        <v>0</v>
      </c>
      <c r="H3878" s="138"/>
    </row>
    <row r="3879" spans="1:8" ht="20.25" x14ac:dyDescent="0.3">
      <c r="A3879" s="60" t="s">
        <v>41</v>
      </c>
      <c r="B3879" s="59"/>
      <c r="C3879" s="136">
        <f>VLOOKUP(A3875,basic,2,0)</f>
        <v>277</v>
      </c>
      <c r="D3879" s="136"/>
      <c r="E3879" s="59" t="s">
        <v>42</v>
      </c>
      <c r="F3879" s="61"/>
      <c r="G3879" s="136">
        <f>VLOOKUP(A3875,basic,8,0)</f>
        <v>0</v>
      </c>
      <c r="H3879" s="139"/>
    </row>
    <row r="3880" spans="1:8" ht="20.25" x14ac:dyDescent="0.3">
      <c r="A3880" s="60"/>
      <c r="B3880" s="59"/>
      <c r="C3880" s="62"/>
      <c r="D3880" s="59"/>
      <c r="E3880" s="59"/>
      <c r="F3880" s="61"/>
      <c r="G3880" s="62"/>
      <c r="H3880" s="63"/>
    </row>
    <row r="3881" spans="1:8" ht="20.25" x14ac:dyDescent="0.3">
      <c r="A3881" s="60"/>
      <c r="B3881" s="59"/>
      <c r="C3881" s="59"/>
      <c r="D3881" s="59"/>
      <c r="E3881" s="59"/>
      <c r="F3881" s="59"/>
      <c r="G3881" s="59"/>
      <c r="H3881" s="63"/>
    </row>
    <row r="3882" spans="1:8" ht="18.75" x14ac:dyDescent="0.25">
      <c r="A3882" s="64" t="s">
        <v>6</v>
      </c>
      <c r="B3882" s="50" t="str">
        <f>VLOOKUP(A3875,basic,34,0)</f>
        <v>fgUnh</v>
      </c>
      <c r="C3882" s="50" t="str">
        <f>VLOOKUP(A3875,basic,35,0)</f>
        <v>vaxzsth</v>
      </c>
      <c r="D3882" s="50" t="str">
        <f>VLOOKUP(A3875,basic,36,0)</f>
        <v>foKku</v>
      </c>
      <c r="E3882" s="50" t="str">
        <f>VLOOKUP(A3875,basic,37,0)</f>
        <v>xf.kr</v>
      </c>
      <c r="F3882" s="50" t="str">
        <f>VLOOKUP(A3875,basic,38,0)</f>
        <v>lk-foKku</v>
      </c>
      <c r="G3882" s="50" t="str">
        <f>VLOOKUP(A3875,basic,39,0)</f>
        <v>laLd`r</v>
      </c>
      <c r="H3882" s="65" t="s">
        <v>45</v>
      </c>
    </row>
    <row r="3883" spans="1:8" ht="20.25" x14ac:dyDescent="0.25">
      <c r="A3883" s="66" t="s">
        <v>43</v>
      </c>
      <c r="B3883" s="46">
        <v>100</v>
      </c>
      <c r="C3883" s="46">
        <v>100</v>
      </c>
      <c r="D3883" s="46">
        <v>100</v>
      </c>
      <c r="E3883" s="46">
        <v>100</v>
      </c>
      <c r="F3883" s="46">
        <v>100</v>
      </c>
      <c r="G3883" s="46">
        <v>100</v>
      </c>
      <c r="H3883" s="67">
        <v>600</v>
      </c>
    </row>
    <row r="3884" spans="1:8" ht="20.25" x14ac:dyDescent="0.3">
      <c r="A3884" s="66" t="s">
        <v>44</v>
      </c>
      <c r="B3884" s="51">
        <f>VLOOKUP(A3875,marks,10,0)</f>
        <v>0</v>
      </c>
      <c r="C3884" s="51">
        <f>VLOOKUP(A3875,marks,11,0)</f>
        <v>0</v>
      </c>
      <c r="D3884" s="51">
        <f>VLOOKUP(A3875,marks,12,0)</f>
        <v>0</v>
      </c>
      <c r="E3884" s="51">
        <f>VLOOKUP(A3875,marks,13,0)</f>
        <v>0</v>
      </c>
      <c r="F3884" s="51">
        <f>VLOOKUP(A3875,marks,14,0)</f>
        <v>0</v>
      </c>
      <c r="G3884" s="51">
        <f>VLOOKUP(A3875,marks,15,0)</f>
        <v>0</v>
      </c>
      <c r="H3884" s="68">
        <f>VLOOKUP(A3875,marks,16,0)</f>
        <v>0</v>
      </c>
    </row>
    <row r="3885" spans="1:8" ht="21" x14ac:dyDescent="0.35">
      <c r="A3885" s="69"/>
      <c r="B3885" s="58"/>
      <c r="C3885" s="58"/>
      <c r="D3885" s="58"/>
      <c r="E3885" s="58"/>
      <c r="F3885" s="58"/>
      <c r="G3885" s="58"/>
      <c r="H3885" s="70"/>
    </row>
    <row r="3886" spans="1:8" ht="21" x14ac:dyDescent="0.25">
      <c r="A3886" s="71" t="s">
        <v>24</v>
      </c>
      <c r="B3886" s="52">
        <f>VLOOKUP(A3875,marks,17,0)*100</f>
        <v>0</v>
      </c>
      <c r="C3886" s="72"/>
      <c r="D3886" s="73" t="s">
        <v>25</v>
      </c>
      <c r="E3886" s="53" t="str">
        <f>VLOOKUP(A3875,marks,18,0)</f>
        <v>***</v>
      </c>
      <c r="F3886" s="74" t="s">
        <v>46</v>
      </c>
      <c r="G3886" s="35"/>
      <c r="H3886" s="75" t="str">
        <f>VLOOKUP(A3875,marks,19,0)</f>
        <v/>
      </c>
    </row>
    <row r="3887" spans="1:8" x14ac:dyDescent="0.25">
      <c r="A3887" s="76"/>
      <c r="B3887" s="61"/>
      <c r="C3887" s="61"/>
      <c r="D3887" s="61"/>
      <c r="E3887" s="61"/>
      <c r="F3887" s="61"/>
      <c r="G3887" s="61"/>
      <c r="H3887" s="77"/>
    </row>
    <row r="3888" spans="1:8" x14ac:dyDescent="0.25">
      <c r="A3888" s="76"/>
      <c r="B3888" s="61"/>
      <c r="C3888" s="61"/>
      <c r="D3888" s="61"/>
      <c r="E3888" s="61"/>
      <c r="F3888" s="61"/>
      <c r="G3888" s="61"/>
      <c r="H3888" s="77"/>
    </row>
    <row r="3889" spans="1:8" x14ac:dyDescent="0.25">
      <c r="A3889" s="76"/>
      <c r="B3889" s="61"/>
      <c r="C3889" s="61"/>
      <c r="D3889" s="61"/>
      <c r="E3889" s="61"/>
      <c r="F3889" s="61"/>
      <c r="G3889" s="61"/>
      <c r="H3889" s="77"/>
    </row>
    <row r="3890" spans="1:8" ht="18.75" x14ac:dyDescent="0.25">
      <c r="A3890" s="76"/>
      <c r="B3890" s="61"/>
      <c r="C3890" s="61"/>
      <c r="D3890" s="61"/>
      <c r="E3890" s="61"/>
      <c r="F3890" s="61"/>
      <c r="G3890" s="61"/>
      <c r="H3890" s="78" t="s">
        <v>48</v>
      </c>
    </row>
    <row r="3891" spans="1:8" ht="19.5" thickBot="1" x14ac:dyDescent="0.3">
      <c r="A3891" s="79"/>
      <c r="B3891" s="80"/>
      <c r="C3891" s="80"/>
      <c r="D3891" s="80"/>
      <c r="E3891" s="80"/>
      <c r="F3891" s="80"/>
      <c r="G3891" s="80"/>
      <c r="H3891" s="81" t="s">
        <v>49</v>
      </c>
    </row>
    <row r="3894" spans="1:8" ht="15.75" thickBot="1" x14ac:dyDescent="0.3"/>
    <row r="3895" spans="1:8" ht="20.25" x14ac:dyDescent="0.3">
      <c r="A3895" s="145" t="str">
        <f>VLOOKUP(A3897,basic,28,0)</f>
        <v>dk;kZy; jktdh; mPp ek/;fed fo|ky;] :iiqjk ¼dqpkeu flVh½ ukxkSj</v>
      </c>
      <c r="B3895" s="146"/>
      <c r="C3895" s="146"/>
      <c r="D3895" s="146"/>
      <c r="E3895" s="146"/>
      <c r="F3895" s="146"/>
      <c r="G3895" s="146"/>
      <c r="H3895" s="147"/>
    </row>
    <row r="3896" spans="1:8" ht="20.25" x14ac:dyDescent="0.3">
      <c r="A3896" s="140" t="s">
        <v>47</v>
      </c>
      <c r="B3896" s="141"/>
      <c r="C3896" s="141"/>
      <c r="D3896" s="141"/>
      <c r="E3896" s="141"/>
      <c r="F3896" s="141"/>
      <c r="G3896" s="141"/>
      <c r="H3896" s="142"/>
    </row>
    <row r="3897" spans="1:8" ht="20.25" hidden="1" x14ac:dyDescent="0.3">
      <c r="A3897" s="95">
        <v>178</v>
      </c>
      <c r="B3897" s="96" t="e">
        <f>'Original Marks'!#REF!</f>
        <v>#REF!</v>
      </c>
      <c r="C3897" s="96"/>
      <c r="D3897" s="96"/>
      <c r="E3897" s="96"/>
      <c r="F3897" s="96"/>
      <c r="G3897" s="96"/>
      <c r="H3897" s="97"/>
    </row>
    <row r="3898" spans="1:8" ht="21" x14ac:dyDescent="0.35">
      <c r="A3898" s="57" t="str">
        <f>VLOOKUP(A3897,basic,29,0)</f>
        <v>d{kk &amp; 9</v>
      </c>
      <c r="B3898" s="58"/>
      <c r="C3898" s="58"/>
      <c r="D3898" s="58"/>
      <c r="E3898" s="58"/>
      <c r="F3898" s="59" t="s">
        <v>32</v>
      </c>
      <c r="G3898" s="143">
        <f>VLOOKUP(A3897,basic,3,0)</f>
        <v>1078</v>
      </c>
      <c r="H3898" s="144"/>
    </row>
    <row r="3899" spans="1:8" ht="20.25" x14ac:dyDescent="0.3">
      <c r="A3899" s="60" t="s">
        <v>37</v>
      </c>
      <c r="B3899" s="136">
        <f>VLOOKUP(A3897,basic,4,0)</f>
        <v>0</v>
      </c>
      <c r="C3899" s="136"/>
      <c r="D3899" s="136"/>
      <c r="E3899" s="59" t="s">
        <v>39</v>
      </c>
      <c r="F3899" s="61"/>
      <c r="G3899" s="136">
        <f>VLOOKUP(A3897,basic,5,0)</f>
        <v>0</v>
      </c>
      <c r="H3899" s="139"/>
    </row>
    <row r="3900" spans="1:8" ht="20.25" x14ac:dyDescent="0.3">
      <c r="A3900" s="60" t="s">
        <v>38</v>
      </c>
      <c r="B3900" s="59"/>
      <c r="C3900" s="136">
        <f>VLOOKUP(A3897,basic,6,0)</f>
        <v>0</v>
      </c>
      <c r="D3900" s="136"/>
      <c r="E3900" s="59" t="s">
        <v>40</v>
      </c>
      <c r="F3900" s="61"/>
      <c r="G3900" s="137">
        <f>VLOOKUP(A3897,basic,7,0)</f>
        <v>0</v>
      </c>
      <c r="H3900" s="138"/>
    </row>
    <row r="3901" spans="1:8" ht="20.25" x14ac:dyDescent="0.3">
      <c r="A3901" s="60" t="s">
        <v>41</v>
      </c>
      <c r="B3901" s="59"/>
      <c r="C3901" s="136">
        <f>VLOOKUP(A3897,basic,2,0)</f>
        <v>278</v>
      </c>
      <c r="D3901" s="136"/>
      <c r="E3901" s="59" t="s">
        <v>42</v>
      </c>
      <c r="F3901" s="61"/>
      <c r="G3901" s="136">
        <f>VLOOKUP(A3897,basic,8,0)</f>
        <v>0</v>
      </c>
      <c r="H3901" s="139"/>
    </row>
    <row r="3902" spans="1:8" ht="20.25" x14ac:dyDescent="0.3">
      <c r="A3902" s="60"/>
      <c r="B3902" s="59"/>
      <c r="C3902" s="62"/>
      <c r="D3902" s="59"/>
      <c r="E3902" s="59"/>
      <c r="F3902" s="61"/>
      <c r="G3902" s="62"/>
      <c r="H3902" s="63"/>
    </row>
    <row r="3903" spans="1:8" ht="20.25" x14ac:dyDescent="0.3">
      <c r="A3903" s="60"/>
      <c r="B3903" s="59"/>
      <c r="C3903" s="59"/>
      <c r="D3903" s="59"/>
      <c r="E3903" s="59"/>
      <c r="F3903" s="59"/>
      <c r="G3903" s="59"/>
      <c r="H3903" s="63"/>
    </row>
    <row r="3904" spans="1:8" ht="18.75" x14ac:dyDescent="0.25">
      <c r="A3904" s="64" t="s">
        <v>6</v>
      </c>
      <c r="B3904" s="50" t="str">
        <f>VLOOKUP(A3897,basic,34,0)</f>
        <v>fgUnh</v>
      </c>
      <c r="C3904" s="50" t="str">
        <f>VLOOKUP(A3897,basic,35,0)</f>
        <v>vaxzsth</v>
      </c>
      <c r="D3904" s="50" t="str">
        <f>VLOOKUP(A3897,basic,36,0)</f>
        <v>foKku</v>
      </c>
      <c r="E3904" s="50" t="str">
        <f>VLOOKUP(A3897,basic,37,0)</f>
        <v>xf.kr</v>
      </c>
      <c r="F3904" s="50" t="str">
        <f>VLOOKUP(A3897,basic,38,0)</f>
        <v>lk-foKku</v>
      </c>
      <c r="G3904" s="50" t="str">
        <f>VLOOKUP(A3897,basic,39,0)</f>
        <v>laLd`r</v>
      </c>
      <c r="H3904" s="65" t="s">
        <v>45</v>
      </c>
    </row>
    <row r="3905" spans="1:8" ht="20.25" x14ac:dyDescent="0.25">
      <c r="A3905" s="66" t="s">
        <v>43</v>
      </c>
      <c r="B3905" s="46">
        <v>100</v>
      </c>
      <c r="C3905" s="46">
        <v>100</v>
      </c>
      <c r="D3905" s="46">
        <v>100</v>
      </c>
      <c r="E3905" s="46">
        <v>100</v>
      </c>
      <c r="F3905" s="46">
        <v>100</v>
      </c>
      <c r="G3905" s="46">
        <v>100</v>
      </c>
      <c r="H3905" s="67">
        <v>600</v>
      </c>
    </row>
    <row r="3906" spans="1:8" ht="20.25" x14ac:dyDescent="0.3">
      <c r="A3906" s="66" t="s">
        <v>44</v>
      </c>
      <c r="B3906" s="51">
        <f>VLOOKUP(A3897,marks,10,0)</f>
        <v>0</v>
      </c>
      <c r="C3906" s="51">
        <f>VLOOKUP(A3897,marks,11,0)</f>
        <v>0</v>
      </c>
      <c r="D3906" s="51">
        <f>VLOOKUP(A3897,marks,12,0)</f>
        <v>0</v>
      </c>
      <c r="E3906" s="51">
        <f>VLOOKUP(A3897,marks,13,0)</f>
        <v>0</v>
      </c>
      <c r="F3906" s="51">
        <f>VLOOKUP(A3897,marks,14,0)</f>
        <v>0</v>
      </c>
      <c r="G3906" s="51">
        <f>VLOOKUP(A3897,marks,15,0)</f>
        <v>0</v>
      </c>
      <c r="H3906" s="68">
        <f>VLOOKUP(A3897,marks,16,0)</f>
        <v>0</v>
      </c>
    </row>
    <row r="3907" spans="1:8" ht="21" x14ac:dyDescent="0.35">
      <c r="A3907" s="69"/>
      <c r="B3907" s="58"/>
      <c r="C3907" s="58"/>
      <c r="D3907" s="58"/>
      <c r="E3907" s="58"/>
      <c r="F3907" s="58"/>
      <c r="G3907" s="58"/>
      <c r="H3907" s="70"/>
    </row>
    <row r="3908" spans="1:8" ht="21" x14ac:dyDescent="0.25">
      <c r="A3908" s="71" t="s">
        <v>24</v>
      </c>
      <c r="B3908" s="52">
        <f>VLOOKUP(A3897,marks,17,0)*100</f>
        <v>0</v>
      </c>
      <c r="C3908" s="72"/>
      <c r="D3908" s="73" t="s">
        <v>25</v>
      </c>
      <c r="E3908" s="53" t="str">
        <f>VLOOKUP(A3897,marks,18,0)</f>
        <v>***</v>
      </c>
      <c r="F3908" s="74" t="s">
        <v>46</v>
      </c>
      <c r="G3908" s="35"/>
      <c r="H3908" s="75" t="str">
        <f>VLOOKUP(A3897,marks,19,0)</f>
        <v/>
      </c>
    </row>
    <row r="3909" spans="1:8" x14ac:dyDescent="0.25">
      <c r="A3909" s="76"/>
      <c r="B3909" s="61"/>
      <c r="C3909" s="61"/>
      <c r="D3909" s="61"/>
      <c r="E3909" s="61"/>
      <c r="F3909" s="61"/>
      <c r="G3909" s="61"/>
      <c r="H3909" s="77"/>
    </row>
    <row r="3910" spans="1:8" x14ac:dyDescent="0.25">
      <c r="A3910" s="76"/>
      <c r="B3910" s="61"/>
      <c r="C3910" s="61"/>
      <c r="D3910" s="61"/>
      <c r="E3910" s="61"/>
      <c r="F3910" s="61"/>
      <c r="G3910" s="61"/>
      <c r="H3910" s="77"/>
    </row>
    <row r="3911" spans="1:8" x14ac:dyDescent="0.25">
      <c r="A3911" s="76"/>
      <c r="B3911" s="61"/>
      <c r="C3911" s="61"/>
      <c r="D3911" s="61"/>
      <c r="E3911" s="61"/>
      <c r="F3911" s="61"/>
      <c r="G3911" s="61"/>
      <c r="H3911" s="77"/>
    </row>
    <row r="3912" spans="1:8" ht="18.75" x14ac:dyDescent="0.25">
      <c r="A3912" s="76"/>
      <c r="B3912" s="61"/>
      <c r="C3912" s="61"/>
      <c r="D3912" s="61"/>
      <c r="E3912" s="61"/>
      <c r="F3912" s="61"/>
      <c r="G3912" s="61"/>
      <c r="H3912" s="78" t="s">
        <v>48</v>
      </c>
    </row>
    <row r="3913" spans="1:8" ht="19.5" thickBot="1" x14ac:dyDescent="0.3">
      <c r="A3913" s="79"/>
      <c r="B3913" s="80"/>
      <c r="C3913" s="80"/>
      <c r="D3913" s="80"/>
      <c r="E3913" s="80"/>
      <c r="F3913" s="80"/>
      <c r="G3913" s="80"/>
      <c r="H3913" s="81" t="s">
        <v>49</v>
      </c>
    </row>
    <row r="3916" spans="1:8" ht="15.75" thickBot="1" x14ac:dyDescent="0.3"/>
    <row r="3917" spans="1:8" ht="20.25" x14ac:dyDescent="0.3">
      <c r="A3917" s="145" t="str">
        <f>VLOOKUP(A3919,basic,28,0)</f>
        <v>dk;kZy; jktdh; mPp ek/;fed fo|ky;] :iiqjk ¼dqpkeu flVh½ ukxkSj</v>
      </c>
      <c r="B3917" s="146"/>
      <c r="C3917" s="146"/>
      <c r="D3917" s="146"/>
      <c r="E3917" s="146"/>
      <c r="F3917" s="146"/>
      <c r="G3917" s="146"/>
      <c r="H3917" s="147"/>
    </row>
    <row r="3918" spans="1:8" ht="20.25" x14ac:dyDescent="0.3">
      <c r="A3918" s="140" t="s">
        <v>47</v>
      </c>
      <c r="B3918" s="141"/>
      <c r="C3918" s="141"/>
      <c r="D3918" s="141"/>
      <c r="E3918" s="141"/>
      <c r="F3918" s="141"/>
      <c r="G3918" s="141"/>
      <c r="H3918" s="142"/>
    </row>
    <row r="3919" spans="1:8" ht="20.25" hidden="1" x14ac:dyDescent="0.3">
      <c r="A3919" s="95">
        <v>179</v>
      </c>
      <c r="B3919" s="96" t="e">
        <f>'Original Marks'!#REF!</f>
        <v>#REF!</v>
      </c>
      <c r="C3919" s="96"/>
      <c r="D3919" s="96"/>
      <c r="E3919" s="96"/>
      <c r="F3919" s="96"/>
      <c r="G3919" s="96"/>
      <c r="H3919" s="97"/>
    </row>
    <row r="3920" spans="1:8" ht="21" x14ac:dyDescent="0.35">
      <c r="A3920" s="57" t="str">
        <f>VLOOKUP(A3919,basic,29,0)</f>
        <v>d{kk &amp; 9</v>
      </c>
      <c r="B3920" s="58"/>
      <c r="C3920" s="58"/>
      <c r="D3920" s="58"/>
      <c r="E3920" s="58"/>
      <c r="F3920" s="59" t="s">
        <v>32</v>
      </c>
      <c r="G3920" s="143">
        <f>VLOOKUP(A3919,basic,3,0)</f>
        <v>1079</v>
      </c>
      <c r="H3920" s="144"/>
    </row>
    <row r="3921" spans="1:8" ht="20.25" x14ac:dyDescent="0.3">
      <c r="A3921" s="60" t="s">
        <v>37</v>
      </c>
      <c r="B3921" s="136">
        <f>VLOOKUP(A3919,basic,4,0)</f>
        <v>0</v>
      </c>
      <c r="C3921" s="136"/>
      <c r="D3921" s="136"/>
      <c r="E3921" s="59" t="s">
        <v>39</v>
      </c>
      <c r="F3921" s="61"/>
      <c r="G3921" s="136">
        <f>VLOOKUP(A3919,basic,5,0)</f>
        <v>0</v>
      </c>
      <c r="H3921" s="139"/>
    </row>
    <row r="3922" spans="1:8" ht="20.25" x14ac:dyDescent="0.3">
      <c r="A3922" s="60" t="s">
        <v>38</v>
      </c>
      <c r="B3922" s="59"/>
      <c r="C3922" s="136">
        <f>VLOOKUP(A3919,basic,6,0)</f>
        <v>0</v>
      </c>
      <c r="D3922" s="136"/>
      <c r="E3922" s="59" t="s">
        <v>40</v>
      </c>
      <c r="F3922" s="61"/>
      <c r="G3922" s="137">
        <f>VLOOKUP(A3919,basic,7,0)</f>
        <v>0</v>
      </c>
      <c r="H3922" s="138"/>
    </row>
    <row r="3923" spans="1:8" ht="20.25" x14ac:dyDescent="0.3">
      <c r="A3923" s="60" t="s">
        <v>41</v>
      </c>
      <c r="B3923" s="59"/>
      <c r="C3923" s="136">
        <f>VLOOKUP(A3919,basic,2,0)</f>
        <v>279</v>
      </c>
      <c r="D3923" s="136"/>
      <c r="E3923" s="59" t="s">
        <v>42</v>
      </c>
      <c r="F3923" s="61"/>
      <c r="G3923" s="136">
        <f>VLOOKUP(A3919,basic,8,0)</f>
        <v>0</v>
      </c>
      <c r="H3923" s="139"/>
    </row>
    <row r="3924" spans="1:8" ht="20.25" x14ac:dyDescent="0.3">
      <c r="A3924" s="60"/>
      <c r="B3924" s="59"/>
      <c r="C3924" s="62"/>
      <c r="D3924" s="59"/>
      <c r="E3924" s="59"/>
      <c r="F3924" s="61"/>
      <c r="G3924" s="62"/>
      <c r="H3924" s="63"/>
    </row>
    <row r="3925" spans="1:8" ht="20.25" x14ac:dyDescent="0.3">
      <c r="A3925" s="60"/>
      <c r="B3925" s="59"/>
      <c r="C3925" s="59"/>
      <c r="D3925" s="59"/>
      <c r="E3925" s="59"/>
      <c r="F3925" s="59"/>
      <c r="G3925" s="59"/>
      <c r="H3925" s="63"/>
    </row>
    <row r="3926" spans="1:8" ht="18.75" x14ac:dyDescent="0.25">
      <c r="A3926" s="64" t="s">
        <v>6</v>
      </c>
      <c r="B3926" s="50" t="str">
        <f>VLOOKUP(A3919,basic,34,0)</f>
        <v>fgUnh</v>
      </c>
      <c r="C3926" s="50" t="str">
        <f>VLOOKUP(A3919,basic,35,0)</f>
        <v>vaxzsth</v>
      </c>
      <c r="D3926" s="50" t="str">
        <f>VLOOKUP(A3919,basic,36,0)</f>
        <v>foKku</v>
      </c>
      <c r="E3926" s="50" t="str">
        <f>VLOOKUP(A3919,basic,37,0)</f>
        <v>xf.kr</v>
      </c>
      <c r="F3926" s="50" t="str">
        <f>VLOOKUP(A3919,basic,38,0)</f>
        <v>lk-foKku</v>
      </c>
      <c r="G3926" s="50" t="str">
        <f>VLOOKUP(A3919,basic,39,0)</f>
        <v>laLd`r</v>
      </c>
      <c r="H3926" s="65" t="s">
        <v>45</v>
      </c>
    </row>
    <row r="3927" spans="1:8" ht="20.25" x14ac:dyDescent="0.25">
      <c r="A3927" s="66" t="s">
        <v>43</v>
      </c>
      <c r="B3927" s="46">
        <v>100</v>
      </c>
      <c r="C3927" s="46">
        <v>100</v>
      </c>
      <c r="D3927" s="46">
        <v>100</v>
      </c>
      <c r="E3927" s="46">
        <v>100</v>
      </c>
      <c r="F3927" s="46">
        <v>100</v>
      </c>
      <c r="G3927" s="46">
        <v>100</v>
      </c>
      <c r="H3927" s="67">
        <v>600</v>
      </c>
    </row>
    <row r="3928" spans="1:8" ht="20.25" x14ac:dyDescent="0.3">
      <c r="A3928" s="66" t="s">
        <v>44</v>
      </c>
      <c r="B3928" s="51">
        <f>VLOOKUP(A3919,marks,10,0)</f>
        <v>0</v>
      </c>
      <c r="C3928" s="51">
        <f>VLOOKUP(A3919,marks,11,0)</f>
        <v>0</v>
      </c>
      <c r="D3928" s="51">
        <f>VLOOKUP(A3919,marks,12,0)</f>
        <v>0</v>
      </c>
      <c r="E3928" s="51">
        <f>VLOOKUP(A3919,marks,13,0)</f>
        <v>0</v>
      </c>
      <c r="F3928" s="51">
        <f>VLOOKUP(A3919,marks,14,0)</f>
        <v>0</v>
      </c>
      <c r="G3928" s="51">
        <f>VLOOKUP(A3919,marks,15,0)</f>
        <v>0</v>
      </c>
      <c r="H3928" s="68">
        <f>VLOOKUP(A3919,marks,16,0)</f>
        <v>0</v>
      </c>
    </row>
    <row r="3929" spans="1:8" ht="21" x14ac:dyDescent="0.35">
      <c r="A3929" s="69"/>
      <c r="B3929" s="58"/>
      <c r="C3929" s="58"/>
      <c r="D3929" s="58"/>
      <c r="E3929" s="58"/>
      <c r="F3929" s="58"/>
      <c r="G3929" s="58"/>
      <c r="H3929" s="70"/>
    </row>
    <row r="3930" spans="1:8" ht="21" x14ac:dyDescent="0.25">
      <c r="A3930" s="71" t="s">
        <v>24</v>
      </c>
      <c r="B3930" s="52">
        <f>VLOOKUP(A3919,marks,17,0)*100</f>
        <v>0</v>
      </c>
      <c r="C3930" s="72"/>
      <c r="D3930" s="73" t="s">
        <v>25</v>
      </c>
      <c r="E3930" s="53" t="str">
        <f>VLOOKUP(A3919,marks,18,0)</f>
        <v>***</v>
      </c>
      <c r="F3930" s="74" t="s">
        <v>46</v>
      </c>
      <c r="G3930" s="35"/>
      <c r="H3930" s="75" t="str">
        <f>VLOOKUP(A3919,marks,19,0)</f>
        <v/>
      </c>
    </row>
    <row r="3931" spans="1:8" x14ac:dyDescent="0.25">
      <c r="A3931" s="76"/>
      <c r="B3931" s="61"/>
      <c r="C3931" s="61"/>
      <c r="D3931" s="61"/>
      <c r="E3931" s="61"/>
      <c r="F3931" s="61"/>
      <c r="G3931" s="61"/>
      <c r="H3931" s="77"/>
    </row>
    <row r="3932" spans="1:8" x14ac:dyDescent="0.25">
      <c r="A3932" s="76"/>
      <c r="B3932" s="61"/>
      <c r="C3932" s="61"/>
      <c r="D3932" s="61"/>
      <c r="E3932" s="61"/>
      <c r="F3932" s="61"/>
      <c r="G3932" s="61"/>
      <c r="H3932" s="77"/>
    </row>
    <row r="3933" spans="1:8" x14ac:dyDescent="0.25">
      <c r="A3933" s="76"/>
      <c r="B3933" s="61"/>
      <c r="C3933" s="61"/>
      <c r="D3933" s="61"/>
      <c r="E3933" s="61"/>
      <c r="F3933" s="61"/>
      <c r="G3933" s="61"/>
      <c r="H3933" s="77"/>
    </row>
    <row r="3934" spans="1:8" ht="18.75" x14ac:dyDescent="0.25">
      <c r="A3934" s="76"/>
      <c r="B3934" s="61"/>
      <c r="C3934" s="61"/>
      <c r="D3934" s="61"/>
      <c r="E3934" s="61"/>
      <c r="F3934" s="61"/>
      <c r="G3934" s="61"/>
      <c r="H3934" s="78" t="s">
        <v>48</v>
      </c>
    </row>
    <row r="3935" spans="1:8" ht="19.5" thickBot="1" x14ac:dyDescent="0.3">
      <c r="A3935" s="79"/>
      <c r="B3935" s="80"/>
      <c r="C3935" s="80"/>
      <c r="D3935" s="80"/>
      <c r="E3935" s="80"/>
      <c r="F3935" s="80"/>
      <c r="G3935" s="80"/>
      <c r="H3935" s="81" t="s">
        <v>49</v>
      </c>
    </row>
    <row r="3938" spans="1:8" ht="15.75" thickBot="1" x14ac:dyDescent="0.3"/>
    <row r="3939" spans="1:8" ht="20.25" x14ac:dyDescent="0.3">
      <c r="A3939" s="145" t="str">
        <f>VLOOKUP(A3941,basic,28,0)</f>
        <v>dk;kZy; jktdh; mPp ek/;fed fo|ky;] :iiqjk ¼dqpkeu flVh½ ukxkSj</v>
      </c>
      <c r="B3939" s="146"/>
      <c r="C3939" s="146"/>
      <c r="D3939" s="146"/>
      <c r="E3939" s="146"/>
      <c r="F3939" s="146"/>
      <c r="G3939" s="146"/>
      <c r="H3939" s="147"/>
    </row>
    <row r="3940" spans="1:8" ht="20.25" x14ac:dyDescent="0.3">
      <c r="A3940" s="140" t="s">
        <v>47</v>
      </c>
      <c r="B3940" s="141"/>
      <c r="C3940" s="141"/>
      <c r="D3940" s="141"/>
      <c r="E3940" s="141"/>
      <c r="F3940" s="141"/>
      <c r="G3940" s="141"/>
      <c r="H3940" s="142"/>
    </row>
    <row r="3941" spans="1:8" ht="20.25" hidden="1" x14ac:dyDescent="0.3">
      <c r="A3941" s="95">
        <v>180</v>
      </c>
      <c r="B3941" s="96" t="e">
        <f>'Original Marks'!#REF!</f>
        <v>#REF!</v>
      </c>
      <c r="C3941" s="96"/>
      <c r="D3941" s="96"/>
      <c r="E3941" s="96"/>
      <c r="F3941" s="96"/>
      <c r="G3941" s="96"/>
      <c r="H3941" s="97"/>
    </row>
    <row r="3942" spans="1:8" ht="21" x14ac:dyDescent="0.35">
      <c r="A3942" s="57" t="str">
        <f>VLOOKUP(A3941,basic,29,0)</f>
        <v>d{kk &amp; 9</v>
      </c>
      <c r="B3942" s="58"/>
      <c r="C3942" s="58"/>
      <c r="D3942" s="58"/>
      <c r="E3942" s="58"/>
      <c r="F3942" s="59" t="s">
        <v>32</v>
      </c>
      <c r="G3942" s="143">
        <f>VLOOKUP(A3941,basic,3,0)</f>
        <v>1080</v>
      </c>
      <c r="H3942" s="144"/>
    </row>
    <row r="3943" spans="1:8" ht="20.25" x14ac:dyDescent="0.3">
      <c r="A3943" s="60" t="s">
        <v>37</v>
      </c>
      <c r="B3943" s="136">
        <f>VLOOKUP(A3941,basic,4,0)</f>
        <v>0</v>
      </c>
      <c r="C3943" s="136"/>
      <c r="D3943" s="136"/>
      <c r="E3943" s="59" t="s">
        <v>39</v>
      </c>
      <c r="F3943" s="61"/>
      <c r="G3943" s="136">
        <f>VLOOKUP(A3941,basic,5,0)</f>
        <v>0</v>
      </c>
      <c r="H3943" s="139"/>
    </row>
    <row r="3944" spans="1:8" ht="20.25" x14ac:dyDescent="0.3">
      <c r="A3944" s="60" t="s">
        <v>38</v>
      </c>
      <c r="B3944" s="59"/>
      <c r="C3944" s="136">
        <f>VLOOKUP(A3941,basic,6,0)</f>
        <v>0</v>
      </c>
      <c r="D3944" s="136"/>
      <c r="E3944" s="59" t="s">
        <v>40</v>
      </c>
      <c r="F3944" s="61"/>
      <c r="G3944" s="137">
        <f>VLOOKUP(A3941,basic,7,0)</f>
        <v>0</v>
      </c>
      <c r="H3944" s="138"/>
    </row>
    <row r="3945" spans="1:8" ht="20.25" x14ac:dyDescent="0.3">
      <c r="A3945" s="60" t="s">
        <v>41</v>
      </c>
      <c r="B3945" s="59"/>
      <c r="C3945" s="136">
        <f>VLOOKUP(A3941,basic,2,0)</f>
        <v>280</v>
      </c>
      <c r="D3945" s="136"/>
      <c r="E3945" s="59" t="s">
        <v>42</v>
      </c>
      <c r="F3945" s="61"/>
      <c r="G3945" s="136">
        <f>VLOOKUP(A3941,basic,8,0)</f>
        <v>0</v>
      </c>
      <c r="H3945" s="139"/>
    </row>
    <row r="3946" spans="1:8" ht="20.25" x14ac:dyDescent="0.3">
      <c r="A3946" s="60"/>
      <c r="B3946" s="59"/>
      <c r="C3946" s="62"/>
      <c r="D3946" s="59"/>
      <c r="E3946" s="59"/>
      <c r="F3946" s="61"/>
      <c r="G3946" s="62"/>
      <c r="H3946" s="63"/>
    </row>
    <row r="3947" spans="1:8" ht="20.25" x14ac:dyDescent="0.3">
      <c r="A3947" s="60"/>
      <c r="B3947" s="59"/>
      <c r="C3947" s="59"/>
      <c r="D3947" s="59"/>
      <c r="E3947" s="59"/>
      <c r="F3947" s="59"/>
      <c r="G3947" s="59"/>
      <c r="H3947" s="63"/>
    </row>
    <row r="3948" spans="1:8" ht="18.75" x14ac:dyDescent="0.25">
      <c r="A3948" s="64" t="s">
        <v>6</v>
      </c>
      <c r="B3948" s="50" t="str">
        <f>VLOOKUP(A3941,basic,34,0)</f>
        <v>fgUnh</v>
      </c>
      <c r="C3948" s="50" t="str">
        <f>VLOOKUP(A3941,basic,35,0)</f>
        <v>vaxzsth</v>
      </c>
      <c r="D3948" s="50" t="str">
        <f>VLOOKUP(A3941,basic,36,0)</f>
        <v>foKku</v>
      </c>
      <c r="E3948" s="50" t="str">
        <f>VLOOKUP(A3941,basic,37,0)</f>
        <v>xf.kr</v>
      </c>
      <c r="F3948" s="50" t="str">
        <f>VLOOKUP(A3941,basic,38,0)</f>
        <v>lk-foKku</v>
      </c>
      <c r="G3948" s="50" t="str">
        <f>VLOOKUP(A3941,basic,39,0)</f>
        <v>laLd`r</v>
      </c>
      <c r="H3948" s="65" t="s">
        <v>45</v>
      </c>
    </row>
    <row r="3949" spans="1:8" ht="20.25" x14ac:dyDescent="0.25">
      <c r="A3949" s="66" t="s">
        <v>43</v>
      </c>
      <c r="B3949" s="46">
        <v>100</v>
      </c>
      <c r="C3949" s="46">
        <v>100</v>
      </c>
      <c r="D3949" s="46">
        <v>100</v>
      </c>
      <c r="E3949" s="46">
        <v>100</v>
      </c>
      <c r="F3949" s="46">
        <v>100</v>
      </c>
      <c r="G3949" s="46">
        <v>100</v>
      </c>
      <c r="H3949" s="67">
        <v>600</v>
      </c>
    </row>
    <row r="3950" spans="1:8" ht="20.25" x14ac:dyDescent="0.3">
      <c r="A3950" s="66" t="s">
        <v>44</v>
      </c>
      <c r="B3950" s="51">
        <f>VLOOKUP(A3941,marks,10,0)</f>
        <v>0</v>
      </c>
      <c r="C3950" s="51">
        <f>VLOOKUP(A3941,marks,11,0)</f>
        <v>0</v>
      </c>
      <c r="D3950" s="51">
        <f>VLOOKUP(A3941,marks,12,0)</f>
        <v>0</v>
      </c>
      <c r="E3950" s="51">
        <f>VLOOKUP(A3941,marks,13,0)</f>
        <v>0</v>
      </c>
      <c r="F3950" s="51">
        <f>VLOOKUP(A3941,marks,14,0)</f>
        <v>0</v>
      </c>
      <c r="G3950" s="51">
        <f>VLOOKUP(A3941,marks,15,0)</f>
        <v>0</v>
      </c>
      <c r="H3950" s="68">
        <f>VLOOKUP(A3941,marks,16,0)</f>
        <v>0</v>
      </c>
    </row>
    <row r="3951" spans="1:8" ht="21" x14ac:dyDescent="0.35">
      <c r="A3951" s="69"/>
      <c r="B3951" s="58"/>
      <c r="C3951" s="58"/>
      <c r="D3951" s="58"/>
      <c r="E3951" s="58"/>
      <c r="F3951" s="58"/>
      <c r="G3951" s="58"/>
      <c r="H3951" s="70"/>
    </row>
    <row r="3952" spans="1:8" ht="21" x14ac:dyDescent="0.25">
      <c r="A3952" s="71" t="s">
        <v>24</v>
      </c>
      <c r="B3952" s="52">
        <f>VLOOKUP(A3941,marks,17,0)*100</f>
        <v>0</v>
      </c>
      <c r="C3952" s="72"/>
      <c r="D3952" s="73" t="s">
        <v>25</v>
      </c>
      <c r="E3952" s="53" t="str">
        <f>VLOOKUP(A3941,marks,18,0)</f>
        <v>***</v>
      </c>
      <c r="F3952" s="74" t="s">
        <v>46</v>
      </c>
      <c r="G3952" s="35"/>
      <c r="H3952" s="75" t="str">
        <f>VLOOKUP(A3941,marks,19,0)</f>
        <v/>
      </c>
    </row>
    <row r="3953" spans="1:8" x14ac:dyDescent="0.25">
      <c r="A3953" s="76"/>
      <c r="B3953" s="61"/>
      <c r="C3953" s="61"/>
      <c r="D3953" s="61"/>
      <c r="E3953" s="61"/>
      <c r="F3953" s="61"/>
      <c r="G3953" s="61"/>
      <c r="H3953" s="77"/>
    </row>
    <row r="3954" spans="1:8" x14ac:dyDescent="0.25">
      <c r="A3954" s="76"/>
      <c r="B3954" s="61"/>
      <c r="C3954" s="61"/>
      <c r="D3954" s="61"/>
      <c r="E3954" s="61"/>
      <c r="F3954" s="61"/>
      <c r="G3954" s="61"/>
      <c r="H3954" s="77"/>
    </row>
    <row r="3955" spans="1:8" x14ac:dyDescent="0.25">
      <c r="A3955" s="76"/>
      <c r="B3955" s="61"/>
      <c r="C3955" s="61"/>
      <c r="D3955" s="61"/>
      <c r="E3955" s="61"/>
      <c r="F3955" s="61"/>
      <c r="G3955" s="61"/>
      <c r="H3955" s="77"/>
    </row>
    <row r="3956" spans="1:8" ht="18.75" x14ac:dyDescent="0.25">
      <c r="A3956" s="76"/>
      <c r="B3956" s="61"/>
      <c r="C3956" s="61"/>
      <c r="D3956" s="61"/>
      <c r="E3956" s="61"/>
      <c r="F3956" s="61"/>
      <c r="G3956" s="61"/>
      <c r="H3956" s="78" t="s">
        <v>48</v>
      </c>
    </row>
    <row r="3957" spans="1:8" ht="19.5" thickBot="1" x14ac:dyDescent="0.3">
      <c r="A3957" s="79"/>
      <c r="B3957" s="80"/>
      <c r="C3957" s="80"/>
      <c r="D3957" s="80"/>
      <c r="E3957" s="80"/>
      <c r="F3957" s="80"/>
      <c r="G3957" s="80"/>
      <c r="H3957" s="81" t="s">
        <v>49</v>
      </c>
    </row>
    <row r="3960" spans="1:8" ht="15.75" thickBot="1" x14ac:dyDescent="0.3"/>
    <row r="3961" spans="1:8" ht="20.25" x14ac:dyDescent="0.3">
      <c r="A3961" s="145" t="str">
        <f>VLOOKUP(A3963,basic,28,0)</f>
        <v>dk;kZy; jktdh; mPp ek/;fed fo|ky;] :iiqjk ¼dqpkeu flVh½ ukxkSj</v>
      </c>
      <c r="B3961" s="146"/>
      <c r="C3961" s="146"/>
      <c r="D3961" s="146"/>
      <c r="E3961" s="146"/>
      <c r="F3961" s="146"/>
      <c r="G3961" s="146"/>
      <c r="H3961" s="147"/>
    </row>
    <row r="3962" spans="1:8" ht="20.25" x14ac:dyDescent="0.3">
      <c r="A3962" s="140" t="s">
        <v>47</v>
      </c>
      <c r="B3962" s="141"/>
      <c r="C3962" s="141"/>
      <c r="D3962" s="141"/>
      <c r="E3962" s="141"/>
      <c r="F3962" s="141"/>
      <c r="G3962" s="141"/>
      <c r="H3962" s="142"/>
    </row>
    <row r="3963" spans="1:8" ht="20.25" hidden="1" x14ac:dyDescent="0.3">
      <c r="A3963" s="95">
        <v>181</v>
      </c>
      <c r="B3963" s="96" t="e">
        <f>'Original Marks'!#REF!</f>
        <v>#REF!</v>
      </c>
      <c r="C3963" s="96"/>
      <c r="D3963" s="96"/>
      <c r="E3963" s="96"/>
      <c r="F3963" s="96"/>
      <c r="G3963" s="96"/>
      <c r="H3963" s="97"/>
    </row>
    <row r="3964" spans="1:8" ht="21" x14ac:dyDescent="0.35">
      <c r="A3964" s="57" t="str">
        <f>VLOOKUP(A3963,basic,29,0)</f>
        <v>d{kk &amp; 9</v>
      </c>
      <c r="B3964" s="58"/>
      <c r="C3964" s="58"/>
      <c r="D3964" s="58"/>
      <c r="E3964" s="58"/>
      <c r="F3964" s="59" t="s">
        <v>32</v>
      </c>
      <c r="G3964" s="143">
        <f>VLOOKUP(A3963,basic,3,0)</f>
        <v>1081</v>
      </c>
      <c r="H3964" s="144"/>
    </row>
    <row r="3965" spans="1:8" ht="20.25" x14ac:dyDescent="0.3">
      <c r="A3965" s="60" t="s">
        <v>37</v>
      </c>
      <c r="B3965" s="136">
        <f>VLOOKUP(A3963,basic,4,0)</f>
        <v>0</v>
      </c>
      <c r="C3965" s="136"/>
      <c r="D3965" s="136"/>
      <c r="E3965" s="59" t="s">
        <v>39</v>
      </c>
      <c r="F3965" s="61"/>
      <c r="G3965" s="136">
        <f>VLOOKUP(A3963,basic,5,0)</f>
        <v>0</v>
      </c>
      <c r="H3965" s="139"/>
    </row>
    <row r="3966" spans="1:8" ht="20.25" x14ac:dyDescent="0.3">
      <c r="A3966" s="60" t="s">
        <v>38</v>
      </c>
      <c r="B3966" s="59"/>
      <c r="C3966" s="136">
        <f>VLOOKUP(A3963,basic,6,0)</f>
        <v>0</v>
      </c>
      <c r="D3966" s="136"/>
      <c r="E3966" s="59" t="s">
        <v>40</v>
      </c>
      <c r="F3966" s="61"/>
      <c r="G3966" s="137">
        <f>VLOOKUP(A3963,basic,7,0)</f>
        <v>0</v>
      </c>
      <c r="H3966" s="138"/>
    </row>
    <row r="3967" spans="1:8" ht="20.25" x14ac:dyDescent="0.3">
      <c r="A3967" s="60" t="s">
        <v>41</v>
      </c>
      <c r="B3967" s="59"/>
      <c r="C3967" s="136">
        <f>VLOOKUP(A3963,basic,2,0)</f>
        <v>281</v>
      </c>
      <c r="D3967" s="136"/>
      <c r="E3967" s="59" t="s">
        <v>42</v>
      </c>
      <c r="F3967" s="61"/>
      <c r="G3967" s="136">
        <f>VLOOKUP(A3963,basic,8,0)</f>
        <v>0</v>
      </c>
      <c r="H3967" s="139"/>
    </row>
    <row r="3968" spans="1:8" ht="20.25" x14ac:dyDescent="0.3">
      <c r="A3968" s="60"/>
      <c r="B3968" s="59"/>
      <c r="C3968" s="62"/>
      <c r="D3968" s="59"/>
      <c r="E3968" s="59"/>
      <c r="F3968" s="61"/>
      <c r="G3968" s="62"/>
      <c r="H3968" s="63"/>
    </row>
    <row r="3969" spans="1:8" ht="20.25" x14ac:dyDescent="0.3">
      <c r="A3969" s="60"/>
      <c r="B3969" s="59"/>
      <c r="C3969" s="59"/>
      <c r="D3969" s="59"/>
      <c r="E3969" s="59"/>
      <c r="F3969" s="59"/>
      <c r="G3969" s="59"/>
      <c r="H3969" s="63"/>
    </row>
    <row r="3970" spans="1:8" ht="18.75" x14ac:dyDescent="0.25">
      <c r="A3970" s="64" t="s">
        <v>6</v>
      </c>
      <c r="B3970" s="50" t="str">
        <f>VLOOKUP(A3963,basic,34,0)</f>
        <v>fgUnh</v>
      </c>
      <c r="C3970" s="50" t="str">
        <f>VLOOKUP(A3963,basic,35,0)</f>
        <v>vaxzsth</v>
      </c>
      <c r="D3970" s="50" t="str">
        <f>VLOOKUP(A3963,basic,36,0)</f>
        <v>foKku</v>
      </c>
      <c r="E3970" s="50" t="str">
        <f>VLOOKUP(A3963,basic,37,0)</f>
        <v>xf.kr</v>
      </c>
      <c r="F3970" s="50" t="str">
        <f>VLOOKUP(A3963,basic,38,0)</f>
        <v>lk-foKku</v>
      </c>
      <c r="G3970" s="50" t="str">
        <f>VLOOKUP(A3963,basic,39,0)</f>
        <v>laLd`r</v>
      </c>
      <c r="H3970" s="65" t="s">
        <v>45</v>
      </c>
    </row>
    <row r="3971" spans="1:8" ht="20.25" x14ac:dyDescent="0.25">
      <c r="A3971" s="66" t="s">
        <v>43</v>
      </c>
      <c r="B3971" s="46">
        <v>100</v>
      </c>
      <c r="C3971" s="46">
        <v>100</v>
      </c>
      <c r="D3971" s="46">
        <v>100</v>
      </c>
      <c r="E3971" s="46">
        <v>100</v>
      </c>
      <c r="F3971" s="46">
        <v>100</v>
      </c>
      <c r="G3971" s="46">
        <v>100</v>
      </c>
      <c r="H3971" s="67">
        <v>600</v>
      </c>
    </row>
    <row r="3972" spans="1:8" ht="20.25" x14ac:dyDescent="0.3">
      <c r="A3972" s="66" t="s">
        <v>44</v>
      </c>
      <c r="B3972" s="51">
        <f>VLOOKUP(A3963,marks,10,0)</f>
        <v>0</v>
      </c>
      <c r="C3972" s="51">
        <f>VLOOKUP(A3963,marks,11,0)</f>
        <v>0</v>
      </c>
      <c r="D3972" s="51">
        <f>VLOOKUP(A3963,marks,12,0)</f>
        <v>0</v>
      </c>
      <c r="E3972" s="51">
        <f>VLOOKUP(A3963,marks,13,0)</f>
        <v>0</v>
      </c>
      <c r="F3972" s="51">
        <f>VLOOKUP(A3963,marks,14,0)</f>
        <v>0</v>
      </c>
      <c r="G3972" s="51">
        <f>VLOOKUP(A3963,marks,15,0)</f>
        <v>0</v>
      </c>
      <c r="H3972" s="68">
        <f>VLOOKUP(A3963,marks,16,0)</f>
        <v>0</v>
      </c>
    </row>
    <row r="3973" spans="1:8" ht="21" x14ac:dyDescent="0.35">
      <c r="A3973" s="69"/>
      <c r="B3973" s="58"/>
      <c r="C3973" s="58"/>
      <c r="D3973" s="58"/>
      <c r="E3973" s="58"/>
      <c r="F3973" s="58"/>
      <c r="G3973" s="58"/>
      <c r="H3973" s="70"/>
    </row>
    <row r="3974" spans="1:8" ht="21" x14ac:dyDescent="0.25">
      <c r="A3974" s="71" t="s">
        <v>24</v>
      </c>
      <c r="B3974" s="52">
        <f>VLOOKUP(A3963,marks,17,0)*100</f>
        <v>0</v>
      </c>
      <c r="C3974" s="72"/>
      <c r="D3974" s="73" t="s">
        <v>25</v>
      </c>
      <c r="E3974" s="53" t="str">
        <f>VLOOKUP(A3963,marks,18,0)</f>
        <v>***</v>
      </c>
      <c r="F3974" s="74" t="s">
        <v>46</v>
      </c>
      <c r="G3974" s="35"/>
      <c r="H3974" s="75" t="str">
        <f>VLOOKUP(A3963,marks,19,0)</f>
        <v/>
      </c>
    </row>
    <row r="3975" spans="1:8" x14ac:dyDescent="0.25">
      <c r="A3975" s="76"/>
      <c r="B3975" s="61"/>
      <c r="C3975" s="61"/>
      <c r="D3975" s="61"/>
      <c r="E3975" s="61"/>
      <c r="F3975" s="61"/>
      <c r="G3975" s="61"/>
      <c r="H3975" s="77"/>
    </row>
    <row r="3976" spans="1:8" x14ac:dyDescent="0.25">
      <c r="A3976" s="76"/>
      <c r="B3976" s="61"/>
      <c r="C3976" s="61"/>
      <c r="D3976" s="61"/>
      <c r="E3976" s="61"/>
      <c r="F3976" s="61"/>
      <c r="G3976" s="61"/>
      <c r="H3976" s="77"/>
    </row>
    <row r="3977" spans="1:8" x14ac:dyDescent="0.25">
      <c r="A3977" s="76"/>
      <c r="B3977" s="61"/>
      <c r="C3977" s="61"/>
      <c r="D3977" s="61"/>
      <c r="E3977" s="61"/>
      <c r="F3977" s="61"/>
      <c r="G3977" s="61"/>
      <c r="H3977" s="77"/>
    </row>
    <row r="3978" spans="1:8" ht="18.75" x14ac:dyDescent="0.25">
      <c r="A3978" s="76"/>
      <c r="B3978" s="61"/>
      <c r="C3978" s="61"/>
      <c r="D3978" s="61"/>
      <c r="E3978" s="61"/>
      <c r="F3978" s="61"/>
      <c r="G3978" s="61"/>
      <c r="H3978" s="78" t="s">
        <v>48</v>
      </c>
    </row>
    <row r="3979" spans="1:8" ht="19.5" thickBot="1" x14ac:dyDescent="0.3">
      <c r="A3979" s="79"/>
      <c r="B3979" s="80"/>
      <c r="C3979" s="80"/>
      <c r="D3979" s="80"/>
      <c r="E3979" s="80"/>
      <c r="F3979" s="80"/>
      <c r="G3979" s="80"/>
      <c r="H3979" s="81" t="s">
        <v>49</v>
      </c>
    </row>
    <row r="3982" spans="1:8" ht="15.75" thickBot="1" x14ac:dyDescent="0.3"/>
    <row r="3983" spans="1:8" ht="20.25" x14ac:dyDescent="0.3">
      <c r="A3983" s="145" t="str">
        <f>VLOOKUP(A3985,basic,28,0)</f>
        <v>dk;kZy; jktdh; mPp ek/;fed fo|ky;] :iiqjk ¼dqpkeu flVh½ ukxkSj</v>
      </c>
      <c r="B3983" s="146"/>
      <c r="C3983" s="146"/>
      <c r="D3983" s="146"/>
      <c r="E3983" s="146"/>
      <c r="F3983" s="146"/>
      <c r="G3983" s="146"/>
      <c r="H3983" s="147"/>
    </row>
    <row r="3984" spans="1:8" ht="20.25" x14ac:dyDescent="0.3">
      <c r="A3984" s="140" t="s">
        <v>47</v>
      </c>
      <c r="B3984" s="141"/>
      <c r="C3984" s="141"/>
      <c r="D3984" s="141"/>
      <c r="E3984" s="141"/>
      <c r="F3984" s="141"/>
      <c r="G3984" s="141"/>
      <c r="H3984" s="142"/>
    </row>
    <row r="3985" spans="1:8" ht="20.25" hidden="1" x14ac:dyDescent="0.3">
      <c r="A3985" s="95">
        <v>182</v>
      </c>
      <c r="B3985" s="96" t="e">
        <f>'Original Marks'!#REF!</f>
        <v>#REF!</v>
      </c>
      <c r="C3985" s="96"/>
      <c r="D3985" s="96"/>
      <c r="E3985" s="96"/>
      <c r="F3985" s="96"/>
      <c r="G3985" s="96"/>
      <c r="H3985" s="97"/>
    </row>
    <row r="3986" spans="1:8" ht="21" x14ac:dyDescent="0.35">
      <c r="A3986" s="57" t="str">
        <f>VLOOKUP(A3985,basic,29,0)</f>
        <v>d{kk &amp; 9</v>
      </c>
      <c r="B3986" s="58"/>
      <c r="C3986" s="58"/>
      <c r="D3986" s="58"/>
      <c r="E3986" s="58"/>
      <c r="F3986" s="59" t="s">
        <v>32</v>
      </c>
      <c r="G3986" s="143">
        <f>VLOOKUP(A3985,basic,3,0)</f>
        <v>1082</v>
      </c>
      <c r="H3986" s="144"/>
    </row>
    <row r="3987" spans="1:8" ht="20.25" x14ac:dyDescent="0.3">
      <c r="A3987" s="60" t="s">
        <v>37</v>
      </c>
      <c r="B3987" s="136">
        <f>VLOOKUP(A3985,basic,4,0)</f>
        <v>0</v>
      </c>
      <c r="C3987" s="136"/>
      <c r="D3987" s="136"/>
      <c r="E3987" s="59" t="s">
        <v>39</v>
      </c>
      <c r="F3987" s="61"/>
      <c r="G3987" s="136">
        <f>VLOOKUP(A3985,basic,5,0)</f>
        <v>0</v>
      </c>
      <c r="H3987" s="139"/>
    </row>
    <row r="3988" spans="1:8" ht="20.25" x14ac:dyDescent="0.3">
      <c r="A3988" s="60" t="s">
        <v>38</v>
      </c>
      <c r="B3988" s="59"/>
      <c r="C3988" s="136">
        <f>VLOOKUP(A3985,basic,6,0)</f>
        <v>0</v>
      </c>
      <c r="D3988" s="136"/>
      <c r="E3988" s="59" t="s">
        <v>40</v>
      </c>
      <c r="F3988" s="61"/>
      <c r="G3988" s="137">
        <f>VLOOKUP(A3985,basic,7,0)</f>
        <v>0</v>
      </c>
      <c r="H3988" s="138"/>
    </row>
    <row r="3989" spans="1:8" ht="20.25" x14ac:dyDescent="0.3">
      <c r="A3989" s="60" t="s">
        <v>41</v>
      </c>
      <c r="B3989" s="59"/>
      <c r="C3989" s="136">
        <f>VLOOKUP(A3985,basic,2,0)</f>
        <v>282</v>
      </c>
      <c r="D3989" s="136"/>
      <c r="E3989" s="59" t="s">
        <v>42</v>
      </c>
      <c r="F3989" s="61"/>
      <c r="G3989" s="136">
        <f>VLOOKUP(A3985,basic,8,0)</f>
        <v>0</v>
      </c>
      <c r="H3989" s="139"/>
    </row>
    <row r="3990" spans="1:8" ht="20.25" x14ac:dyDescent="0.3">
      <c r="A3990" s="60"/>
      <c r="B3990" s="59"/>
      <c r="C3990" s="62"/>
      <c r="D3990" s="59"/>
      <c r="E3990" s="59"/>
      <c r="F3990" s="61"/>
      <c r="G3990" s="62"/>
      <c r="H3990" s="63"/>
    </row>
    <row r="3991" spans="1:8" ht="20.25" x14ac:dyDescent="0.3">
      <c r="A3991" s="60"/>
      <c r="B3991" s="59"/>
      <c r="C3991" s="59"/>
      <c r="D3991" s="59"/>
      <c r="E3991" s="59"/>
      <c r="F3991" s="59"/>
      <c r="G3991" s="59"/>
      <c r="H3991" s="63"/>
    </row>
    <row r="3992" spans="1:8" ht="18.75" x14ac:dyDescent="0.25">
      <c r="A3992" s="64" t="s">
        <v>6</v>
      </c>
      <c r="B3992" s="50" t="str">
        <f>VLOOKUP(A3985,basic,34,0)</f>
        <v>fgUnh</v>
      </c>
      <c r="C3992" s="50" t="str">
        <f>VLOOKUP(A3985,basic,35,0)</f>
        <v>vaxzsth</v>
      </c>
      <c r="D3992" s="50" t="str">
        <f>VLOOKUP(A3985,basic,36,0)</f>
        <v>foKku</v>
      </c>
      <c r="E3992" s="50" t="str">
        <f>VLOOKUP(A3985,basic,37,0)</f>
        <v>xf.kr</v>
      </c>
      <c r="F3992" s="50" t="str">
        <f>VLOOKUP(A3985,basic,38,0)</f>
        <v>lk-foKku</v>
      </c>
      <c r="G3992" s="50" t="str">
        <f>VLOOKUP(A3985,basic,39,0)</f>
        <v>laLd`r</v>
      </c>
      <c r="H3992" s="65" t="s">
        <v>45</v>
      </c>
    </row>
    <row r="3993" spans="1:8" ht="20.25" x14ac:dyDescent="0.25">
      <c r="A3993" s="66" t="s">
        <v>43</v>
      </c>
      <c r="B3993" s="46">
        <v>100</v>
      </c>
      <c r="C3993" s="46">
        <v>100</v>
      </c>
      <c r="D3993" s="46">
        <v>100</v>
      </c>
      <c r="E3993" s="46">
        <v>100</v>
      </c>
      <c r="F3993" s="46">
        <v>100</v>
      </c>
      <c r="G3993" s="46">
        <v>100</v>
      </c>
      <c r="H3993" s="67">
        <v>600</v>
      </c>
    </row>
    <row r="3994" spans="1:8" ht="20.25" x14ac:dyDescent="0.3">
      <c r="A3994" s="66" t="s">
        <v>44</v>
      </c>
      <c r="B3994" s="51">
        <f>VLOOKUP(A3985,marks,10,0)</f>
        <v>0</v>
      </c>
      <c r="C3994" s="51">
        <f>VLOOKUP(A3985,marks,11,0)</f>
        <v>0</v>
      </c>
      <c r="D3994" s="51">
        <f>VLOOKUP(A3985,marks,12,0)</f>
        <v>0</v>
      </c>
      <c r="E3994" s="51">
        <f>VLOOKUP(A3985,marks,13,0)</f>
        <v>0</v>
      </c>
      <c r="F3994" s="51">
        <f>VLOOKUP(A3985,marks,14,0)</f>
        <v>0</v>
      </c>
      <c r="G3994" s="51">
        <f>VLOOKUP(A3985,marks,15,0)</f>
        <v>0</v>
      </c>
      <c r="H3994" s="68">
        <f>VLOOKUP(A3985,marks,16,0)</f>
        <v>0</v>
      </c>
    </row>
    <row r="3995" spans="1:8" ht="21" x14ac:dyDescent="0.35">
      <c r="A3995" s="69"/>
      <c r="B3995" s="58"/>
      <c r="C3995" s="58"/>
      <c r="D3995" s="58"/>
      <c r="E3995" s="58"/>
      <c r="F3995" s="58"/>
      <c r="G3995" s="58"/>
      <c r="H3995" s="70"/>
    </row>
    <row r="3996" spans="1:8" ht="21" x14ac:dyDescent="0.25">
      <c r="A3996" s="71" t="s">
        <v>24</v>
      </c>
      <c r="B3996" s="52">
        <f>VLOOKUP(A3985,marks,17,0)*100</f>
        <v>0</v>
      </c>
      <c r="C3996" s="72"/>
      <c r="D3996" s="73" t="s">
        <v>25</v>
      </c>
      <c r="E3996" s="53" t="str">
        <f>VLOOKUP(A3985,marks,18,0)</f>
        <v>***</v>
      </c>
      <c r="F3996" s="74" t="s">
        <v>46</v>
      </c>
      <c r="G3996" s="35"/>
      <c r="H3996" s="75" t="str">
        <f>VLOOKUP(A3985,marks,19,0)</f>
        <v/>
      </c>
    </row>
    <row r="3997" spans="1:8" x14ac:dyDescent="0.25">
      <c r="A3997" s="76"/>
      <c r="B3997" s="61"/>
      <c r="C3997" s="61"/>
      <c r="D3997" s="61"/>
      <c r="E3997" s="61"/>
      <c r="F3997" s="61"/>
      <c r="G3997" s="61"/>
      <c r="H3997" s="77"/>
    </row>
    <row r="3998" spans="1:8" x14ac:dyDescent="0.25">
      <c r="A3998" s="76"/>
      <c r="B3998" s="61"/>
      <c r="C3998" s="61"/>
      <c r="D3998" s="61"/>
      <c r="E3998" s="61"/>
      <c r="F3998" s="61"/>
      <c r="G3998" s="61"/>
      <c r="H3998" s="77"/>
    </row>
    <row r="3999" spans="1:8" x14ac:dyDescent="0.25">
      <c r="A3999" s="76"/>
      <c r="B3999" s="61"/>
      <c r="C3999" s="61"/>
      <c r="D3999" s="61"/>
      <c r="E3999" s="61"/>
      <c r="F3999" s="61"/>
      <c r="G3999" s="61"/>
      <c r="H3999" s="77"/>
    </row>
    <row r="4000" spans="1:8" ht="18.75" x14ac:dyDescent="0.25">
      <c r="A4000" s="76"/>
      <c r="B4000" s="61"/>
      <c r="C4000" s="61"/>
      <c r="D4000" s="61"/>
      <c r="E4000" s="61"/>
      <c r="F4000" s="61"/>
      <c r="G4000" s="61"/>
      <c r="H4000" s="78" t="s">
        <v>48</v>
      </c>
    </row>
    <row r="4001" spans="1:8" ht="19.5" thickBot="1" x14ac:dyDescent="0.3">
      <c r="A4001" s="79"/>
      <c r="B4001" s="80"/>
      <c r="C4001" s="80"/>
      <c r="D4001" s="80"/>
      <c r="E4001" s="80"/>
      <c r="F4001" s="80"/>
      <c r="G4001" s="80"/>
      <c r="H4001" s="81" t="s">
        <v>49</v>
      </c>
    </row>
    <row r="4004" spans="1:8" ht="15.75" thickBot="1" x14ac:dyDescent="0.3"/>
    <row r="4005" spans="1:8" ht="20.25" x14ac:dyDescent="0.3">
      <c r="A4005" s="145" t="str">
        <f>VLOOKUP(A4007,basic,28,0)</f>
        <v>dk;kZy; jktdh; mPp ek/;fed fo|ky;] :iiqjk ¼dqpkeu flVh½ ukxkSj</v>
      </c>
      <c r="B4005" s="146"/>
      <c r="C4005" s="146"/>
      <c r="D4005" s="146"/>
      <c r="E4005" s="146"/>
      <c r="F4005" s="146"/>
      <c r="G4005" s="146"/>
      <c r="H4005" s="147"/>
    </row>
    <row r="4006" spans="1:8" ht="20.25" x14ac:dyDescent="0.3">
      <c r="A4006" s="140" t="s">
        <v>47</v>
      </c>
      <c r="B4006" s="141"/>
      <c r="C4006" s="141"/>
      <c r="D4006" s="141"/>
      <c r="E4006" s="141"/>
      <c r="F4006" s="141"/>
      <c r="G4006" s="141"/>
      <c r="H4006" s="142"/>
    </row>
    <row r="4007" spans="1:8" ht="20.25" hidden="1" x14ac:dyDescent="0.3">
      <c r="A4007" s="95">
        <v>183</v>
      </c>
      <c r="B4007" s="96" t="e">
        <f>'Original Marks'!#REF!</f>
        <v>#REF!</v>
      </c>
      <c r="C4007" s="96"/>
      <c r="D4007" s="96"/>
      <c r="E4007" s="96"/>
      <c r="F4007" s="96"/>
      <c r="G4007" s="96"/>
      <c r="H4007" s="97"/>
    </row>
    <row r="4008" spans="1:8" ht="21" x14ac:dyDescent="0.35">
      <c r="A4008" s="57" t="str">
        <f>VLOOKUP(A4007,basic,29,0)</f>
        <v>d{kk &amp; 9</v>
      </c>
      <c r="B4008" s="58"/>
      <c r="C4008" s="58"/>
      <c r="D4008" s="58"/>
      <c r="E4008" s="58"/>
      <c r="F4008" s="59" t="s">
        <v>32</v>
      </c>
      <c r="G4008" s="143">
        <f>VLOOKUP(A4007,basic,3,0)</f>
        <v>1083</v>
      </c>
      <c r="H4008" s="144"/>
    </row>
    <row r="4009" spans="1:8" ht="20.25" x14ac:dyDescent="0.3">
      <c r="A4009" s="60" t="s">
        <v>37</v>
      </c>
      <c r="B4009" s="136">
        <f>VLOOKUP(A4007,basic,4,0)</f>
        <v>0</v>
      </c>
      <c r="C4009" s="136"/>
      <c r="D4009" s="136"/>
      <c r="E4009" s="59" t="s">
        <v>39</v>
      </c>
      <c r="F4009" s="61"/>
      <c r="G4009" s="136">
        <f>VLOOKUP(A4007,basic,5,0)</f>
        <v>0</v>
      </c>
      <c r="H4009" s="139"/>
    </row>
    <row r="4010" spans="1:8" ht="20.25" x14ac:dyDescent="0.3">
      <c r="A4010" s="60" t="s">
        <v>38</v>
      </c>
      <c r="B4010" s="59"/>
      <c r="C4010" s="136">
        <f>VLOOKUP(A4007,basic,6,0)</f>
        <v>0</v>
      </c>
      <c r="D4010" s="136"/>
      <c r="E4010" s="59" t="s">
        <v>40</v>
      </c>
      <c r="F4010" s="61"/>
      <c r="G4010" s="137">
        <f>VLOOKUP(A4007,basic,7,0)</f>
        <v>0</v>
      </c>
      <c r="H4010" s="138"/>
    </row>
    <row r="4011" spans="1:8" ht="20.25" x14ac:dyDescent="0.3">
      <c r="A4011" s="60" t="s">
        <v>41</v>
      </c>
      <c r="B4011" s="59"/>
      <c r="C4011" s="136">
        <f>VLOOKUP(A4007,basic,2,0)</f>
        <v>283</v>
      </c>
      <c r="D4011" s="136"/>
      <c r="E4011" s="59" t="s">
        <v>42</v>
      </c>
      <c r="F4011" s="61"/>
      <c r="G4011" s="136">
        <f>VLOOKUP(A4007,basic,8,0)</f>
        <v>0</v>
      </c>
      <c r="H4011" s="139"/>
    </row>
    <row r="4012" spans="1:8" ht="20.25" x14ac:dyDescent="0.3">
      <c r="A4012" s="60"/>
      <c r="B4012" s="59"/>
      <c r="C4012" s="62"/>
      <c r="D4012" s="59"/>
      <c r="E4012" s="59"/>
      <c r="F4012" s="61"/>
      <c r="G4012" s="62"/>
      <c r="H4012" s="63"/>
    </row>
    <row r="4013" spans="1:8" ht="20.25" x14ac:dyDescent="0.3">
      <c r="A4013" s="60"/>
      <c r="B4013" s="59"/>
      <c r="C4013" s="59"/>
      <c r="D4013" s="59"/>
      <c r="E4013" s="59"/>
      <c r="F4013" s="59"/>
      <c r="G4013" s="59"/>
      <c r="H4013" s="63"/>
    </row>
    <row r="4014" spans="1:8" ht="18.75" x14ac:dyDescent="0.25">
      <c r="A4014" s="64" t="s">
        <v>6</v>
      </c>
      <c r="B4014" s="50" t="str">
        <f>VLOOKUP(A4007,basic,34,0)</f>
        <v>fgUnh</v>
      </c>
      <c r="C4014" s="50" t="str">
        <f>VLOOKUP(A4007,basic,35,0)</f>
        <v>vaxzsth</v>
      </c>
      <c r="D4014" s="50" t="str">
        <f>VLOOKUP(A4007,basic,36,0)</f>
        <v>foKku</v>
      </c>
      <c r="E4014" s="50" t="str">
        <f>VLOOKUP(A4007,basic,37,0)</f>
        <v>xf.kr</v>
      </c>
      <c r="F4014" s="50" t="str">
        <f>VLOOKUP(A4007,basic,38,0)</f>
        <v>lk-foKku</v>
      </c>
      <c r="G4014" s="50" t="str">
        <f>VLOOKUP(A4007,basic,39,0)</f>
        <v>laLd`r</v>
      </c>
      <c r="H4014" s="65" t="s">
        <v>45</v>
      </c>
    </row>
    <row r="4015" spans="1:8" ht="20.25" x14ac:dyDescent="0.25">
      <c r="A4015" s="66" t="s">
        <v>43</v>
      </c>
      <c r="B4015" s="46">
        <v>100</v>
      </c>
      <c r="C4015" s="46">
        <v>100</v>
      </c>
      <c r="D4015" s="46">
        <v>100</v>
      </c>
      <c r="E4015" s="46">
        <v>100</v>
      </c>
      <c r="F4015" s="46">
        <v>100</v>
      </c>
      <c r="G4015" s="46">
        <v>100</v>
      </c>
      <c r="H4015" s="67">
        <v>600</v>
      </c>
    </row>
    <row r="4016" spans="1:8" ht="20.25" x14ac:dyDescent="0.3">
      <c r="A4016" s="66" t="s">
        <v>44</v>
      </c>
      <c r="B4016" s="51">
        <f>VLOOKUP(A4007,marks,10,0)</f>
        <v>0</v>
      </c>
      <c r="C4016" s="51">
        <f>VLOOKUP(A4007,marks,11,0)</f>
        <v>0</v>
      </c>
      <c r="D4016" s="51">
        <f>VLOOKUP(A4007,marks,12,0)</f>
        <v>0</v>
      </c>
      <c r="E4016" s="51">
        <f>VLOOKUP(A4007,marks,13,0)</f>
        <v>0</v>
      </c>
      <c r="F4016" s="51">
        <f>VLOOKUP(A4007,marks,14,0)</f>
        <v>0</v>
      </c>
      <c r="G4016" s="51">
        <f>VLOOKUP(A4007,marks,15,0)</f>
        <v>0</v>
      </c>
      <c r="H4016" s="68">
        <f>VLOOKUP(A4007,marks,16,0)</f>
        <v>0</v>
      </c>
    </row>
    <row r="4017" spans="1:8" ht="21" x14ac:dyDescent="0.35">
      <c r="A4017" s="69"/>
      <c r="B4017" s="58"/>
      <c r="C4017" s="58"/>
      <c r="D4017" s="58"/>
      <c r="E4017" s="58"/>
      <c r="F4017" s="58"/>
      <c r="G4017" s="58"/>
      <c r="H4017" s="70"/>
    </row>
    <row r="4018" spans="1:8" ht="21" x14ac:dyDescent="0.25">
      <c r="A4018" s="71" t="s">
        <v>24</v>
      </c>
      <c r="B4018" s="52">
        <f>VLOOKUP(A4007,marks,17,0)*100</f>
        <v>0</v>
      </c>
      <c r="C4018" s="72"/>
      <c r="D4018" s="73" t="s">
        <v>25</v>
      </c>
      <c r="E4018" s="53" t="str">
        <f>VLOOKUP(A4007,marks,18,0)</f>
        <v>***</v>
      </c>
      <c r="F4018" s="74" t="s">
        <v>46</v>
      </c>
      <c r="G4018" s="35"/>
      <c r="H4018" s="75" t="str">
        <f>VLOOKUP(A4007,marks,19,0)</f>
        <v/>
      </c>
    </row>
    <row r="4019" spans="1:8" x14ac:dyDescent="0.25">
      <c r="A4019" s="76"/>
      <c r="B4019" s="61"/>
      <c r="C4019" s="61"/>
      <c r="D4019" s="61"/>
      <c r="E4019" s="61"/>
      <c r="F4019" s="61"/>
      <c r="G4019" s="61"/>
      <c r="H4019" s="77"/>
    </row>
    <row r="4020" spans="1:8" x14ac:dyDescent="0.25">
      <c r="A4020" s="76"/>
      <c r="B4020" s="61"/>
      <c r="C4020" s="61"/>
      <c r="D4020" s="61"/>
      <c r="E4020" s="61"/>
      <c r="F4020" s="61"/>
      <c r="G4020" s="61"/>
      <c r="H4020" s="77"/>
    </row>
    <row r="4021" spans="1:8" x14ac:dyDescent="0.25">
      <c r="A4021" s="76"/>
      <c r="B4021" s="61"/>
      <c r="C4021" s="61"/>
      <c r="D4021" s="61"/>
      <c r="E4021" s="61"/>
      <c r="F4021" s="61"/>
      <c r="G4021" s="61"/>
      <c r="H4021" s="77"/>
    </row>
    <row r="4022" spans="1:8" ht="18.75" x14ac:dyDescent="0.25">
      <c r="A4022" s="76"/>
      <c r="B4022" s="61"/>
      <c r="C4022" s="61"/>
      <c r="D4022" s="61"/>
      <c r="E4022" s="61"/>
      <c r="F4022" s="61"/>
      <c r="G4022" s="61"/>
      <c r="H4022" s="78" t="s">
        <v>48</v>
      </c>
    </row>
    <row r="4023" spans="1:8" ht="19.5" thickBot="1" x14ac:dyDescent="0.3">
      <c r="A4023" s="79"/>
      <c r="B4023" s="80"/>
      <c r="C4023" s="80"/>
      <c r="D4023" s="80"/>
      <c r="E4023" s="80"/>
      <c r="F4023" s="80"/>
      <c r="G4023" s="80"/>
      <c r="H4023" s="81" t="s">
        <v>49</v>
      </c>
    </row>
    <row r="4026" spans="1:8" ht="15.75" thickBot="1" x14ac:dyDescent="0.3"/>
    <row r="4027" spans="1:8" ht="20.25" x14ac:dyDescent="0.3">
      <c r="A4027" s="145" t="str">
        <f>VLOOKUP(A4029,basic,28,0)</f>
        <v>dk;kZy; jktdh; mPp ek/;fed fo|ky;] :iiqjk ¼dqpkeu flVh½ ukxkSj</v>
      </c>
      <c r="B4027" s="146"/>
      <c r="C4027" s="146"/>
      <c r="D4027" s="146"/>
      <c r="E4027" s="146"/>
      <c r="F4027" s="146"/>
      <c r="G4027" s="146"/>
      <c r="H4027" s="147"/>
    </row>
    <row r="4028" spans="1:8" ht="20.25" x14ac:dyDescent="0.3">
      <c r="A4028" s="140" t="s">
        <v>47</v>
      </c>
      <c r="B4028" s="141"/>
      <c r="C4028" s="141"/>
      <c r="D4028" s="141"/>
      <c r="E4028" s="141"/>
      <c r="F4028" s="141"/>
      <c r="G4028" s="141"/>
      <c r="H4028" s="142"/>
    </row>
    <row r="4029" spans="1:8" ht="20.25" hidden="1" x14ac:dyDescent="0.3">
      <c r="A4029" s="95">
        <v>184</v>
      </c>
      <c r="B4029" s="96" t="e">
        <f>'Original Marks'!#REF!</f>
        <v>#REF!</v>
      </c>
      <c r="C4029" s="96"/>
      <c r="D4029" s="96"/>
      <c r="E4029" s="96"/>
      <c r="F4029" s="96"/>
      <c r="G4029" s="96"/>
      <c r="H4029" s="97"/>
    </row>
    <row r="4030" spans="1:8" ht="21" x14ac:dyDescent="0.35">
      <c r="A4030" s="57" t="str">
        <f>VLOOKUP(A4029,basic,29,0)</f>
        <v>d{kk &amp; 9</v>
      </c>
      <c r="B4030" s="58"/>
      <c r="C4030" s="58"/>
      <c r="D4030" s="58"/>
      <c r="E4030" s="58"/>
      <c r="F4030" s="59" t="s">
        <v>32</v>
      </c>
      <c r="G4030" s="143">
        <f>VLOOKUP(A4029,basic,3,0)</f>
        <v>1084</v>
      </c>
      <c r="H4030" s="144"/>
    </row>
    <row r="4031" spans="1:8" ht="20.25" x14ac:dyDescent="0.3">
      <c r="A4031" s="60" t="s">
        <v>37</v>
      </c>
      <c r="B4031" s="136">
        <f>VLOOKUP(A4029,basic,4,0)</f>
        <v>0</v>
      </c>
      <c r="C4031" s="136"/>
      <c r="D4031" s="136"/>
      <c r="E4031" s="59" t="s">
        <v>39</v>
      </c>
      <c r="F4031" s="61"/>
      <c r="G4031" s="136">
        <f>VLOOKUP(A4029,basic,5,0)</f>
        <v>0</v>
      </c>
      <c r="H4031" s="139"/>
    </row>
    <row r="4032" spans="1:8" ht="20.25" x14ac:dyDescent="0.3">
      <c r="A4032" s="60" t="s">
        <v>38</v>
      </c>
      <c r="B4032" s="59"/>
      <c r="C4032" s="136">
        <f>VLOOKUP(A4029,basic,6,0)</f>
        <v>0</v>
      </c>
      <c r="D4032" s="136"/>
      <c r="E4032" s="59" t="s">
        <v>40</v>
      </c>
      <c r="F4032" s="61"/>
      <c r="G4032" s="137">
        <f>VLOOKUP(A4029,basic,7,0)</f>
        <v>0</v>
      </c>
      <c r="H4032" s="138"/>
    </row>
    <row r="4033" spans="1:8" ht="20.25" x14ac:dyDescent="0.3">
      <c r="A4033" s="60" t="s">
        <v>41</v>
      </c>
      <c r="B4033" s="59"/>
      <c r="C4033" s="136">
        <f>VLOOKUP(A4029,basic,2,0)</f>
        <v>284</v>
      </c>
      <c r="D4033" s="136"/>
      <c r="E4033" s="59" t="s">
        <v>42</v>
      </c>
      <c r="F4033" s="61"/>
      <c r="G4033" s="136">
        <f>VLOOKUP(A4029,basic,8,0)</f>
        <v>0</v>
      </c>
      <c r="H4033" s="139"/>
    </row>
    <row r="4034" spans="1:8" ht="20.25" x14ac:dyDescent="0.3">
      <c r="A4034" s="60"/>
      <c r="B4034" s="59"/>
      <c r="C4034" s="62"/>
      <c r="D4034" s="59"/>
      <c r="E4034" s="59"/>
      <c r="F4034" s="61"/>
      <c r="G4034" s="62"/>
      <c r="H4034" s="63"/>
    </row>
    <row r="4035" spans="1:8" ht="20.25" x14ac:dyDescent="0.3">
      <c r="A4035" s="60"/>
      <c r="B4035" s="59"/>
      <c r="C4035" s="59"/>
      <c r="D4035" s="59"/>
      <c r="E4035" s="59"/>
      <c r="F4035" s="59"/>
      <c r="G4035" s="59"/>
      <c r="H4035" s="63"/>
    </row>
    <row r="4036" spans="1:8" ht="18.75" x14ac:dyDescent="0.25">
      <c r="A4036" s="64" t="s">
        <v>6</v>
      </c>
      <c r="B4036" s="50" t="str">
        <f>VLOOKUP(A4029,basic,34,0)</f>
        <v>fgUnh</v>
      </c>
      <c r="C4036" s="50" t="str">
        <f>VLOOKUP(A4029,basic,35,0)</f>
        <v>vaxzsth</v>
      </c>
      <c r="D4036" s="50" t="str">
        <f>VLOOKUP(A4029,basic,36,0)</f>
        <v>foKku</v>
      </c>
      <c r="E4036" s="50" t="str">
        <f>VLOOKUP(A4029,basic,37,0)</f>
        <v>xf.kr</v>
      </c>
      <c r="F4036" s="50" t="str">
        <f>VLOOKUP(A4029,basic,38,0)</f>
        <v>lk-foKku</v>
      </c>
      <c r="G4036" s="50" t="str">
        <f>VLOOKUP(A4029,basic,39,0)</f>
        <v>laLd`r</v>
      </c>
      <c r="H4036" s="65" t="s">
        <v>45</v>
      </c>
    </row>
    <row r="4037" spans="1:8" ht="20.25" x14ac:dyDescent="0.25">
      <c r="A4037" s="66" t="s">
        <v>43</v>
      </c>
      <c r="B4037" s="46">
        <v>100</v>
      </c>
      <c r="C4037" s="46">
        <v>100</v>
      </c>
      <c r="D4037" s="46">
        <v>100</v>
      </c>
      <c r="E4037" s="46">
        <v>100</v>
      </c>
      <c r="F4037" s="46">
        <v>100</v>
      </c>
      <c r="G4037" s="46">
        <v>100</v>
      </c>
      <c r="H4037" s="67">
        <v>600</v>
      </c>
    </row>
    <row r="4038" spans="1:8" ht="20.25" x14ac:dyDescent="0.3">
      <c r="A4038" s="66" t="s">
        <v>44</v>
      </c>
      <c r="B4038" s="51">
        <f>VLOOKUP(A4029,marks,10,0)</f>
        <v>0</v>
      </c>
      <c r="C4038" s="51">
        <f>VLOOKUP(A4029,marks,11,0)</f>
        <v>0</v>
      </c>
      <c r="D4038" s="51">
        <f>VLOOKUP(A4029,marks,12,0)</f>
        <v>0</v>
      </c>
      <c r="E4038" s="51">
        <f>VLOOKUP(A4029,marks,13,0)</f>
        <v>0</v>
      </c>
      <c r="F4038" s="51">
        <f>VLOOKUP(A4029,marks,14,0)</f>
        <v>0</v>
      </c>
      <c r="G4038" s="51">
        <f>VLOOKUP(A4029,marks,15,0)</f>
        <v>0</v>
      </c>
      <c r="H4038" s="68">
        <f>VLOOKUP(A4029,marks,16,0)</f>
        <v>0</v>
      </c>
    </row>
    <row r="4039" spans="1:8" ht="21" x14ac:dyDescent="0.35">
      <c r="A4039" s="69"/>
      <c r="B4039" s="58"/>
      <c r="C4039" s="58"/>
      <c r="D4039" s="58"/>
      <c r="E4039" s="58"/>
      <c r="F4039" s="58"/>
      <c r="G4039" s="58"/>
      <c r="H4039" s="70"/>
    </row>
    <row r="4040" spans="1:8" ht="21" x14ac:dyDescent="0.25">
      <c r="A4040" s="71" t="s">
        <v>24</v>
      </c>
      <c r="B4040" s="52">
        <f>VLOOKUP(A4029,marks,17,0)*100</f>
        <v>0</v>
      </c>
      <c r="C4040" s="72"/>
      <c r="D4040" s="73" t="s">
        <v>25</v>
      </c>
      <c r="E4040" s="53" t="str">
        <f>VLOOKUP(A4029,marks,18,0)</f>
        <v>***</v>
      </c>
      <c r="F4040" s="74" t="s">
        <v>46</v>
      </c>
      <c r="G4040" s="35"/>
      <c r="H4040" s="75" t="str">
        <f>VLOOKUP(A4029,marks,19,0)</f>
        <v/>
      </c>
    </row>
    <row r="4041" spans="1:8" x14ac:dyDescent="0.25">
      <c r="A4041" s="76"/>
      <c r="B4041" s="61"/>
      <c r="C4041" s="61"/>
      <c r="D4041" s="61"/>
      <c r="E4041" s="61"/>
      <c r="F4041" s="61"/>
      <c r="G4041" s="61"/>
      <c r="H4041" s="77"/>
    </row>
    <row r="4042" spans="1:8" x14ac:dyDescent="0.25">
      <c r="A4042" s="76"/>
      <c r="B4042" s="61"/>
      <c r="C4042" s="61"/>
      <c r="D4042" s="61"/>
      <c r="E4042" s="61"/>
      <c r="F4042" s="61"/>
      <c r="G4042" s="61"/>
      <c r="H4042" s="77"/>
    </row>
    <row r="4043" spans="1:8" x14ac:dyDescent="0.25">
      <c r="A4043" s="76"/>
      <c r="B4043" s="61"/>
      <c r="C4043" s="61"/>
      <c r="D4043" s="61"/>
      <c r="E4043" s="61"/>
      <c r="F4043" s="61"/>
      <c r="G4043" s="61"/>
      <c r="H4043" s="77"/>
    </row>
    <row r="4044" spans="1:8" ht="18.75" x14ac:dyDescent="0.25">
      <c r="A4044" s="76"/>
      <c r="B4044" s="61"/>
      <c r="C4044" s="61"/>
      <c r="D4044" s="61"/>
      <c r="E4044" s="61"/>
      <c r="F4044" s="61"/>
      <c r="G4044" s="61"/>
      <c r="H4044" s="78" t="s">
        <v>48</v>
      </c>
    </row>
    <row r="4045" spans="1:8" ht="19.5" thickBot="1" x14ac:dyDescent="0.3">
      <c r="A4045" s="79"/>
      <c r="B4045" s="80"/>
      <c r="C4045" s="80"/>
      <c r="D4045" s="80"/>
      <c r="E4045" s="80"/>
      <c r="F4045" s="80"/>
      <c r="G4045" s="80"/>
      <c r="H4045" s="81" t="s">
        <v>49</v>
      </c>
    </row>
    <row r="4048" spans="1:8" ht="15.75" thickBot="1" x14ac:dyDescent="0.3"/>
    <row r="4049" spans="1:8" ht="20.25" x14ac:dyDescent="0.3">
      <c r="A4049" s="145" t="str">
        <f>VLOOKUP(A4051,basic,28,0)</f>
        <v>dk;kZy; jktdh; mPp ek/;fed fo|ky;] :iiqjk ¼dqpkeu flVh½ ukxkSj</v>
      </c>
      <c r="B4049" s="146"/>
      <c r="C4049" s="146"/>
      <c r="D4049" s="146"/>
      <c r="E4049" s="146"/>
      <c r="F4049" s="146"/>
      <c r="G4049" s="146"/>
      <c r="H4049" s="147"/>
    </row>
    <row r="4050" spans="1:8" ht="20.25" x14ac:dyDescent="0.3">
      <c r="A4050" s="140" t="s">
        <v>47</v>
      </c>
      <c r="B4050" s="141"/>
      <c r="C4050" s="141"/>
      <c r="D4050" s="141"/>
      <c r="E4050" s="141"/>
      <c r="F4050" s="141"/>
      <c r="G4050" s="141"/>
      <c r="H4050" s="142"/>
    </row>
    <row r="4051" spans="1:8" ht="20.25" hidden="1" x14ac:dyDescent="0.3">
      <c r="A4051" s="95">
        <v>185</v>
      </c>
      <c r="B4051" s="96" t="e">
        <f>'Original Marks'!#REF!</f>
        <v>#REF!</v>
      </c>
      <c r="C4051" s="96"/>
      <c r="D4051" s="96"/>
      <c r="E4051" s="96"/>
      <c r="F4051" s="96"/>
      <c r="G4051" s="96"/>
      <c r="H4051" s="97"/>
    </row>
    <row r="4052" spans="1:8" ht="21" x14ac:dyDescent="0.35">
      <c r="A4052" s="57" t="str">
        <f>VLOOKUP(A4051,basic,29,0)</f>
        <v>d{kk &amp; 9</v>
      </c>
      <c r="B4052" s="58"/>
      <c r="C4052" s="58"/>
      <c r="D4052" s="58"/>
      <c r="E4052" s="58"/>
      <c r="F4052" s="59" t="s">
        <v>32</v>
      </c>
      <c r="G4052" s="143">
        <f>VLOOKUP(A4051,basic,3,0)</f>
        <v>1085</v>
      </c>
      <c r="H4052" s="144"/>
    </row>
    <row r="4053" spans="1:8" ht="20.25" x14ac:dyDescent="0.3">
      <c r="A4053" s="60" t="s">
        <v>37</v>
      </c>
      <c r="B4053" s="136">
        <f>VLOOKUP(A4051,basic,4,0)</f>
        <v>0</v>
      </c>
      <c r="C4053" s="136"/>
      <c r="D4053" s="136"/>
      <c r="E4053" s="59" t="s">
        <v>39</v>
      </c>
      <c r="F4053" s="61"/>
      <c r="G4053" s="136">
        <f>VLOOKUP(A4051,basic,5,0)</f>
        <v>0</v>
      </c>
      <c r="H4053" s="139"/>
    </row>
    <row r="4054" spans="1:8" ht="20.25" x14ac:dyDescent="0.3">
      <c r="A4054" s="60" t="s">
        <v>38</v>
      </c>
      <c r="B4054" s="59"/>
      <c r="C4054" s="136">
        <f>VLOOKUP(A4051,basic,6,0)</f>
        <v>0</v>
      </c>
      <c r="D4054" s="136"/>
      <c r="E4054" s="59" t="s">
        <v>40</v>
      </c>
      <c r="F4054" s="61"/>
      <c r="G4054" s="137">
        <f>VLOOKUP(A4051,basic,7,0)</f>
        <v>0</v>
      </c>
      <c r="H4054" s="138"/>
    </row>
    <row r="4055" spans="1:8" ht="20.25" x14ac:dyDescent="0.3">
      <c r="A4055" s="60" t="s">
        <v>41</v>
      </c>
      <c r="B4055" s="59"/>
      <c r="C4055" s="136">
        <f>VLOOKUP(A4051,basic,2,0)</f>
        <v>285</v>
      </c>
      <c r="D4055" s="136"/>
      <c r="E4055" s="59" t="s">
        <v>42</v>
      </c>
      <c r="F4055" s="61"/>
      <c r="G4055" s="136">
        <f>VLOOKUP(A4051,basic,8,0)</f>
        <v>0</v>
      </c>
      <c r="H4055" s="139"/>
    </row>
    <row r="4056" spans="1:8" ht="20.25" x14ac:dyDescent="0.3">
      <c r="A4056" s="60"/>
      <c r="B4056" s="59"/>
      <c r="C4056" s="62"/>
      <c r="D4056" s="59"/>
      <c r="E4056" s="59"/>
      <c r="F4056" s="61"/>
      <c r="G4056" s="62"/>
      <c r="H4056" s="63"/>
    </row>
    <row r="4057" spans="1:8" ht="20.25" x14ac:dyDescent="0.3">
      <c r="A4057" s="60"/>
      <c r="B4057" s="59"/>
      <c r="C4057" s="59"/>
      <c r="D4057" s="59"/>
      <c r="E4057" s="59"/>
      <c r="F4057" s="59"/>
      <c r="G4057" s="59"/>
      <c r="H4057" s="63"/>
    </row>
    <row r="4058" spans="1:8" ht="18.75" x14ac:dyDescent="0.25">
      <c r="A4058" s="64" t="s">
        <v>6</v>
      </c>
      <c r="B4058" s="50" t="str">
        <f>VLOOKUP(A4051,basic,34,0)</f>
        <v>fgUnh</v>
      </c>
      <c r="C4058" s="50" t="str">
        <f>VLOOKUP(A4051,basic,35,0)</f>
        <v>vaxzsth</v>
      </c>
      <c r="D4058" s="50" t="str">
        <f>VLOOKUP(A4051,basic,36,0)</f>
        <v>foKku</v>
      </c>
      <c r="E4058" s="50" t="str">
        <f>VLOOKUP(A4051,basic,37,0)</f>
        <v>xf.kr</v>
      </c>
      <c r="F4058" s="50" t="str">
        <f>VLOOKUP(A4051,basic,38,0)</f>
        <v>lk-foKku</v>
      </c>
      <c r="G4058" s="50" t="str">
        <f>VLOOKUP(A4051,basic,39,0)</f>
        <v>laLd`r</v>
      </c>
      <c r="H4058" s="65" t="s">
        <v>45</v>
      </c>
    </row>
    <row r="4059" spans="1:8" ht="20.25" x14ac:dyDescent="0.25">
      <c r="A4059" s="66" t="s">
        <v>43</v>
      </c>
      <c r="B4059" s="46">
        <v>100</v>
      </c>
      <c r="C4059" s="46">
        <v>100</v>
      </c>
      <c r="D4059" s="46">
        <v>100</v>
      </c>
      <c r="E4059" s="46">
        <v>100</v>
      </c>
      <c r="F4059" s="46">
        <v>100</v>
      </c>
      <c r="G4059" s="46">
        <v>100</v>
      </c>
      <c r="H4059" s="67">
        <v>600</v>
      </c>
    </row>
    <row r="4060" spans="1:8" ht="20.25" x14ac:dyDescent="0.3">
      <c r="A4060" s="66" t="s">
        <v>44</v>
      </c>
      <c r="B4060" s="51">
        <f>VLOOKUP(A4051,marks,10,0)</f>
        <v>0</v>
      </c>
      <c r="C4060" s="51">
        <f>VLOOKUP(A4051,marks,11,0)</f>
        <v>0</v>
      </c>
      <c r="D4060" s="51">
        <f>VLOOKUP(A4051,marks,12,0)</f>
        <v>0</v>
      </c>
      <c r="E4060" s="51">
        <f>VLOOKUP(A4051,marks,13,0)</f>
        <v>0</v>
      </c>
      <c r="F4060" s="51">
        <f>VLOOKUP(A4051,marks,14,0)</f>
        <v>0</v>
      </c>
      <c r="G4060" s="51">
        <f>VLOOKUP(A4051,marks,15,0)</f>
        <v>0</v>
      </c>
      <c r="H4060" s="68">
        <f>VLOOKUP(A4051,marks,16,0)</f>
        <v>0</v>
      </c>
    </row>
    <row r="4061" spans="1:8" ht="21" x14ac:dyDescent="0.35">
      <c r="A4061" s="69"/>
      <c r="B4061" s="58"/>
      <c r="C4061" s="58"/>
      <c r="D4061" s="58"/>
      <c r="E4061" s="58"/>
      <c r="F4061" s="58"/>
      <c r="G4061" s="58"/>
      <c r="H4061" s="70"/>
    </row>
    <row r="4062" spans="1:8" ht="21" x14ac:dyDescent="0.25">
      <c r="A4062" s="71" t="s">
        <v>24</v>
      </c>
      <c r="B4062" s="52">
        <f>VLOOKUP(A4051,marks,17,0)*100</f>
        <v>0</v>
      </c>
      <c r="C4062" s="72"/>
      <c r="D4062" s="73" t="s">
        <v>25</v>
      </c>
      <c r="E4062" s="53" t="str">
        <f>VLOOKUP(A4051,marks,18,0)</f>
        <v>***</v>
      </c>
      <c r="F4062" s="74" t="s">
        <v>46</v>
      </c>
      <c r="G4062" s="35"/>
      <c r="H4062" s="75" t="str">
        <f>VLOOKUP(A4051,marks,19,0)</f>
        <v/>
      </c>
    </row>
    <row r="4063" spans="1:8" x14ac:dyDescent="0.25">
      <c r="A4063" s="76"/>
      <c r="B4063" s="61"/>
      <c r="C4063" s="61"/>
      <c r="D4063" s="61"/>
      <c r="E4063" s="61"/>
      <c r="F4063" s="61"/>
      <c r="G4063" s="61"/>
      <c r="H4063" s="77"/>
    </row>
    <row r="4064" spans="1:8" x14ac:dyDescent="0.25">
      <c r="A4064" s="76"/>
      <c r="B4064" s="61"/>
      <c r="C4064" s="61"/>
      <c r="D4064" s="61"/>
      <c r="E4064" s="61"/>
      <c r="F4064" s="61"/>
      <c r="G4064" s="61"/>
      <c r="H4064" s="77"/>
    </row>
    <row r="4065" spans="1:8" x14ac:dyDescent="0.25">
      <c r="A4065" s="76"/>
      <c r="B4065" s="61"/>
      <c r="C4065" s="61"/>
      <c r="D4065" s="61"/>
      <c r="E4065" s="61"/>
      <c r="F4065" s="61"/>
      <c r="G4065" s="61"/>
      <c r="H4065" s="77"/>
    </row>
    <row r="4066" spans="1:8" ht="18.75" x14ac:dyDescent="0.25">
      <c r="A4066" s="76"/>
      <c r="B4066" s="61"/>
      <c r="C4066" s="61"/>
      <c r="D4066" s="61"/>
      <c r="E4066" s="61"/>
      <c r="F4066" s="61"/>
      <c r="G4066" s="61"/>
      <c r="H4066" s="78" t="s">
        <v>48</v>
      </c>
    </row>
    <row r="4067" spans="1:8" ht="19.5" thickBot="1" x14ac:dyDescent="0.3">
      <c r="A4067" s="79"/>
      <c r="B4067" s="80"/>
      <c r="C4067" s="80"/>
      <c r="D4067" s="80"/>
      <c r="E4067" s="80"/>
      <c r="F4067" s="80"/>
      <c r="G4067" s="80"/>
      <c r="H4067" s="81" t="s">
        <v>49</v>
      </c>
    </row>
    <row r="4070" spans="1:8" ht="15.75" thickBot="1" x14ac:dyDescent="0.3"/>
    <row r="4071" spans="1:8" ht="20.25" x14ac:dyDescent="0.3">
      <c r="A4071" s="145" t="str">
        <f>VLOOKUP(A4073,basic,28,0)</f>
        <v>dk;kZy; jktdh; mPp ek/;fed fo|ky;] :iiqjk ¼dqpkeu flVh½ ukxkSj</v>
      </c>
      <c r="B4071" s="146"/>
      <c r="C4071" s="146"/>
      <c r="D4071" s="146"/>
      <c r="E4071" s="146"/>
      <c r="F4071" s="146"/>
      <c r="G4071" s="146"/>
      <c r="H4071" s="147"/>
    </row>
    <row r="4072" spans="1:8" ht="20.25" x14ac:dyDescent="0.3">
      <c r="A4072" s="140" t="s">
        <v>47</v>
      </c>
      <c r="B4072" s="141"/>
      <c r="C4072" s="141"/>
      <c r="D4072" s="141"/>
      <c r="E4072" s="141"/>
      <c r="F4072" s="141"/>
      <c r="G4072" s="141"/>
      <c r="H4072" s="142"/>
    </row>
    <row r="4073" spans="1:8" ht="20.25" hidden="1" x14ac:dyDescent="0.3">
      <c r="A4073" s="95">
        <v>186</v>
      </c>
      <c r="B4073" s="96" t="e">
        <f>'Original Marks'!#REF!</f>
        <v>#REF!</v>
      </c>
      <c r="C4073" s="96"/>
      <c r="D4073" s="96"/>
      <c r="E4073" s="96"/>
      <c r="F4073" s="96"/>
      <c r="G4073" s="96"/>
      <c r="H4073" s="97"/>
    </row>
    <row r="4074" spans="1:8" ht="21" x14ac:dyDescent="0.35">
      <c r="A4074" s="57" t="str">
        <f>VLOOKUP(A4073,basic,29,0)</f>
        <v>d{kk &amp; 9</v>
      </c>
      <c r="B4074" s="58"/>
      <c r="C4074" s="58"/>
      <c r="D4074" s="58"/>
      <c r="E4074" s="58"/>
      <c r="F4074" s="59" t="s">
        <v>32</v>
      </c>
      <c r="G4074" s="143">
        <f>VLOOKUP(A4073,basic,3,0)</f>
        <v>1086</v>
      </c>
      <c r="H4074" s="144"/>
    </row>
    <row r="4075" spans="1:8" ht="20.25" x14ac:dyDescent="0.3">
      <c r="A4075" s="60" t="s">
        <v>37</v>
      </c>
      <c r="B4075" s="136">
        <f>VLOOKUP(A4073,basic,4,0)</f>
        <v>0</v>
      </c>
      <c r="C4075" s="136"/>
      <c r="D4075" s="136"/>
      <c r="E4075" s="59" t="s">
        <v>39</v>
      </c>
      <c r="F4075" s="61"/>
      <c r="G4075" s="136">
        <f>VLOOKUP(A4073,basic,5,0)</f>
        <v>0</v>
      </c>
      <c r="H4075" s="139"/>
    </row>
    <row r="4076" spans="1:8" ht="20.25" x14ac:dyDescent="0.3">
      <c r="A4076" s="60" t="s">
        <v>38</v>
      </c>
      <c r="B4076" s="59"/>
      <c r="C4076" s="136">
        <f>VLOOKUP(A4073,basic,6,0)</f>
        <v>0</v>
      </c>
      <c r="D4076" s="136"/>
      <c r="E4076" s="59" t="s">
        <v>40</v>
      </c>
      <c r="F4076" s="61"/>
      <c r="G4076" s="137">
        <f>VLOOKUP(A4073,basic,7,0)</f>
        <v>0</v>
      </c>
      <c r="H4076" s="138"/>
    </row>
    <row r="4077" spans="1:8" ht="20.25" x14ac:dyDescent="0.3">
      <c r="A4077" s="60" t="s">
        <v>41</v>
      </c>
      <c r="B4077" s="59"/>
      <c r="C4077" s="136">
        <f>VLOOKUP(A4073,basic,2,0)</f>
        <v>286</v>
      </c>
      <c r="D4077" s="136"/>
      <c r="E4077" s="59" t="s">
        <v>42</v>
      </c>
      <c r="F4077" s="61"/>
      <c r="G4077" s="136">
        <f>VLOOKUP(A4073,basic,8,0)</f>
        <v>0</v>
      </c>
      <c r="H4077" s="139"/>
    </row>
    <row r="4078" spans="1:8" ht="20.25" x14ac:dyDescent="0.3">
      <c r="A4078" s="60"/>
      <c r="B4078" s="59"/>
      <c r="C4078" s="62"/>
      <c r="D4078" s="59"/>
      <c r="E4078" s="59"/>
      <c r="F4078" s="61"/>
      <c r="G4078" s="62"/>
      <c r="H4078" s="63"/>
    </row>
    <row r="4079" spans="1:8" ht="20.25" x14ac:dyDescent="0.3">
      <c r="A4079" s="60"/>
      <c r="B4079" s="59"/>
      <c r="C4079" s="59"/>
      <c r="D4079" s="59"/>
      <c r="E4079" s="59"/>
      <c r="F4079" s="59"/>
      <c r="G4079" s="59"/>
      <c r="H4079" s="63"/>
    </row>
    <row r="4080" spans="1:8" ht="18.75" x14ac:dyDescent="0.25">
      <c r="A4080" s="64" t="s">
        <v>6</v>
      </c>
      <c r="B4080" s="50" t="str">
        <f>VLOOKUP(A4073,basic,34,0)</f>
        <v>fgUnh</v>
      </c>
      <c r="C4080" s="50" t="str">
        <f>VLOOKUP(A4073,basic,35,0)</f>
        <v>vaxzsth</v>
      </c>
      <c r="D4080" s="50" t="str">
        <f>VLOOKUP(A4073,basic,36,0)</f>
        <v>foKku</v>
      </c>
      <c r="E4080" s="50" t="str">
        <f>VLOOKUP(A4073,basic,37,0)</f>
        <v>xf.kr</v>
      </c>
      <c r="F4080" s="50" t="str">
        <f>VLOOKUP(A4073,basic,38,0)</f>
        <v>lk-foKku</v>
      </c>
      <c r="G4080" s="50" t="str">
        <f>VLOOKUP(A4073,basic,39,0)</f>
        <v>laLd`r</v>
      </c>
      <c r="H4080" s="65" t="s">
        <v>45</v>
      </c>
    </row>
    <row r="4081" spans="1:8" ht="20.25" x14ac:dyDescent="0.25">
      <c r="A4081" s="66" t="s">
        <v>43</v>
      </c>
      <c r="B4081" s="46">
        <v>100</v>
      </c>
      <c r="C4081" s="46">
        <v>100</v>
      </c>
      <c r="D4081" s="46">
        <v>100</v>
      </c>
      <c r="E4081" s="46">
        <v>100</v>
      </c>
      <c r="F4081" s="46">
        <v>100</v>
      </c>
      <c r="G4081" s="46">
        <v>100</v>
      </c>
      <c r="H4081" s="67">
        <v>600</v>
      </c>
    </row>
    <row r="4082" spans="1:8" ht="20.25" x14ac:dyDescent="0.3">
      <c r="A4082" s="66" t="s">
        <v>44</v>
      </c>
      <c r="B4082" s="51">
        <f>VLOOKUP(A4073,marks,10,0)</f>
        <v>0</v>
      </c>
      <c r="C4082" s="51">
        <f>VLOOKUP(A4073,marks,11,0)</f>
        <v>0</v>
      </c>
      <c r="D4082" s="51">
        <f>VLOOKUP(A4073,marks,12,0)</f>
        <v>0</v>
      </c>
      <c r="E4082" s="51">
        <f>VLOOKUP(A4073,marks,13,0)</f>
        <v>0</v>
      </c>
      <c r="F4082" s="51">
        <f>VLOOKUP(A4073,marks,14,0)</f>
        <v>0</v>
      </c>
      <c r="G4082" s="51">
        <f>VLOOKUP(A4073,marks,15,0)</f>
        <v>0</v>
      </c>
      <c r="H4082" s="68">
        <f>VLOOKUP(A4073,marks,16,0)</f>
        <v>0</v>
      </c>
    </row>
    <row r="4083" spans="1:8" ht="21" x14ac:dyDescent="0.35">
      <c r="A4083" s="69"/>
      <c r="B4083" s="58"/>
      <c r="C4083" s="58"/>
      <c r="D4083" s="58"/>
      <c r="E4083" s="58"/>
      <c r="F4083" s="58"/>
      <c r="G4083" s="58"/>
      <c r="H4083" s="70"/>
    </row>
    <row r="4084" spans="1:8" ht="21" x14ac:dyDescent="0.25">
      <c r="A4084" s="71" t="s">
        <v>24</v>
      </c>
      <c r="B4084" s="52">
        <f>VLOOKUP(A4073,marks,17,0)*100</f>
        <v>0</v>
      </c>
      <c r="C4084" s="72"/>
      <c r="D4084" s="73" t="s">
        <v>25</v>
      </c>
      <c r="E4084" s="53" t="str">
        <f>VLOOKUP(A4073,marks,18,0)</f>
        <v>***</v>
      </c>
      <c r="F4084" s="74" t="s">
        <v>46</v>
      </c>
      <c r="G4084" s="35"/>
      <c r="H4084" s="75" t="str">
        <f>VLOOKUP(A4073,marks,19,0)</f>
        <v/>
      </c>
    </row>
    <row r="4085" spans="1:8" x14ac:dyDescent="0.25">
      <c r="A4085" s="76"/>
      <c r="B4085" s="61"/>
      <c r="C4085" s="61"/>
      <c r="D4085" s="61"/>
      <c r="E4085" s="61"/>
      <c r="F4085" s="61"/>
      <c r="G4085" s="61"/>
      <c r="H4085" s="77"/>
    </row>
    <row r="4086" spans="1:8" x14ac:dyDescent="0.25">
      <c r="A4086" s="76"/>
      <c r="B4086" s="61"/>
      <c r="C4086" s="61"/>
      <c r="D4086" s="61"/>
      <c r="E4086" s="61"/>
      <c r="F4086" s="61"/>
      <c r="G4086" s="61"/>
      <c r="H4086" s="77"/>
    </row>
    <row r="4087" spans="1:8" x14ac:dyDescent="0.25">
      <c r="A4087" s="76"/>
      <c r="B4087" s="61"/>
      <c r="C4087" s="61"/>
      <c r="D4087" s="61"/>
      <c r="E4087" s="61"/>
      <c r="F4087" s="61"/>
      <c r="G4087" s="61"/>
      <c r="H4087" s="77"/>
    </row>
    <row r="4088" spans="1:8" ht="18.75" x14ac:dyDescent="0.25">
      <c r="A4088" s="76"/>
      <c r="B4088" s="61"/>
      <c r="C4088" s="61"/>
      <c r="D4088" s="61"/>
      <c r="E4088" s="61"/>
      <c r="F4088" s="61"/>
      <c r="G4088" s="61"/>
      <c r="H4088" s="78" t="s">
        <v>48</v>
      </c>
    </row>
    <row r="4089" spans="1:8" ht="19.5" thickBot="1" x14ac:dyDescent="0.3">
      <c r="A4089" s="79"/>
      <c r="B4089" s="80"/>
      <c r="C4089" s="80"/>
      <c r="D4089" s="80"/>
      <c r="E4089" s="80"/>
      <c r="F4089" s="80"/>
      <c r="G4089" s="80"/>
      <c r="H4089" s="81" t="s">
        <v>49</v>
      </c>
    </row>
    <row r="4092" spans="1:8" ht="15.75" thickBot="1" x14ac:dyDescent="0.3"/>
    <row r="4093" spans="1:8" ht="20.25" x14ac:dyDescent="0.3">
      <c r="A4093" s="145" t="str">
        <f>VLOOKUP(A4095,basic,28,0)</f>
        <v>dk;kZy; jktdh; mPp ek/;fed fo|ky;] :iiqjk ¼dqpkeu flVh½ ukxkSj</v>
      </c>
      <c r="B4093" s="146"/>
      <c r="C4093" s="146"/>
      <c r="D4093" s="146"/>
      <c r="E4093" s="146"/>
      <c r="F4093" s="146"/>
      <c r="G4093" s="146"/>
      <c r="H4093" s="147"/>
    </row>
    <row r="4094" spans="1:8" ht="20.25" x14ac:dyDescent="0.3">
      <c r="A4094" s="140" t="s">
        <v>47</v>
      </c>
      <c r="B4094" s="141"/>
      <c r="C4094" s="141"/>
      <c r="D4094" s="141"/>
      <c r="E4094" s="141"/>
      <c r="F4094" s="141"/>
      <c r="G4094" s="141"/>
      <c r="H4094" s="142"/>
    </row>
    <row r="4095" spans="1:8" ht="20.25" hidden="1" x14ac:dyDescent="0.3">
      <c r="A4095" s="95">
        <v>187</v>
      </c>
      <c r="B4095" s="96" t="e">
        <f>'Original Marks'!#REF!</f>
        <v>#REF!</v>
      </c>
      <c r="C4095" s="96"/>
      <c r="D4095" s="96"/>
      <c r="E4095" s="96"/>
      <c r="F4095" s="96"/>
      <c r="G4095" s="96"/>
      <c r="H4095" s="97"/>
    </row>
    <row r="4096" spans="1:8" ht="21" x14ac:dyDescent="0.35">
      <c r="A4096" s="57" t="str">
        <f>VLOOKUP(A4095,basic,29,0)</f>
        <v>d{kk &amp; 9</v>
      </c>
      <c r="B4096" s="58"/>
      <c r="C4096" s="58"/>
      <c r="D4096" s="58"/>
      <c r="E4096" s="58"/>
      <c r="F4096" s="59" t="s">
        <v>32</v>
      </c>
      <c r="G4096" s="143">
        <f>VLOOKUP(A4095,basic,3,0)</f>
        <v>1087</v>
      </c>
      <c r="H4096" s="144"/>
    </row>
    <row r="4097" spans="1:8" ht="20.25" x14ac:dyDescent="0.3">
      <c r="A4097" s="60" t="s">
        <v>37</v>
      </c>
      <c r="B4097" s="136">
        <f>VLOOKUP(A4095,basic,4,0)</f>
        <v>0</v>
      </c>
      <c r="C4097" s="136"/>
      <c r="D4097" s="136"/>
      <c r="E4097" s="59" t="s">
        <v>39</v>
      </c>
      <c r="F4097" s="61"/>
      <c r="G4097" s="136">
        <f>VLOOKUP(A4095,basic,5,0)</f>
        <v>0</v>
      </c>
      <c r="H4097" s="139"/>
    </row>
    <row r="4098" spans="1:8" ht="20.25" x14ac:dyDescent="0.3">
      <c r="A4098" s="60" t="s">
        <v>38</v>
      </c>
      <c r="B4098" s="59"/>
      <c r="C4098" s="136">
        <f>VLOOKUP(A4095,basic,6,0)</f>
        <v>0</v>
      </c>
      <c r="D4098" s="136"/>
      <c r="E4098" s="59" t="s">
        <v>40</v>
      </c>
      <c r="F4098" s="61"/>
      <c r="G4098" s="137">
        <f>VLOOKUP(A4095,basic,7,0)</f>
        <v>0</v>
      </c>
      <c r="H4098" s="138"/>
    </row>
    <row r="4099" spans="1:8" ht="20.25" x14ac:dyDescent="0.3">
      <c r="A4099" s="60" t="s">
        <v>41</v>
      </c>
      <c r="B4099" s="59"/>
      <c r="C4099" s="136">
        <f>VLOOKUP(A4095,basic,2,0)</f>
        <v>287</v>
      </c>
      <c r="D4099" s="136"/>
      <c r="E4099" s="59" t="s">
        <v>42</v>
      </c>
      <c r="F4099" s="61"/>
      <c r="G4099" s="136">
        <f>VLOOKUP(A4095,basic,8,0)</f>
        <v>0</v>
      </c>
      <c r="H4099" s="139"/>
    </row>
    <row r="4100" spans="1:8" ht="20.25" x14ac:dyDescent="0.3">
      <c r="A4100" s="60"/>
      <c r="B4100" s="59"/>
      <c r="C4100" s="62"/>
      <c r="D4100" s="59"/>
      <c r="E4100" s="59"/>
      <c r="F4100" s="61"/>
      <c r="G4100" s="62"/>
      <c r="H4100" s="63"/>
    </row>
    <row r="4101" spans="1:8" ht="20.25" x14ac:dyDescent="0.3">
      <c r="A4101" s="60"/>
      <c r="B4101" s="59"/>
      <c r="C4101" s="59"/>
      <c r="D4101" s="59"/>
      <c r="E4101" s="59"/>
      <c r="F4101" s="59"/>
      <c r="G4101" s="59"/>
      <c r="H4101" s="63"/>
    </row>
    <row r="4102" spans="1:8" ht="18.75" x14ac:dyDescent="0.25">
      <c r="A4102" s="64" t="s">
        <v>6</v>
      </c>
      <c r="B4102" s="50" t="str">
        <f>VLOOKUP(A4095,basic,34,0)</f>
        <v>fgUnh</v>
      </c>
      <c r="C4102" s="50" t="str">
        <f>VLOOKUP(A4095,basic,35,0)</f>
        <v>vaxzsth</v>
      </c>
      <c r="D4102" s="50" t="str">
        <f>VLOOKUP(A4095,basic,36,0)</f>
        <v>foKku</v>
      </c>
      <c r="E4102" s="50" t="str">
        <f>VLOOKUP(A4095,basic,37,0)</f>
        <v>xf.kr</v>
      </c>
      <c r="F4102" s="50" t="str">
        <f>VLOOKUP(A4095,basic,38,0)</f>
        <v>lk-foKku</v>
      </c>
      <c r="G4102" s="50" t="str">
        <f>VLOOKUP(A4095,basic,39,0)</f>
        <v>laLd`r</v>
      </c>
      <c r="H4102" s="65" t="s">
        <v>45</v>
      </c>
    </row>
    <row r="4103" spans="1:8" ht="20.25" x14ac:dyDescent="0.25">
      <c r="A4103" s="66" t="s">
        <v>43</v>
      </c>
      <c r="B4103" s="46">
        <v>100</v>
      </c>
      <c r="C4103" s="46">
        <v>100</v>
      </c>
      <c r="D4103" s="46">
        <v>100</v>
      </c>
      <c r="E4103" s="46">
        <v>100</v>
      </c>
      <c r="F4103" s="46">
        <v>100</v>
      </c>
      <c r="G4103" s="46">
        <v>100</v>
      </c>
      <c r="H4103" s="67">
        <v>600</v>
      </c>
    </row>
    <row r="4104" spans="1:8" ht="20.25" x14ac:dyDescent="0.3">
      <c r="A4104" s="66" t="s">
        <v>44</v>
      </c>
      <c r="B4104" s="51">
        <f>VLOOKUP(A4095,marks,10,0)</f>
        <v>0</v>
      </c>
      <c r="C4104" s="51">
        <f>VLOOKUP(A4095,marks,11,0)</f>
        <v>0</v>
      </c>
      <c r="D4104" s="51">
        <f>VLOOKUP(A4095,marks,12,0)</f>
        <v>0</v>
      </c>
      <c r="E4104" s="51">
        <f>VLOOKUP(A4095,marks,13,0)</f>
        <v>0</v>
      </c>
      <c r="F4104" s="51">
        <f>VLOOKUP(A4095,marks,14,0)</f>
        <v>0</v>
      </c>
      <c r="G4104" s="51">
        <f>VLOOKUP(A4095,marks,15,0)</f>
        <v>0</v>
      </c>
      <c r="H4104" s="68">
        <f>VLOOKUP(A4095,marks,16,0)</f>
        <v>0</v>
      </c>
    </row>
    <row r="4105" spans="1:8" ht="21" x14ac:dyDescent="0.35">
      <c r="A4105" s="69"/>
      <c r="B4105" s="58"/>
      <c r="C4105" s="58"/>
      <c r="D4105" s="58"/>
      <c r="E4105" s="58"/>
      <c r="F4105" s="58"/>
      <c r="G4105" s="58"/>
      <c r="H4105" s="70"/>
    </row>
    <row r="4106" spans="1:8" ht="21" x14ac:dyDescent="0.25">
      <c r="A4106" s="71" t="s">
        <v>24</v>
      </c>
      <c r="B4106" s="52">
        <f>VLOOKUP(A4095,marks,17,0)*100</f>
        <v>0</v>
      </c>
      <c r="C4106" s="72"/>
      <c r="D4106" s="73" t="s">
        <v>25</v>
      </c>
      <c r="E4106" s="53" t="str">
        <f>VLOOKUP(A4095,marks,18,0)</f>
        <v>***</v>
      </c>
      <c r="F4106" s="74" t="s">
        <v>46</v>
      </c>
      <c r="G4106" s="35"/>
      <c r="H4106" s="75" t="str">
        <f>VLOOKUP(A4095,marks,19,0)</f>
        <v/>
      </c>
    </row>
    <row r="4107" spans="1:8" x14ac:dyDescent="0.25">
      <c r="A4107" s="76"/>
      <c r="B4107" s="61"/>
      <c r="C4107" s="61"/>
      <c r="D4107" s="61"/>
      <c r="E4107" s="61"/>
      <c r="F4107" s="61"/>
      <c r="G4107" s="61"/>
      <c r="H4107" s="77"/>
    </row>
    <row r="4108" spans="1:8" x14ac:dyDescent="0.25">
      <c r="A4108" s="76"/>
      <c r="B4108" s="61"/>
      <c r="C4108" s="61"/>
      <c r="D4108" s="61"/>
      <c r="E4108" s="61"/>
      <c r="F4108" s="61"/>
      <c r="G4108" s="61"/>
      <c r="H4108" s="77"/>
    </row>
    <row r="4109" spans="1:8" x14ac:dyDescent="0.25">
      <c r="A4109" s="76"/>
      <c r="B4109" s="61"/>
      <c r="C4109" s="61"/>
      <c r="D4109" s="61"/>
      <c r="E4109" s="61"/>
      <c r="F4109" s="61"/>
      <c r="G4109" s="61"/>
      <c r="H4109" s="77"/>
    </row>
    <row r="4110" spans="1:8" ht="18.75" x14ac:dyDescent="0.25">
      <c r="A4110" s="76"/>
      <c r="B4110" s="61"/>
      <c r="C4110" s="61"/>
      <c r="D4110" s="61"/>
      <c r="E4110" s="61"/>
      <c r="F4110" s="61"/>
      <c r="G4110" s="61"/>
      <c r="H4110" s="78" t="s">
        <v>48</v>
      </c>
    </row>
    <row r="4111" spans="1:8" ht="19.5" thickBot="1" x14ac:dyDescent="0.3">
      <c r="A4111" s="79"/>
      <c r="B4111" s="80"/>
      <c r="C4111" s="80"/>
      <c r="D4111" s="80"/>
      <c r="E4111" s="80"/>
      <c r="F4111" s="80"/>
      <c r="G4111" s="80"/>
      <c r="H4111" s="81" t="s">
        <v>49</v>
      </c>
    </row>
    <row r="4114" spans="1:8" ht="15.75" thickBot="1" x14ac:dyDescent="0.3"/>
    <row r="4115" spans="1:8" ht="20.25" x14ac:dyDescent="0.3">
      <c r="A4115" s="145" t="str">
        <f>VLOOKUP(A4117,basic,28,0)</f>
        <v>dk;kZy; jktdh; mPp ek/;fed fo|ky;] :iiqjk ¼dqpkeu flVh½ ukxkSj</v>
      </c>
      <c r="B4115" s="146"/>
      <c r="C4115" s="146"/>
      <c r="D4115" s="146"/>
      <c r="E4115" s="146"/>
      <c r="F4115" s="146"/>
      <c r="G4115" s="146"/>
      <c r="H4115" s="147"/>
    </row>
    <row r="4116" spans="1:8" ht="20.25" x14ac:dyDescent="0.3">
      <c r="A4116" s="140" t="s">
        <v>47</v>
      </c>
      <c r="B4116" s="141"/>
      <c r="C4116" s="141"/>
      <c r="D4116" s="141"/>
      <c r="E4116" s="141"/>
      <c r="F4116" s="141"/>
      <c r="G4116" s="141"/>
      <c r="H4116" s="142"/>
    </row>
    <row r="4117" spans="1:8" ht="20.25" hidden="1" x14ac:dyDescent="0.3">
      <c r="A4117" s="95">
        <v>188</v>
      </c>
      <c r="B4117" s="96" t="e">
        <f>'Original Marks'!#REF!</f>
        <v>#REF!</v>
      </c>
      <c r="C4117" s="96"/>
      <c r="D4117" s="96"/>
      <c r="E4117" s="96"/>
      <c r="F4117" s="96"/>
      <c r="G4117" s="96"/>
      <c r="H4117" s="97"/>
    </row>
    <row r="4118" spans="1:8" ht="21" x14ac:dyDescent="0.35">
      <c r="A4118" s="57" t="str">
        <f>VLOOKUP(A4117,basic,29,0)</f>
        <v>d{kk &amp; 9</v>
      </c>
      <c r="B4118" s="58"/>
      <c r="C4118" s="58"/>
      <c r="D4118" s="58"/>
      <c r="E4118" s="58"/>
      <c r="F4118" s="59" t="s">
        <v>32</v>
      </c>
      <c r="G4118" s="143">
        <f>VLOOKUP(A4117,basic,3,0)</f>
        <v>1088</v>
      </c>
      <c r="H4118" s="144"/>
    </row>
    <row r="4119" spans="1:8" ht="20.25" x14ac:dyDescent="0.3">
      <c r="A4119" s="60" t="s">
        <v>37</v>
      </c>
      <c r="B4119" s="136">
        <f>VLOOKUP(A4117,basic,4,0)</f>
        <v>0</v>
      </c>
      <c r="C4119" s="136"/>
      <c r="D4119" s="136"/>
      <c r="E4119" s="59" t="s">
        <v>39</v>
      </c>
      <c r="F4119" s="61"/>
      <c r="G4119" s="136">
        <f>VLOOKUP(A4117,basic,5,0)</f>
        <v>0</v>
      </c>
      <c r="H4119" s="139"/>
    </row>
    <row r="4120" spans="1:8" ht="20.25" x14ac:dyDescent="0.3">
      <c r="A4120" s="60" t="s">
        <v>38</v>
      </c>
      <c r="B4120" s="59"/>
      <c r="C4120" s="136">
        <f>VLOOKUP(A4117,basic,6,0)</f>
        <v>0</v>
      </c>
      <c r="D4120" s="136"/>
      <c r="E4120" s="59" t="s">
        <v>40</v>
      </c>
      <c r="F4120" s="61"/>
      <c r="G4120" s="137">
        <f>VLOOKUP(A4117,basic,7,0)</f>
        <v>0</v>
      </c>
      <c r="H4120" s="138"/>
    </row>
    <row r="4121" spans="1:8" ht="20.25" x14ac:dyDescent="0.3">
      <c r="A4121" s="60" t="s">
        <v>41</v>
      </c>
      <c r="B4121" s="59"/>
      <c r="C4121" s="136">
        <f>VLOOKUP(A4117,basic,2,0)</f>
        <v>288</v>
      </c>
      <c r="D4121" s="136"/>
      <c r="E4121" s="59" t="s">
        <v>42</v>
      </c>
      <c r="F4121" s="61"/>
      <c r="G4121" s="136">
        <f>VLOOKUP(A4117,basic,8,0)</f>
        <v>0</v>
      </c>
      <c r="H4121" s="139"/>
    </row>
    <row r="4122" spans="1:8" ht="20.25" x14ac:dyDescent="0.3">
      <c r="A4122" s="60"/>
      <c r="B4122" s="59"/>
      <c r="C4122" s="62"/>
      <c r="D4122" s="59"/>
      <c r="E4122" s="59"/>
      <c r="F4122" s="61"/>
      <c r="G4122" s="62"/>
      <c r="H4122" s="63"/>
    </row>
    <row r="4123" spans="1:8" ht="20.25" x14ac:dyDescent="0.3">
      <c r="A4123" s="60"/>
      <c r="B4123" s="59"/>
      <c r="C4123" s="59"/>
      <c r="D4123" s="59"/>
      <c r="E4123" s="59"/>
      <c r="F4123" s="59"/>
      <c r="G4123" s="59"/>
      <c r="H4123" s="63"/>
    </row>
    <row r="4124" spans="1:8" ht="18.75" x14ac:dyDescent="0.25">
      <c r="A4124" s="64" t="s">
        <v>6</v>
      </c>
      <c r="B4124" s="50" t="str">
        <f>VLOOKUP(A4117,basic,34,0)</f>
        <v>fgUnh</v>
      </c>
      <c r="C4124" s="50" t="str">
        <f>VLOOKUP(A4117,basic,35,0)</f>
        <v>vaxzsth</v>
      </c>
      <c r="D4124" s="50" t="str">
        <f>VLOOKUP(A4117,basic,36,0)</f>
        <v>foKku</v>
      </c>
      <c r="E4124" s="50" t="str">
        <f>VLOOKUP(A4117,basic,37,0)</f>
        <v>xf.kr</v>
      </c>
      <c r="F4124" s="50" t="str">
        <f>VLOOKUP(A4117,basic,38,0)</f>
        <v>lk-foKku</v>
      </c>
      <c r="G4124" s="50" t="str">
        <f>VLOOKUP(A4117,basic,39,0)</f>
        <v>laLd`r</v>
      </c>
      <c r="H4124" s="65" t="s">
        <v>45</v>
      </c>
    </row>
    <row r="4125" spans="1:8" ht="20.25" x14ac:dyDescent="0.25">
      <c r="A4125" s="66" t="s">
        <v>43</v>
      </c>
      <c r="B4125" s="46">
        <v>100</v>
      </c>
      <c r="C4125" s="46">
        <v>100</v>
      </c>
      <c r="D4125" s="46">
        <v>100</v>
      </c>
      <c r="E4125" s="46">
        <v>100</v>
      </c>
      <c r="F4125" s="46">
        <v>100</v>
      </c>
      <c r="G4125" s="46">
        <v>100</v>
      </c>
      <c r="H4125" s="67">
        <v>600</v>
      </c>
    </row>
    <row r="4126" spans="1:8" ht="20.25" x14ac:dyDescent="0.3">
      <c r="A4126" s="66" t="s">
        <v>44</v>
      </c>
      <c r="B4126" s="51">
        <f>VLOOKUP(A4117,marks,10,0)</f>
        <v>0</v>
      </c>
      <c r="C4126" s="51">
        <f>VLOOKUP(A4117,marks,11,0)</f>
        <v>0</v>
      </c>
      <c r="D4126" s="51">
        <f>VLOOKUP(A4117,marks,12,0)</f>
        <v>0</v>
      </c>
      <c r="E4126" s="51">
        <f>VLOOKUP(A4117,marks,13,0)</f>
        <v>0</v>
      </c>
      <c r="F4126" s="51">
        <f>VLOOKUP(A4117,marks,14,0)</f>
        <v>0</v>
      </c>
      <c r="G4126" s="51">
        <f>VLOOKUP(A4117,marks,15,0)</f>
        <v>0</v>
      </c>
      <c r="H4126" s="68">
        <f>VLOOKUP(A4117,marks,16,0)</f>
        <v>0</v>
      </c>
    </row>
    <row r="4127" spans="1:8" ht="21" x14ac:dyDescent="0.35">
      <c r="A4127" s="69"/>
      <c r="B4127" s="58"/>
      <c r="C4127" s="58"/>
      <c r="D4127" s="58"/>
      <c r="E4127" s="58"/>
      <c r="F4127" s="58"/>
      <c r="G4127" s="58"/>
      <c r="H4127" s="70"/>
    </row>
    <row r="4128" spans="1:8" ht="21" x14ac:dyDescent="0.25">
      <c r="A4128" s="71" t="s">
        <v>24</v>
      </c>
      <c r="B4128" s="52">
        <f>VLOOKUP(A4117,marks,17,0)*100</f>
        <v>0</v>
      </c>
      <c r="C4128" s="72"/>
      <c r="D4128" s="73" t="s">
        <v>25</v>
      </c>
      <c r="E4128" s="53" t="str">
        <f>VLOOKUP(A4117,marks,18,0)</f>
        <v>***</v>
      </c>
      <c r="F4128" s="74" t="s">
        <v>46</v>
      </c>
      <c r="G4128" s="35"/>
      <c r="H4128" s="75" t="str">
        <f>VLOOKUP(A4117,marks,19,0)</f>
        <v/>
      </c>
    </row>
    <row r="4129" spans="1:8" x14ac:dyDescent="0.25">
      <c r="A4129" s="76"/>
      <c r="B4129" s="61"/>
      <c r="C4129" s="61"/>
      <c r="D4129" s="61"/>
      <c r="E4129" s="61"/>
      <c r="F4129" s="61"/>
      <c r="G4129" s="61"/>
      <c r="H4129" s="77"/>
    </row>
    <row r="4130" spans="1:8" x14ac:dyDescent="0.25">
      <c r="A4130" s="76"/>
      <c r="B4130" s="61"/>
      <c r="C4130" s="61"/>
      <c r="D4130" s="61"/>
      <c r="E4130" s="61"/>
      <c r="F4130" s="61"/>
      <c r="G4130" s="61"/>
      <c r="H4130" s="77"/>
    </row>
    <row r="4131" spans="1:8" x14ac:dyDescent="0.25">
      <c r="A4131" s="76"/>
      <c r="B4131" s="61"/>
      <c r="C4131" s="61"/>
      <c r="D4131" s="61"/>
      <c r="E4131" s="61"/>
      <c r="F4131" s="61"/>
      <c r="G4131" s="61"/>
      <c r="H4131" s="77"/>
    </row>
    <row r="4132" spans="1:8" ht="18.75" x14ac:dyDescent="0.25">
      <c r="A4132" s="76"/>
      <c r="B4132" s="61"/>
      <c r="C4132" s="61"/>
      <c r="D4132" s="61"/>
      <c r="E4132" s="61"/>
      <c r="F4132" s="61"/>
      <c r="G4132" s="61"/>
      <c r="H4132" s="78" t="s">
        <v>48</v>
      </c>
    </row>
    <row r="4133" spans="1:8" ht="19.5" thickBot="1" x14ac:dyDescent="0.3">
      <c r="A4133" s="79"/>
      <c r="B4133" s="80"/>
      <c r="C4133" s="80"/>
      <c r="D4133" s="80"/>
      <c r="E4133" s="80"/>
      <c r="F4133" s="80"/>
      <c r="G4133" s="80"/>
      <c r="H4133" s="81" t="s">
        <v>49</v>
      </c>
    </row>
    <row r="4136" spans="1:8" ht="15.75" thickBot="1" x14ac:dyDescent="0.3"/>
    <row r="4137" spans="1:8" ht="20.25" x14ac:dyDescent="0.3">
      <c r="A4137" s="145" t="str">
        <f>VLOOKUP(A4139,basic,28,0)</f>
        <v>dk;kZy; jktdh; mPp ek/;fed fo|ky;] :iiqjk ¼dqpkeu flVh½ ukxkSj</v>
      </c>
      <c r="B4137" s="146"/>
      <c r="C4137" s="146"/>
      <c r="D4137" s="146"/>
      <c r="E4137" s="146"/>
      <c r="F4137" s="146"/>
      <c r="G4137" s="146"/>
      <c r="H4137" s="147"/>
    </row>
    <row r="4138" spans="1:8" ht="20.25" x14ac:dyDescent="0.3">
      <c r="A4138" s="140" t="s">
        <v>47</v>
      </c>
      <c r="B4138" s="141"/>
      <c r="C4138" s="141"/>
      <c r="D4138" s="141"/>
      <c r="E4138" s="141"/>
      <c r="F4138" s="141"/>
      <c r="G4138" s="141"/>
      <c r="H4138" s="142"/>
    </row>
    <row r="4139" spans="1:8" ht="20.25" hidden="1" x14ac:dyDescent="0.3">
      <c r="A4139" s="95">
        <v>189</v>
      </c>
      <c r="B4139" s="96" t="e">
        <f>'Original Marks'!#REF!</f>
        <v>#REF!</v>
      </c>
      <c r="C4139" s="96"/>
      <c r="D4139" s="96"/>
      <c r="E4139" s="96"/>
      <c r="F4139" s="96"/>
      <c r="G4139" s="96"/>
      <c r="H4139" s="97"/>
    </row>
    <row r="4140" spans="1:8" ht="21" x14ac:dyDescent="0.35">
      <c r="A4140" s="57" t="str">
        <f>VLOOKUP(A4139,basic,29,0)</f>
        <v>d{kk &amp; 9</v>
      </c>
      <c r="B4140" s="58"/>
      <c r="C4140" s="58"/>
      <c r="D4140" s="58"/>
      <c r="E4140" s="58"/>
      <c r="F4140" s="59" t="s">
        <v>32</v>
      </c>
      <c r="G4140" s="143">
        <f>VLOOKUP(A4139,basic,3,0)</f>
        <v>1089</v>
      </c>
      <c r="H4140" s="144"/>
    </row>
    <row r="4141" spans="1:8" ht="20.25" x14ac:dyDescent="0.3">
      <c r="A4141" s="60" t="s">
        <v>37</v>
      </c>
      <c r="B4141" s="136">
        <f>VLOOKUP(A4139,basic,4,0)</f>
        <v>0</v>
      </c>
      <c r="C4141" s="136"/>
      <c r="D4141" s="136"/>
      <c r="E4141" s="59" t="s">
        <v>39</v>
      </c>
      <c r="F4141" s="61"/>
      <c r="G4141" s="136">
        <f>VLOOKUP(A4139,basic,5,0)</f>
        <v>0</v>
      </c>
      <c r="H4141" s="139"/>
    </row>
    <row r="4142" spans="1:8" ht="20.25" x14ac:dyDescent="0.3">
      <c r="A4142" s="60" t="s">
        <v>38</v>
      </c>
      <c r="B4142" s="59"/>
      <c r="C4142" s="136">
        <f>VLOOKUP(A4139,basic,6,0)</f>
        <v>0</v>
      </c>
      <c r="D4142" s="136"/>
      <c r="E4142" s="59" t="s">
        <v>40</v>
      </c>
      <c r="F4142" s="61"/>
      <c r="G4142" s="137">
        <f>VLOOKUP(A4139,basic,7,0)</f>
        <v>0</v>
      </c>
      <c r="H4142" s="138"/>
    </row>
    <row r="4143" spans="1:8" ht="20.25" x14ac:dyDescent="0.3">
      <c r="A4143" s="60" t="s">
        <v>41</v>
      </c>
      <c r="B4143" s="59"/>
      <c r="C4143" s="136">
        <f>VLOOKUP(A4139,basic,2,0)</f>
        <v>289</v>
      </c>
      <c r="D4143" s="136"/>
      <c r="E4143" s="59" t="s">
        <v>42</v>
      </c>
      <c r="F4143" s="61"/>
      <c r="G4143" s="136">
        <f>VLOOKUP(A4139,basic,8,0)</f>
        <v>0</v>
      </c>
      <c r="H4143" s="139"/>
    </row>
    <row r="4144" spans="1:8" ht="20.25" x14ac:dyDescent="0.3">
      <c r="A4144" s="60"/>
      <c r="B4144" s="59"/>
      <c r="C4144" s="62"/>
      <c r="D4144" s="59"/>
      <c r="E4144" s="59"/>
      <c r="F4144" s="61"/>
      <c r="G4144" s="62"/>
      <c r="H4144" s="63"/>
    </row>
    <row r="4145" spans="1:8" ht="20.25" x14ac:dyDescent="0.3">
      <c r="A4145" s="60"/>
      <c r="B4145" s="59"/>
      <c r="C4145" s="59"/>
      <c r="D4145" s="59"/>
      <c r="E4145" s="59"/>
      <c r="F4145" s="59"/>
      <c r="G4145" s="59"/>
      <c r="H4145" s="63"/>
    </row>
    <row r="4146" spans="1:8" ht="18.75" x14ac:dyDescent="0.25">
      <c r="A4146" s="64" t="s">
        <v>6</v>
      </c>
      <c r="B4146" s="50" t="str">
        <f>VLOOKUP(A4139,basic,34,0)</f>
        <v>fgUnh</v>
      </c>
      <c r="C4146" s="50" t="str">
        <f>VLOOKUP(A4139,basic,35,0)</f>
        <v>vaxzsth</v>
      </c>
      <c r="D4146" s="50" t="str">
        <f>VLOOKUP(A4139,basic,36,0)</f>
        <v>foKku</v>
      </c>
      <c r="E4146" s="50" t="str">
        <f>VLOOKUP(A4139,basic,37,0)</f>
        <v>xf.kr</v>
      </c>
      <c r="F4146" s="50" t="str">
        <f>VLOOKUP(A4139,basic,38,0)</f>
        <v>lk-foKku</v>
      </c>
      <c r="G4146" s="50" t="str">
        <f>VLOOKUP(A4139,basic,39,0)</f>
        <v>laLd`r</v>
      </c>
      <c r="H4146" s="65" t="s">
        <v>45</v>
      </c>
    </row>
    <row r="4147" spans="1:8" ht="20.25" x14ac:dyDescent="0.25">
      <c r="A4147" s="66" t="s">
        <v>43</v>
      </c>
      <c r="B4147" s="46">
        <v>100</v>
      </c>
      <c r="C4147" s="46">
        <v>100</v>
      </c>
      <c r="D4147" s="46">
        <v>100</v>
      </c>
      <c r="E4147" s="46">
        <v>100</v>
      </c>
      <c r="F4147" s="46">
        <v>100</v>
      </c>
      <c r="G4147" s="46">
        <v>100</v>
      </c>
      <c r="H4147" s="67">
        <v>600</v>
      </c>
    </row>
    <row r="4148" spans="1:8" ht="20.25" x14ac:dyDescent="0.3">
      <c r="A4148" s="66" t="s">
        <v>44</v>
      </c>
      <c r="B4148" s="51">
        <f>VLOOKUP(A4139,marks,10,0)</f>
        <v>0</v>
      </c>
      <c r="C4148" s="51">
        <f>VLOOKUP(A4139,marks,11,0)</f>
        <v>0</v>
      </c>
      <c r="D4148" s="51">
        <f>VLOOKUP(A4139,marks,12,0)</f>
        <v>0</v>
      </c>
      <c r="E4148" s="51">
        <f>VLOOKUP(A4139,marks,13,0)</f>
        <v>0</v>
      </c>
      <c r="F4148" s="51">
        <f>VLOOKUP(A4139,marks,14,0)</f>
        <v>0</v>
      </c>
      <c r="G4148" s="51">
        <f>VLOOKUP(A4139,marks,15,0)</f>
        <v>0</v>
      </c>
      <c r="H4148" s="68">
        <f>VLOOKUP(A4139,marks,16,0)</f>
        <v>0</v>
      </c>
    </row>
    <row r="4149" spans="1:8" ht="21" x14ac:dyDescent="0.35">
      <c r="A4149" s="69"/>
      <c r="B4149" s="58"/>
      <c r="C4149" s="58"/>
      <c r="D4149" s="58"/>
      <c r="E4149" s="58"/>
      <c r="F4149" s="58"/>
      <c r="G4149" s="58"/>
      <c r="H4149" s="70"/>
    </row>
    <row r="4150" spans="1:8" ht="21" x14ac:dyDescent="0.25">
      <c r="A4150" s="71" t="s">
        <v>24</v>
      </c>
      <c r="B4150" s="52">
        <f>VLOOKUP(A4139,marks,17,0)*100</f>
        <v>0</v>
      </c>
      <c r="C4150" s="72"/>
      <c r="D4150" s="73" t="s">
        <v>25</v>
      </c>
      <c r="E4150" s="53" t="str">
        <f>VLOOKUP(A4139,marks,18,0)</f>
        <v>***</v>
      </c>
      <c r="F4150" s="74" t="s">
        <v>46</v>
      </c>
      <c r="G4150" s="35"/>
      <c r="H4150" s="75" t="str">
        <f>VLOOKUP(A4139,marks,19,0)</f>
        <v/>
      </c>
    </row>
    <row r="4151" spans="1:8" x14ac:dyDescent="0.25">
      <c r="A4151" s="76"/>
      <c r="B4151" s="61"/>
      <c r="C4151" s="61"/>
      <c r="D4151" s="61"/>
      <c r="E4151" s="61"/>
      <c r="F4151" s="61"/>
      <c r="G4151" s="61"/>
      <c r="H4151" s="77"/>
    </row>
    <row r="4152" spans="1:8" x14ac:dyDescent="0.25">
      <c r="A4152" s="76"/>
      <c r="B4152" s="61"/>
      <c r="C4152" s="61"/>
      <c r="D4152" s="61"/>
      <c r="E4152" s="61"/>
      <c r="F4152" s="61"/>
      <c r="G4152" s="61"/>
      <c r="H4152" s="77"/>
    </row>
    <row r="4153" spans="1:8" x14ac:dyDescent="0.25">
      <c r="A4153" s="76"/>
      <c r="B4153" s="61"/>
      <c r="C4153" s="61"/>
      <c r="D4153" s="61"/>
      <c r="E4153" s="61"/>
      <c r="F4153" s="61"/>
      <c r="G4153" s="61"/>
      <c r="H4153" s="77"/>
    </row>
    <row r="4154" spans="1:8" ht="18.75" x14ac:dyDescent="0.25">
      <c r="A4154" s="76"/>
      <c r="B4154" s="61"/>
      <c r="C4154" s="61"/>
      <c r="D4154" s="61"/>
      <c r="E4154" s="61"/>
      <c r="F4154" s="61"/>
      <c r="G4154" s="61"/>
      <c r="H4154" s="78" t="s">
        <v>48</v>
      </c>
    </row>
    <row r="4155" spans="1:8" ht="19.5" thickBot="1" x14ac:dyDescent="0.3">
      <c r="A4155" s="79"/>
      <c r="B4155" s="80"/>
      <c r="C4155" s="80"/>
      <c r="D4155" s="80"/>
      <c r="E4155" s="80"/>
      <c r="F4155" s="80"/>
      <c r="G4155" s="80"/>
      <c r="H4155" s="81" t="s">
        <v>49</v>
      </c>
    </row>
    <row r="4158" spans="1:8" ht="15.75" thickBot="1" x14ac:dyDescent="0.3"/>
    <row r="4159" spans="1:8" ht="20.25" x14ac:dyDescent="0.3">
      <c r="A4159" s="145" t="str">
        <f>VLOOKUP(A4161,basic,28,0)</f>
        <v>dk;kZy; jktdh; mPp ek/;fed fo|ky;] :iiqjk ¼dqpkeu flVh½ ukxkSj</v>
      </c>
      <c r="B4159" s="146"/>
      <c r="C4159" s="146"/>
      <c r="D4159" s="146"/>
      <c r="E4159" s="146"/>
      <c r="F4159" s="146"/>
      <c r="G4159" s="146"/>
      <c r="H4159" s="147"/>
    </row>
    <row r="4160" spans="1:8" ht="20.25" x14ac:dyDescent="0.3">
      <c r="A4160" s="140" t="s">
        <v>47</v>
      </c>
      <c r="B4160" s="141"/>
      <c r="C4160" s="141"/>
      <c r="D4160" s="141"/>
      <c r="E4160" s="141"/>
      <c r="F4160" s="141"/>
      <c r="G4160" s="141"/>
      <c r="H4160" s="142"/>
    </row>
    <row r="4161" spans="1:8" ht="20.25" hidden="1" x14ac:dyDescent="0.3">
      <c r="A4161" s="95">
        <v>190</v>
      </c>
      <c r="B4161" s="96" t="e">
        <f>'Original Marks'!#REF!</f>
        <v>#REF!</v>
      </c>
      <c r="C4161" s="96"/>
      <c r="D4161" s="96"/>
      <c r="E4161" s="96"/>
      <c r="F4161" s="96"/>
      <c r="G4161" s="96"/>
      <c r="H4161" s="97"/>
    </row>
    <row r="4162" spans="1:8" ht="21" x14ac:dyDescent="0.35">
      <c r="A4162" s="57" t="str">
        <f>VLOOKUP(A4161,basic,29,0)</f>
        <v>d{kk &amp; 9</v>
      </c>
      <c r="B4162" s="58"/>
      <c r="C4162" s="58"/>
      <c r="D4162" s="58"/>
      <c r="E4162" s="58"/>
      <c r="F4162" s="59" t="s">
        <v>32</v>
      </c>
      <c r="G4162" s="143">
        <f>VLOOKUP(A4161,basic,3,0)</f>
        <v>1090</v>
      </c>
      <c r="H4162" s="144"/>
    </row>
    <row r="4163" spans="1:8" ht="20.25" x14ac:dyDescent="0.3">
      <c r="A4163" s="60" t="s">
        <v>37</v>
      </c>
      <c r="B4163" s="136">
        <f>VLOOKUP(A4161,basic,4,0)</f>
        <v>0</v>
      </c>
      <c r="C4163" s="136"/>
      <c r="D4163" s="136"/>
      <c r="E4163" s="59" t="s">
        <v>39</v>
      </c>
      <c r="F4163" s="61"/>
      <c r="G4163" s="136">
        <f>VLOOKUP(A4161,basic,5,0)</f>
        <v>0</v>
      </c>
      <c r="H4163" s="139"/>
    </row>
    <row r="4164" spans="1:8" ht="20.25" x14ac:dyDescent="0.3">
      <c r="A4164" s="60" t="s">
        <v>38</v>
      </c>
      <c r="B4164" s="59"/>
      <c r="C4164" s="136">
        <f>VLOOKUP(A4161,basic,6,0)</f>
        <v>0</v>
      </c>
      <c r="D4164" s="136"/>
      <c r="E4164" s="59" t="s">
        <v>40</v>
      </c>
      <c r="F4164" s="61"/>
      <c r="G4164" s="137">
        <f>VLOOKUP(A4161,basic,7,0)</f>
        <v>0</v>
      </c>
      <c r="H4164" s="138"/>
    </row>
    <row r="4165" spans="1:8" ht="20.25" x14ac:dyDescent="0.3">
      <c r="A4165" s="60" t="s">
        <v>41</v>
      </c>
      <c r="B4165" s="59"/>
      <c r="C4165" s="136">
        <f>VLOOKUP(A4161,basic,2,0)</f>
        <v>290</v>
      </c>
      <c r="D4165" s="136"/>
      <c r="E4165" s="59" t="s">
        <v>42</v>
      </c>
      <c r="F4165" s="61"/>
      <c r="G4165" s="136">
        <f>VLOOKUP(A4161,basic,8,0)</f>
        <v>0</v>
      </c>
      <c r="H4165" s="139"/>
    </row>
    <row r="4166" spans="1:8" ht="20.25" x14ac:dyDescent="0.3">
      <c r="A4166" s="60"/>
      <c r="B4166" s="59"/>
      <c r="C4166" s="62"/>
      <c r="D4166" s="59"/>
      <c r="E4166" s="59"/>
      <c r="F4166" s="61"/>
      <c r="G4166" s="62"/>
      <c r="H4166" s="63"/>
    </row>
    <row r="4167" spans="1:8" ht="20.25" x14ac:dyDescent="0.3">
      <c r="A4167" s="60"/>
      <c r="B4167" s="59"/>
      <c r="C4167" s="59"/>
      <c r="D4167" s="59"/>
      <c r="E4167" s="59"/>
      <c r="F4167" s="59"/>
      <c r="G4167" s="59"/>
      <c r="H4167" s="63"/>
    </row>
    <row r="4168" spans="1:8" ht="18.75" x14ac:dyDescent="0.25">
      <c r="A4168" s="64" t="s">
        <v>6</v>
      </c>
      <c r="B4168" s="50" t="str">
        <f>VLOOKUP(A4161,basic,34,0)</f>
        <v>fgUnh</v>
      </c>
      <c r="C4168" s="50" t="str">
        <f>VLOOKUP(A4161,basic,35,0)</f>
        <v>vaxzsth</v>
      </c>
      <c r="D4168" s="50" t="str">
        <f>VLOOKUP(A4161,basic,36,0)</f>
        <v>foKku</v>
      </c>
      <c r="E4168" s="50" t="str">
        <f>VLOOKUP(A4161,basic,37,0)</f>
        <v>xf.kr</v>
      </c>
      <c r="F4168" s="50" t="str">
        <f>VLOOKUP(A4161,basic,38,0)</f>
        <v>lk-foKku</v>
      </c>
      <c r="G4168" s="50" t="str">
        <f>VLOOKUP(A4161,basic,39,0)</f>
        <v>laLd`r</v>
      </c>
      <c r="H4168" s="65" t="s">
        <v>45</v>
      </c>
    </row>
    <row r="4169" spans="1:8" ht="20.25" x14ac:dyDescent="0.25">
      <c r="A4169" s="66" t="s">
        <v>43</v>
      </c>
      <c r="B4169" s="46">
        <v>100</v>
      </c>
      <c r="C4169" s="46">
        <v>100</v>
      </c>
      <c r="D4169" s="46">
        <v>100</v>
      </c>
      <c r="E4169" s="46">
        <v>100</v>
      </c>
      <c r="F4169" s="46">
        <v>100</v>
      </c>
      <c r="G4169" s="46">
        <v>100</v>
      </c>
      <c r="H4169" s="67">
        <v>600</v>
      </c>
    </row>
    <row r="4170" spans="1:8" ht="20.25" x14ac:dyDescent="0.3">
      <c r="A4170" s="66" t="s">
        <v>44</v>
      </c>
      <c r="B4170" s="51">
        <f>VLOOKUP(A4161,marks,10,0)</f>
        <v>0</v>
      </c>
      <c r="C4170" s="51">
        <f>VLOOKUP(A4161,marks,11,0)</f>
        <v>0</v>
      </c>
      <c r="D4170" s="51">
        <f>VLOOKUP(A4161,marks,12,0)</f>
        <v>0</v>
      </c>
      <c r="E4170" s="51">
        <f>VLOOKUP(A4161,marks,13,0)</f>
        <v>0</v>
      </c>
      <c r="F4170" s="51">
        <f>VLOOKUP(A4161,marks,14,0)</f>
        <v>0</v>
      </c>
      <c r="G4170" s="51">
        <f>VLOOKUP(A4161,marks,15,0)</f>
        <v>0</v>
      </c>
      <c r="H4170" s="68">
        <f>VLOOKUP(A4161,marks,16,0)</f>
        <v>0</v>
      </c>
    </row>
    <row r="4171" spans="1:8" ht="21" x14ac:dyDescent="0.35">
      <c r="A4171" s="69"/>
      <c r="B4171" s="58"/>
      <c r="C4171" s="58"/>
      <c r="D4171" s="58"/>
      <c r="E4171" s="58"/>
      <c r="F4171" s="58"/>
      <c r="G4171" s="58"/>
      <c r="H4171" s="70"/>
    </row>
    <row r="4172" spans="1:8" ht="21" x14ac:dyDescent="0.25">
      <c r="A4172" s="71" t="s">
        <v>24</v>
      </c>
      <c r="B4172" s="52">
        <f>VLOOKUP(A4161,marks,17,0)*100</f>
        <v>0</v>
      </c>
      <c r="C4172" s="72"/>
      <c r="D4172" s="73" t="s">
        <v>25</v>
      </c>
      <c r="E4172" s="53" t="str">
        <f>VLOOKUP(A4161,marks,18,0)</f>
        <v>***</v>
      </c>
      <c r="F4172" s="74" t="s">
        <v>46</v>
      </c>
      <c r="G4172" s="35"/>
      <c r="H4172" s="75" t="str">
        <f>VLOOKUP(A4161,marks,19,0)</f>
        <v/>
      </c>
    </row>
    <row r="4173" spans="1:8" x14ac:dyDescent="0.25">
      <c r="A4173" s="76"/>
      <c r="B4173" s="61"/>
      <c r="C4173" s="61"/>
      <c r="D4173" s="61"/>
      <c r="E4173" s="61"/>
      <c r="F4173" s="61"/>
      <c r="G4173" s="61"/>
      <c r="H4173" s="77"/>
    </row>
    <row r="4174" spans="1:8" x14ac:dyDescent="0.25">
      <c r="A4174" s="76"/>
      <c r="B4174" s="61"/>
      <c r="C4174" s="61"/>
      <c r="D4174" s="61"/>
      <c r="E4174" s="61"/>
      <c r="F4174" s="61"/>
      <c r="G4174" s="61"/>
      <c r="H4174" s="77"/>
    </row>
    <row r="4175" spans="1:8" x14ac:dyDescent="0.25">
      <c r="A4175" s="76"/>
      <c r="B4175" s="61"/>
      <c r="C4175" s="61"/>
      <c r="D4175" s="61"/>
      <c r="E4175" s="61"/>
      <c r="F4175" s="61"/>
      <c r="G4175" s="61"/>
      <c r="H4175" s="77"/>
    </row>
    <row r="4176" spans="1:8" ht="18.75" x14ac:dyDescent="0.25">
      <c r="A4176" s="76"/>
      <c r="B4176" s="61"/>
      <c r="C4176" s="61"/>
      <c r="D4176" s="61"/>
      <c r="E4176" s="61"/>
      <c r="F4176" s="61"/>
      <c r="G4176" s="61"/>
      <c r="H4176" s="78" t="s">
        <v>48</v>
      </c>
    </row>
    <row r="4177" spans="1:8" ht="19.5" thickBot="1" x14ac:dyDescent="0.3">
      <c r="A4177" s="79"/>
      <c r="B4177" s="80"/>
      <c r="C4177" s="80"/>
      <c r="D4177" s="80"/>
      <c r="E4177" s="80"/>
      <c r="F4177" s="80"/>
      <c r="G4177" s="80"/>
      <c r="H4177" s="81" t="s">
        <v>49</v>
      </c>
    </row>
    <row r="4180" spans="1:8" ht="15.75" thickBot="1" x14ac:dyDescent="0.3"/>
    <row r="4181" spans="1:8" ht="20.25" x14ac:dyDescent="0.3">
      <c r="A4181" s="145" t="str">
        <f>VLOOKUP(A4183,basic,28,0)</f>
        <v>dk;kZy; jktdh; mPp ek/;fed fo|ky;] :iiqjk ¼dqpkeu flVh½ ukxkSj</v>
      </c>
      <c r="B4181" s="146"/>
      <c r="C4181" s="146"/>
      <c r="D4181" s="146"/>
      <c r="E4181" s="146"/>
      <c r="F4181" s="146"/>
      <c r="G4181" s="146"/>
      <c r="H4181" s="147"/>
    </row>
    <row r="4182" spans="1:8" ht="20.25" x14ac:dyDescent="0.3">
      <c r="A4182" s="140" t="s">
        <v>47</v>
      </c>
      <c r="B4182" s="141"/>
      <c r="C4182" s="141"/>
      <c r="D4182" s="141"/>
      <c r="E4182" s="141"/>
      <c r="F4182" s="141"/>
      <c r="G4182" s="141"/>
      <c r="H4182" s="142"/>
    </row>
    <row r="4183" spans="1:8" ht="20.25" hidden="1" x14ac:dyDescent="0.3">
      <c r="A4183" s="95">
        <v>191</v>
      </c>
      <c r="B4183" s="96" t="e">
        <f>'Original Marks'!#REF!</f>
        <v>#REF!</v>
      </c>
      <c r="C4183" s="96"/>
      <c r="D4183" s="96"/>
      <c r="E4183" s="96"/>
      <c r="F4183" s="96"/>
      <c r="G4183" s="96"/>
      <c r="H4183" s="97"/>
    </row>
    <row r="4184" spans="1:8" ht="21" x14ac:dyDescent="0.35">
      <c r="A4184" s="57" t="str">
        <f>VLOOKUP(A4183,basic,29,0)</f>
        <v>d{kk &amp; 9</v>
      </c>
      <c r="B4184" s="58"/>
      <c r="C4184" s="58"/>
      <c r="D4184" s="58"/>
      <c r="E4184" s="58"/>
      <c r="F4184" s="59" t="s">
        <v>32</v>
      </c>
      <c r="G4184" s="143">
        <f>VLOOKUP(A4183,basic,3,0)</f>
        <v>1091</v>
      </c>
      <c r="H4184" s="144"/>
    </row>
    <row r="4185" spans="1:8" ht="20.25" x14ac:dyDescent="0.3">
      <c r="A4185" s="60" t="s">
        <v>37</v>
      </c>
      <c r="B4185" s="136">
        <f>VLOOKUP(A4183,basic,4,0)</f>
        <v>0</v>
      </c>
      <c r="C4185" s="136"/>
      <c r="D4185" s="136"/>
      <c r="E4185" s="59" t="s">
        <v>39</v>
      </c>
      <c r="F4185" s="61"/>
      <c r="G4185" s="136">
        <f>VLOOKUP(A4183,basic,5,0)</f>
        <v>0</v>
      </c>
      <c r="H4185" s="139"/>
    </row>
    <row r="4186" spans="1:8" ht="20.25" x14ac:dyDescent="0.3">
      <c r="A4186" s="60" t="s">
        <v>38</v>
      </c>
      <c r="B4186" s="59"/>
      <c r="C4186" s="136">
        <f>VLOOKUP(A4183,basic,6,0)</f>
        <v>0</v>
      </c>
      <c r="D4186" s="136"/>
      <c r="E4186" s="59" t="s">
        <v>40</v>
      </c>
      <c r="F4186" s="61"/>
      <c r="G4186" s="137">
        <f>VLOOKUP(A4183,basic,7,0)</f>
        <v>0</v>
      </c>
      <c r="H4186" s="138"/>
    </row>
    <row r="4187" spans="1:8" ht="20.25" x14ac:dyDescent="0.3">
      <c r="A4187" s="60" t="s">
        <v>41</v>
      </c>
      <c r="B4187" s="59"/>
      <c r="C4187" s="136">
        <f>VLOOKUP(A4183,basic,2,0)</f>
        <v>291</v>
      </c>
      <c r="D4187" s="136"/>
      <c r="E4187" s="59" t="s">
        <v>42</v>
      </c>
      <c r="F4187" s="61"/>
      <c r="G4187" s="136">
        <f>VLOOKUP(A4183,basic,8,0)</f>
        <v>0</v>
      </c>
      <c r="H4187" s="139"/>
    </row>
    <row r="4188" spans="1:8" ht="20.25" x14ac:dyDescent="0.3">
      <c r="A4188" s="60"/>
      <c r="B4188" s="59"/>
      <c r="C4188" s="62"/>
      <c r="D4188" s="59"/>
      <c r="E4188" s="59"/>
      <c r="F4188" s="61"/>
      <c r="G4188" s="62"/>
      <c r="H4188" s="63"/>
    </row>
    <row r="4189" spans="1:8" ht="20.25" x14ac:dyDescent="0.3">
      <c r="A4189" s="60"/>
      <c r="B4189" s="59"/>
      <c r="C4189" s="59"/>
      <c r="D4189" s="59"/>
      <c r="E4189" s="59"/>
      <c r="F4189" s="59"/>
      <c r="G4189" s="59"/>
      <c r="H4189" s="63"/>
    </row>
    <row r="4190" spans="1:8" ht="18.75" x14ac:dyDescent="0.25">
      <c r="A4190" s="64" t="s">
        <v>6</v>
      </c>
      <c r="B4190" s="50" t="str">
        <f>VLOOKUP(A4183,basic,34,0)</f>
        <v>fgUnh</v>
      </c>
      <c r="C4190" s="50" t="str">
        <f>VLOOKUP(A4183,basic,35,0)</f>
        <v>vaxzsth</v>
      </c>
      <c r="D4190" s="50" t="str">
        <f>VLOOKUP(A4183,basic,36,0)</f>
        <v>foKku</v>
      </c>
      <c r="E4190" s="50" t="str">
        <f>VLOOKUP(A4183,basic,37,0)</f>
        <v>xf.kr</v>
      </c>
      <c r="F4190" s="50" t="str">
        <f>VLOOKUP(A4183,basic,38,0)</f>
        <v>lk-foKku</v>
      </c>
      <c r="G4190" s="50" t="str">
        <f>VLOOKUP(A4183,basic,39,0)</f>
        <v>laLd`r</v>
      </c>
      <c r="H4190" s="65" t="s">
        <v>45</v>
      </c>
    </row>
    <row r="4191" spans="1:8" ht="20.25" x14ac:dyDescent="0.25">
      <c r="A4191" s="66" t="s">
        <v>43</v>
      </c>
      <c r="B4191" s="46">
        <v>100</v>
      </c>
      <c r="C4191" s="46">
        <v>100</v>
      </c>
      <c r="D4191" s="46">
        <v>100</v>
      </c>
      <c r="E4191" s="46">
        <v>100</v>
      </c>
      <c r="F4191" s="46">
        <v>100</v>
      </c>
      <c r="G4191" s="46">
        <v>100</v>
      </c>
      <c r="H4191" s="67">
        <v>600</v>
      </c>
    </row>
    <row r="4192" spans="1:8" ht="20.25" x14ac:dyDescent="0.3">
      <c r="A4192" s="66" t="s">
        <v>44</v>
      </c>
      <c r="B4192" s="51">
        <f>VLOOKUP(A4183,marks,10,0)</f>
        <v>0</v>
      </c>
      <c r="C4192" s="51">
        <f>VLOOKUP(A4183,marks,11,0)</f>
        <v>0</v>
      </c>
      <c r="D4192" s="51">
        <f>VLOOKUP(A4183,marks,12,0)</f>
        <v>0</v>
      </c>
      <c r="E4192" s="51">
        <f>VLOOKUP(A4183,marks,13,0)</f>
        <v>0</v>
      </c>
      <c r="F4192" s="51">
        <f>VLOOKUP(A4183,marks,14,0)</f>
        <v>0</v>
      </c>
      <c r="G4192" s="51">
        <f>VLOOKUP(A4183,marks,15,0)</f>
        <v>0</v>
      </c>
      <c r="H4192" s="68">
        <f>VLOOKUP(A4183,marks,16,0)</f>
        <v>0</v>
      </c>
    </row>
    <row r="4193" spans="1:8" ht="21" x14ac:dyDescent="0.35">
      <c r="A4193" s="69"/>
      <c r="B4193" s="58"/>
      <c r="C4193" s="58"/>
      <c r="D4193" s="58"/>
      <c r="E4193" s="58"/>
      <c r="F4193" s="58"/>
      <c r="G4193" s="58"/>
      <c r="H4193" s="70"/>
    </row>
    <row r="4194" spans="1:8" ht="21" x14ac:dyDescent="0.25">
      <c r="A4194" s="71" t="s">
        <v>24</v>
      </c>
      <c r="B4194" s="52">
        <f>VLOOKUP(A4183,marks,17,0)*100</f>
        <v>0</v>
      </c>
      <c r="C4194" s="72"/>
      <c r="D4194" s="73" t="s">
        <v>25</v>
      </c>
      <c r="E4194" s="53" t="str">
        <f>VLOOKUP(A4183,marks,18,0)</f>
        <v>***</v>
      </c>
      <c r="F4194" s="74" t="s">
        <v>46</v>
      </c>
      <c r="G4194" s="35"/>
      <c r="H4194" s="75" t="str">
        <f>VLOOKUP(A4183,marks,19,0)</f>
        <v/>
      </c>
    </row>
    <row r="4195" spans="1:8" x14ac:dyDescent="0.25">
      <c r="A4195" s="76"/>
      <c r="B4195" s="61"/>
      <c r="C4195" s="61"/>
      <c r="D4195" s="61"/>
      <c r="E4195" s="61"/>
      <c r="F4195" s="61"/>
      <c r="G4195" s="61"/>
      <c r="H4195" s="77"/>
    </row>
    <row r="4196" spans="1:8" x14ac:dyDescent="0.25">
      <c r="A4196" s="76"/>
      <c r="B4196" s="61"/>
      <c r="C4196" s="61"/>
      <c r="D4196" s="61"/>
      <c r="E4196" s="61"/>
      <c r="F4196" s="61"/>
      <c r="G4196" s="61"/>
      <c r="H4196" s="77"/>
    </row>
    <row r="4197" spans="1:8" x14ac:dyDescent="0.25">
      <c r="A4197" s="76"/>
      <c r="B4197" s="61"/>
      <c r="C4197" s="61"/>
      <c r="D4197" s="61"/>
      <c r="E4197" s="61"/>
      <c r="F4197" s="61"/>
      <c r="G4197" s="61"/>
      <c r="H4197" s="77"/>
    </row>
    <row r="4198" spans="1:8" ht="18.75" x14ac:dyDescent="0.25">
      <c r="A4198" s="76"/>
      <c r="B4198" s="61"/>
      <c r="C4198" s="61"/>
      <c r="D4198" s="61"/>
      <c r="E4198" s="61"/>
      <c r="F4198" s="61"/>
      <c r="G4198" s="61"/>
      <c r="H4198" s="78" t="s">
        <v>48</v>
      </c>
    </row>
    <row r="4199" spans="1:8" ht="19.5" thickBot="1" x14ac:dyDescent="0.3">
      <c r="A4199" s="79"/>
      <c r="B4199" s="80"/>
      <c r="C4199" s="80"/>
      <c r="D4199" s="80"/>
      <c r="E4199" s="80"/>
      <c r="F4199" s="80"/>
      <c r="G4199" s="80"/>
      <c r="H4199" s="81" t="s">
        <v>49</v>
      </c>
    </row>
    <row r="4202" spans="1:8" ht="15.75" thickBot="1" x14ac:dyDescent="0.3"/>
    <row r="4203" spans="1:8" ht="20.25" x14ac:dyDescent="0.3">
      <c r="A4203" s="145" t="str">
        <f>VLOOKUP(A4205,basic,28,0)</f>
        <v>dk;kZy; jktdh; mPp ek/;fed fo|ky;] :iiqjk ¼dqpkeu flVh½ ukxkSj</v>
      </c>
      <c r="B4203" s="146"/>
      <c r="C4203" s="146"/>
      <c r="D4203" s="146"/>
      <c r="E4203" s="146"/>
      <c r="F4203" s="146"/>
      <c r="G4203" s="146"/>
      <c r="H4203" s="147"/>
    </row>
    <row r="4204" spans="1:8" ht="20.25" x14ac:dyDescent="0.3">
      <c r="A4204" s="140" t="s">
        <v>47</v>
      </c>
      <c r="B4204" s="141"/>
      <c r="C4204" s="141"/>
      <c r="D4204" s="141"/>
      <c r="E4204" s="141"/>
      <c r="F4204" s="141"/>
      <c r="G4204" s="141"/>
      <c r="H4204" s="142"/>
    </row>
    <row r="4205" spans="1:8" ht="20.25" hidden="1" x14ac:dyDescent="0.3">
      <c r="A4205" s="95">
        <v>192</v>
      </c>
      <c r="B4205" s="96" t="e">
        <f>'Original Marks'!#REF!</f>
        <v>#REF!</v>
      </c>
      <c r="C4205" s="96"/>
      <c r="D4205" s="96"/>
      <c r="E4205" s="96"/>
      <c r="F4205" s="96"/>
      <c r="G4205" s="96"/>
      <c r="H4205" s="97"/>
    </row>
    <row r="4206" spans="1:8" ht="21" x14ac:dyDescent="0.35">
      <c r="A4206" s="57" t="str">
        <f>VLOOKUP(A4205,basic,29,0)</f>
        <v>d{kk &amp; 9</v>
      </c>
      <c r="B4206" s="58"/>
      <c r="C4206" s="58"/>
      <c r="D4206" s="58"/>
      <c r="E4206" s="58"/>
      <c r="F4206" s="59" t="s">
        <v>32</v>
      </c>
      <c r="G4206" s="143">
        <f>VLOOKUP(A4205,basic,3,0)</f>
        <v>1092</v>
      </c>
      <c r="H4206" s="144"/>
    </row>
    <row r="4207" spans="1:8" ht="20.25" x14ac:dyDescent="0.3">
      <c r="A4207" s="60" t="s">
        <v>37</v>
      </c>
      <c r="B4207" s="136">
        <f>VLOOKUP(A4205,basic,4,0)</f>
        <v>0</v>
      </c>
      <c r="C4207" s="136"/>
      <c r="D4207" s="136"/>
      <c r="E4207" s="59" t="s">
        <v>39</v>
      </c>
      <c r="F4207" s="61"/>
      <c r="G4207" s="136">
        <f>VLOOKUP(A4205,basic,5,0)</f>
        <v>0</v>
      </c>
      <c r="H4207" s="139"/>
    </row>
    <row r="4208" spans="1:8" ht="20.25" x14ac:dyDescent="0.3">
      <c r="A4208" s="60" t="s">
        <v>38</v>
      </c>
      <c r="B4208" s="59"/>
      <c r="C4208" s="136">
        <f>VLOOKUP(A4205,basic,6,0)</f>
        <v>0</v>
      </c>
      <c r="D4208" s="136"/>
      <c r="E4208" s="59" t="s">
        <v>40</v>
      </c>
      <c r="F4208" s="61"/>
      <c r="G4208" s="137">
        <f>VLOOKUP(A4205,basic,7,0)</f>
        <v>0</v>
      </c>
      <c r="H4208" s="138"/>
    </row>
    <row r="4209" spans="1:8" ht="20.25" x14ac:dyDescent="0.3">
      <c r="A4209" s="60" t="s">
        <v>41</v>
      </c>
      <c r="B4209" s="59"/>
      <c r="C4209" s="136">
        <f>VLOOKUP(A4205,basic,2,0)</f>
        <v>292</v>
      </c>
      <c r="D4209" s="136"/>
      <c r="E4209" s="59" t="s">
        <v>42</v>
      </c>
      <c r="F4209" s="61"/>
      <c r="G4209" s="136">
        <f>VLOOKUP(A4205,basic,8,0)</f>
        <v>0</v>
      </c>
      <c r="H4209" s="139"/>
    </row>
    <row r="4210" spans="1:8" ht="20.25" x14ac:dyDescent="0.3">
      <c r="A4210" s="60"/>
      <c r="B4210" s="59"/>
      <c r="C4210" s="62"/>
      <c r="D4210" s="59"/>
      <c r="E4210" s="59"/>
      <c r="F4210" s="61"/>
      <c r="G4210" s="62"/>
      <c r="H4210" s="63"/>
    </row>
    <row r="4211" spans="1:8" ht="20.25" x14ac:dyDescent="0.3">
      <c r="A4211" s="60"/>
      <c r="B4211" s="59"/>
      <c r="C4211" s="59"/>
      <c r="D4211" s="59"/>
      <c r="E4211" s="59"/>
      <c r="F4211" s="59"/>
      <c r="G4211" s="59"/>
      <c r="H4211" s="63"/>
    </row>
    <row r="4212" spans="1:8" ht="18.75" x14ac:dyDescent="0.25">
      <c r="A4212" s="64" t="s">
        <v>6</v>
      </c>
      <c r="B4212" s="50" t="str">
        <f>VLOOKUP(A4205,basic,34,0)</f>
        <v>fgUnh</v>
      </c>
      <c r="C4212" s="50" t="str">
        <f>VLOOKUP(A4205,basic,35,0)</f>
        <v>vaxzsth</v>
      </c>
      <c r="D4212" s="50" t="str">
        <f>VLOOKUP(A4205,basic,36,0)</f>
        <v>foKku</v>
      </c>
      <c r="E4212" s="50" t="str">
        <f>VLOOKUP(A4205,basic,37,0)</f>
        <v>xf.kr</v>
      </c>
      <c r="F4212" s="50" t="str">
        <f>VLOOKUP(A4205,basic,38,0)</f>
        <v>lk-foKku</v>
      </c>
      <c r="G4212" s="50" t="str">
        <f>VLOOKUP(A4205,basic,39,0)</f>
        <v>laLd`r</v>
      </c>
      <c r="H4212" s="65" t="s">
        <v>45</v>
      </c>
    </row>
    <row r="4213" spans="1:8" ht="20.25" x14ac:dyDescent="0.25">
      <c r="A4213" s="66" t="s">
        <v>43</v>
      </c>
      <c r="B4213" s="46">
        <v>100</v>
      </c>
      <c r="C4213" s="46">
        <v>100</v>
      </c>
      <c r="D4213" s="46">
        <v>100</v>
      </c>
      <c r="E4213" s="46">
        <v>100</v>
      </c>
      <c r="F4213" s="46">
        <v>100</v>
      </c>
      <c r="G4213" s="46">
        <v>100</v>
      </c>
      <c r="H4213" s="67">
        <v>600</v>
      </c>
    </row>
    <row r="4214" spans="1:8" ht="20.25" x14ac:dyDescent="0.3">
      <c r="A4214" s="66" t="s">
        <v>44</v>
      </c>
      <c r="B4214" s="51">
        <f>VLOOKUP(A4205,marks,10,0)</f>
        <v>0</v>
      </c>
      <c r="C4214" s="51">
        <f>VLOOKUP(A4205,marks,11,0)</f>
        <v>0</v>
      </c>
      <c r="D4214" s="51">
        <f>VLOOKUP(A4205,marks,12,0)</f>
        <v>0</v>
      </c>
      <c r="E4214" s="51">
        <f>VLOOKUP(A4205,marks,13,0)</f>
        <v>0</v>
      </c>
      <c r="F4214" s="51">
        <f>VLOOKUP(A4205,marks,14,0)</f>
        <v>0</v>
      </c>
      <c r="G4214" s="51">
        <f>VLOOKUP(A4205,marks,15,0)</f>
        <v>0</v>
      </c>
      <c r="H4214" s="68">
        <f>VLOOKUP(A4205,marks,16,0)</f>
        <v>0</v>
      </c>
    </row>
    <row r="4215" spans="1:8" ht="21" x14ac:dyDescent="0.35">
      <c r="A4215" s="69"/>
      <c r="B4215" s="58"/>
      <c r="C4215" s="58"/>
      <c r="D4215" s="58"/>
      <c r="E4215" s="58"/>
      <c r="F4215" s="58"/>
      <c r="G4215" s="58"/>
      <c r="H4215" s="70"/>
    </row>
    <row r="4216" spans="1:8" ht="21" x14ac:dyDescent="0.25">
      <c r="A4216" s="71" t="s">
        <v>24</v>
      </c>
      <c r="B4216" s="52">
        <f>VLOOKUP(A4205,marks,17,0)*100</f>
        <v>0</v>
      </c>
      <c r="C4216" s="72"/>
      <c r="D4216" s="73" t="s">
        <v>25</v>
      </c>
      <c r="E4216" s="53" t="str">
        <f>VLOOKUP(A4205,marks,18,0)</f>
        <v>***</v>
      </c>
      <c r="F4216" s="74" t="s">
        <v>46</v>
      </c>
      <c r="G4216" s="35"/>
      <c r="H4216" s="75" t="str">
        <f>VLOOKUP(A4205,marks,19,0)</f>
        <v/>
      </c>
    </row>
    <row r="4217" spans="1:8" x14ac:dyDescent="0.25">
      <c r="A4217" s="76"/>
      <c r="B4217" s="61"/>
      <c r="C4217" s="61"/>
      <c r="D4217" s="61"/>
      <c r="E4217" s="61"/>
      <c r="F4217" s="61"/>
      <c r="G4217" s="61"/>
      <c r="H4217" s="77"/>
    </row>
    <row r="4218" spans="1:8" x14ac:dyDescent="0.25">
      <c r="A4218" s="76"/>
      <c r="B4218" s="61"/>
      <c r="C4218" s="61"/>
      <c r="D4218" s="61"/>
      <c r="E4218" s="61"/>
      <c r="F4218" s="61"/>
      <c r="G4218" s="61"/>
      <c r="H4218" s="77"/>
    </row>
    <row r="4219" spans="1:8" x14ac:dyDescent="0.25">
      <c r="A4219" s="76"/>
      <c r="B4219" s="61"/>
      <c r="C4219" s="61"/>
      <c r="D4219" s="61"/>
      <c r="E4219" s="61"/>
      <c r="F4219" s="61"/>
      <c r="G4219" s="61"/>
      <c r="H4219" s="77"/>
    </row>
    <row r="4220" spans="1:8" ht="18.75" x14ac:dyDescent="0.25">
      <c r="A4220" s="76"/>
      <c r="B4220" s="61"/>
      <c r="C4220" s="61"/>
      <c r="D4220" s="61"/>
      <c r="E4220" s="61"/>
      <c r="F4220" s="61"/>
      <c r="G4220" s="61"/>
      <c r="H4220" s="78" t="s">
        <v>48</v>
      </c>
    </row>
    <row r="4221" spans="1:8" ht="19.5" thickBot="1" x14ac:dyDescent="0.3">
      <c r="A4221" s="79"/>
      <c r="B4221" s="80"/>
      <c r="C4221" s="80"/>
      <c r="D4221" s="80"/>
      <c r="E4221" s="80"/>
      <c r="F4221" s="80"/>
      <c r="G4221" s="80"/>
      <c r="H4221" s="81" t="s">
        <v>49</v>
      </c>
    </row>
    <row r="4224" spans="1:8" ht="15.75" thickBot="1" x14ac:dyDescent="0.3"/>
    <row r="4225" spans="1:8" ht="20.25" x14ac:dyDescent="0.3">
      <c r="A4225" s="145" t="str">
        <f>VLOOKUP(A4227,basic,28,0)</f>
        <v>dk;kZy; jktdh; mPp ek/;fed fo|ky;] :iiqjk ¼dqpkeu flVh½ ukxkSj</v>
      </c>
      <c r="B4225" s="146"/>
      <c r="C4225" s="146"/>
      <c r="D4225" s="146"/>
      <c r="E4225" s="146"/>
      <c r="F4225" s="146"/>
      <c r="G4225" s="146"/>
      <c r="H4225" s="147"/>
    </row>
    <row r="4226" spans="1:8" ht="20.25" x14ac:dyDescent="0.3">
      <c r="A4226" s="140" t="s">
        <v>47</v>
      </c>
      <c r="B4226" s="141"/>
      <c r="C4226" s="141"/>
      <c r="D4226" s="141"/>
      <c r="E4226" s="141"/>
      <c r="F4226" s="141"/>
      <c r="G4226" s="141"/>
      <c r="H4226" s="142"/>
    </row>
    <row r="4227" spans="1:8" ht="20.25" hidden="1" x14ac:dyDescent="0.3">
      <c r="A4227" s="95">
        <v>193</v>
      </c>
      <c r="B4227" s="96" t="e">
        <f>'Original Marks'!#REF!</f>
        <v>#REF!</v>
      </c>
      <c r="C4227" s="96"/>
      <c r="D4227" s="96"/>
      <c r="E4227" s="96"/>
      <c r="F4227" s="96"/>
      <c r="G4227" s="96"/>
      <c r="H4227" s="97"/>
    </row>
    <row r="4228" spans="1:8" ht="21" x14ac:dyDescent="0.35">
      <c r="A4228" s="57" t="str">
        <f>VLOOKUP(A4227,basic,29,0)</f>
        <v>d{kk &amp; 9</v>
      </c>
      <c r="B4228" s="58"/>
      <c r="C4228" s="58"/>
      <c r="D4228" s="58"/>
      <c r="E4228" s="58"/>
      <c r="F4228" s="59" t="s">
        <v>32</v>
      </c>
      <c r="G4228" s="143">
        <f>VLOOKUP(A4227,basic,3,0)</f>
        <v>1093</v>
      </c>
      <c r="H4228" s="144"/>
    </row>
    <row r="4229" spans="1:8" ht="20.25" x14ac:dyDescent="0.3">
      <c r="A4229" s="60" t="s">
        <v>37</v>
      </c>
      <c r="B4229" s="136">
        <f>VLOOKUP(A4227,basic,4,0)</f>
        <v>0</v>
      </c>
      <c r="C4229" s="136"/>
      <c r="D4229" s="136"/>
      <c r="E4229" s="59" t="s">
        <v>39</v>
      </c>
      <c r="F4229" s="61"/>
      <c r="G4229" s="136">
        <f>VLOOKUP(A4227,basic,5,0)</f>
        <v>0</v>
      </c>
      <c r="H4229" s="139"/>
    </row>
    <row r="4230" spans="1:8" ht="20.25" x14ac:dyDescent="0.3">
      <c r="A4230" s="60" t="s">
        <v>38</v>
      </c>
      <c r="B4230" s="59"/>
      <c r="C4230" s="136">
        <f>VLOOKUP(A4227,basic,6,0)</f>
        <v>0</v>
      </c>
      <c r="D4230" s="136"/>
      <c r="E4230" s="59" t="s">
        <v>40</v>
      </c>
      <c r="F4230" s="61"/>
      <c r="G4230" s="137">
        <f>VLOOKUP(A4227,basic,7,0)</f>
        <v>0</v>
      </c>
      <c r="H4230" s="138"/>
    </row>
    <row r="4231" spans="1:8" ht="20.25" x14ac:dyDescent="0.3">
      <c r="A4231" s="60" t="s">
        <v>41</v>
      </c>
      <c r="B4231" s="59"/>
      <c r="C4231" s="136">
        <f>VLOOKUP(A4227,basic,2,0)</f>
        <v>293</v>
      </c>
      <c r="D4231" s="136"/>
      <c r="E4231" s="59" t="s">
        <v>42</v>
      </c>
      <c r="F4231" s="61"/>
      <c r="G4231" s="136">
        <f>VLOOKUP(A4227,basic,8,0)</f>
        <v>0</v>
      </c>
      <c r="H4231" s="139"/>
    </row>
    <row r="4232" spans="1:8" ht="20.25" x14ac:dyDescent="0.3">
      <c r="A4232" s="60"/>
      <c r="B4232" s="59"/>
      <c r="C4232" s="62"/>
      <c r="D4232" s="59"/>
      <c r="E4232" s="59"/>
      <c r="F4232" s="61"/>
      <c r="G4232" s="62"/>
      <c r="H4232" s="63"/>
    </row>
    <row r="4233" spans="1:8" ht="20.25" x14ac:dyDescent="0.3">
      <c r="A4233" s="60"/>
      <c r="B4233" s="59"/>
      <c r="C4233" s="59"/>
      <c r="D4233" s="59"/>
      <c r="E4233" s="59"/>
      <c r="F4233" s="59"/>
      <c r="G4233" s="59"/>
      <c r="H4233" s="63"/>
    </row>
    <row r="4234" spans="1:8" ht="18.75" x14ac:dyDescent="0.25">
      <c r="A4234" s="64" t="s">
        <v>6</v>
      </c>
      <c r="B4234" s="50" t="str">
        <f>VLOOKUP(A4227,basic,34,0)</f>
        <v>fgUnh</v>
      </c>
      <c r="C4234" s="50" t="str">
        <f>VLOOKUP(A4227,basic,35,0)</f>
        <v>vaxzsth</v>
      </c>
      <c r="D4234" s="50" t="str">
        <f>VLOOKUP(A4227,basic,36,0)</f>
        <v>foKku</v>
      </c>
      <c r="E4234" s="50" t="str">
        <f>VLOOKUP(A4227,basic,37,0)</f>
        <v>xf.kr</v>
      </c>
      <c r="F4234" s="50" t="str">
        <f>VLOOKUP(A4227,basic,38,0)</f>
        <v>lk-foKku</v>
      </c>
      <c r="G4234" s="50" t="str">
        <f>VLOOKUP(A4227,basic,39,0)</f>
        <v>laLd`r</v>
      </c>
      <c r="H4234" s="65" t="s">
        <v>45</v>
      </c>
    </row>
    <row r="4235" spans="1:8" ht="20.25" x14ac:dyDescent="0.25">
      <c r="A4235" s="66" t="s">
        <v>43</v>
      </c>
      <c r="B4235" s="46">
        <v>100</v>
      </c>
      <c r="C4235" s="46">
        <v>100</v>
      </c>
      <c r="D4235" s="46">
        <v>100</v>
      </c>
      <c r="E4235" s="46">
        <v>100</v>
      </c>
      <c r="F4235" s="46">
        <v>100</v>
      </c>
      <c r="G4235" s="46">
        <v>100</v>
      </c>
      <c r="H4235" s="67">
        <v>600</v>
      </c>
    </row>
    <row r="4236" spans="1:8" ht="20.25" x14ac:dyDescent="0.3">
      <c r="A4236" s="66" t="s">
        <v>44</v>
      </c>
      <c r="B4236" s="51">
        <f>VLOOKUP(A4227,marks,10,0)</f>
        <v>0</v>
      </c>
      <c r="C4236" s="51">
        <f>VLOOKUP(A4227,marks,11,0)</f>
        <v>0</v>
      </c>
      <c r="D4236" s="51">
        <f>VLOOKUP(A4227,marks,12,0)</f>
        <v>0</v>
      </c>
      <c r="E4236" s="51">
        <f>VLOOKUP(A4227,marks,13,0)</f>
        <v>0</v>
      </c>
      <c r="F4236" s="51">
        <f>VLOOKUP(A4227,marks,14,0)</f>
        <v>0</v>
      </c>
      <c r="G4236" s="51">
        <f>VLOOKUP(A4227,marks,15,0)</f>
        <v>0</v>
      </c>
      <c r="H4236" s="68">
        <f>VLOOKUP(A4227,marks,16,0)</f>
        <v>0</v>
      </c>
    </row>
    <row r="4237" spans="1:8" ht="21" x14ac:dyDescent="0.35">
      <c r="A4237" s="69"/>
      <c r="B4237" s="58"/>
      <c r="C4237" s="58"/>
      <c r="D4237" s="58"/>
      <c r="E4237" s="58"/>
      <c r="F4237" s="58"/>
      <c r="G4237" s="58"/>
      <c r="H4237" s="70"/>
    </row>
    <row r="4238" spans="1:8" ht="21" x14ac:dyDescent="0.25">
      <c r="A4238" s="71" t="s">
        <v>24</v>
      </c>
      <c r="B4238" s="52">
        <f>VLOOKUP(A4227,marks,17,0)*100</f>
        <v>0</v>
      </c>
      <c r="C4238" s="72"/>
      <c r="D4238" s="73" t="s">
        <v>25</v>
      </c>
      <c r="E4238" s="53" t="str">
        <f>VLOOKUP(A4227,marks,18,0)</f>
        <v>***</v>
      </c>
      <c r="F4238" s="74" t="s">
        <v>46</v>
      </c>
      <c r="G4238" s="35"/>
      <c r="H4238" s="75" t="str">
        <f>VLOOKUP(A4227,marks,19,0)</f>
        <v/>
      </c>
    </row>
    <row r="4239" spans="1:8" x14ac:dyDescent="0.25">
      <c r="A4239" s="76"/>
      <c r="B4239" s="61"/>
      <c r="C4239" s="61"/>
      <c r="D4239" s="61"/>
      <c r="E4239" s="61"/>
      <c r="F4239" s="61"/>
      <c r="G4239" s="61"/>
      <c r="H4239" s="77"/>
    </row>
    <row r="4240" spans="1:8" x14ac:dyDescent="0.25">
      <c r="A4240" s="76"/>
      <c r="B4240" s="61"/>
      <c r="C4240" s="61"/>
      <c r="D4240" s="61"/>
      <c r="E4240" s="61"/>
      <c r="F4240" s="61"/>
      <c r="G4240" s="61"/>
      <c r="H4240" s="77"/>
    </row>
    <row r="4241" spans="1:8" x14ac:dyDescent="0.25">
      <c r="A4241" s="76"/>
      <c r="B4241" s="61"/>
      <c r="C4241" s="61"/>
      <c r="D4241" s="61"/>
      <c r="E4241" s="61"/>
      <c r="F4241" s="61"/>
      <c r="G4241" s="61"/>
      <c r="H4241" s="77"/>
    </row>
    <row r="4242" spans="1:8" ht="18.75" x14ac:dyDescent="0.25">
      <c r="A4242" s="76"/>
      <c r="B4242" s="61"/>
      <c r="C4242" s="61"/>
      <c r="D4242" s="61"/>
      <c r="E4242" s="61"/>
      <c r="F4242" s="61"/>
      <c r="G4242" s="61"/>
      <c r="H4242" s="78" t="s">
        <v>48</v>
      </c>
    </row>
    <row r="4243" spans="1:8" ht="19.5" thickBot="1" x14ac:dyDescent="0.3">
      <c r="A4243" s="79"/>
      <c r="B4243" s="80"/>
      <c r="C4243" s="80"/>
      <c r="D4243" s="80"/>
      <c r="E4243" s="80"/>
      <c r="F4243" s="80"/>
      <c r="G4243" s="80"/>
      <c r="H4243" s="81" t="s">
        <v>49</v>
      </c>
    </row>
    <row r="4246" spans="1:8" ht="15.75" thickBot="1" x14ac:dyDescent="0.3"/>
    <row r="4247" spans="1:8" ht="20.25" x14ac:dyDescent="0.3">
      <c r="A4247" s="145" t="str">
        <f>VLOOKUP(A4249,basic,28,0)</f>
        <v>dk;kZy; jktdh; mPp ek/;fed fo|ky;] :iiqjk ¼dqpkeu flVh½ ukxkSj</v>
      </c>
      <c r="B4247" s="146"/>
      <c r="C4247" s="146"/>
      <c r="D4247" s="146"/>
      <c r="E4247" s="146"/>
      <c r="F4247" s="146"/>
      <c r="G4247" s="146"/>
      <c r="H4247" s="147"/>
    </row>
    <row r="4248" spans="1:8" ht="20.25" x14ac:dyDescent="0.3">
      <c r="A4248" s="140" t="s">
        <v>47</v>
      </c>
      <c r="B4248" s="141"/>
      <c r="C4248" s="141"/>
      <c r="D4248" s="141"/>
      <c r="E4248" s="141"/>
      <c r="F4248" s="141"/>
      <c r="G4248" s="141"/>
      <c r="H4248" s="142"/>
    </row>
    <row r="4249" spans="1:8" ht="20.25" hidden="1" x14ac:dyDescent="0.3">
      <c r="A4249" s="95">
        <v>194</v>
      </c>
      <c r="B4249" s="96" t="e">
        <f>'Original Marks'!#REF!</f>
        <v>#REF!</v>
      </c>
      <c r="C4249" s="96"/>
      <c r="D4249" s="96"/>
      <c r="E4249" s="96"/>
      <c r="F4249" s="96"/>
      <c r="G4249" s="96"/>
      <c r="H4249" s="97"/>
    </row>
    <row r="4250" spans="1:8" ht="21" x14ac:dyDescent="0.35">
      <c r="A4250" s="57" t="str">
        <f>VLOOKUP(A4249,basic,29,0)</f>
        <v>d{kk &amp; 9</v>
      </c>
      <c r="B4250" s="58"/>
      <c r="C4250" s="58"/>
      <c r="D4250" s="58"/>
      <c r="E4250" s="58"/>
      <c r="F4250" s="59" t="s">
        <v>32</v>
      </c>
      <c r="G4250" s="143">
        <f>VLOOKUP(A4249,basic,3,0)</f>
        <v>1094</v>
      </c>
      <c r="H4250" s="144"/>
    </row>
    <row r="4251" spans="1:8" ht="20.25" x14ac:dyDescent="0.3">
      <c r="A4251" s="60" t="s">
        <v>37</v>
      </c>
      <c r="B4251" s="136">
        <f>VLOOKUP(A4249,basic,4,0)</f>
        <v>0</v>
      </c>
      <c r="C4251" s="136"/>
      <c r="D4251" s="136"/>
      <c r="E4251" s="59" t="s">
        <v>39</v>
      </c>
      <c r="F4251" s="61"/>
      <c r="G4251" s="136">
        <f>VLOOKUP(A4249,basic,5,0)</f>
        <v>0</v>
      </c>
      <c r="H4251" s="139"/>
    </row>
    <row r="4252" spans="1:8" ht="20.25" x14ac:dyDescent="0.3">
      <c r="A4252" s="60" t="s">
        <v>38</v>
      </c>
      <c r="B4252" s="59"/>
      <c r="C4252" s="136">
        <f>VLOOKUP(A4249,basic,6,0)</f>
        <v>0</v>
      </c>
      <c r="D4252" s="136"/>
      <c r="E4252" s="59" t="s">
        <v>40</v>
      </c>
      <c r="F4252" s="61"/>
      <c r="G4252" s="137">
        <f>VLOOKUP(A4249,basic,7,0)</f>
        <v>0</v>
      </c>
      <c r="H4252" s="138"/>
    </row>
    <row r="4253" spans="1:8" ht="20.25" x14ac:dyDescent="0.3">
      <c r="A4253" s="60" t="s">
        <v>41</v>
      </c>
      <c r="B4253" s="59"/>
      <c r="C4253" s="136">
        <f>VLOOKUP(A4249,basic,2,0)</f>
        <v>294</v>
      </c>
      <c r="D4253" s="136"/>
      <c r="E4253" s="59" t="s">
        <v>42</v>
      </c>
      <c r="F4253" s="61"/>
      <c r="G4253" s="136">
        <f>VLOOKUP(A4249,basic,8,0)</f>
        <v>0</v>
      </c>
      <c r="H4253" s="139"/>
    </row>
    <row r="4254" spans="1:8" ht="20.25" x14ac:dyDescent="0.3">
      <c r="A4254" s="60"/>
      <c r="B4254" s="59"/>
      <c r="C4254" s="62"/>
      <c r="D4254" s="59"/>
      <c r="E4254" s="59"/>
      <c r="F4254" s="61"/>
      <c r="G4254" s="62"/>
      <c r="H4254" s="63"/>
    </row>
    <row r="4255" spans="1:8" ht="20.25" x14ac:dyDescent="0.3">
      <c r="A4255" s="60"/>
      <c r="B4255" s="59"/>
      <c r="C4255" s="59"/>
      <c r="D4255" s="59"/>
      <c r="E4255" s="59"/>
      <c r="F4255" s="59"/>
      <c r="G4255" s="59"/>
      <c r="H4255" s="63"/>
    </row>
    <row r="4256" spans="1:8" ht="18.75" x14ac:dyDescent="0.25">
      <c r="A4256" s="64" t="s">
        <v>6</v>
      </c>
      <c r="B4256" s="50" t="str">
        <f>VLOOKUP(A4249,basic,34,0)</f>
        <v>fgUnh</v>
      </c>
      <c r="C4256" s="50" t="str">
        <f>VLOOKUP(A4249,basic,35,0)</f>
        <v>vaxzsth</v>
      </c>
      <c r="D4256" s="50" t="str">
        <f>VLOOKUP(A4249,basic,36,0)</f>
        <v>foKku</v>
      </c>
      <c r="E4256" s="50" t="str">
        <f>VLOOKUP(A4249,basic,37,0)</f>
        <v>xf.kr</v>
      </c>
      <c r="F4256" s="50" t="str">
        <f>VLOOKUP(A4249,basic,38,0)</f>
        <v>lk-foKku</v>
      </c>
      <c r="G4256" s="50" t="str">
        <f>VLOOKUP(A4249,basic,39,0)</f>
        <v>laLd`r</v>
      </c>
      <c r="H4256" s="65" t="s">
        <v>45</v>
      </c>
    </row>
    <row r="4257" spans="1:8" ht="20.25" x14ac:dyDescent="0.25">
      <c r="A4257" s="66" t="s">
        <v>43</v>
      </c>
      <c r="B4257" s="46">
        <v>100</v>
      </c>
      <c r="C4257" s="46">
        <v>100</v>
      </c>
      <c r="D4257" s="46">
        <v>100</v>
      </c>
      <c r="E4257" s="46">
        <v>100</v>
      </c>
      <c r="F4257" s="46">
        <v>100</v>
      </c>
      <c r="G4257" s="46">
        <v>100</v>
      </c>
      <c r="H4257" s="67">
        <v>600</v>
      </c>
    </row>
    <row r="4258" spans="1:8" ht="20.25" x14ac:dyDescent="0.3">
      <c r="A4258" s="66" t="s">
        <v>44</v>
      </c>
      <c r="B4258" s="51">
        <f>VLOOKUP(A4249,marks,10,0)</f>
        <v>0</v>
      </c>
      <c r="C4258" s="51">
        <f>VLOOKUP(A4249,marks,11,0)</f>
        <v>0</v>
      </c>
      <c r="D4258" s="51">
        <f>VLOOKUP(A4249,marks,12,0)</f>
        <v>0</v>
      </c>
      <c r="E4258" s="51">
        <f>VLOOKUP(A4249,marks,13,0)</f>
        <v>0</v>
      </c>
      <c r="F4258" s="51">
        <f>VLOOKUP(A4249,marks,14,0)</f>
        <v>0</v>
      </c>
      <c r="G4258" s="51">
        <f>VLOOKUP(A4249,marks,15,0)</f>
        <v>0</v>
      </c>
      <c r="H4258" s="68">
        <f>VLOOKUP(A4249,marks,16,0)</f>
        <v>0</v>
      </c>
    </row>
    <row r="4259" spans="1:8" ht="21" x14ac:dyDescent="0.35">
      <c r="A4259" s="69"/>
      <c r="B4259" s="58"/>
      <c r="C4259" s="58"/>
      <c r="D4259" s="58"/>
      <c r="E4259" s="58"/>
      <c r="F4259" s="58"/>
      <c r="G4259" s="58"/>
      <c r="H4259" s="70"/>
    </row>
    <row r="4260" spans="1:8" ht="21" x14ac:dyDescent="0.25">
      <c r="A4260" s="71" t="s">
        <v>24</v>
      </c>
      <c r="B4260" s="52">
        <f>VLOOKUP(A4249,marks,17,0)*100</f>
        <v>0</v>
      </c>
      <c r="C4260" s="72"/>
      <c r="D4260" s="73" t="s">
        <v>25</v>
      </c>
      <c r="E4260" s="53" t="str">
        <f>VLOOKUP(A4249,marks,18,0)</f>
        <v>***</v>
      </c>
      <c r="F4260" s="74" t="s">
        <v>46</v>
      </c>
      <c r="G4260" s="35"/>
      <c r="H4260" s="75" t="str">
        <f>VLOOKUP(A4249,marks,19,0)</f>
        <v/>
      </c>
    </row>
    <row r="4261" spans="1:8" x14ac:dyDescent="0.25">
      <c r="A4261" s="76"/>
      <c r="B4261" s="61"/>
      <c r="C4261" s="61"/>
      <c r="D4261" s="61"/>
      <c r="E4261" s="61"/>
      <c r="F4261" s="61"/>
      <c r="G4261" s="61"/>
      <c r="H4261" s="77"/>
    </row>
    <row r="4262" spans="1:8" x14ac:dyDescent="0.25">
      <c r="A4262" s="76"/>
      <c r="B4262" s="61"/>
      <c r="C4262" s="61"/>
      <c r="D4262" s="61"/>
      <c r="E4262" s="61"/>
      <c r="F4262" s="61"/>
      <c r="G4262" s="61"/>
      <c r="H4262" s="77"/>
    </row>
    <row r="4263" spans="1:8" x14ac:dyDescent="0.25">
      <c r="A4263" s="76"/>
      <c r="B4263" s="61"/>
      <c r="C4263" s="61"/>
      <c r="D4263" s="61"/>
      <c r="E4263" s="61"/>
      <c r="F4263" s="61"/>
      <c r="G4263" s="61"/>
      <c r="H4263" s="77"/>
    </row>
    <row r="4264" spans="1:8" ht="18.75" x14ac:dyDescent="0.25">
      <c r="A4264" s="76"/>
      <c r="B4264" s="61"/>
      <c r="C4264" s="61"/>
      <c r="D4264" s="61"/>
      <c r="E4264" s="61"/>
      <c r="F4264" s="61"/>
      <c r="G4264" s="61"/>
      <c r="H4264" s="78" t="s">
        <v>48</v>
      </c>
    </row>
    <row r="4265" spans="1:8" ht="19.5" thickBot="1" x14ac:dyDescent="0.3">
      <c r="A4265" s="79"/>
      <c r="B4265" s="80"/>
      <c r="C4265" s="80"/>
      <c r="D4265" s="80"/>
      <c r="E4265" s="80"/>
      <c r="F4265" s="80"/>
      <c r="G4265" s="80"/>
      <c r="H4265" s="81" t="s">
        <v>49</v>
      </c>
    </row>
    <row r="4268" spans="1:8" ht="15.75" thickBot="1" x14ac:dyDescent="0.3"/>
    <row r="4269" spans="1:8" ht="20.25" x14ac:dyDescent="0.3">
      <c r="A4269" s="145" t="str">
        <f>VLOOKUP(A4271,basic,28,0)</f>
        <v>dk;kZy; jktdh; mPp ek/;fed fo|ky;] :iiqjk ¼dqpkeu flVh½ ukxkSj</v>
      </c>
      <c r="B4269" s="146"/>
      <c r="C4269" s="146"/>
      <c r="D4269" s="146"/>
      <c r="E4269" s="146"/>
      <c r="F4269" s="146"/>
      <c r="G4269" s="146"/>
      <c r="H4269" s="147"/>
    </row>
    <row r="4270" spans="1:8" ht="20.25" x14ac:dyDescent="0.3">
      <c r="A4270" s="140" t="s">
        <v>47</v>
      </c>
      <c r="B4270" s="141"/>
      <c r="C4270" s="141"/>
      <c r="D4270" s="141"/>
      <c r="E4270" s="141"/>
      <c r="F4270" s="141"/>
      <c r="G4270" s="141"/>
      <c r="H4270" s="142"/>
    </row>
    <row r="4271" spans="1:8" ht="20.25" hidden="1" x14ac:dyDescent="0.3">
      <c r="A4271" s="95">
        <v>195</v>
      </c>
      <c r="B4271" s="96" t="e">
        <f>'Original Marks'!#REF!</f>
        <v>#REF!</v>
      </c>
      <c r="C4271" s="96"/>
      <c r="D4271" s="96"/>
      <c r="E4271" s="96"/>
      <c r="F4271" s="96"/>
      <c r="G4271" s="96"/>
      <c r="H4271" s="97"/>
    </row>
    <row r="4272" spans="1:8" ht="21" x14ac:dyDescent="0.35">
      <c r="A4272" s="57" t="str">
        <f>VLOOKUP(A4271,basic,29,0)</f>
        <v>d{kk &amp; 9</v>
      </c>
      <c r="B4272" s="58"/>
      <c r="C4272" s="58"/>
      <c r="D4272" s="58"/>
      <c r="E4272" s="58"/>
      <c r="F4272" s="59" t="s">
        <v>32</v>
      </c>
      <c r="G4272" s="143">
        <f>VLOOKUP(A4271,basic,3,0)</f>
        <v>1095</v>
      </c>
      <c r="H4272" s="144"/>
    </row>
    <row r="4273" spans="1:8" ht="20.25" x14ac:dyDescent="0.3">
      <c r="A4273" s="60" t="s">
        <v>37</v>
      </c>
      <c r="B4273" s="136">
        <f>VLOOKUP(A4271,basic,4,0)</f>
        <v>0</v>
      </c>
      <c r="C4273" s="136"/>
      <c r="D4273" s="136"/>
      <c r="E4273" s="59" t="s">
        <v>39</v>
      </c>
      <c r="F4273" s="61"/>
      <c r="G4273" s="136">
        <f>VLOOKUP(A4271,basic,5,0)</f>
        <v>0</v>
      </c>
      <c r="H4273" s="139"/>
    </row>
    <row r="4274" spans="1:8" ht="20.25" x14ac:dyDescent="0.3">
      <c r="A4274" s="60" t="s">
        <v>38</v>
      </c>
      <c r="B4274" s="59"/>
      <c r="C4274" s="136">
        <f>VLOOKUP(A4271,basic,6,0)</f>
        <v>0</v>
      </c>
      <c r="D4274" s="136"/>
      <c r="E4274" s="59" t="s">
        <v>40</v>
      </c>
      <c r="F4274" s="61"/>
      <c r="G4274" s="137">
        <f>VLOOKUP(A4271,basic,7,0)</f>
        <v>0</v>
      </c>
      <c r="H4274" s="138"/>
    </row>
    <row r="4275" spans="1:8" ht="20.25" x14ac:dyDescent="0.3">
      <c r="A4275" s="60" t="s">
        <v>41</v>
      </c>
      <c r="B4275" s="59"/>
      <c r="C4275" s="136">
        <f>VLOOKUP(A4271,basic,2,0)</f>
        <v>295</v>
      </c>
      <c r="D4275" s="136"/>
      <c r="E4275" s="59" t="s">
        <v>42</v>
      </c>
      <c r="F4275" s="61"/>
      <c r="G4275" s="136">
        <f>VLOOKUP(A4271,basic,8,0)</f>
        <v>0</v>
      </c>
      <c r="H4275" s="139"/>
    </row>
    <row r="4276" spans="1:8" ht="20.25" x14ac:dyDescent="0.3">
      <c r="A4276" s="60"/>
      <c r="B4276" s="59"/>
      <c r="C4276" s="62"/>
      <c r="D4276" s="59"/>
      <c r="E4276" s="59"/>
      <c r="F4276" s="61"/>
      <c r="G4276" s="62"/>
      <c r="H4276" s="63"/>
    </row>
    <row r="4277" spans="1:8" ht="20.25" x14ac:dyDescent="0.3">
      <c r="A4277" s="60"/>
      <c r="B4277" s="59"/>
      <c r="C4277" s="59"/>
      <c r="D4277" s="59"/>
      <c r="E4277" s="59"/>
      <c r="F4277" s="59"/>
      <c r="G4277" s="59"/>
      <c r="H4277" s="63"/>
    </row>
    <row r="4278" spans="1:8" ht="18.75" x14ac:dyDescent="0.25">
      <c r="A4278" s="64" t="s">
        <v>6</v>
      </c>
      <c r="B4278" s="50" t="str">
        <f>VLOOKUP(A4271,basic,34,0)</f>
        <v>fgUnh</v>
      </c>
      <c r="C4278" s="50" t="str">
        <f>VLOOKUP(A4271,basic,35,0)</f>
        <v>vaxzsth</v>
      </c>
      <c r="D4278" s="50" t="str">
        <f>VLOOKUP(A4271,basic,36,0)</f>
        <v>foKku</v>
      </c>
      <c r="E4278" s="50" t="str">
        <f>VLOOKUP(A4271,basic,37,0)</f>
        <v>xf.kr</v>
      </c>
      <c r="F4278" s="50" t="str">
        <f>VLOOKUP(A4271,basic,38,0)</f>
        <v>lk-foKku</v>
      </c>
      <c r="G4278" s="50" t="str">
        <f>VLOOKUP(A4271,basic,39,0)</f>
        <v>laLd`r</v>
      </c>
      <c r="H4278" s="65" t="s">
        <v>45</v>
      </c>
    </row>
    <row r="4279" spans="1:8" ht="20.25" x14ac:dyDescent="0.25">
      <c r="A4279" s="66" t="s">
        <v>43</v>
      </c>
      <c r="B4279" s="46">
        <v>100</v>
      </c>
      <c r="C4279" s="46">
        <v>100</v>
      </c>
      <c r="D4279" s="46">
        <v>100</v>
      </c>
      <c r="E4279" s="46">
        <v>100</v>
      </c>
      <c r="F4279" s="46">
        <v>100</v>
      </c>
      <c r="G4279" s="46">
        <v>100</v>
      </c>
      <c r="H4279" s="67">
        <v>600</v>
      </c>
    </row>
    <row r="4280" spans="1:8" ht="20.25" x14ac:dyDescent="0.3">
      <c r="A4280" s="66" t="s">
        <v>44</v>
      </c>
      <c r="B4280" s="51">
        <f>VLOOKUP(A4271,marks,10,0)</f>
        <v>0</v>
      </c>
      <c r="C4280" s="51">
        <f>VLOOKUP(A4271,marks,11,0)</f>
        <v>0</v>
      </c>
      <c r="D4280" s="51">
        <f>VLOOKUP(A4271,marks,12,0)</f>
        <v>0</v>
      </c>
      <c r="E4280" s="51">
        <f>VLOOKUP(A4271,marks,13,0)</f>
        <v>0</v>
      </c>
      <c r="F4280" s="51">
        <f>VLOOKUP(A4271,marks,14,0)</f>
        <v>0</v>
      </c>
      <c r="G4280" s="51">
        <f>VLOOKUP(A4271,marks,15,0)</f>
        <v>0</v>
      </c>
      <c r="H4280" s="68">
        <f>VLOOKUP(A4271,marks,16,0)</f>
        <v>0</v>
      </c>
    </row>
    <row r="4281" spans="1:8" ht="21" x14ac:dyDescent="0.35">
      <c r="A4281" s="69"/>
      <c r="B4281" s="58"/>
      <c r="C4281" s="58"/>
      <c r="D4281" s="58"/>
      <c r="E4281" s="58"/>
      <c r="F4281" s="58"/>
      <c r="G4281" s="58"/>
      <c r="H4281" s="70"/>
    </row>
    <row r="4282" spans="1:8" ht="21" x14ac:dyDescent="0.25">
      <c r="A4282" s="71" t="s">
        <v>24</v>
      </c>
      <c r="B4282" s="52">
        <f>VLOOKUP(A4271,marks,17,0)*100</f>
        <v>0</v>
      </c>
      <c r="C4282" s="72"/>
      <c r="D4282" s="73" t="s">
        <v>25</v>
      </c>
      <c r="E4282" s="53" t="str">
        <f>VLOOKUP(A4271,marks,18,0)</f>
        <v>***</v>
      </c>
      <c r="F4282" s="74" t="s">
        <v>46</v>
      </c>
      <c r="G4282" s="35"/>
      <c r="H4282" s="75" t="str">
        <f>VLOOKUP(A4271,marks,19,0)</f>
        <v/>
      </c>
    </row>
    <row r="4283" spans="1:8" x14ac:dyDescent="0.25">
      <c r="A4283" s="76"/>
      <c r="B4283" s="61"/>
      <c r="C4283" s="61"/>
      <c r="D4283" s="61"/>
      <c r="E4283" s="61"/>
      <c r="F4283" s="61"/>
      <c r="G4283" s="61"/>
      <c r="H4283" s="77"/>
    </row>
    <row r="4284" spans="1:8" x14ac:dyDescent="0.25">
      <c r="A4284" s="76"/>
      <c r="B4284" s="61"/>
      <c r="C4284" s="61"/>
      <c r="D4284" s="61"/>
      <c r="E4284" s="61"/>
      <c r="F4284" s="61"/>
      <c r="G4284" s="61"/>
      <c r="H4284" s="77"/>
    </row>
    <row r="4285" spans="1:8" x14ac:dyDescent="0.25">
      <c r="A4285" s="76"/>
      <c r="B4285" s="61"/>
      <c r="C4285" s="61"/>
      <c r="D4285" s="61"/>
      <c r="E4285" s="61"/>
      <c r="F4285" s="61"/>
      <c r="G4285" s="61"/>
      <c r="H4285" s="77"/>
    </row>
    <row r="4286" spans="1:8" ht="18.75" x14ac:dyDescent="0.25">
      <c r="A4286" s="76"/>
      <c r="B4286" s="61"/>
      <c r="C4286" s="61"/>
      <c r="D4286" s="61"/>
      <c r="E4286" s="61"/>
      <c r="F4286" s="61"/>
      <c r="G4286" s="61"/>
      <c r="H4286" s="78" t="s">
        <v>48</v>
      </c>
    </row>
    <row r="4287" spans="1:8" ht="19.5" thickBot="1" x14ac:dyDescent="0.3">
      <c r="A4287" s="79"/>
      <c r="B4287" s="80"/>
      <c r="C4287" s="80"/>
      <c r="D4287" s="80"/>
      <c r="E4287" s="80"/>
      <c r="F4287" s="80"/>
      <c r="G4287" s="80"/>
      <c r="H4287" s="81" t="s">
        <v>49</v>
      </c>
    </row>
    <row r="4290" spans="1:8" ht="15.75" thickBot="1" x14ac:dyDescent="0.3"/>
    <row r="4291" spans="1:8" ht="20.25" x14ac:dyDescent="0.3">
      <c r="A4291" s="145" t="str">
        <f>VLOOKUP(A4293,basic,28,0)</f>
        <v>dk;kZy; jktdh; mPp ek/;fed fo|ky;] :iiqjk ¼dqpkeu flVh½ ukxkSj</v>
      </c>
      <c r="B4291" s="146"/>
      <c r="C4291" s="146"/>
      <c r="D4291" s="146"/>
      <c r="E4291" s="146"/>
      <c r="F4291" s="146"/>
      <c r="G4291" s="146"/>
      <c r="H4291" s="147"/>
    </row>
    <row r="4292" spans="1:8" ht="20.25" x14ac:dyDescent="0.3">
      <c r="A4292" s="140" t="s">
        <v>47</v>
      </c>
      <c r="B4292" s="141"/>
      <c r="C4292" s="141"/>
      <c r="D4292" s="141"/>
      <c r="E4292" s="141"/>
      <c r="F4292" s="141"/>
      <c r="G4292" s="141"/>
      <c r="H4292" s="142"/>
    </row>
    <row r="4293" spans="1:8" ht="20.25" hidden="1" x14ac:dyDescent="0.3">
      <c r="A4293" s="95">
        <v>196</v>
      </c>
      <c r="B4293" s="96" t="e">
        <f>'Original Marks'!#REF!</f>
        <v>#REF!</v>
      </c>
      <c r="C4293" s="96"/>
      <c r="D4293" s="96"/>
      <c r="E4293" s="96"/>
      <c r="F4293" s="96"/>
      <c r="G4293" s="96"/>
      <c r="H4293" s="97"/>
    </row>
    <row r="4294" spans="1:8" ht="21" x14ac:dyDescent="0.35">
      <c r="A4294" s="57" t="str">
        <f>VLOOKUP(A4293,basic,29,0)</f>
        <v>d{kk &amp; 9</v>
      </c>
      <c r="B4294" s="58"/>
      <c r="C4294" s="58"/>
      <c r="D4294" s="58"/>
      <c r="E4294" s="58"/>
      <c r="F4294" s="59" t="s">
        <v>32</v>
      </c>
      <c r="G4294" s="143">
        <f>VLOOKUP(A4293,basic,3,0)</f>
        <v>1096</v>
      </c>
      <c r="H4294" s="144"/>
    </row>
    <row r="4295" spans="1:8" ht="20.25" x14ac:dyDescent="0.3">
      <c r="A4295" s="60" t="s">
        <v>37</v>
      </c>
      <c r="B4295" s="136">
        <f>VLOOKUP(A4293,basic,4,0)</f>
        <v>0</v>
      </c>
      <c r="C4295" s="136"/>
      <c r="D4295" s="136"/>
      <c r="E4295" s="59" t="s">
        <v>39</v>
      </c>
      <c r="F4295" s="61"/>
      <c r="G4295" s="136">
        <f>VLOOKUP(A4293,basic,5,0)</f>
        <v>0</v>
      </c>
      <c r="H4295" s="139"/>
    </row>
    <row r="4296" spans="1:8" ht="20.25" x14ac:dyDescent="0.3">
      <c r="A4296" s="60" t="s">
        <v>38</v>
      </c>
      <c r="B4296" s="59"/>
      <c r="C4296" s="136">
        <f>VLOOKUP(A4293,basic,6,0)</f>
        <v>0</v>
      </c>
      <c r="D4296" s="136"/>
      <c r="E4296" s="59" t="s">
        <v>40</v>
      </c>
      <c r="F4296" s="61"/>
      <c r="G4296" s="137">
        <f>VLOOKUP(A4293,basic,7,0)</f>
        <v>0</v>
      </c>
      <c r="H4296" s="138"/>
    </row>
    <row r="4297" spans="1:8" ht="20.25" x14ac:dyDescent="0.3">
      <c r="A4297" s="60" t="s">
        <v>41</v>
      </c>
      <c r="B4297" s="59"/>
      <c r="C4297" s="136">
        <f>VLOOKUP(A4293,basic,2,0)</f>
        <v>296</v>
      </c>
      <c r="D4297" s="136"/>
      <c r="E4297" s="59" t="s">
        <v>42</v>
      </c>
      <c r="F4297" s="61"/>
      <c r="G4297" s="136">
        <f>VLOOKUP(A4293,basic,8,0)</f>
        <v>0</v>
      </c>
      <c r="H4297" s="139"/>
    </row>
    <row r="4298" spans="1:8" ht="20.25" x14ac:dyDescent="0.3">
      <c r="A4298" s="60"/>
      <c r="B4298" s="59"/>
      <c r="C4298" s="62"/>
      <c r="D4298" s="59"/>
      <c r="E4298" s="59"/>
      <c r="F4298" s="61"/>
      <c r="G4298" s="62"/>
      <c r="H4298" s="63"/>
    </row>
    <row r="4299" spans="1:8" ht="20.25" x14ac:dyDescent="0.3">
      <c r="A4299" s="60"/>
      <c r="B4299" s="59"/>
      <c r="C4299" s="59"/>
      <c r="D4299" s="59"/>
      <c r="E4299" s="59"/>
      <c r="F4299" s="59"/>
      <c r="G4299" s="59"/>
      <c r="H4299" s="63"/>
    </row>
    <row r="4300" spans="1:8" ht="18.75" x14ac:dyDescent="0.25">
      <c r="A4300" s="64" t="s">
        <v>6</v>
      </c>
      <c r="B4300" s="50" t="str">
        <f>VLOOKUP(A4293,basic,34,0)</f>
        <v>fgUnh</v>
      </c>
      <c r="C4300" s="50" t="str">
        <f>VLOOKUP(A4293,basic,35,0)</f>
        <v>vaxzsth</v>
      </c>
      <c r="D4300" s="50" t="str">
        <f>VLOOKUP(A4293,basic,36,0)</f>
        <v>foKku</v>
      </c>
      <c r="E4300" s="50" t="str">
        <f>VLOOKUP(A4293,basic,37,0)</f>
        <v>xf.kr</v>
      </c>
      <c r="F4300" s="50" t="str">
        <f>VLOOKUP(A4293,basic,38,0)</f>
        <v>lk-foKku</v>
      </c>
      <c r="G4300" s="50" t="str">
        <f>VLOOKUP(A4293,basic,39,0)</f>
        <v>laLd`r</v>
      </c>
      <c r="H4300" s="65" t="s">
        <v>45</v>
      </c>
    </row>
    <row r="4301" spans="1:8" ht="20.25" x14ac:dyDescent="0.25">
      <c r="A4301" s="66" t="s">
        <v>43</v>
      </c>
      <c r="B4301" s="46">
        <v>100</v>
      </c>
      <c r="C4301" s="46">
        <v>100</v>
      </c>
      <c r="D4301" s="46">
        <v>100</v>
      </c>
      <c r="E4301" s="46">
        <v>100</v>
      </c>
      <c r="F4301" s="46">
        <v>100</v>
      </c>
      <c r="G4301" s="46">
        <v>100</v>
      </c>
      <c r="H4301" s="67">
        <v>600</v>
      </c>
    </row>
    <row r="4302" spans="1:8" ht="20.25" x14ac:dyDescent="0.3">
      <c r="A4302" s="66" t="s">
        <v>44</v>
      </c>
      <c r="B4302" s="51">
        <f>VLOOKUP(A4293,marks,10,0)</f>
        <v>0</v>
      </c>
      <c r="C4302" s="51">
        <f>VLOOKUP(A4293,marks,11,0)</f>
        <v>0</v>
      </c>
      <c r="D4302" s="51">
        <f>VLOOKUP(A4293,marks,12,0)</f>
        <v>0</v>
      </c>
      <c r="E4302" s="51">
        <f>VLOOKUP(A4293,marks,13,0)</f>
        <v>0</v>
      </c>
      <c r="F4302" s="51">
        <f>VLOOKUP(A4293,marks,14,0)</f>
        <v>0</v>
      </c>
      <c r="G4302" s="51">
        <f>VLOOKUP(A4293,marks,15,0)</f>
        <v>0</v>
      </c>
      <c r="H4302" s="68">
        <f>VLOOKUP(A4293,marks,16,0)</f>
        <v>0</v>
      </c>
    </row>
    <row r="4303" spans="1:8" ht="21" x14ac:dyDescent="0.35">
      <c r="A4303" s="69"/>
      <c r="B4303" s="58"/>
      <c r="C4303" s="58"/>
      <c r="D4303" s="58"/>
      <c r="E4303" s="58"/>
      <c r="F4303" s="58"/>
      <c r="G4303" s="58"/>
      <c r="H4303" s="70"/>
    </row>
    <row r="4304" spans="1:8" ht="21" x14ac:dyDescent="0.25">
      <c r="A4304" s="71" t="s">
        <v>24</v>
      </c>
      <c r="B4304" s="52">
        <f>VLOOKUP(A4293,marks,17,0)*100</f>
        <v>0</v>
      </c>
      <c r="C4304" s="72"/>
      <c r="D4304" s="73" t="s">
        <v>25</v>
      </c>
      <c r="E4304" s="53" t="str">
        <f>VLOOKUP(A4293,marks,18,0)</f>
        <v>***</v>
      </c>
      <c r="F4304" s="74" t="s">
        <v>46</v>
      </c>
      <c r="G4304" s="35"/>
      <c r="H4304" s="75" t="str">
        <f>VLOOKUP(A4293,marks,19,0)</f>
        <v/>
      </c>
    </row>
    <row r="4305" spans="1:8" x14ac:dyDescent="0.25">
      <c r="A4305" s="76"/>
      <c r="B4305" s="61"/>
      <c r="C4305" s="61"/>
      <c r="D4305" s="61"/>
      <c r="E4305" s="61"/>
      <c r="F4305" s="61"/>
      <c r="G4305" s="61"/>
      <c r="H4305" s="77"/>
    </row>
    <row r="4306" spans="1:8" x14ac:dyDescent="0.25">
      <c r="A4306" s="76"/>
      <c r="B4306" s="61"/>
      <c r="C4306" s="61"/>
      <c r="D4306" s="61"/>
      <c r="E4306" s="61"/>
      <c r="F4306" s="61"/>
      <c r="G4306" s="61"/>
      <c r="H4306" s="77"/>
    </row>
    <row r="4307" spans="1:8" x14ac:dyDescent="0.25">
      <c r="A4307" s="76"/>
      <c r="B4307" s="61"/>
      <c r="C4307" s="61"/>
      <c r="D4307" s="61"/>
      <c r="E4307" s="61"/>
      <c r="F4307" s="61"/>
      <c r="G4307" s="61"/>
      <c r="H4307" s="77"/>
    </row>
    <row r="4308" spans="1:8" ht="18.75" x14ac:dyDescent="0.25">
      <c r="A4308" s="76"/>
      <c r="B4308" s="61"/>
      <c r="C4308" s="61"/>
      <c r="D4308" s="61"/>
      <c r="E4308" s="61"/>
      <c r="F4308" s="61"/>
      <c r="G4308" s="61"/>
      <c r="H4308" s="78" t="s">
        <v>48</v>
      </c>
    </row>
    <row r="4309" spans="1:8" ht="19.5" thickBot="1" x14ac:dyDescent="0.3">
      <c r="A4309" s="79"/>
      <c r="B4309" s="80"/>
      <c r="C4309" s="80"/>
      <c r="D4309" s="80"/>
      <c r="E4309" s="80"/>
      <c r="F4309" s="80"/>
      <c r="G4309" s="80"/>
      <c r="H4309" s="81" t="s">
        <v>49</v>
      </c>
    </row>
    <row r="4312" spans="1:8" ht="15.75" thickBot="1" x14ac:dyDescent="0.3"/>
    <row r="4313" spans="1:8" ht="20.25" x14ac:dyDescent="0.3">
      <c r="A4313" s="145" t="str">
        <f>VLOOKUP(A4315,basic,28,0)</f>
        <v>dk;kZy; jktdh; mPp ek/;fed fo|ky;] :iiqjk ¼dqpkeu flVh½ ukxkSj</v>
      </c>
      <c r="B4313" s="146"/>
      <c r="C4313" s="146"/>
      <c r="D4313" s="146"/>
      <c r="E4313" s="146"/>
      <c r="F4313" s="146"/>
      <c r="G4313" s="146"/>
      <c r="H4313" s="147"/>
    </row>
    <row r="4314" spans="1:8" ht="20.25" x14ac:dyDescent="0.3">
      <c r="A4314" s="140" t="s">
        <v>47</v>
      </c>
      <c r="B4314" s="141"/>
      <c r="C4314" s="141"/>
      <c r="D4314" s="141"/>
      <c r="E4314" s="141"/>
      <c r="F4314" s="141"/>
      <c r="G4314" s="141"/>
      <c r="H4314" s="142"/>
    </row>
    <row r="4315" spans="1:8" ht="20.25" hidden="1" x14ac:dyDescent="0.3">
      <c r="A4315" s="95">
        <v>197</v>
      </c>
      <c r="B4315" s="96" t="e">
        <f>'Original Marks'!#REF!</f>
        <v>#REF!</v>
      </c>
      <c r="C4315" s="96"/>
      <c r="D4315" s="96"/>
      <c r="E4315" s="96"/>
      <c r="F4315" s="96"/>
      <c r="G4315" s="96"/>
      <c r="H4315" s="97"/>
    </row>
    <row r="4316" spans="1:8" ht="21" x14ac:dyDescent="0.35">
      <c r="A4316" s="57" t="str">
        <f>VLOOKUP(A4315,basic,29,0)</f>
        <v>d{kk &amp; 9</v>
      </c>
      <c r="B4316" s="58"/>
      <c r="C4316" s="58"/>
      <c r="D4316" s="58"/>
      <c r="E4316" s="58"/>
      <c r="F4316" s="59" t="s">
        <v>32</v>
      </c>
      <c r="G4316" s="143">
        <f>VLOOKUP(A4315,basic,3,0)</f>
        <v>1097</v>
      </c>
      <c r="H4316" s="144"/>
    </row>
    <row r="4317" spans="1:8" ht="20.25" x14ac:dyDescent="0.3">
      <c r="A4317" s="60" t="s">
        <v>37</v>
      </c>
      <c r="B4317" s="136">
        <f>VLOOKUP(A4315,basic,4,0)</f>
        <v>0</v>
      </c>
      <c r="C4317" s="136"/>
      <c r="D4317" s="136"/>
      <c r="E4317" s="59" t="s">
        <v>39</v>
      </c>
      <c r="F4317" s="61"/>
      <c r="G4317" s="136">
        <f>VLOOKUP(A4315,basic,5,0)</f>
        <v>0</v>
      </c>
      <c r="H4317" s="139"/>
    </row>
    <row r="4318" spans="1:8" ht="20.25" x14ac:dyDescent="0.3">
      <c r="A4318" s="60" t="s">
        <v>38</v>
      </c>
      <c r="B4318" s="59"/>
      <c r="C4318" s="136">
        <f>VLOOKUP(A4315,basic,6,0)</f>
        <v>0</v>
      </c>
      <c r="D4318" s="136"/>
      <c r="E4318" s="59" t="s">
        <v>40</v>
      </c>
      <c r="F4318" s="61"/>
      <c r="G4318" s="137">
        <f>VLOOKUP(A4315,basic,7,0)</f>
        <v>0</v>
      </c>
      <c r="H4318" s="138"/>
    </row>
    <row r="4319" spans="1:8" ht="20.25" x14ac:dyDescent="0.3">
      <c r="A4319" s="60" t="s">
        <v>41</v>
      </c>
      <c r="B4319" s="59"/>
      <c r="C4319" s="136">
        <f>VLOOKUP(A4315,basic,2,0)</f>
        <v>297</v>
      </c>
      <c r="D4319" s="136"/>
      <c r="E4319" s="59" t="s">
        <v>42</v>
      </c>
      <c r="F4319" s="61"/>
      <c r="G4319" s="136">
        <f>VLOOKUP(A4315,basic,8,0)</f>
        <v>0</v>
      </c>
      <c r="H4319" s="139"/>
    </row>
    <row r="4320" spans="1:8" ht="20.25" x14ac:dyDescent="0.3">
      <c r="A4320" s="60"/>
      <c r="B4320" s="59"/>
      <c r="C4320" s="62"/>
      <c r="D4320" s="59"/>
      <c r="E4320" s="59"/>
      <c r="F4320" s="61"/>
      <c r="G4320" s="62"/>
      <c r="H4320" s="63"/>
    </row>
    <row r="4321" spans="1:8" ht="20.25" x14ac:dyDescent="0.3">
      <c r="A4321" s="60"/>
      <c r="B4321" s="59"/>
      <c r="C4321" s="59"/>
      <c r="D4321" s="59"/>
      <c r="E4321" s="59"/>
      <c r="F4321" s="59"/>
      <c r="G4321" s="59"/>
      <c r="H4321" s="63"/>
    </row>
    <row r="4322" spans="1:8" ht="18.75" x14ac:dyDescent="0.25">
      <c r="A4322" s="64" t="s">
        <v>6</v>
      </c>
      <c r="B4322" s="50" t="str">
        <f>VLOOKUP(A4315,basic,34,0)</f>
        <v>fgUnh</v>
      </c>
      <c r="C4322" s="50" t="str">
        <f>VLOOKUP(A4315,basic,35,0)</f>
        <v>vaxzsth</v>
      </c>
      <c r="D4322" s="50" t="str">
        <f>VLOOKUP(A4315,basic,36,0)</f>
        <v>foKku</v>
      </c>
      <c r="E4322" s="50" t="str">
        <f>VLOOKUP(A4315,basic,37,0)</f>
        <v>xf.kr</v>
      </c>
      <c r="F4322" s="50" t="str">
        <f>VLOOKUP(A4315,basic,38,0)</f>
        <v>lk-foKku</v>
      </c>
      <c r="G4322" s="50" t="str">
        <f>VLOOKUP(A4315,basic,39,0)</f>
        <v>laLd`r</v>
      </c>
      <c r="H4322" s="65" t="s">
        <v>45</v>
      </c>
    </row>
    <row r="4323" spans="1:8" ht="20.25" x14ac:dyDescent="0.25">
      <c r="A4323" s="66" t="s">
        <v>43</v>
      </c>
      <c r="B4323" s="46">
        <v>100</v>
      </c>
      <c r="C4323" s="46">
        <v>100</v>
      </c>
      <c r="D4323" s="46">
        <v>100</v>
      </c>
      <c r="E4323" s="46">
        <v>100</v>
      </c>
      <c r="F4323" s="46">
        <v>100</v>
      </c>
      <c r="G4323" s="46">
        <v>100</v>
      </c>
      <c r="H4323" s="67">
        <v>600</v>
      </c>
    </row>
    <row r="4324" spans="1:8" ht="20.25" x14ac:dyDescent="0.3">
      <c r="A4324" s="66" t="s">
        <v>44</v>
      </c>
      <c r="B4324" s="51">
        <f>VLOOKUP(A4315,marks,10,0)</f>
        <v>0</v>
      </c>
      <c r="C4324" s="51">
        <f>VLOOKUP(A4315,marks,11,0)</f>
        <v>0</v>
      </c>
      <c r="D4324" s="51">
        <f>VLOOKUP(A4315,marks,12,0)</f>
        <v>0</v>
      </c>
      <c r="E4324" s="51">
        <f>VLOOKUP(A4315,marks,13,0)</f>
        <v>0</v>
      </c>
      <c r="F4324" s="51">
        <f>VLOOKUP(A4315,marks,14,0)</f>
        <v>0</v>
      </c>
      <c r="G4324" s="51">
        <f>VLOOKUP(A4315,marks,15,0)</f>
        <v>0</v>
      </c>
      <c r="H4324" s="68">
        <f>VLOOKUP(A4315,marks,16,0)</f>
        <v>0</v>
      </c>
    </row>
    <row r="4325" spans="1:8" ht="21" x14ac:dyDescent="0.35">
      <c r="A4325" s="69"/>
      <c r="B4325" s="58"/>
      <c r="C4325" s="58"/>
      <c r="D4325" s="58"/>
      <c r="E4325" s="58"/>
      <c r="F4325" s="58"/>
      <c r="G4325" s="58"/>
      <c r="H4325" s="70"/>
    </row>
    <row r="4326" spans="1:8" ht="21" x14ac:dyDescent="0.25">
      <c r="A4326" s="71" t="s">
        <v>24</v>
      </c>
      <c r="B4326" s="52">
        <f>VLOOKUP(A4315,marks,17,0)*100</f>
        <v>0</v>
      </c>
      <c r="C4326" s="72"/>
      <c r="D4326" s="73" t="s">
        <v>25</v>
      </c>
      <c r="E4326" s="53" t="str">
        <f>VLOOKUP(A4315,marks,18,0)</f>
        <v>***</v>
      </c>
      <c r="F4326" s="74" t="s">
        <v>46</v>
      </c>
      <c r="G4326" s="35"/>
      <c r="H4326" s="75" t="str">
        <f>VLOOKUP(A4315,marks,19,0)</f>
        <v/>
      </c>
    </row>
    <row r="4327" spans="1:8" x14ac:dyDescent="0.25">
      <c r="A4327" s="76"/>
      <c r="B4327" s="61"/>
      <c r="C4327" s="61"/>
      <c r="D4327" s="61"/>
      <c r="E4327" s="61"/>
      <c r="F4327" s="61"/>
      <c r="G4327" s="61"/>
      <c r="H4327" s="77"/>
    </row>
    <row r="4328" spans="1:8" x14ac:dyDescent="0.25">
      <c r="A4328" s="76"/>
      <c r="B4328" s="61"/>
      <c r="C4328" s="61"/>
      <c r="D4328" s="61"/>
      <c r="E4328" s="61"/>
      <c r="F4328" s="61"/>
      <c r="G4328" s="61"/>
      <c r="H4328" s="77"/>
    </row>
    <row r="4329" spans="1:8" x14ac:dyDescent="0.25">
      <c r="A4329" s="76"/>
      <c r="B4329" s="61"/>
      <c r="C4329" s="61"/>
      <c r="D4329" s="61"/>
      <c r="E4329" s="61"/>
      <c r="F4329" s="61"/>
      <c r="G4329" s="61"/>
      <c r="H4329" s="77"/>
    </row>
    <row r="4330" spans="1:8" ht="18.75" x14ac:dyDescent="0.25">
      <c r="A4330" s="76"/>
      <c r="B4330" s="61"/>
      <c r="C4330" s="61"/>
      <c r="D4330" s="61"/>
      <c r="E4330" s="61"/>
      <c r="F4330" s="61"/>
      <c r="G4330" s="61"/>
      <c r="H4330" s="78" t="s">
        <v>48</v>
      </c>
    </row>
    <row r="4331" spans="1:8" ht="19.5" thickBot="1" x14ac:dyDescent="0.3">
      <c r="A4331" s="79"/>
      <c r="B4331" s="80"/>
      <c r="C4331" s="80"/>
      <c r="D4331" s="80"/>
      <c r="E4331" s="80"/>
      <c r="F4331" s="80"/>
      <c r="G4331" s="80"/>
      <c r="H4331" s="81" t="s">
        <v>49</v>
      </c>
    </row>
    <row r="4334" spans="1:8" ht="15.75" thickBot="1" x14ac:dyDescent="0.3"/>
    <row r="4335" spans="1:8" ht="20.25" x14ac:dyDescent="0.3">
      <c r="A4335" s="145" t="str">
        <f>VLOOKUP(A4337,basic,28,0)</f>
        <v>dk;kZy; jktdh; mPp ek/;fed fo|ky;] :iiqjk ¼dqpkeu flVh½ ukxkSj</v>
      </c>
      <c r="B4335" s="146"/>
      <c r="C4335" s="146"/>
      <c r="D4335" s="146"/>
      <c r="E4335" s="146"/>
      <c r="F4335" s="146"/>
      <c r="G4335" s="146"/>
      <c r="H4335" s="147"/>
    </row>
    <row r="4336" spans="1:8" ht="20.25" x14ac:dyDescent="0.3">
      <c r="A4336" s="140" t="s">
        <v>47</v>
      </c>
      <c r="B4336" s="141"/>
      <c r="C4336" s="141"/>
      <c r="D4336" s="141"/>
      <c r="E4336" s="141"/>
      <c r="F4336" s="141"/>
      <c r="G4336" s="141"/>
      <c r="H4336" s="142"/>
    </row>
    <row r="4337" spans="1:8" ht="20.25" hidden="1" x14ac:dyDescent="0.3">
      <c r="A4337" s="95">
        <v>198</v>
      </c>
      <c r="B4337" s="96" t="e">
        <f>'Original Marks'!#REF!</f>
        <v>#REF!</v>
      </c>
      <c r="C4337" s="96"/>
      <c r="D4337" s="96"/>
      <c r="E4337" s="96"/>
      <c r="F4337" s="96"/>
      <c r="G4337" s="96"/>
      <c r="H4337" s="97"/>
    </row>
    <row r="4338" spans="1:8" ht="21" x14ac:dyDescent="0.35">
      <c r="A4338" s="57" t="str">
        <f>VLOOKUP(A4337,basic,29,0)</f>
        <v>d{kk &amp; 9</v>
      </c>
      <c r="B4338" s="58"/>
      <c r="C4338" s="58"/>
      <c r="D4338" s="58"/>
      <c r="E4338" s="58"/>
      <c r="F4338" s="59" t="s">
        <v>32</v>
      </c>
      <c r="G4338" s="143">
        <f>VLOOKUP(A4337,basic,3,0)</f>
        <v>1098</v>
      </c>
      <c r="H4338" s="144"/>
    </row>
    <row r="4339" spans="1:8" ht="20.25" x14ac:dyDescent="0.3">
      <c r="A4339" s="60" t="s">
        <v>37</v>
      </c>
      <c r="B4339" s="136">
        <f>VLOOKUP(A4337,basic,4,0)</f>
        <v>0</v>
      </c>
      <c r="C4339" s="136"/>
      <c r="D4339" s="136"/>
      <c r="E4339" s="59" t="s">
        <v>39</v>
      </c>
      <c r="F4339" s="61"/>
      <c r="G4339" s="136">
        <f>VLOOKUP(A4337,basic,5,0)</f>
        <v>0</v>
      </c>
      <c r="H4339" s="139"/>
    </row>
    <row r="4340" spans="1:8" ht="20.25" x14ac:dyDescent="0.3">
      <c r="A4340" s="60" t="s">
        <v>38</v>
      </c>
      <c r="B4340" s="59"/>
      <c r="C4340" s="136">
        <f>VLOOKUP(A4337,basic,6,0)</f>
        <v>0</v>
      </c>
      <c r="D4340" s="136"/>
      <c r="E4340" s="59" t="s">
        <v>40</v>
      </c>
      <c r="F4340" s="61"/>
      <c r="G4340" s="137">
        <f>VLOOKUP(A4337,basic,7,0)</f>
        <v>0</v>
      </c>
      <c r="H4340" s="138"/>
    </row>
    <row r="4341" spans="1:8" ht="20.25" x14ac:dyDescent="0.3">
      <c r="A4341" s="60" t="s">
        <v>41</v>
      </c>
      <c r="B4341" s="59"/>
      <c r="C4341" s="136">
        <f>VLOOKUP(A4337,basic,2,0)</f>
        <v>298</v>
      </c>
      <c r="D4341" s="136"/>
      <c r="E4341" s="59" t="s">
        <v>42</v>
      </c>
      <c r="F4341" s="61"/>
      <c r="G4341" s="136">
        <f>VLOOKUP(A4337,basic,8,0)</f>
        <v>0</v>
      </c>
      <c r="H4341" s="139"/>
    </row>
    <row r="4342" spans="1:8" ht="20.25" x14ac:dyDescent="0.3">
      <c r="A4342" s="60"/>
      <c r="B4342" s="59"/>
      <c r="C4342" s="62"/>
      <c r="D4342" s="59"/>
      <c r="E4342" s="59"/>
      <c r="F4342" s="61"/>
      <c r="G4342" s="62"/>
      <c r="H4342" s="63"/>
    </row>
    <row r="4343" spans="1:8" ht="20.25" x14ac:dyDescent="0.3">
      <c r="A4343" s="60"/>
      <c r="B4343" s="59"/>
      <c r="C4343" s="59"/>
      <c r="D4343" s="59"/>
      <c r="E4343" s="59"/>
      <c r="F4343" s="59"/>
      <c r="G4343" s="59"/>
      <c r="H4343" s="63"/>
    </row>
    <row r="4344" spans="1:8" ht="18.75" x14ac:dyDescent="0.25">
      <c r="A4344" s="64" t="s">
        <v>6</v>
      </c>
      <c r="B4344" s="50" t="str">
        <f>VLOOKUP(A4337,basic,34,0)</f>
        <v>fgUnh</v>
      </c>
      <c r="C4344" s="50" t="str">
        <f>VLOOKUP(A4337,basic,35,0)</f>
        <v>vaxzsth</v>
      </c>
      <c r="D4344" s="50" t="str">
        <f>VLOOKUP(A4337,basic,36,0)</f>
        <v>foKku</v>
      </c>
      <c r="E4344" s="50" t="str">
        <f>VLOOKUP(A4337,basic,37,0)</f>
        <v>xf.kr</v>
      </c>
      <c r="F4344" s="50" t="str">
        <f>VLOOKUP(A4337,basic,38,0)</f>
        <v>lk-foKku</v>
      </c>
      <c r="G4344" s="50" t="str">
        <f>VLOOKUP(A4337,basic,39,0)</f>
        <v>laLd`r</v>
      </c>
      <c r="H4344" s="65" t="s">
        <v>45</v>
      </c>
    </row>
    <row r="4345" spans="1:8" ht="20.25" x14ac:dyDescent="0.25">
      <c r="A4345" s="66" t="s">
        <v>43</v>
      </c>
      <c r="B4345" s="46">
        <v>100</v>
      </c>
      <c r="C4345" s="46">
        <v>100</v>
      </c>
      <c r="D4345" s="46">
        <v>100</v>
      </c>
      <c r="E4345" s="46">
        <v>100</v>
      </c>
      <c r="F4345" s="46">
        <v>100</v>
      </c>
      <c r="G4345" s="46">
        <v>100</v>
      </c>
      <c r="H4345" s="67">
        <v>600</v>
      </c>
    </row>
    <row r="4346" spans="1:8" ht="20.25" x14ac:dyDescent="0.3">
      <c r="A4346" s="66" t="s">
        <v>44</v>
      </c>
      <c r="B4346" s="51">
        <f>VLOOKUP(A4337,marks,10,0)</f>
        <v>0</v>
      </c>
      <c r="C4346" s="51">
        <f>VLOOKUP(A4337,marks,11,0)</f>
        <v>0</v>
      </c>
      <c r="D4346" s="51">
        <f>VLOOKUP(A4337,marks,12,0)</f>
        <v>0</v>
      </c>
      <c r="E4346" s="51">
        <f>VLOOKUP(A4337,marks,13,0)</f>
        <v>0</v>
      </c>
      <c r="F4346" s="51">
        <f>VLOOKUP(A4337,marks,14,0)</f>
        <v>0</v>
      </c>
      <c r="G4346" s="51">
        <f>VLOOKUP(A4337,marks,15,0)</f>
        <v>0</v>
      </c>
      <c r="H4346" s="68">
        <f>VLOOKUP(A4337,marks,16,0)</f>
        <v>0</v>
      </c>
    </row>
    <row r="4347" spans="1:8" ht="21" x14ac:dyDescent="0.35">
      <c r="A4347" s="69"/>
      <c r="B4347" s="58"/>
      <c r="C4347" s="58"/>
      <c r="D4347" s="58"/>
      <c r="E4347" s="58"/>
      <c r="F4347" s="58"/>
      <c r="G4347" s="58"/>
      <c r="H4347" s="70"/>
    </row>
    <row r="4348" spans="1:8" ht="21" x14ac:dyDescent="0.25">
      <c r="A4348" s="71" t="s">
        <v>24</v>
      </c>
      <c r="B4348" s="52">
        <f>VLOOKUP(A4337,marks,17,0)*100</f>
        <v>0</v>
      </c>
      <c r="C4348" s="72"/>
      <c r="D4348" s="73" t="s">
        <v>25</v>
      </c>
      <c r="E4348" s="53" t="str">
        <f>VLOOKUP(A4337,marks,18,0)</f>
        <v>***</v>
      </c>
      <c r="F4348" s="74" t="s">
        <v>46</v>
      </c>
      <c r="G4348" s="35"/>
      <c r="H4348" s="75" t="str">
        <f>VLOOKUP(A4337,marks,19,0)</f>
        <v/>
      </c>
    </row>
    <row r="4349" spans="1:8" x14ac:dyDescent="0.25">
      <c r="A4349" s="76"/>
      <c r="B4349" s="61"/>
      <c r="C4349" s="61"/>
      <c r="D4349" s="61"/>
      <c r="E4349" s="61"/>
      <c r="F4349" s="61"/>
      <c r="G4349" s="61"/>
      <c r="H4349" s="77"/>
    </row>
    <row r="4350" spans="1:8" x14ac:dyDescent="0.25">
      <c r="A4350" s="76"/>
      <c r="B4350" s="61"/>
      <c r="C4350" s="61"/>
      <c r="D4350" s="61"/>
      <c r="E4350" s="61"/>
      <c r="F4350" s="61"/>
      <c r="G4350" s="61"/>
      <c r="H4350" s="77"/>
    </row>
    <row r="4351" spans="1:8" x14ac:dyDescent="0.25">
      <c r="A4351" s="76"/>
      <c r="B4351" s="61"/>
      <c r="C4351" s="61"/>
      <c r="D4351" s="61"/>
      <c r="E4351" s="61"/>
      <c r="F4351" s="61"/>
      <c r="G4351" s="61"/>
      <c r="H4351" s="77"/>
    </row>
    <row r="4352" spans="1:8" ht="18.75" x14ac:dyDescent="0.25">
      <c r="A4352" s="76"/>
      <c r="B4352" s="61"/>
      <c r="C4352" s="61"/>
      <c r="D4352" s="61"/>
      <c r="E4352" s="61"/>
      <c r="F4352" s="61"/>
      <c r="G4352" s="61"/>
      <c r="H4352" s="78" t="s">
        <v>48</v>
      </c>
    </row>
    <row r="4353" spans="1:8" ht="19.5" thickBot="1" x14ac:dyDescent="0.3">
      <c r="A4353" s="79"/>
      <c r="B4353" s="80"/>
      <c r="C4353" s="80"/>
      <c r="D4353" s="80"/>
      <c r="E4353" s="80"/>
      <c r="F4353" s="80"/>
      <c r="G4353" s="80"/>
      <c r="H4353" s="81" t="s">
        <v>49</v>
      </c>
    </row>
    <row r="4356" spans="1:8" ht="15.75" thickBot="1" x14ac:dyDescent="0.3"/>
    <row r="4357" spans="1:8" ht="20.25" x14ac:dyDescent="0.3">
      <c r="A4357" s="145" t="str">
        <f>VLOOKUP(A4359,basic,28,0)</f>
        <v>dk;kZy; jktdh; mPp ek/;fed fo|ky;] :iiqjk ¼dqpkeu flVh½ ukxkSj</v>
      </c>
      <c r="B4357" s="146"/>
      <c r="C4357" s="146"/>
      <c r="D4357" s="146"/>
      <c r="E4357" s="146"/>
      <c r="F4357" s="146"/>
      <c r="G4357" s="146"/>
      <c r="H4357" s="147"/>
    </row>
    <row r="4358" spans="1:8" ht="20.25" x14ac:dyDescent="0.3">
      <c r="A4358" s="140" t="s">
        <v>47</v>
      </c>
      <c r="B4358" s="141"/>
      <c r="C4358" s="141"/>
      <c r="D4358" s="141"/>
      <c r="E4358" s="141"/>
      <c r="F4358" s="141"/>
      <c r="G4358" s="141"/>
      <c r="H4358" s="142"/>
    </row>
    <row r="4359" spans="1:8" ht="20.25" hidden="1" x14ac:dyDescent="0.3">
      <c r="A4359" s="95">
        <v>199</v>
      </c>
      <c r="B4359" s="96" t="e">
        <f>'Original Marks'!#REF!</f>
        <v>#REF!</v>
      </c>
      <c r="C4359" s="96"/>
      <c r="D4359" s="96"/>
      <c r="E4359" s="96"/>
      <c r="F4359" s="96"/>
      <c r="G4359" s="96"/>
      <c r="H4359" s="97"/>
    </row>
    <row r="4360" spans="1:8" ht="21" x14ac:dyDescent="0.35">
      <c r="A4360" s="57" t="str">
        <f>VLOOKUP(A4359,basic,29,0)</f>
        <v>d{kk &amp; 9</v>
      </c>
      <c r="B4360" s="58"/>
      <c r="C4360" s="58"/>
      <c r="D4360" s="58"/>
      <c r="E4360" s="58"/>
      <c r="F4360" s="59" t="s">
        <v>32</v>
      </c>
      <c r="G4360" s="143">
        <f>VLOOKUP(A4359,basic,3,0)</f>
        <v>1099</v>
      </c>
      <c r="H4360" s="144"/>
    </row>
    <row r="4361" spans="1:8" ht="20.25" x14ac:dyDescent="0.3">
      <c r="A4361" s="60" t="s">
        <v>37</v>
      </c>
      <c r="B4361" s="136">
        <f>VLOOKUP(A4359,basic,4,0)</f>
        <v>0</v>
      </c>
      <c r="C4361" s="136"/>
      <c r="D4361" s="136"/>
      <c r="E4361" s="59" t="s">
        <v>39</v>
      </c>
      <c r="F4361" s="61"/>
      <c r="G4361" s="136">
        <f>VLOOKUP(A4359,basic,5,0)</f>
        <v>0</v>
      </c>
      <c r="H4361" s="139"/>
    </row>
    <row r="4362" spans="1:8" ht="20.25" x14ac:dyDescent="0.3">
      <c r="A4362" s="60" t="s">
        <v>38</v>
      </c>
      <c r="B4362" s="59"/>
      <c r="C4362" s="136">
        <f>VLOOKUP(A4359,basic,6,0)</f>
        <v>0</v>
      </c>
      <c r="D4362" s="136"/>
      <c r="E4362" s="59" t="s">
        <v>40</v>
      </c>
      <c r="F4362" s="61"/>
      <c r="G4362" s="137">
        <f>VLOOKUP(A4359,basic,7,0)</f>
        <v>0</v>
      </c>
      <c r="H4362" s="138"/>
    </row>
    <row r="4363" spans="1:8" ht="20.25" x14ac:dyDescent="0.3">
      <c r="A4363" s="60" t="s">
        <v>41</v>
      </c>
      <c r="B4363" s="59"/>
      <c r="C4363" s="136">
        <f>VLOOKUP(A4359,basic,2,0)</f>
        <v>299</v>
      </c>
      <c r="D4363" s="136"/>
      <c r="E4363" s="59" t="s">
        <v>42</v>
      </c>
      <c r="F4363" s="61"/>
      <c r="G4363" s="136">
        <f>VLOOKUP(A4359,basic,8,0)</f>
        <v>0</v>
      </c>
      <c r="H4363" s="139"/>
    </row>
    <row r="4364" spans="1:8" ht="20.25" x14ac:dyDescent="0.3">
      <c r="A4364" s="60"/>
      <c r="B4364" s="59"/>
      <c r="C4364" s="62"/>
      <c r="D4364" s="59"/>
      <c r="E4364" s="59"/>
      <c r="F4364" s="61"/>
      <c r="G4364" s="62"/>
      <c r="H4364" s="63"/>
    </row>
    <row r="4365" spans="1:8" ht="20.25" x14ac:dyDescent="0.3">
      <c r="A4365" s="60"/>
      <c r="B4365" s="59"/>
      <c r="C4365" s="59"/>
      <c r="D4365" s="59"/>
      <c r="E4365" s="59"/>
      <c r="F4365" s="59"/>
      <c r="G4365" s="59"/>
      <c r="H4365" s="63"/>
    </row>
    <row r="4366" spans="1:8" ht="18.75" x14ac:dyDescent="0.25">
      <c r="A4366" s="64" t="s">
        <v>6</v>
      </c>
      <c r="B4366" s="50" t="str">
        <f>VLOOKUP(A4359,basic,34,0)</f>
        <v>fgUnh</v>
      </c>
      <c r="C4366" s="50" t="str">
        <f>VLOOKUP(A4359,basic,35,0)</f>
        <v>vaxzsth</v>
      </c>
      <c r="D4366" s="50" t="str">
        <f>VLOOKUP(A4359,basic,36,0)</f>
        <v>foKku</v>
      </c>
      <c r="E4366" s="50" t="str">
        <f>VLOOKUP(A4359,basic,37,0)</f>
        <v>xf.kr</v>
      </c>
      <c r="F4366" s="50" t="str">
        <f>VLOOKUP(A4359,basic,38,0)</f>
        <v>lk-foKku</v>
      </c>
      <c r="G4366" s="50" t="str">
        <f>VLOOKUP(A4359,basic,39,0)</f>
        <v>laLd`r</v>
      </c>
      <c r="H4366" s="65" t="s">
        <v>45</v>
      </c>
    </row>
    <row r="4367" spans="1:8" ht="20.25" x14ac:dyDescent="0.25">
      <c r="A4367" s="66" t="s">
        <v>43</v>
      </c>
      <c r="B4367" s="46">
        <v>100</v>
      </c>
      <c r="C4367" s="46">
        <v>100</v>
      </c>
      <c r="D4367" s="46">
        <v>100</v>
      </c>
      <c r="E4367" s="46">
        <v>100</v>
      </c>
      <c r="F4367" s="46">
        <v>100</v>
      </c>
      <c r="G4367" s="46">
        <v>100</v>
      </c>
      <c r="H4367" s="67">
        <v>600</v>
      </c>
    </row>
    <row r="4368" spans="1:8" ht="20.25" x14ac:dyDescent="0.3">
      <c r="A4368" s="66" t="s">
        <v>44</v>
      </c>
      <c r="B4368" s="51">
        <f>VLOOKUP(A4359,marks,10,0)</f>
        <v>0</v>
      </c>
      <c r="C4368" s="51">
        <f>VLOOKUP(A4359,marks,11,0)</f>
        <v>0</v>
      </c>
      <c r="D4368" s="51">
        <f>VLOOKUP(A4359,marks,12,0)</f>
        <v>0</v>
      </c>
      <c r="E4368" s="51">
        <f>VLOOKUP(A4359,marks,13,0)</f>
        <v>0</v>
      </c>
      <c r="F4368" s="51">
        <f>VLOOKUP(A4359,marks,14,0)</f>
        <v>0</v>
      </c>
      <c r="G4368" s="51">
        <f>VLOOKUP(A4359,marks,15,0)</f>
        <v>0</v>
      </c>
      <c r="H4368" s="68">
        <f>VLOOKUP(A4359,marks,16,0)</f>
        <v>0</v>
      </c>
    </row>
    <row r="4369" spans="1:8" ht="21" x14ac:dyDescent="0.35">
      <c r="A4369" s="69"/>
      <c r="B4369" s="58"/>
      <c r="C4369" s="58"/>
      <c r="D4369" s="58"/>
      <c r="E4369" s="58"/>
      <c r="F4369" s="58"/>
      <c r="G4369" s="58"/>
      <c r="H4369" s="70"/>
    </row>
    <row r="4370" spans="1:8" ht="21" x14ac:dyDescent="0.25">
      <c r="A4370" s="71" t="s">
        <v>24</v>
      </c>
      <c r="B4370" s="52">
        <f>VLOOKUP(A4359,marks,17,0)*100</f>
        <v>0</v>
      </c>
      <c r="C4370" s="72"/>
      <c r="D4370" s="73" t="s">
        <v>25</v>
      </c>
      <c r="E4370" s="53" t="str">
        <f>VLOOKUP(A4359,marks,18,0)</f>
        <v>***</v>
      </c>
      <c r="F4370" s="74" t="s">
        <v>46</v>
      </c>
      <c r="G4370" s="35"/>
      <c r="H4370" s="75" t="str">
        <f>VLOOKUP(A4359,marks,19,0)</f>
        <v/>
      </c>
    </row>
    <row r="4371" spans="1:8" x14ac:dyDescent="0.25">
      <c r="A4371" s="76"/>
      <c r="B4371" s="61"/>
      <c r="C4371" s="61"/>
      <c r="D4371" s="61"/>
      <c r="E4371" s="61"/>
      <c r="F4371" s="61"/>
      <c r="G4371" s="61"/>
      <c r="H4371" s="77"/>
    </row>
    <row r="4372" spans="1:8" x14ac:dyDescent="0.25">
      <c r="A4372" s="76"/>
      <c r="B4372" s="61"/>
      <c r="C4372" s="61"/>
      <c r="D4372" s="61"/>
      <c r="E4372" s="61"/>
      <c r="F4372" s="61"/>
      <c r="G4372" s="61"/>
      <c r="H4372" s="77"/>
    </row>
    <row r="4373" spans="1:8" x14ac:dyDescent="0.25">
      <c r="A4373" s="76"/>
      <c r="B4373" s="61"/>
      <c r="C4373" s="61"/>
      <c r="D4373" s="61"/>
      <c r="E4373" s="61"/>
      <c r="F4373" s="61"/>
      <c r="G4373" s="61"/>
      <c r="H4373" s="77"/>
    </row>
    <row r="4374" spans="1:8" ht="18.75" x14ac:dyDescent="0.25">
      <c r="A4374" s="76"/>
      <c r="B4374" s="61"/>
      <c r="C4374" s="61"/>
      <c r="D4374" s="61"/>
      <c r="E4374" s="61"/>
      <c r="F4374" s="61"/>
      <c r="G4374" s="61"/>
      <c r="H4374" s="78" t="s">
        <v>48</v>
      </c>
    </row>
    <row r="4375" spans="1:8" ht="19.5" thickBot="1" x14ac:dyDescent="0.3">
      <c r="A4375" s="79"/>
      <c r="B4375" s="80"/>
      <c r="C4375" s="80"/>
      <c r="D4375" s="80"/>
      <c r="E4375" s="80"/>
      <c r="F4375" s="80"/>
      <c r="G4375" s="80"/>
      <c r="H4375" s="81" t="s">
        <v>49</v>
      </c>
    </row>
    <row r="4378" spans="1:8" ht="15.75" thickBot="1" x14ac:dyDescent="0.3"/>
    <row r="4379" spans="1:8" ht="20.25" x14ac:dyDescent="0.3">
      <c r="A4379" s="145" t="str">
        <f>VLOOKUP(A4381,basic,28,0)</f>
        <v>dk;kZy; jktdh; mPp ek/;fed fo|ky;] :iiqjk ¼dqpkeu flVh½ ukxkSj</v>
      </c>
      <c r="B4379" s="146"/>
      <c r="C4379" s="146"/>
      <c r="D4379" s="146"/>
      <c r="E4379" s="146"/>
      <c r="F4379" s="146"/>
      <c r="G4379" s="146"/>
      <c r="H4379" s="147"/>
    </row>
    <row r="4380" spans="1:8" ht="20.25" x14ac:dyDescent="0.3">
      <c r="A4380" s="140" t="s">
        <v>47</v>
      </c>
      <c r="B4380" s="141"/>
      <c r="C4380" s="141"/>
      <c r="D4380" s="141"/>
      <c r="E4380" s="141"/>
      <c r="F4380" s="141"/>
      <c r="G4380" s="141"/>
      <c r="H4380" s="142"/>
    </row>
    <row r="4381" spans="1:8" ht="20.25" hidden="1" x14ac:dyDescent="0.3">
      <c r="A4381" s="95">
        <v>200</v>
      </c>
      <c r="B4381" s="96" t="e">
        <f>'Original Marks'!#REF!</f>
        <v>#REF!</v>
      </c>
      <c r="C4381" s="96"/>
      <c r="D4381" s="96"/>
      <c r="E4381" s="96"/>
      <c r="F4381" s="96"/>
      <c r="G4381" s="96"/>
      <c r="H4381" s="97"/>
    </row>
    <row r="4382" spans="1:8" ht="21" x14ac:dyDescent="0.35">
      <c r="A4382" s="57" t="str">
        <f>VLOOKUP(A4381,basic,29,0)</f>
        <v>d{kk &amp; 9</v>
      </c>
      <c r="B4382" s="58"/>
      <c r="C4382" s="58"/>
      <c r="D4382" s="58"/>
      <c r="E4382" s="58"/>
      <c r="F4382" s="59" t="s">
        <v>32</v>
      </c>
      <c r="G4382" s="143">
        <f>VLOOKUP(A4381,basic,3,0)</f>
        <v>1100</v>
      </c>
      <c r="H4382" s="144"/>
    </row>
    <row r="4383" spans="1:8" ht="20.25" x14ac:dyDescent="0.3">
      <c r="A4383" s="60" t="s">
        <v>37</v>
      </c>
      <c r="B4383" s="136">
        <f>VLOOKUP(A4381,basic,4,0)</f>
        <v>0</v>
      </c>
      <c r="C4383" s="136"/>
      <c r="D4383" s="136"/>
      <c r="E4383" s="59" t="s">
        <v>39</v>
      </c>
      <c r="F4383" s="61"/>
      <c r="G4383" s="136">
        <f>VLOOKUP(A4381,basic,5,0)</f>
        <v>0</v>
      </c>
      <c r="H4383" s="139"/>
    </row>
    <row r="4384" spans="1:8" ht="20.25" x14ac:dyDescent="0.3">
      <c r="A4384" s="60" t="s">
        <v>38</v>
      </c>
      <c r="B4384" s="59"/>
      <c r="C4384" s="136">
        <f>VLOOKUP(A4381,basic,6,0)</f>
        <v>0</v>
      </c>
      <c r="D4384" s="136"/>
      <c r="E4384" s="59" t="s">
        <v>40</v>
      </c>
      <c r="F4384" s="61"/>
      <c r="G4384" s="137">
        <f>VLOOKUP(A4381,basic,7,0)</f>
        <v>0</v>
      </c>
      <c r="H4384" s="138"/>
    </row>
    <row r="4385" spans="1:8" ht="20.25" x14ac:dyDescent="0.3">
      <c r="A4385" s="60" t="s">
        <v>41</v>
      </c>
      <c r="B4385" s="59"/>
      <c r="C4385" s="136">
        <f>VLOOKUP(A4381,basic,2,0)</f>
        <v>300</v>
      </c>
      <c r="D4385" s="136"/>
      <c r="E4385" s="59" t="s">
        <v>42</v>
      </c>
      <c r="F4385" s="61"/>
      <c r="G4385" s="136">
        <f>VLOOKUP(A4381,basic,8,0)</f>
        <v>0</v>
      </c>
      <c r="H4385" s="139"/>
    </row>
    <row r="4386" spans="1:8" ht="20.25" x14ac:dyDescent="0.3">
      <c r="A4386" s="60"/>
      <c r="B4386" s="59"/>
      <c r="C4386" s="62"/>
      <c r="D4386" s="59"/>
      <c r="E4386" s="59"/>
      <c r="F4386" s="61"/>
      <c r="G4386" s="62"/>
      <c r="H4386" s="63"/>
    </row>
    <row r="4387" spans="1:8" ht="20.25" x14ac:dyDescent="0.3">
      <c r="A4387" s="60"/>
      <c r="B4387" s="59"/>
      <c r="C4387" s="59"/>
      <c r="D4387" s="59"/>
      <c r="E4387" s="59"/>
      <c r="F4387" s="59"/>
      <c r="G4387" s="59"/>
      <c r="H4387" s="63"/>
    </row>
    <row r="4388" spans="1:8" ht="18.75" x14ac:dyDescent="0.25">
      <c r="A4388" s="64" t="s">
        <v>6</v>
      </c>
      <c r="B4388" s="50" t="str">
        <f>VLOOKUP(A4381,basic,34,0)</f>
        <v>fgUnh</v>
      </c>
      <c r="C4388" s="50" t="str">
        <f>VLOOKUP(A4381,basic,35,0)</f>
        <v>vaxzsth</v>
      </c>
      <c r="D4388" s="50" t="str">
        <f>VLOOKUP(A4381,basic,36,0)</f>
        <v>foKku</v>
      </c>
      <c r="E4388" s="50" t="str">
        <f>VLOOKUP(A4381,basic,37,0)</f>
        <v>xf.kr</v>
      </c>
      <c r="F4388" s="50" t="str">
        <f>VLOOKUP(A4381,basic,38,0)</f>
        <v>lk-foKku</v>
      </c>
      <c r="G4388" s="50" t="str">
        <f>VLOOKUP(A4381,basic,39,0)</f>
        <v>laLd`r</v>
      </c>
      <c r="H4388" s="65" t="s">
        <v>45</v>
      </c>
    </row>
    <row r="4389" spans="1:8" ht="20.25" x14ac:dyDescent="0.25">
      <c r="A4389" s="66" t="s">
        <v>43</v>
      </c>
      <c r="B4389" s="46">
        <v>100</v>
      </c>
      <c r="C4389" s="46">
        <v>100</v>
      </c>
      <c r="D4389" s="46">
        <v>100</v>
      </c>
      <c r="E4389" s="46">
        <v>100</v>
      </c>
      <c r="F4389" s="46">
        <v>100</v>
      </c>
      <c r="G4389" s="46">
        <v>100</v>
      </c>
      <c r="H4389" s="67">
        <v>600</v>
      </c>
    </row>
    <row r="4390" spans="1:8" ht="20.25" x14ac:dyDescent="0.3">
      <c r="A4390" s="66" t="s">
        <v>44</v>
      </c>
      <c r="B4390" s="51">
        <f>VLOOKUP(A4381,marks,10,0)</f>
        <v>0</v>
      </c>
      <c r="C4390" s="51">
        <f>VLOOKUP(A4381,marks,11,0)</f>
        <v>0</v>
      </c>
      <c r="D4390" s="51">
        <f>VLOOKUP(A4381,marks,12,0)</f>
        <v>0</v>
      </c>
      <c r="E4390" s="51">
        <f>VLOOKUP(A4381,marks,13,0)</f>
        <v>0</v>
      </c>
      <c r="F4390" s="51">
        <f>VLOOKUP(A4381,marks,14,0)</f>
        <v>0</v>
      </c>
      <c r="G4390" s="51">
        <f>VLOOKUP(A4381,marks,15,0)</f>
        <v>0</v>
      </c>
      <c r="H4390" s="68">
        <f>VLOOKUP(A4381,marks,16,0)</f>
        <v>0</v>
      </c>
    </row>
    <row r="4391" spans="1:8" ht="21" x14ac:dyDescent="0.35">
      <c r="A4391" s="69"/>
      <c r="B4391" s="58"/>
      <c r="C4391" s="58"/>
      <c r="D4391" s="58"/>
      <c r="E4391" s="58"/>
      <c r="F4391" s="58"/>
      <c r="G4391" s="58"/>
      <c r="H4391" s="70"/>
    </row>
    <row r="4392" spans="1:8" ht="21" x14ac:dyDescent="0.25">
      <c r="A4392" s="71" t="s">
        <v>24</v>
      </c>
      <c r="B4392" s="52">
        <f>VLOOKUP(A4381,marks,17,0)*100</f>
        <v>0</v>
      </c>
      <c r="C4392" s="72"/>
      <c r="D4392" s="73" t="s">
        <v>25</v>
      </c>
      <c r="E4392" s="53" t="str">
        <f>VLOOKUP(A4381,marks,18,0)</f>
        <v>***</v>
      </c>
      <c r="F4392" s="74" t="s">
        <v>46</v>
      </c>
      <c r="G4392" s="35"/>
      <c r="H4392" s="75" t="str">
        <f>VLOOKUP(A4381,marks,19,0)</f>
        <v/>
      </c>
    </row>
    <row r="4393" spans="1:8" x14ac:dyDescent="0.25">
      <c r="A4393" s="76"/>
      <c r="B4393" s="61"/>
      <c r="C4393" s="61"/>
      <c r="D4393" s="61"/>
      <c r="E4393" s="61"/>
      <c r="F4393" s="61"/>
      <c r="G4393" s="61"/>
      <c r="H4393" s="77"/>
    </row>
    <row r="4394" spans="1:8" x14ac:dyDescent="0.25">
      <c r="A4394" s="76"/>
      <c r="B4394" s="61"/>
      <c r="C4394" s="61"/>
      <c r="D4394" s="61"/>
      <c r="E4394" s="61"/>
      <c r="F4394" s="61"/>
      <c r="G4394" s="61"/>
      <c r="H4394" s="77"/>
    </row>
    <row r="4395" spans="1:8" x14ac:dyDescent="0.25">
      <c r="A4395" s="76"/>
      <c r="B4395" s="61"/>
      <c r="C4395" s="61"/>
      <c r="D4395" s="61"/>
      <c r="E4395" s="61"/>
      <c r="F4395" s="61"/>
      <c r="G4395" s="61"/>
      <c r="H4395" s="77"/>
    </row>
    <row r="4396" spans="1:8" ht="18.75" x14ac:dyDescent="0.25">
      <c r="A4396" s="76"/>
      <c r="B4396" s="61"/>
      <c r="C4396" s="61"/>
      <c r="D4396" s="61"/>
      <c r="E4396" s="61"/>
      <c r="F4396" s="61"/>
      <c r="G4396" s="61"/>
      <c r="H4396" s="78" t="s">
        <v>48</v>
      </c>
    </row>
    <row r="4397" spans="1:8" ht="19.5" thickBot="1" x14ac:dyDescent="0.3">
      <c r="A4397" s="79"/>
      <c r="B4397" s="80"/>
      <c r="C4397" s="80"/>
      <c r="D4397" s="80"/>
      <c r="E4397" s="80"/>
      <c r="F4397" s="80"/>
      <c r="G4397" s="80"/>
      <c r="H4397" s="81" t="s">
        <v>49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800">
    <mergeCell ref="A1:H1"/>
    <mergeCell ref="A2:H2"/>
    <mergeCell ref="G4:H4"/>
    <mergeCell ref="B5:D5"/>
    <mergeCell ref="G5:H5"/>
    <mergeCell ref="C6:D6"/>
    <mergeCell ref="G6:H6"/>
    <mergeCell ref="C7:D7"/>
    <mergeCell ref="G7:H7"/>
    <mergeCell ref="A266:H266"/>
    <mergeCell ref="G268:H268"/>
    <mergeCell ref="B269:D269"/>
    <mergeCell ref="G269:H269"/>
    <mergeCell ref="G315:H315"/>
    <mergeCell ref="A331:H331"/>
    <mergeCell ref="A332:H332"/>
    <mergeCell ref="G334:H334"/>
    <mergeCell ref="G468:H468"/>
    <mergeCell ref="C469:D469"/>
    <mergeCell ref="G469:H469"/>
    <mergeCell ref="C447:D447"/>
    <mergeCell ref="G447:H447"/>
    <mergeCell ref="A463:H463"/>
    <mergeCell ref="A464:H464"/>
    <mergeCell ref="A442:H442"/>
    <mergeCell ref="G445:H445"/>
    <mergeCell ref="G446:H446"/>
    <mergeCell ref="G424:H424"/>
    <mergeCell ref="G425:H425"/>
    <mergeCell ref="G422:H422"/>
    <mergeCell ref="B423:D423"/>
    <mergeCell ref="G423:H423"/>
    <mergeCell ref="G403:H403"/>
    <mergeCell ref="A397:H397"/>
    <mergeCell ref="A398:H398"/>
    <mergeCell ref="G400:H400"/>
    <mergeCell ref="B401:D401"/>
    <mergeCell ref="C402:D402"/>
    <mergeCell ref="G402:H402"/>
    <mergeCell ref="C403:D403"/>
    <mergeCell ref="A419:H419"/>
    <mergeCell ref="C710:D710"/>
    <mergeCell ref="G710:H710"/>
    <mergeCell ref="C711:D711"/>
    <mergeCell ref="G711:H711"/>
    <mergeCell ref="C688:D688"/>
    <mergeCell ref="G688:H688"/>
    <mergeCell ref="C689:D689"/>
    <mergeCell ref="A420:H420"/>
    <mergeCell ref="B467:D467"/>
    <mergeCell ref="G467:H467"/>
    <mergeCell ref="C468:D468"/>
    <mergeCell ref="G554:H554"/>
    <mergeCell ref="B555:D555"/>
    <mergeCell ref="G555:H555"/>
    <mergeCell ref="A551:H551"/>
    <mergeCell ref="A552:H552"/>
    <mergeCell ref="G532:H532"/>
    <mergeCell ref="A529:H529"/>
    <mergeCell ref="A530:H530"/>
    <mergeCell ref="G510:H510"/>
    <mergeCell ref="G511:H511"/>
    <mergeCell ref="B599:D599"/>
    <mergeCell ref="G599:H599"/>
    <mergeCell ref="G557:H557"/>
    <mergeCell ref="A573:H573"/>
    <mergeCell ref="A574:H574"/>
    <mergeCell ref="G709:H709"/>
    <mergeCell ref="G643:H643"/>
    <mergeCell ref="C644:D644"/>
    <mergeCell ref="A882:H882"/>
    <mergeCell ref="G884:H884"/>
    <mergeCell ref="G865:H865"/>
    <mergeCell ref="C865:D865"/>
    <mergeCell ref="A837:H837"/>
    <mergeCell ref="A838:H838"/>
    <mergeCell ref="G840:H840"/>
    <mergeCell ref="B841:D841"/>
    <mergeCell ref="A860:H860"/>
    <mergeCell ref="G862:H862"/>
    <mergeCell ref="B863:D863"/>
    <mergeCell ref="G863:H863"/>
    <mergeCell ref="C864:D864"/>
    <mergeCell ref="G864:H864"/>
    <mergeCell ref="G841:H841"/>
    <mergeCell ref="C842:D842"/>
    <mergeCell ref="C754:D754"/>
    <mergeCell ref="G754:H754"/>
    <mergeCell ref="C755:D755"/>
    <mergeCell ref="A727:H727"/>
    <mergeCell ref="A728:H728"/>
    <mergeCell ref="G730:H730"/>
    <mergeCell ref="B731:D731"/>
    <mergeCell ref="G731:H731"/>
    <mergeCell ref="C732:D732"/>
    <mergeCell ref="G732:H732"/>
    <mergeCell ref="G755:H755"/>
    <mergeCell ref="A771:H771"/>
    <mergeCell ref="C996:D996"/>
    <mergeCell ref="A991:H991"/>
    <mergeCell ref="A992:H992"/>
    <mergeCell ref="G972:H972"/>
    <mergeCell ref="G973:H973"/>
    <mergeCell ref="G951:H951"/>
    <mergeCell ref="C952:D952"/>
    <mergeCell ref="G952:H952"/>
    <mergeCell ref="B951:D951"/>
    <mergeCell ref="C953:D953"/>
    <mergeCell ref="G953:H953"/>
    <mergeCell ref="G908:H908"/>
    <mergeCell ref="C909:D909"/>
    <mergeCell ref="G909:H909"/>
    <mergeCell ref="B907:D907"/>
    <mergeCell ref="C908:D908"/>
    <mergeCell ref="A904:H904"/>
    <mergeCell ref="G928:H928"/>
    <mergeCell ref="B929:D929"/>
    <mergeCell ref="G929:H929"/>
    <mergeCell ref="G886:H886"/>
    <mergeCell ref="G887:H887"/>
    <mergeCell ref="A881:H881"/>
    <mergeCell ref="G907:H907"/>
    <mergeCell ref="G974:H974"/>
    <mergeCell ref="C975:D975"/>
    <mergeCell ref="G975:H975"/>
    <mergeCell ref="G1127:H1127"/>
    <mergeCell ref="C1128:D1128"/>
    <mergeCell ref="G1128:H1128"/>
    <mergeCell ref="C1129:D1129"/>
    <mergeCell ref="G1129:H1129"/>
    <mergeCell ref="B1105:D1105"/>
    <mergeCell ref="G1105:H1105"/>
    <mergeCell ref="C1106:D1106"/>
    <mergeCell ref="G1106:H1106"/>
    <mergeCell ref="C1107:D1107"/>
    <mergeCell ref="G1107:H1107"/>
    <mergeCell ref="G1084:H1084"/>
    <mergeCell ref="C1085:D1085"/>
    <mergeCell ref="G1085:H1085"/>
    <mergeCell ref="G1063:H1063"/>
    <mergeCell ref="A1079:H1079"/>
    <mergeCell ref="A1080:H1080"/>
    <mergeCell ref="C931:D931"/>
    <mergeCell ref="G931:H931"/>
    <mergeCell ref="A947:H947"/>
    <mergeCell ref="G950:H950"/>
    <mergeCell ref="A948:H948"/>
    <mergeCell ref="A925:H925"/>
    <mergeCell ref="A926:H926"/>
    <mergeCell ref="C1019:D1019"/>
    <mergeCell ref="G1019:H1019"/>
    <mergeCell ref="G1217:H1217"/>
    <mergeCell ref="C1239:D1239"/>
    <mergeCell ref="G1239:H1239"/>
    <mergeCell ref="A1255:H1255"/>
    <mergeCell ref="A1256:H1256"/>
    <mergeCell ref="G1258:H1258"/>
    <mergeCell ref="B1259:D1259"/>
    <mergeCell ref="G1259:H1259"/>
    <mergeCell ref="A1233:H1233"/>
    <mergeCell ref="A1234:H1234"/>
    <mergeCell ref="G1236:H1236"/>
    <mergeCell ref="B1237:D1237"/>
    <mergeCell ref="G1237:H1237"/>
    <mergeCell ref="C1238:D1238"/>
    <mergeCell ref="C1194:D1194"/>
    <mergeCell ref="G1194:H1194"/>
    <mergeCell ref="C1195:D1195"/>
    <mergeCell ref="G1238:H1238"/>
    <mergeCell ref="G1195:H1195"/>
    <mergeCell ref="A1211:H1211"/>
    <mergeCell ref="A1212:H1212"/>
    <mergeCell ref="G1214:H1214"/>
    <mergeCell ref="B1215:D1215"/>
    <mergeCell ref="G1215:H1215"/>
    <mergeCell ref="A1454:H1454"/>
    <mergeCell ref="B1457:D1457"/>
    <mergeCell ref="G1457:H1457"/>
    <mergeCell ref="A1410:H1410"/>
    <mergeCell ref="B1413:D1413"/>
    <mergeCell ref="C1415:D1415"/>
    <mergeCell ref="G1415:H1415"/>
    <mergeCell ref="A1431:H1431"/>
    <mergeCell ref="A1344:H1344"/>
    <mergeCell ref="G1346:H1346"/>
    <mergeCell ref="G1327:H1327"/>
    <mergeCell ref="A1321:H1321"/>
    <mergeCell ref="A1322:H1322"/>
    <mergeCell ref="G1324:H1324"/>
    <mergeCell ref="C1305:D1305"/>
    <mergeCell ref="G1305:H1305"/>
    <mergeCell ref="C1282:D1282"/>
    <mergeCell ref="G1282:H1282"/>
    <mergeCell ref="C1283:D1283"/>
    <mergeCell ref="G1283:H1283"/>
    <mergeCell ref="G1435:H1435"/>
    <mergeCell ref="B1435:D1435"/>
    <mergeCell ref="C1436:D1436"/>
    <mergeCell ref="G1436:H1436"/>
    <mergeCell ref="G1434:H1434"/>
    <mergeCell ref="G1412:H1412"/>
    <mergeCell ref="G1413:H1413"/>
    <mergeCell ref="C1414:D1414"/>
    <mergeCell ref="G1414:H1414"/>
    <mergeCell ref="C1392:D1392"/>
    <mergeCell ref="G1392:H1392"/>
    <mergeCell ref="C1393:D1393"/>
    <mergeCell ref="G1393:H1393"/>
    <mergeCell ref="A1409:H1409"/>
    <mergeCell ref="C1437:D1437"/>
    <mergeCell ref="G1437:H1437"/>
    <mergeCell ref="A1453:H1453"/>
    <mergeCell ref="C1590:D1590"/>
    <mergeCell ref="G1590:H1590"/>
    <mergeCell ref="C1591:D1591"/>
    <mergeCell ref="G1591:H1591"/>
    <mergeCell ref="A1607:H1607"/>
    <mergeCell ref="B1567:D1567"/>
    <mergeCell ref="G1567:H1567"/>
    <mergeCell ref="B1633:D1633"/>
    <mergeCell ref="G1633:H1633"/>
    <mergeCell ref="A1608:H1608"/>
    <mergeCell ref="G1610:H1610"/>
    <mergeCell ref="A1475:H1475"/>
    <mergeCell ref="A1476:H1476"/>
    <mergeCell ref="G1456:H1456"/>
    <mergeCell ref="C1458:D1458"/>
    <mergeCell ref="G1458:H1458"/>
    <mergeCell ref="C1459:D1459"/>
    <mergeCell ref="G1459:H1459"/>
    <mergeCell ref="A1585:H1585"/>
    <mergeCell ref="A1586:H1586"/>
    <mergeCell ref="G1588:H1588"/>
    <mergeCell ref="B1589:D1589"/>
    <mergeCell ref="A1563:H1563"/>
    <mergeCell ref="A1564:H1564"/>
    <mergeCell ref="G1566:H1566"/>
    <mergeCell ref="A1520:H1520"/>
    <mergeCell ref="G1522:H1522"/>
    <mergeCell ref="C1524:D1524"/>
    <mergeCell ref="G1524:H1524"/>
    <mergeCell ref="C1525:D1525"/>
    <mergeCell ref="G1525:H1525"/>
    <mergeCell ref="A1541:H1541"/>
    <mergeCell ref="A1542:H1542"/>
    <mergeCell ref="G1589:H1589"/>
    <mergeCell ref="A1806:H1806"/>
    <mergeCell ref="B1765:D1765"/>
    <mergeCell ref="G1765:H1765"/>
    <mergeCell ref="C1766:D1766"/>
    <mergeCell ref="G1766:H1766"/>
    <mergeCell ref="C1767:D1767"/>
    <mergeCell ref="G1767:H1767"/>
    <mergeCell ref="A1739:H1739"/>
    <mergeCell ref="C1656:D1656"/>
    <mergeCell ref="G1656:H1656"/>
    <mergeCell ref="C1657:D1657"/>
    <mergeCell ref="G1657:H1657"/>
    <mergeCell ref="A1673:H1673"/>
    <mergeCell ref="A1674:H1674"/>
    <mergeCell ref="G1676:H1676"/>
    <mergeCell ref="B1677:D1677"/>
    <mergeCell ref="G1677:H1677"/>
    <mergeCell ref="C1678:D1678"/>
    <mergeCell ref="G1678:H1678"/>
    <mergeCell ref="C1700:D1700"/>
    <mergeCell ref="G1700:H1700"/>
    <mergeCell ref="C1701:D1701"/>
    <mergeCell ref="B1611:D1611"/>
    <mergeCell ref="G1611:H1611"/>
    <mergeCell ref="A1937:H1937"/>
    <mergeCell ref="A1938:H1938"/>
    <mergeCell ref="G1918:H1918"/>
    <mergeCell ref="A1915:H1915"/>
    <mergeCell ref="A1916:H1916"/>
    <mergeCell ref="G1896:H1896"/>
    <mergeCell ref="G1897:H1897"/>
    <mergeCell ref="C1876:D1876"/>
    <mergeCell ref="G1876:H1876"/>
    <mergeCell ref="C1877:D1877"/>
    <mergeCell ref="G1877:H1877"/>
    <mergeCell ref="A1893:H1893"/>
    <mergeCell ref="A1871:H1871"/>
    <mergeCell ref="G1874:H1874"/>
    <mergeCell ref="G1875:H1875"/>
    <mergeCell ref="A1872:H1872"/>
    <mergeCell ref="B1875:D1875"/>
    <mergeCell ref="B1919:D1919"/>
    <mergeCell ref="G1919:H1919"/>
    <mergeCell ref="C1920:D1920"/>
    <mergeCell ref="G1920:H1920"/>
    <mergeCell ref="C1921:D1921"/>
    <mergeCell ref="G1921:H1921"/>
    <mergeCell ref="A1894:H1894"/>
    <mergeCell ref="B1897:D1897"/>
    <mergeCell ref="C1898:D1898"/>
    <mergeCell ref="G1898:H1898"/>
    <mergeCell ref="C1899:D1899"/>
    <mergeCell ref="G1899:H1899"/>
    <mergeCell ref="C73:D73"/>
    <mergeCell ref="G73:H73"/>
    <mergeCell ref="A89:H89"/>
    <mergeCell ref="A90:H90"/>
    <mergeCell ref="G92:H92"/>
    <mergeCell ref="B93:D93"/>
    <mergeCell ref="G93:H93"/>
    <mergeCell ref="A45:H45"/>
    <mergeCell ref="A46:H46"/>
    <mergeCell ref="B49:D49"/>
    <mergeCell ref="C50:D50"/>
    <mergeCell ref="G50:H50"/>
    <mergeCell ref="C51:D51"/>
    <mergeCell ref="G51:H51"/>
    <mergeCell ref="C2096:D2096"/>
    <mergeCell ref="G2096:H2096"/>
    <mergeCell ref="C2097:D2097"/>
    <mergeCell ref="G2097:H2097"/>
    <mergeCell ref="C2074:D2074"/>
    <mergeCell ref="G2074:H2074"/>
    <mergeCell ref="C2075:D2075"/>
    <mergeCell ref="A2025:H2025"/>
    <mergeCell ref="A2026:H2026"/>
    <mergeCell ref="G2028:H2028"/>
    <mergeCell ref="B2029:D2029"/>
    <mergeCell ref="A2003:H2003"/>
    <mergeCell ref="A2004:H2004"/>
    <mergeCell ref="G2006:H2006"/>
    <mergeCell ref="G1962:H1962"/>
    <mergeCell ref="B1963:D1963"/>
    <mergeCell ref="G1963:H1963"/>
    <mergeCell ref="C1964:D1964"/>
    <mergeCell ref="G138:H138"/>
    <mergeCell ref="C139:D139"/>
    <mergeCell ref="G139:H139"/>
    <mergeCell ref="A155:H155"/>
    <mergeCell ref="A156:H156"/>
    <mergeCell ref="G158:H158"/>
    <mergeCell ref="C116:D116"/>
    <mergeCell ref="G116:H116"/>
    <mergeCell ref="C117:D117"/>
    <mergeCell ref="G117:H117"/>
    <mergeCell ref="A133:H133"/>
    <mergeCell ref="A134:H134"/>
    <mergeCell ref="C94:D94"/>
    <mergeCell ref="G94:H94"/>
    <mergeCell ref="C95:D95"/>
    <mergeCell ref="G95:H95"/>
    <mergeCell ref="A111:H111"/>
    <mergeCell ref="A112:H112"/>
    <mergeCell ref="G136:H136"/>
    <mergeCell ref="B137:D137"/>
    <mergeCell ref="G137:H137"/>
    <mergeCell ref="C138:D138"/>
    <mergeCell ref="G114:H114"/>
    <mergeCell ref="B115:D115"/>
    <mergeCell ref="G115:H115"/>
    <mergeCell ref="B181:D181"/>
    <mergeCell ref="G181:H181"/>
    <mergeCell ref="C182:D182"/>
    <mergeCell ref="G182:H182"/>
    <mergeCell ref="C183:D183"/>
    <mergeCell ref="G183:H183"/>
    <mergeCell ref="B159:D159"/>
    <mergeCell ref="G159:H159"/>
    <mergeCell ref="C160:D160"/>
    <mergeCell ref="G160:H160"/>
    <mergeCell ref="C161:D161"/>
    <mergeCell ref="G161:H161"/>
    <mergeCell ref="A177:H177"/>
    <mergeCell ref="A178:H178"/>
    <mergeCell ref="G180:H180"/>
    <mergeCell ref="G249:H249"/>
    <mergeCell ref="A265:H265"/>
    <mergeCell ref="C227:D227"/>
    <mergeCell ref="G227:H227"/>
    <mergeCell ref="A243:H243"/>
    <mergeCell ref="A244:H244"/>
    <mergeCell ref="G246:H246"/>
    <mergeCell ref="B247:D247"/>
    <mergeCell ref="G247:H247"/>
    <mergeCell ref="A222:H222"/>
    <mergeCell ref="G224:H224"/>
    <mergeCell ref="B225:D225"/>
    <mergeCell ref="G225:H225"/>
    <mergeCell ref="C226:D226"/>
    <mergeCell ref="G226:H226"/>
    <mergeCell ref="A221:H221"/>
    <mergeCell ref="A199:H199"/>
    <mergeCell ref="A288:H288"/>
    <mergeCell ref="G290:H290"/>
    <mergeCell ref="B291:D291"/>
    <mergeCell ref="G291:H291"/>
    <mergeCell ref="C292:D292"/>
    <mergeCell ref="G292:H292"/>
    <mergeCell ref="G401:H401"/>
    <mergeCell ref="B379:D379"/>
    <mergeCell ref="G379:H379"/>
    <mergeCell ref="C380:D380"/>
    <mergeCell ref="G380:H380"/>
    <mergeCell ref="C381:D381"/>
    <mergeCell ref="G381:H381"/>
    <mergeCell ref="A353:H353"/>
    <mergeCell ref="A354:H354"/>
    <mergeCell ref="G356:H356"/>
    <mergeCell ref="B357:D357"/>
    <mergeCell ref="G357:H357"/>
    <mergeCell ref="C358:D358"/>
    <mergeCell ref="G358:H358"/>
    <mergeCell ref="A375:H375"/>
    <mergeCell ref="A376:H376"/>
    <mergeCell ref="C359:D359"/>
    <mergeCell ref="G359:H359"/>
    <mergeCell ref="B533:D533"/>
    <mergeCell ref="G533:H533"/>
    <mergeCell ref="C534:D534"/>
    <mergeCell ref="G534:H534"/>
    <mergeCell ref="C535:D535"/>
    <mergeCell ref="G535:H535"/>
    <mergeCell ref="A508:H508"/>
    <mergeCell ref="B511:D511"/>
    <mergeCell ref="C512:D512"/>
    <mergeCell ref="G512:H512"/>
    <mergeCell ref="C513:D513"/>
    <mergeCell ref="G513:H513"/>
    <mergeCell ref="C424:D424"/>
    <mergeCell ref="C425:D425"/>
    <mergeCell ref="A441:H441"/>
    <mergeCell ref="G444:H444"/>
    <mergeCell ref="B445:D445"/>
    <mergeCell ref="C446:D446"/>
    <mergeCell ref="C490:D490"/>
    <mergeCell ref="G490:H490"/>
    <mergeCell ref="C491:D491"/>
    <mergeCell ref="G491:H491"/>
    <mergeCell ref="A507:H507"/>
    <mergeCell ref="A485:H485"/>
    <mergeCell ref="G488:H488"/>
    <mergeCell ref="G489:H489"/>
    <mergeCell ref="A486:H486"/>
    <mergeCell ref="B489:D489"/>
    <mergeCell ref="G466:H466"/>
    <mergeCell ref="G644:H644"/>
    <mergeCell ref="C645:D645"/>
    <mergeCell ref="G645:H645"/>
    <mergeCell ref="A661:H661"/>
    <mergeCell ref="B621:D621"/>
    <mergeCell ref="G621:H621"/>
    <mergeCell ref="C622:D622"/>
    <mergeCell ref="G622:H622"/>
    <mergeCell ref="C623:D623"/>
    <mergeCell ref="G623:H623"/>
    <mergeCell ref="A639:H639"/>
    <mergeCell ref="A640:H640"/>
    <mergeCell ref="G642:H642"/>
    <mergeCell ref="B643:D643"/>
    <mergeCell ref="G378:H378"/>
    <mergeCell ref="C600:D600"/>
    <mergeCell ref="G600:H600"/>
    <mergeCell ref="C601:D601"/>
    <mergeCell ref="G601:H601"/>
    <mergeCell ref="G578:H578"/>
    <mergeCell ref="C579:D579"/>
    <mergeCell ref="G579:H579"/>
    <mergeCell ref="A595:H595"/>
    <mergeCell ref="A596:H596"/>
    <mergeCell ref="G598:H598"/>
    <mergeCell ref="C556:D556"/>
    <mergeCell ref="G556:H556"/>
    <mergeCell ref="C557:D557"/>
    <mergeCell ref="C733:D733"/>
    <mergeCell ref="G733:H733"/>
    <mergeCell ref="A749:H749"/>
    <mergeCell ref="A750:H750"/>
    <mergeCell ref="G752:H752"/>
    <mergeCell ref="B753:D753"/>
    <mergeCell ref="G753:H753"/>
    <mergeCell ref="A617:H617"/>
    <mergeCell ref="A618:H618"/>
    <mergeCell ref="G620:H620"/>
    <mergeCell ref="G576:H576"/>
    <mergeCell ref="B577:D577"/>
    <mergeCell ref="G577:H577"/>
    <mergeCell ref="C578:D578"/>
    <mergeCell ref="C667:D667"/>
    <mergeCell ref="G667:H667"/>
    <mergeCell ref="A683:H683"/>
    <mergeCell ref="A684:H684"/>
    <mergeCell ref="G686:H686"/>
    <mergeCell ref="B687:D687"/>
    <mergeCell ref="G687:H687"/>
    <mergeCell ref="G689:H689"/>
    <mergeCell ref="A705:H705"/>
    <mergeCell ref="A706:H706"/>
    <mergeCell ref="G708:H708"/>
    <mergeCell ref="B709:D709"/>
    <mergeCell ref="A662:H662"/>
    <mergeCell ref="G664:H664"/>
    <mergeCell ref="B665:D665"/>
    <mergeCell ref="G665:H665"/>
    <mergeCell ref="C666:D666"/>
    <mergeCell ref="G666:H666"/>
    <mergeCell ref="B797:D797"/>
    <mergeCell ref="G797:H797"/>
    <mergeCell ref="C798:D798"/>
    <mergeCell ref="G798:H798"/>
    <mergeCell ref="G842:H842"/>
    <mergeCell ref="C843:D843"/>
    <mergeCell ref="G843:H843"/>
    <mergeCell ref="A859:H859"/>
    <mergeCell ref="A772:H772"/>
    <mergeCell ref="G774:H774"/>
    <mergeCell ref="B775:D775"/>
    <mergeCell ref="G775:H775"/>
    <mergeCell ref="A815:H815"/>
    <mergeCell ref="A816:H816"/>
    <mergeCell ref="G818:H818"/>
    <mergeCell ref="C799:D799"/>
    <mergeCell ref="G799:H799"/>
    <mergeCell ref="C776:D776"/>
    <mergeCell ref="G776:H776"/>
    <mergeCell ref="C777:D777"/>
    <mergeCell ref="G777:H777"/>
    <mergeCell ref="A793:H793"/>
    <mergeCell ref="A794:H794"/>
    <mergeCell ref="G796:H796"/>
    <mergeCell ref="A1035:H1035"/>
    <mergeCell ref="A1036:H1036"/>
    <mergeCell ref="G1038:H1038"/>
    <mergeCell ref="B1039:D1039"/>
    <mergeCell ref="G1039:H1039"/>
    <mergeCell ref="B819:D819"/>
    <mergeCell ref="G819:H819"/>
    <mergeCell ref="C820:D820"/>
    <mergeCell ref="G820:H820"/>
    <mergeCell ref="C821:D821"/>
    <mergeCell ref="G821:H821"/>
    <mergeCell ref="G996:H996"/>
    <mergeCell ref="C997:D997"/>
    <mergeCell ref="G997:H997"/>
    <mergeCell ref="A1013:H1013"/>
    <mergeCell ref="A1014:H1014"/>
    <mergeCell ref="G1016:H1016"/>
    <mergeCell ref="A969:H969"/>
    <mergeCell ref="A970:H970"/>
    <mergeCell ref="B973:D973"/>
    <mergeCell ref="C974:D974"/>
    <mergeCell ref="B1017:D1017"/>
    <mergeCell ref="G1017:H1017"/>
    <mergeCell ref="C1018:D1018"/>
    <mergeCell ref="B885:D885"/>
    <mergeCell ref="G885:H885"/>
    <mergeCell ref="C886:D886"/>
    <mergeCell ref="C887:D887"/>
    <mergeCell ref="A903:H903"/>
    <mergeCell ref="G906:H906"/>
    <mergeCell ref="C930:D930"/>
    <mergeCell ref="G930:H930"/>
    <mergeCell ref="C1172:D1172"/>
    <mergeCell ref="G1172:H1172"/>
    <mergeCell ref="G1149:H1149"/>
    <mergeCell ref="C1150:D1150"/>
    <mergeCell ref="G1150:H1150"/>
    <mergeCell ref="C1151:D1151"/>
    <mergeCell ref="G1151:H1151"/>
    <mergeCell ref="A1167:H1167"/>
    <mergeCell ref="C1062:D1062"/>
    <mergeCell ref="G1062:H1062"/>
    <mergeCell ref="C1063:D1063"/>
    <mergeCell ref="C1040:D1040"/>
    <mergeCell ref="G1040:H1040"/>
    <mergeCell ref="C1041:D1041"/>
    <mergeCell ref="G1041:H1041"/>
    <mergeCell ref="A1057:H1057"/>
    <mergeCell ref="A1058:H1058"/>
    <mergeCell ref="A1145:H1145"/>
    <mergeCell ref="A1146:H1146"/>
    <mergeCell ref="G1148:H1148"/>
    <mergeCell ref="B1149:D1149"/>
    <mergeCell ref="A1123:H1123"/>
    <mergeCell ref="A1124:H1124"/>
    <mergeCell ref="G1126:H1126"/>
    <mergeCell ref="G1082:H1082"/>
    <mergeCell ref="B1083:D1083"/>
    <mergeCell ref="G1083:H1083"/>
    <mergeCell ref="C1084:D1084"/>
    <mergeCell ref="G1060:H1060"/>
    <mergeCell ref="B1061:D1061"/>
    <mergeCell ref="G1061:H1061"/>
    <mergeCell ref="B1127:D1127"/>
    <mergeCell ref="A1343:H1343"/>
    <mergeCell ref="A1299:H1299"/>
    <mergeCell ref="A1300:H1300"/>
    <mergeCell ref="G1302:H1302"/>
    <mergeCell ref="B1303:D1303"/>
    <mergeCell ref="G1303:H1303"/>
    <mergeCell ref="C1304:D1304"/>
    <mergeCell ref="G1304:H1304"/>
    <mergeCell ref="G1261:H1261"/>
    <mergeCell ref="A1277:H1277"/>
    <mergeCell ref="A1278:H1278"/>
    <mergeCell ref="G1280:H1280"/>
    <mergeCell ref="B1281:D1281"/>
    <mergeCell ref="G1281:H1281"/>
    <mergeCell ref="G1018:H1018"/>
    <mergeCell ref="G994:H994"/>
    <mergeCell ref="B995:D995"/>
    <mergeCell ref="G995:H995"/>
    <mergeCell ref="A1101:H1101"/>
    <mergeCell ref="A1102:H1102"/>
    <mergeCell ref="G1104:H1104"/>
    <mergeCell ref="C1173:D1173"/>
    <mergeCell ref="G1173:H1173"/>
    <mergeCell ref="A1189:H1189"/>
    <mergeCell ref="A1190:H1190"/>
    <mergeCell ref="G1192:H1192"/>
    <mergeCell ref="B1193:D1193"/>
    <mergeCell ref="G1193:H1193"/>
    <mergeCell ref="A1168:H1168"/>
    <mergeCell ref="G1170:H1170"/>
    <mergeCell ref="B1171:D1171"/>
    <mergeCell ref="G1171:H1171"/>
    <mergeCell ref="C1260:D1260"/>
    <mergeCell ref="G1260:H1260"/>
    <mergeCell ref="C1261:D1261"/>
    <mergeCell ref="C1216:D1216"/>
    <mergeCell ref="G1216:H1216"/>
    <mergeCell ref="C1217:D1217"/>
    <mergeCell ref="A1432:H1432"/>
    <mergeCell ref="B1347:D1347"/>
    <mergeCell ref="G1347:H1347"/>
    <mergeCell ref="C1348:D1348"/>
    <mergeCell ref="C1349:D1349"/>
    <mergeCell ref="A1365:H1365"/>
    <mergeCell ref="G1368:H1368"/>
    <mergeCell ref="A1387:H1387"/>
    <mergeCell ref="A1388:H1388"/>
    <mergeCell ref="G1390:H1390"/>
    <mergeCell ref="B1391:D1391"/>
    <mergeCell ref="G1391:H1391"/>
    <mergeCell ref="A1366:H1366"/>
    <mergeCell ref="G1369:H1369"/>
    <mergeCell ref="G1370:H1370"/>
    <mergeCell ref="C1371:D1371"/>
    <mergeCell ref="G1371:H1371"/>
    <mergeCell ref="B1369:D1369"/>
    <mergeCell ref="C1370:D1370"/>
    <mergeCell ref="G1348:H1348"/>
    <mergeCell ref="G1349:H1349"/>
    <mergeCell ref="B1325:D1325"/>
    <mergeCell ref="G1325:H1325"/>
    <mergeCell ref="C1326:D1326"/>
    <mergeCell ref="G1326:H1326"/>
    <mergeCell ref="C1327:D1327"/>
    <mergeCell ref="C1612:D1612"/>
    <mergeCell ref="G1612:H1612"/>
    <mergeCell ref="G1501:H1501"/>
    <mergeCell ref="C1502:D1502"/>
    <mergeCell ref="G1502:H1502"/>
    <mergeCell ref="C1503:D1503"/>
    <mergeCell ref="G1503:H1503"/>
    <mergeCell ref="A1519:H1519"/>
    <mergeCell ref="G1478:H1478"/>
    <mergeCell ref="B1479:D1479"/>
    <mergeCell ref="G1479:H1479"/>
    <mergeCell ref="C1480:D1480"/>
    <mergeCell ref="G1480:H1480"/>
    <mergeCell ref="C1481:D1481"/>
    <mergeCell ref="G1481:H1481"/>
    <mergeCell ref="A1498:H1498"/>
    <mergeCell ref="G1500:H1500"/>
    <mergeCell ref="B1501:D1501"/>
    <mergeCell ref="A1497:H1497"/>
    <mergeCell ref="C1568:D1568"/>
    <mergeCell ref="G1568:H1568"/>
    <mergeCell ref="C1569:D1569"/>
    <mergeCell ref="G1569:H1569"/>
    <mergeCell ref="G1544:H1544"/>
    <mergeCell ref="B1545:D1545"/>
    <mergeCell ref="G1545:H1545"/>
    <mergeCell ref="C1546:D1546"/>
    <mergeCell ref="G1546:H1546"/>
    <mergeCell ref="C1547:D1547"/>
    <mergeCell ref="G1547:H1547"/>
    <mergeCell ref="B1523:D1523"/>
    <mergeCell ref="G1523:H1523"/>
    <mergeCell ref="G1635:H1635"/>
    <mergeCell ref="A1651:H1651"/>
    <mergeCell ref="A1652:H1652"/>
    <mergeCell ref="G1654:H1654"/>
    <mergeCell ref="B1655:D1655"/>
    <mergeCell ref="G1655:H1655"/>
    <mergeCell ref="C1613:D1613"/>
    <mergeCell ref="G1613:H1613"/>
    <mergeCell ref="A1629:H1629"/>
    <mergeCell ref="A1630:H1630"/>
    <mergeCell ref="G1632:H1632"/>
    <mergeCell ref="G1701:H1701"/>
    <mergeCell ref="A1717:H1717"/>
    <mergeCell ref="A1718:H1718"/>
    <mergeCell ref="G1720:H1720"/>
    <mergeCell ref="B1721:D1721"/>
    <mergeCell ref="G1721:H1721"/>
    <mergeCell ref="C1679:D1679"/>
    <mergeCell ref="G1679:H1679"/>
    <mergeCell ref="A1695:H1695"/>
    <mergeCell ref="A1696:H1696"/>
    <mergeCell ref="G1698:H1698"/>
    <mergeCell ref="B1699:D1699"/>
    <mergeCell ref="G1699:H1699"/>
    <mergeCell ref="C1634:D1634"/>
    <mergeCell ref="G1634:H1634"/>
    <mergeCell ref="C1635:D1635"/>
    <mergeCell ref="G1810:H1810"/>
    <mergeCell ref="G1811:H1811"/>
    <mergeCell ref="G1808:H1808"/>
    <mergeCell ref="B1809:D1809"/>
    <mergeCell ref="G1809:H1809"/>
    <mergeCell ref="G1789:H1789"/>
    <mergeCell ref="A1783:H1783"/>
    <mergeCell ref="A1784:H1784"/>
    <mergeCell ref="G1786:H1786"/>
    <mergeCell ref="B1787:D1787"/>
    <mergeCell ref="A1761:H1761"/>
    <mergeCell ref="A1762:H1762"/>
    <mergeCell ref="G1764:H1764"/>
    <mergeCell ref="C1745:D1745"/>
    <mergeCell ref="G1745:H1745"/>
    <mergeCell ref="C1722:D1722"/>
    <mergeCell ref="G1722:H1722"/>
    <mergeCell ref="C1723:D1723"/>
    <mergeCell ref="G1723:H1723"/>
    <mergeCell ref="A1740:H1740"/>
    <mergeCell ref="G1742:H1742"/>
    <mergeCell ref="B1743:D1743"/>
    <mergeCell ref="G1743:H1743"/>
    <mergeCell ref="C1744:D1744"/>
    <mergeCell ref="G1744:H1744"/>
    <mergeCell ref="C1810:D1810"/>
    <mergeCell ref="C1811:D1811"/>
    <mergeCell ref="G1787:H1787"/>
    <mergeCell ref="C1788:D1788"/>
    <mergeCell ref="G1788:H1788"/>
    <mergeCell ref="C1789:D1789"/>
    <mergeCell ref="A1805:H1805"/>
    <mergeCell ref="A1827:H1827"/>
    <mergeCell ref="G1830:H1830"/>
    <mergeCell ref="B1831:D1831"/>
    <mergeCell ref="C1832:D1832"/>
    <mergeCell ref="G1852:H1852"/>
    <mergeCell ref="B1853:D1853"/>
    <mergeCell ref="G1853:H1853"/>
    <mergeCell ref="C1854:D1854"/>
    <mergeCell ref="G1854:H1854"/>
    <mergeCell ref="C1855:D1855"/>
    <mergeCell ref="G1855:H1855"/>
    <mergeCell ref="C1833:D1833"/>
    <mergeCell ref="B2007:D2007"/>
    <mergeCell ref="G2007:H2007"/>
    <mergeCell ref="C2008:D2008"/>
    <mergeCell ref="G2008:H2008"/>
    <mergeCell ref="C2009:D2009"/>
    <mergeCell ref="G2009:H2009"/>
    <mergeCell ref="G1833:H1833"/>
    <mergeCell ref="A1849:H1849"/>
    <mergeCell ref="A1850:H1850"/>
    <mergeCell ref="A1828:H1828"/>
    <mergeCell ref="G1831:H1831"/>
    <mergeCell ref="G1832:H1832"/>
    <mergeCell ref="B1985:D1985"/>
    <mergeCell ref="G1985:H1985"/>
    <mergeCell ref="C1986:D1986"/>
    <mergeCell ref="G1986:H1986"/>
    <mergeCell ref="C1987:D1987"/>
    <mergeCell ref="G1987:H1987"/>
    <mergeCell ref="G1964:H1964"/>
    <mergeCell ref="C1965:D1965"/>
    <mergeCell ref="G1965:H1965"/>
    <mergeCell ref="A1981:H1981"/>
    <mergeCell ref="A1982:H1982"/>
    <mergeCell ref="G1984:H1984"/>
    <mergeCell ref="C1942:D1942"/>
    <mergeCell ref="G1942:H1942"/>
    <mergeCell ref="C1943:D1943"/>
    <mergeCell ref="G1943:H1943"/>
    <mergeCell ref="A1959:H1959"/>
    <mergeCell ref="A1960:H1960"/>
    <mergeCell ref="G1940:H1940"/>
    <mergeCell ref="B1941:D1941"/>
    <mergeCell ref="C2053:D2053"/>
    <mergeCell ref="G2053:H2053"/>
    <mergeCell ref="A2069:H2069"/>
    <mergeCell ref="A2070:H2070"/>
    <mergeCell ref="G2072:H2072"/>
    <mergeCell ref="G1941:H1941"/>
    <mergeCell ref="B2073:D2073"/>
    <mergeCell ref="G2073:H2073"/>
    <mergeCell ref="A2048:H2048"/>
    <mergeCell ref="G2050:H2050"/>
    <mergeCell ref="B2051:D2051"/>
    <mergeCell ref="G2051:H2051"/>
    <mergeCell ref="C2052:D2052"/>
    <mergeCell ref="G2052:H2052"/>
    <mergeCell ref="G2029:H2029"/>
    <mergeCell ref="C2030:D2030"/>
    <mergeCell ref="G2030:H2030"/>
    <mergeCell ref="C2031:D2031"/>
    <mergeCell ref="G2031:H2031"/>
    <mergeCell ref="A2047:H2047"/>
    <mergeCell ref="C2119:D2119"/>
    <mergeCell ref="G2119:H2119"/>
    <mergeCell ref="A2135:H2135"/>
    <mergeCell ref="A2136:H2136"/>
    <mergeCell ref="G2138:H2138"/>
    <mergeCell ref="B2139:D2139"/>
    <mergeCell ref="G2139:H2139"/>
    <mergeCell ref="A2113:H2113"/>
    <mergeCell ref="A2114:H2114"/>
    <mergeCell ref="G2116:H2116"/>
    <mergeCell ref="B2117:D2117"/>
    <mergeCell ref="G2117:H2117"/>
    <mergeCell ref="C2118:D2118"/>
    <mergeCell ref="G2118:H2118"/>
    <mergeCell ref="G2075:H2075"/>
    <mergeCell ref="A2091:H2091"/>
    <mergeCell ref="A2092:H2092"/>
    <mergeCell ref="G2094:H2094"/>
    <mergeCell ref="B2095:D2095"/>
    <mergeCell ref="G2095:H2095"/>
    <mergeCell ref="A2179:H2179"/>
    <mergeCell ref="A2180:H2180"/>
    <mergeCell ref="G2182:H2182"/>
    <mergeCell ref="B2183:D2183"/>
    <mergeCell ref="G2183:H2183"/>
    <mergeCell ref="C2184:D2184"/>
    <mergeCell ref="G2184:H2184"/>
    <mergeCell ref="G2160:H2160"/>
    <mergeCell ref="B2161:D2161"/>
    <mergeCell ref="G2161:H2161"/>
    <mergeCell ref="C2162:D2162"/>
    <mergeCell ref="G2162:H2162"/>
    <mergeCell ref="C2163:D2163"/>
    <mergeCell ref="G2163:H2163"/>
    <mergeCell ref="C2140:D2140"/>
    <mergeCell ref="G2140:H2140"/>
    <mergeCell ref="C2141:D2141"/>
    <mergeCell ref="G2141:H2141"/>
    <mergeCell ref="A2157:H2157"/>
    <mergeCell ref="A2158:H2158"/>
    <mergeCell ref="G2226:H2226"/>
    <mergeCell ref="B2227:D2227"/>
    <mergeCell ref="G2227:H2227"/>
    <mergeCell ref="C2228:D2228"/>
    <mergeCell ref="G2228:H2228"/>
    <mergeCell ref="C2229:D2229"/>
    <mergeCell ref="G2229:H2229"/>
    <mergeCell ref="C2206:D2206"/>
    <mergeCell ref="G2206:H2206"/>
    <mergeCell ref="C2207:D2207"/>
    <mergeCell ref="G2207:H2207"/>
    <mergeCell ref="A2223:H2223"/>
    <mergeCell ref="A2224:H2224"/>
    <mergeCell ref="C2185:D2185"/>
    <mergeCell ref="G2185:H2185"/>
    <mergeCell ref="A2201:H2201"/>
    <mergeCell ref="A2202:H2202"/>
    <mergeCell ref="G2204:H2204"/>
    <mergeCell ref="B2205:D2205"/>
    <mergeCell ref="G2205:H2205"/>
    <mergeCell ref="C2272:D2272"/>
    <mergeCell ref="G2272:H2272"/>
    <mergeCell ref="C2273:D2273"/>
    <mergeCell ref="G2273:H2273"/>
    <mergeCell ref="A2289:H2289"/>
    <mergeCell ref="A2290:H2290"/>
    <mergeCell ref="C2251:D2251"/>
    <mergeCell ref="G2251:H2251"/>
    <mergeCell ref="A2267:H2267"/>
    <mergeCell ref="A2268:H2268"/>
    <mergeCell ref="G2270:H2270"/>
    <mergeCell ref="B2271:D2271"/>
    <mergeCell ref="G2271:H2271"/>
    <mergeCell ref="A2245:H2245"/>
    <mergeCell ref="A2246:H2246"/>
    <mergeCell ref="G2248:H2248"/>
    <mergeCell ref="B2249:D2249"/>
    <mergeCell ref="G2249:H2249"/>
    <mergeCell ref="C2250:D2250"/>
    <mergeCell ref="G2250:H2250"/>
    <mergeCell ref="C2317:D2317"/>
    <mergeCell ref="G2317:H2317"/>
    <mergeCell ref="A2333:H2333"/>
    <mergeCell ref="A2334:H2334"/>
    <mergeCell ref="G2336:H2336"/>
    <mergeCell ref="B2337:D2337"/>
    <mergeCell ref="G2337:H2337"/>
    <mergeCell ref="A2311:H2311"/>
    <mergeCell ref="A2312:H2312"/>
    <mergeCell ref="G2314:H2314"/>
    <mergeCell ref="B2315:D2315"/>
    <mergeCell ref="G2315:H2315"/>
    <mergeCell ref="C2316:D2316"/>
    <mergeCell ref="G2316:H2316"/>
    <mergeCell ref="G2292:H2292"/>
    <mergeCell ref="B2293:D2293"/>
    <mergeCell ref="G2293:H2293"/>
    <mergeCell ref="C2294:D2294"/>
    <mergeCell ref="G2294:H2294"/>
    <mergeCell ref="C2295:D2295"/>
    <mergeCell ref="G2295:H2295"/>
    <mergeCell ref="A2377:H2377"/>
    <mergeCell ref="A2378:H2378"/>
    <mergeCell ref="G2380:H2380"/>
    <mergeCell ref="B2381:D2381"/>
    <mergeCell ref="G2381:H2381"/>
    <mergeCell ref="C2382:D2382"/>
    <mergeCell ref="G2382:H2382"/>
    <mergeCell ref="G2358:H2358"/>
    <mergeCell ref="B2359:D2359"/>
    <mergeCell ref="G2359:H2359"/>
    <mergeCell ref="C2360:D2360"/>
    <mergeCell ref="G2360:H2360"/>
    <mergeCell ref="C2361:D2361"/>
    <mergeCell ref="G2361:H2361"/>
    <mergeCell ref="C2338:D2338"/>
    <mergeCell ref="G2338:H2338"/>
    <mergeCell ref="C2339:D2339"/>
    <mergeCell ref="G2339:H2339"/>
    <mergeCell ref="A2355:H2355"/>
    <mergeCell ref="A2356:H2356"/>
    <mergeCell ref="G2424:H2424"/>
    <mergeCell ref="B2425:D2425"/>
    <mergeCell ref="G2425:H2425"/>
    <mergeCell ref="C2426:D2426"/>
    <mergeCell ref="G2426:H2426"/>
    <mergeCell ref="C2427:D2427"/>
    <mergeCell ref="G2427:H2427"/>
    <mergeCell ref="C2404:D2404"/>
    <mergeCell ref="G2404:H2404"/>
    <mergeCell ref="C2405:D2405"/>
    <mergeCell ref="G2405:H2405"/>
    <mergeCell ref="A2421:H2421"/>
    <mergeCell ref="A2422:H2422"/>
    <mergeCell ref="C2383:D2383"/>
    <mergeCell ref="G2383:H2383"/>
    <mergeCell ref="A2399:H2399"/>
    <mergeCell ref="A2400:H2400"/>
    <mergeCell ref="G2402:H2402"/>
    <mergeCell ref="B2403:D2403"/>
    <mergeCell ref="G2403:H2403"/>
    <mergeCell ref="C2470:D2470"/>
    <mergeCell ref="G2470:H2470"/>
    <mergeCell ref="C2471:D2471"/>
    <mergeCell ref="G2471:H2471"/>
    <mergeCell ref="A2487:H2487"/>
    <mergeCell ref="A2488:H2488"/>
    <mergeCell ref="C2449:D2449"/>
    <mergeCell ref="G2449:H2449"/>
    <mergeCell ref="A2465:H2465"/>
    <mergeCell ref="A2466:H2466"/>
    <mergeCell ref="G2468:H2468"/>
    <mergeCell ref="B2469:D2469"/>
    <mergeCell ref="G2469:H2469"/>
    <mergeCell ref="A2443:H2443"/>
    <mergeCell ref="A2444:H2444"/>
    <mergeCell ref="G2446:H2446"/>
    <mergeCell ref="B2447:D2447"/>
    <mergeCell ref="G2447:H2447"/>
    <mergeCell ref="C2448:D2448"/>
    <mergeCell ref="G2448:H2448"/>
    <mergeCell ref="C2515:D2515"/>
    <mergeCell ref="G2515:H2515"/>
    <mergeCell ref="A2531:H2531"/>
    <mergeCell ref="A2532:H2532"/>
    <mergeCell ref="G2534:H2534"/>
    <mergeCell ref="B2535:D2535"/>
    <mergeCell ref="G2535:H2535"/>
    <mergeCell ref="A2509:H2509"/>
    <mergeCell ref="A2510:H2510"/>
    <mergeCell ref="G2512:H2512"/>
    <mergeCell ref="B2513:D2513"/>
    <mergeCell ref="G2513:H2513"/>
    <mergeCell ref="C2514:D2514"/>
    <mergeCell ref="G2514:H2514"/>
    <mergeCell ref="G2490:H2490"/>
    <mergeCell ref="B2491:D2491"/>
    <mergeCell ref="G2491:H2491"/>
    <mergeCell ref="C2492:D2492"/>
    <mergeCell ref="G2492:H2492"/>
    <mergeCell ref="C2493:D2493"/>
    <mergeCell ref="G2493:H2493"/>
    <mergeCell ref="A2575:H2575"/>
    <mergeCell ref="A2576:H2576"/>
    <mergeCell ref="G2578:H2578"/>
    <mergeCell ref="B2579:D2579"/>
    <mergeCell ref="G2579:H2579"/>
    <mergeCell ref="C2580:D2580"/>
    <mergeCell ref="G2580:H2580"/>
    <mergeCell ref="G2556:H2556"/>
    <mergeCell ref="B2557:D2557"/>
    <mergeCell ref="G2557:H2557"/>
    <mergeCell ref="C2558:D2558"/>
    <mergeCell ref="G2558:H2558"/>
    <mergeCell ref="C2559:D2559"/>
    <mergeCell ref="G2559:H2559"/>
    <mergeCell ref="C2536:D2536"/>
    <mergeCell ref="G2536:H2536"/>
    <mergeCell ref="C2537:D2537"/>
    <mergeCell ref="G2537:H2537"/>
    <mergeCell ref="A2553:H2553"/>
    <mergeCell ref="A2554:H2554"/>
    <mergeCell ref="G2622:H2622"/>
    <mergeCell ref="B2623:D2623"/>
    <mergeCell ref="G2623:H2623"/>
    <mergeCell ref="C2624:D2624"/>
    <mergeCell ref="G2624:H2624"/>
    <mergeCell ref="C2625:D2625"/>
    <mergeCell ref="G2625:H2625"/>
    <mergeCell ref="C2602:D2602"/>
    <mergeCell ref="G2602:H2602"/>
    <mergeCell ref="C2603:D2603"/>
    <mergeCell ref="G2603:H2603"/>
    <mergeCell ref="A2619:H2619"/>
    <mergeCell ref="A2620:H2620"/>
    <mergeCell ref="C2581:D2581"/>
    <mergeCell ref="G2581:H2581"/>
    <mergeCell ref="A2597:H2597"/>
    <mergeCell ref="A2598:H2598"/>
    <mergeCell ref="G2600:H2600"/>
    <mergeCell ref="B2601:D2601"/>
    <mergeCell ref="G2601:H2601"/>
    <mergeCell ref="C2668:D2668"/>
    <mergeCell ref="G2668:H2668"/>
    <mergeCell ref="C2669:D2669"/>
    <mergeCell ref="G2669:H2669"/>
    <mergeCell ref="A2685:H2685"/>
    <mergeCell ref="A2686:H2686"/>
    <mergeCell ref="C2647:D2647"/>
    <mergeCell ref="G2647:H2647"/>
    <mergeCell ref="A2663:H2663"/>
    <mergeCell ref="A2664:H2664"/>
    <mergeCell ref="G2666:H2666"/>
    <mergeCell ref="B2667:D2667"/>
    <mergeCell ref="G2667:H2667"/>
    <mergeCell ref="A2641:H2641"/>
    <mergeCell ref="A2642:H2642"/>
    <mergeCell ref="G2644:H2644"/>
    <mergeCell ref="B2645:D2645"/>
    <mergeCell ref="G2645:H2645"/>
    <mergeCell ref="C2646:D2646"/>
    <mergeCell ref="G2646:H2646"/>
    <mergeCell ref="C2713:D2713"/>
    <mergeCell ref="G2713:H2713"/>
    <mergeCell ref="A2729:H2729"/>
    <mergeCell ref="A2730:H2730"/>
    <mergeCell ref="G2732:H2732"/>
    <mergeCell ref="B2733:D2733"/>
    <mergeCell ref="G2733:H2733"/>
    <mergeCell ref="A2707:H2707"/>
    <mergeCell ref="A2708:H2708"/>
    <mergeCell ref="G2710:H2710"/>
    <mergeCell ref="B2711:D2711"/>
    <mergeCell ref="G2711:H2711"/>
    <mergeCell ref="C2712:D2712"/>
    <mergeCell ref="G2712:H2712"/>
    <mergeCell ref="G2688:H2688"/>
    <mergeCell ref="B2689:D2689"/>
    <mergeCell ref="G2689:H2689"/>
    <mergeCell ref="C2690:D2690"/>
    <mergeCell ref="G2690:H2690"/>
    <mergeCell ref="C2691:D2691"/>
    <mergeCell ref="G2691:H2691"/>
    <mergeCell ref="A2773:H2773"/>
    <mergeCell ref="A2774:H2774"/>
    <mergeCell ref="G2776:H2776"/>
    <mergeCell ref="B2777:D2777"/>
    <mergeCell ref="G2777:H2777"/>
    <mergeCell ref="C2778:D2778"/>
    <mergeCell ref="G2778:H2778"/>
    <mergeCell ref="G2754:H2754"/>
    <mergeCell ref="B2755:D2755"/>
    <mergeCell ref="G2755:H2755"/>
    <mergeCell ref="C2756:D2756"/>
    <mergeCell ref="G2756:H2756"/>
    <mergeCell ref="C2757:D2757"/>
    <mergeCell ref="G2757:H2757"/>
    <mergeCell ref="C2734:D2734"/>
    <mergeCell ref="G2734:H2734"/>
    <mergeCell ref="C2735:D2735"/>
    <mergeCell ref="G2735:H2735"/>
    <mergeCell ref="A2751:H2751"/>
    <mergeCell ref="A2752:H2752"/>
    <mergeCell ref="G2820:H2820"/>
    <mergeCell ref="B2821:D2821"/>
    <mergeCell ref="G2821:H2821"/>
    <mergeCell ref="C2822:D2822"/>
    <mergeCell ref="G2822:H2822"/>
    <mergeCell ref="C2823:D2823"/>
    <mergeCell ref="G2823:H2823"/>
    <mergeCell ref="C2800:D2800"/>
    <mergeCell ref="G2800:H2800"/>
    <mergeCell ref="C2801:D2801"/>
    <mergeCell ref="G2801:H2801"/>
    <mergeCell ref="A2817:H2817"/>
    <mergeCell ref="A2818:H2818"/>
    <mergeCell ref="C2779:D2779"/>
    <mergeCell ref="G2779:H2779"/>
    <mergeCell ref="A2795:H2795"/>
    <mergeCell ref="A2796:H2796"/>
    <mergeCell ref="G2798:H2798"/>
    <mergeCell ref="B2799:D2799"/>
    <mergeCell ref="G2799:H2799"/>
    <mergeCell ref="C2866:D2866"/>
    <mergeCell ref="G2866:H2866"/>
    <mergeCell ref="C2867:D2867"/>
    <mergeCell ref="G2867:H2867"/>
    <mergeCell ref="A2883:H2883"/>
    <mergeCell ref="A2884:H2884"/>
    <mergeCell ref="C2845:D2845"/>
    <mergeCell ref="G2845:H2845"/>
    <mergeCell ref="A2861:H2861"/>
    <mergeCell ref="A2862:H2862"/>
    <mergeCell ref="G2864:H2864"/>
    <mergeCell ref="B2865:D2865"/>
    <mergeCell ref="G2865:H2865"/>
    <mergeCell ref="A2839:H2839"/>
    <mergeCell ref="A2840:H2840"/>
    <mergeCell ref="G2842:H2842"/>
    <mergeCell ref="B2843:D2843"/>
    <mergeCell ref="G2843:H2843"/>
    <mergeCell ref="C2844:D2844"/>
    <mergeCell ref="G2844:H2844"/>
    <mergeCell ref="C2911:D2911"/>
    <mergeCell ref="G2911:H2911"/>
    <mergeCell ref="A2927:H2927"/>
    <mergeCell ref="A2928:H2928"/>
    <mergeCell ref="G2930:H2930"/>
    <mergeCell ref="B2931:D2931"/>
    <mergeCell ref="G2931:H2931"/>
    <mergeCell ref="A2905:H2905"/>
    <mergeCell ref="A2906:H2906"/>
    <mergeCell ref="G2908:H2908"/>
    <mergeCell ref="B2909:D2909"/>
    <mergeCell ref="G2909:H2909"/>
    <mergeCell ref="C2910:D2910"/>
    <mergeCell ref="G2910:H2910"/>
    <mergeCell ref="G2886:H2886"/>
    <mergeCell ref="B2887:D2887"/>
    <mergeCell ref="G2887:H2887"/>
    <mergeCell ref="C2888:D2888"/>
    <mergeCell ref="G2888:H2888"/>
    <mergeCell ref="C2889:D2889"/>
    <mergeCell ref="G2889:H2889"/>
    <mergeCell ref="A2971:H2971"/>
    <mergeCell ref="A2972:H2972"/>
    <mergeCell ref="G2974:H2974"/>
    <mergeCell ref="B2975:D2975"/>
    <mergeCell ref="G2975:H2975"/>
    <mergeCell ref="C2976:D2976"/>
    <mergeCell ref="G2976:H2976"/>
    <mergeCell ref="G2952:H2952"/>
    <mergeCell ref="B2953:D2953"/>
    <mergeCell ref="G2953:H2953"/>
    <mergeCell ref="C2954:D2954"/>
    <mergeCell ref="G2954:H2954"/>
    <mergeCell ref="C2955:D2955"/>
    <mergeCell ref="G2955:H2955"/>
    <mergeCell ref="C2932:D2932"/>
    <mergeCell ref="G2932:H2932"/>
    <mergeCell ref="C2933:D2933"/>
    <mergeCell ref="G2933:H2933"/>
    <mergeCell ref="A2949:H2949"/>
    <mergeCell ref="A2950:H2950"/>
    <mergeCell ref="G3018:H3018"/>
    <mergeCell ref="B3019:D3019"/>
    <mergeCell ref="G3019:H3019"/>
    <mergeCell ref="C3020:D3020"/>
    <mergeCell ref="G3020:H3020"/>
    <mergeCell ref="C3021:D3021"/>
    <mergeCell ref="G3021:H3021"/>
    <mergeCell ref="C2998:D2998"/>
    <mergeCell ref="G2998:H2998"/>
    <mergeCell ref="C2999:D2999"/>
    <mergeCell ref="G2999:H2999"/>
    <mergeCell ref="A3015:H3015"/>
    <mergeCell ref="A3016:H3016"/>
    <mergeCell ref="C2977:D2977"/>
    <mergeCell ref="G2977:H2977"/>
    <mergeCell ref="A2993:H2993"/>
    <mergeCell ref="A2994:H2994"/>
    <mergeCell ref="G2996:H2996"/>
    <mergeCell ref="B2997:D2997"/>
    <mergeCell ref="G2997:H2997"/>
    <mergeCell ref="C3064:D3064"/>
    <mergeCell ref="G3064:H3064"/>
    <mergeCell ref="C3065:D3065"/>
    <mergeCell ref="G3065:H3065"/>
    <mergeCell ref="A3081:H3081"/>
    <mergeCell ref="A3082:H3082"/>
    <mergeCell ref="C3043:D3043"/>
    <mergeCell ref="G3043:H3043"/>
    <mergeCell ref="A3059:H3059"/>
    <mergeCell ref="A3060:H3060"/>
    <mergeCell ref="G3062:H3062"/>
    <mergeCell ref="B3063:D3063"/>
    <mergeCell ref="G3063:H3063"/>
    <mergeCell ref="A3037:H3037"/>
    <mergeCell ref="A3038:H3038"/>
    <mergeCell ref="G3040:H3040"/>
    <mergeCell ref="B3041:D3041"/>
    <mergeCell ref="G3041:H3041"/>
    <mergeCell ref="C3042:D3042"/>
    <mergeCell ref="G3042:H3042"/>
    <mergeCell ref="C3109:D3109"/>
    <mergeCell ref="G3109:H3109"/>
    <mergeCell ref="A3125:H3125"/>
    <mergeCell ref="A3126:H3126"/>
    <mergeCell ref="G3128:H3128"/>
    <mergeCell ref="B3129:D3129"/>
    <mergeCell ref="G3129:H3129"/>
    <mergeCell ref="A3103:H3103"/>
    <mergeCell ref="A3104:H3104"/>
    <mergeCell ref="G3106:H3106"/>
    <mergeCell ref="B3107:D3107"/>
    <mergeCell ref="G3107:H3107"/>
    <mergeCell ref="C3108:D3108"/>
    <mergeCell ref="G3108:H3108"/>
    <mergeCell ref="G3084:H3084"/>
    <mergeCell ref="B3085:D3085"/>
    <mergeCell ref="G3085:H3085"/>
    <mergeCell ref="C3086:D3086"/>
    <mergeCell ref="G3086:H3086"/>
    <mergeCell ref="C3087:D3087"/>
    <mergeCell ref="G3087:H3087"/>
    <mergeCell ref="A3169:H3169"/>
    <mergeCell ref="A3170:H3170"/>
    <mergeCell ref="G3172:H3172"/>
    <mergeCell ref="B3173:D3173"/>
    <mergeCell ref="G3173:H3173"/>
    <mergeCell ref="C3174:D3174"/>
    <mergeCell ref="G3174:H3174"/>
    <mergeCell ref="G3150:H3150"/>
    <mergeCell ref="B3151:D3151"/>
    <mergeCell ref="G3151:H3151"/>
    <mergeCell ref="C3152:D3152"/>
    <mergeCell ref="G3152:H3152"/>
    <mergeCell ref="C3153:D3153"/>
    <mergeCell ref="G3153:H3153"/>
    <mergeCell ref="C3130:D3130"/>
    <mergeCell ref="G3130:H3130"/>
    <mergeCell ref="C3131:D3131"/>
    <mergeCell ref="G3131:H3131"/>
    <mergeCell ref="A3147:H3147"/>
    <mergeCell ref="A3148:H3148"/>
    <mergeCell ref="G3216:H3216"/>
    <mergeCell ref="B3217:D3217"/>
    <mergeCell ref="G3217:H3217"/>
    <mergeCell ref="C3218:D3218"/>
    <mergeCell ref="G3218:H3218"/>
    <mergeCell ref="C3219:D3219"/>
    <mergeCell ref="G3219:H3219"/>
    <mergeCell ref="C3196:D3196"/>
    <mergeCell ref="G3196:H3196"/>
    <mergeCell ref="C3197:D3197"/>
    <mergeCell ref="G3197:H3197"/>
    <mergeCell ref="A3213:H3213"/>
    <mergeCell ref="A3214:H3214"/>
    <mergeCell ref="C3175:D3175"/>
    <mergeCell ref="G3175:H3175"/>
    <mergeCell ref="A3191:H3191"/>
    <mergeCell ref="A3192:H3192"/>
    <mergeCell ref="G3194:H3194"/>
    <mergeCell ref="B3195:D3195"/>
    <mergeCell ref="G3195:H3195"/>
    <mergeCell ref="C3262:D3262"/>
    <mergeCell ref="G3262:H3262"/>
    <mergeCell ref="C3263:D3263"/>
    <mergeCell ref="G3263:H3263"/>
    <mergeCell ref="A3279:H3279"/>
    <mergeCell ref="A3280:H3280"/>
    <mergeCell ref="C3241:D3241"/>
    <mergeCell ref="G3241:H3241"/>
    <mergeCell ref="A3257:H3257"/>
    <mergeCell ref="A3258:H3258"/>
    <mergeCell ref="G3260:H3260"/>
    <mergeCell ref="B3261:D3261"/>
    <mergeCell ref="G3261:H3261"/>
    <mergeCell ref="A3235:H3235"/>
    <mergeCell ref="A3236:H3236"/>
    <mergeCell ref="G3238:H3238"/>
    <mergeCell ref="B3239:D3239"/>
    <mergeCell ref="G3239:H3239"/>
    <mergeCell ref="C3240:D3240"/>
    <mergeCell ref="G3240:H3240"/>
    <mergeCell ref="C3307:D3307"/>
    <mergeCell ref="G3307:H3307"/>
    <mergeCell ref="A3323:H3323"/>
    <mergeCell ref="A3324:H3324"/>
    <mergeCell ref="G3326:H3326"/>
    <mergeCell ref="B3327:D3327"/>
    <mergeCell ref="G3327:H3327"/>
    <mergeCell ref="A3301:H3301"/>
    <mergeCell ref="A3302:H3302"/>
    <mergeCell ref="G3304:H3304"/>
    <mergeCell ref="B3305:D3305"/>
    <mergeCell ref="G3305:H3305"/>
    <mergeCell ref="C3306:D3306"/>
    <mergeCell ref="G3306:H3306"/>
    <mergeCell ref="G3282:H3282"/>
    <mergeCell ref="B3283:D3283"/>
    <mergeCell ref="G3283:H3283"/>
    <mergeCell ref="C3284:D3284"/>
    <mergeCell ref="G3284:H3284"/>
    <mergeCell ref="C3285:D3285"/>
    <mergeCell ref="G3285:H3285"/>
    <mergeCell ref="A3367:H3367"/>
    <mergeCell ref="A3368:H3368"/>
    <mergeCell ref="G3370:H3370"/>
    <mergeCell ref="B3371:D3371"/>
    <mergeCell ref="G3371:H3371"/>
    <mergeCell ref="C3372:D3372"/>
    <mergeCell ref="G3372:H3372"/>
    <mergeCell ref="G3348:H3348"/>
    <mergeCell ref="B3349:D3349"/>
    <mergeCell ref="G3349:H3349"/>
    <mergeCell ref="C3350:D3350"/>
    <mergeCell ref="G3350:H3350"/>
    <mergeCell ref="C3351:D3351"/>
    <mergeCell ref="G3351:H3351"/>
    <mergeCell ref="C3328:D3328"/>
    <mergeCell ref="G3328:H3328"/>
    <mergeCell ref="C3329:D3329"/>
    <mergeCell ref="G3329:H3329"/>
    <mergeCell ref="A3345:H3345"/>
    <mergeCell ref="A3346:H3346"/>
    <mergeCell ref="G3414:H3414"/>
    <mergeCell ref="B3415:D3415"/>
    <mergeCell ref="G3415:H3415"/>
    <mergeCell ref="C3416:D3416"/>
    <mergeCell ref="G3416:H3416"/>
    <mergeCell ref="C3417:D3417"/>
    <mergeCell ref="G3417:H3417"/>
    <mergeCell ref="C3394:D3394"/>
    <mergeCell ref="G3394:H3394"/>
    <mergeCell ref="C3395:D3395"/>
    <mergeCell ref="G3395:H3395"/>
    <mergeCell ref="A3411:H3411"/>
    <mergeCell ref="A3412:H3412"/>
    <mergeCell ref="C3373:D3373"/>
    <mergeCell ref="G3373:H3373"/>
    <mergeCell ref="A3389:H3389"/>
    <mergeCell ref="A3390:H3390"/>
    <mergeCell ref="G3392:H3392"/>
    <mergeCell ref="B3393:D3393"/>
    <mergeCell ref="G3393:H3393"/>
    <mergeCell ref="C3460:D3460"/>
    <mergeCell ref="G3460:H3460"/>
    <mergeCell ref="C3461:D3461"/>
    <mergeCell ref="G3461:H3461"/>
    <mergeCell ref="A3477:H3477"/>
    <mergeCell ref="A3478:H3478"/>
    <mergeCell ref="C3439:D3439"/>
    <mergeCell ref="G3439:H3439"/>
    <mergeCell ref="A3455:H3455"/>
    <mergeCell ref="A3456:H3456"/>
    <mergeCell ref="G3458:H3458"/>
    <mergeCell ref="B3459:D3459"/>
    <mergeCell ref="G3459:H3459"/>
    <mergeCell ref="A3433:H3433"/>
    <mergeCell ref="A3434:H3434"/>
    <mergeCell ref="G3436:H3436"/>
    <mergeCell ref="B3437:D3437"/>
    <mergeCell ref="G3437:H3437"/>
    <mergeCell ref="C3438:D3438"/>
    <mergeCell ref="G3438:H3438"/>
    <mergeCell ref="C3505:D3505"/>
    <mergeCell ref="G3505:H3505"/>
    <mergeCell ref="A3521:H3521"/>
    <mergeCell ref="A3522:H3522"/>
    <mergeCell ref="G3524:H3524"/>
    <mergeCell ref="B3525:D3525"/>
    <mergeCell ref="G3525:H3525"/>
    <mergeCell ref="A3499:H3499"/>
    <mergeCell ref="A3500:H3500"/>
    <mergeCell ref="G3502:H3502"/>
    <mergeCell ref="B3503:D3503"/>
    <mergeCell ref="G3503:H3503"/>
    <mergeCell ref="C3504:D3504"/>
    <mergeCell ref="G3504:H3504"/>
    <mergeCell ref="G3480:H3480"/>
    <mergeCell ref="B3481:D3481"/>
    <mergeCell ref="G3481:H3481"/>
    <mergeCell ref="C3482:D3482"/>
    <mergeCell ref="G3482:H3482"/>
    <mergeCell ref="C3483:D3483"/>
    <mergeCell ref="G3483:H3483"/>
    <mergeCell ref="A3565:H3565"/>
    <mergeCell ref="A3566:H3566"/>
    <mergeCell ref="G3568:H3568"/>
    <mergeCell ref="B3569:D3569"/>
    <mergeCell ref="G3569:H3569"/>
    <mergeCell ref="C3570:D3570"/>
    <mergeCell ref="G3570:H3570"/>
    <mergeCell ref="G3546:H3546"/>
    <mergeCell ref="B3547:D3547"/>
    <mergeCell ref="G3547:H3547"/>
    <mergeCell ref="C3548:D3548"/>
    <mergeCell ref="G3548:H3548"/>
    <mergeCell ref="C3549:D3549"/>
    <mergeCell ref="G3549:H3549"/>
    <mergeCell ref="C3526:D3526"/>
    <mergeCell ref="G3526:H3526"/>
    <mergeCell ref="C3527:D3527"/>
    <mergeCell ref="G3527:H3527"/>
    <mergeCell ref="A3543:H3543"/>
    <mergeCell ref="A3544:H3544"/>
    <mergeCell ref="G3612:H3612"/>
    <mergeCell ref="B3613:D3613"/>
    <mergeCell ref="G3613:H3613"/>
    <mergeCell ref="C3614:D3614"/>
    <mergeCell ref="G3614:H3614"/>
    <mergeCell ref="C3615:D3615"/>
    <mergeCell ref="G3615:H3615"/>
    <mergeCell ref="C3592:D3592"/>
    <mergeCell ref="G3592:H3592"/>
    <mergeCell ref="C3593:D3593"/>
    <mergeCell ref="G3593:H3593"/>
    <mergeCell ref="A3609:H3609"/>
    <mergeCell ref="A3610:H3610"/>
    <mergeCell ref="C3571:D3571"/>
    <mergeCell ref="G3571:H3571"/>
    <mergeCell ref="A3587:H3587"/>
    <mergeCell ref="A3588:H3588"/>
    <mergeCell ref="G3590:H3590"/>
    <mergeCell ref="B3591:D3591"/>
    <mergeCell ref="G3591:H3591"/>
    <mergeCell ref="C3658:D3658"/>
    <mergeCell ref="G3658:H3658"/>
    <mergeCell ref="C3659:D3659"/>
    <mergeCell ref="G3659:H3659"/>
    <mergeCell ref="A3675:H3675"/>
    <mergeCell ref="A3676:H3676"/>
    <mergeCell ref="C3637:D3637"/>
    <mergeCell ref="G3637:H3637"/>
    <mergeCell ref="A3653:H3653"/>
    <mergeCell ref="A3654:H3654"/>
    <mergeCell ref="G3656:H3656"/>
    <mergeCell ref="B3657:D3657"/>
    <mergeCell ref="G3657:H3657"/>
    <mergeCell ref="A3631:H3631"/>
    <mergeCell ref="A3632:H3632"/>
    <mergeCell ref="G3634:H3634"/>
    <mergeCell ref="B3635:D3635"/>
    <mergeCell ref="G3635:H3635"/>
    <mergeCell ref="C3636:D3636"/>
    <mergeCell ref="G3636:H3636"/>
    <mergeCell ref="C3703:D3703"/>
    <mergeCell ref="G3703:H3703"/>
    <mergeCell ref="A3719:H3719"/>
    <mergeCell ref="A3720:H3720"/>
    <mergeCell ref="G3722:H3722"/>
    <mergeCell ref="B3723:D3723"/>
    <mergeCell ref="G3723:H3723"/>
    <mergeCell ref="A3697:H3697"/>
    <mergeCell ref="A3698:H3698"/>
    <mergeCell ref="G3700:H3700"/>
    <mergeCell ref="B3701:D3701"/>
    <mergeCell ref="G3701:H3701"/>
    <mergeCell ref="C3702:D3702"/>
    <mergeCell ref="G3702:H3702"/>
    <mergeCell ref="G3678:H3678"/>
    <mergeCell ref="B3679:D3679"/>
    <mergeCell ref="G3679:H3679"/>
    <mergeCell ref="C3680:D3680"/>
    <mergeCell ref="G3680:H3680"/>
    <mergeCell ref="C3681:D3681"/>
    <mergeCell ref="G3681:H3681"/>
    <mergeCell ref="A3763:H3763"/>
    <mergeCell ref="A3764:H3764"/>
    <mergeCell ref="G3766:H3766"/>
    <mergeCell ref="B3767:D3767"/>
    <mergeCell ref="G3767:H3767"/>
    <mergeCell ref="C3768:D3768"/>
    <mergeCell ref="G3768:H3768"/>
    <mergeCell ref="G3744:H3744"/>
    <mergeCell ref="B3745:D3745"/>
    <mergeCell ref="G3745:H3745"/>
    <mergeCell ref="C3746:D3746"/>
    <mergeCell ref="G3746:H3746"/>
    <mergeCell ref="C3747:D3747"/>
    <mergeCell ref="G3747:H3747"/>
    <mergeCell ref="C3724:D3724"/>
    <mergeCell ref="G3724:H3724"/>
    <mergeCell ref="C3725:D3725"/>
    <mergeCell ref="G3725:H3725"/>
    <mergeCell ref="A3741:H3741"/>
    <mergeCell ref="A3742:H3742"/>
    <mergeCell ref="G3810:H3810"/>
    <mergeCell ref="B3811:D3811"/>
    <mergeCell ref="G3811:H3811"/>
    <mergeCell ref="C3812:D3812"/>
    <mergeCell ref="G3812:H3812"/>
    <mergeCell ref="C3813:D3813"/>
    <mergeCell ref="G3813:H3813"/>
    <mergeCell ref="C3790:D3790"/>
    <mergeCell ref="G3790:H3790"/>
    <mergeCell ref="C3791:D3791"/>
    <mergeCell ref="G3791:H3791"/>
    <mergeCell ref="A3807:H3807"/>
    <mergeCell ref="A3808:H3808"/>
    <mergeCell ref="C3769:D3769"/>
    <mergeCell ref="G3769:H3769"/>
    <mergeCell ref="A3785:H3785"/>
    <mergeCell ref="A3786:H3786"/>
    <mergeCell ref="G3788:H3788"/>
    <mergeCell ref="B3789:D3789"/>
    <mergeCell ref="G3789:H3789"/>
    <mergeCell ref="C3856:D3856"/>
    <mergeCell ref="G3856:H3856"/>
    <mergeCell ref="C3857:D3857"/>
    <mergeCell ref="G3857:H3857"/>
    <mergeCell ref="A3873:H3873"/>
    <mergeCell ref="A3874:H3874"/>
    <mergeCell ref="C3835:D3835"/>
    <mergeCell ref="G3835:H3835"/>
    <mergeCell ref="A3851:H3851"/>
    <mergeCell ref="A3852:H3852"/>
    <mergeCell ref="G3854:H3854"/>
    <mergeCell ref="B3855:D3855"/>
    <mergeCell ref="G3855:H3855"/>
    <mergeCell ref="A3829:H3829"/>
    <mergeCell ref="A3830:H3830"/>
    <mergeCell ref="G3832:H3832"/>
    <mergeCell ref="B3833:D3833"/>
    <mergeCell ref="G3833:H3833"/>
    <mergeCell ref="C3834:D3834"/>
    <mergeCell ref="G3834:H3834"/>
    <mergeCell ref="C3901:D3901"/>
    <mergeCell ref="G3901:H3901"/>
    <mergeCell ref="A3917:H3917"/>
    <mergeCell ref="A3918:H3918"/>
    <mergeCell ref="G3920:H3920"/>
    <mergeCell ref="B3921:D3921"/>
    <mergeCell ref="G3921:H3921"/>
    <mergeCell ref="A3895:H3895"/>
    <mergeCell ref="A3896:H3896"/>
    <mergeCell ref="G3898:H3898"/>
    <mergeCell ref="B3899:D3899"/>
    <mergeCell ref="G3899:H3899"/>
    <mergeCell ref="C3900:D3900"/>
    <mergeCell ref="G3900:H3900"/>
    <mergeCell ref="G3876:H3876"/>
    <mergeCell ref="B3877:D3877"/>
    <mergeCell ref="G3877:H3877"/>
    <mergeCell ref="C3878:D3878"/>
    <mergeCell ref="G3878:H3878"/>
    <mergeCell ref="C3879:D3879"/>
    <mergeCell ref="G3879:H3879"/>
    <mergeCell ref="A3961:H3961"/>
    <mergeCell ref="A3962:H3962"/>
    <mergeCell ref="G3964:H3964"/>
    <mergeCell ref="B3965:D3965"/>
    <mergeCell ref="G3965:H3965"/>
    <mergeCell ref="C3966:D3966"/>
    <mergeCell ref="G3966:H3966"/>
    <mergeCell ref="G3942:H3942"/>
    <mergeCell ref="B3943:D3943"/>
    <mergeCell ref="G3943:H3943"/>
    <mergeCell ref="C3944:D3944"/>
    <mergeCell ref="G3944:H3944"/>
    <mergeCell ref="C3945:D3945"/>
    <mergeCell ref="G3945:H3945"/>
    <mergeCell ref="C3922:D3922"/>
    <mergeCell ref="G3922:H3922"/>
    <mergeCell ref="C3923:D3923"/>
    <mergeCell ref="G3923:H3923"/>
    <mergeCell ref="A3939:H3939"/>
    <mergeCell ref="A3940:H3940"/>
    <mergeCell ref="G4008:H4008"/>
    <mergeCell ref="B4009:D4009"/>
    <mergeCell ref="G4009:H4009"/>
    <mergeCell ref="C4010:D4010"/>
    <mergeCell ref="G4010:H4010"/>
    <mergeCell ref="C4011:D4011"/>
    <mergeCell ref="G4011:H4011"/>
    <mergeCell ref="C3988:D3988"/>
    <mergeCell ref="G3988:H3988"/>
    <mergeCell ref="C3989:D3989"/>
    <mergeCell ref="G3989:H3989"/>
    <mergeCell ref="A4005:H4005"/>
    <mergeCell ref="A4006:H4006"/>
    <mergeCell ref="C3967:D3967"/>
    <mergeCell ref="G3967:H3967"/>
    <mergeCell ref="A3983:H3983"/>
    <mergeCell ref="A3984:H3984"/>
    <mergeCell ref="G3986:H3986"/>
    <mergeCell ref="B3987:D3987"/>
    <mergeCell ref="G3987:H3987"/>
    <mergeCell ref="C4054:D4054"/>
    <mergeCell ref="G4054:H4054"/>
    <mergeCell ref="C4055:D4055"/>
    <mergeCell ref="G4055:H4055"/>
    <mergeCell ref="A4071:H4071"/>
    <mergeCell ref="A4072:H4072"/>
    <mergeCell ref="C4033:D4033"/>
    <mergeCell ref="G4033:H4033"/>
    <mergeCell ref="A4049:H4049"/>
    <mergeCell ref="A4050:H4050"/>
    <mergeCell ref="G4052:H4052"/>
    <mergeCell ref="B4053:D4053"/>
    <mergeCell ref="G4053:H4053"/>
    <mergeCell ref="A4027:H4027"/>
    <mergeCell ref="A4028:H4028"/>
    <mergeCell ref="G4030:H4030"/>
    <mergeCell ref="B4031:D4031"/>
    <mergeCell ref="G4031:H4031"/>
    <mergeCell ref="C4032:D4032"/>
    <mergeCell ref="G4032:H4032"/>
    <mergeCell ref="C4099:D4099"/>
    <mergeCell ref="G4099:H4099"/>
    <mergeCell ref="A4115:H4115"/>
    <mergeCell ref="A4116:H4116"/>
    <mergeCell ref="G4118:H4118"/>
    <mergeCell ref="B4119:D4119"/>
    <mergeCell ref="G4119:H4119"/>
    <mergeCell ref="A4093:H4093"/>
    <mergeCell ref="A4094:H4094"/>
    <mergeCell ref="G4096:H4096"/>
    <mergeCell ref="B4097:D4097"/>
    <mergeCell ref="G4097:H4097"/>
    <mergeCell ref="C4098:D4098"/>
    <mergeCell ref="G4098:H4098"/>
    <mergeCell ref="G4074:H4074"/>
    <mergeCell ref="B4075:D4075"/>
    <mergeCell ref="G4075:H4075"/>
    <mergeCell ref="C4076:D4076"/>
    <mergeCell ref="G4076:H4076"/>
    <mergeCell ref="C4077:D4077"/>
    <mergeCell ref="G4077:H4077"/>
    <mergeCell ref="A4159:H4159"/>
    <mergeCell ref="A4160:H4160"/>
    <mergeCell ref="G4162:H4162"/>
    <mergeCell ref="B4163:D4163"/>
    <mergeCell ref="G4163:H4163"/>
    <mergeCell ref="C4164:D4164"/>
    <mergeCell ref="G4164:H4164"/>
    <mergeCell ref="G4140:H4140"/>
    <mergeCell ref="B4141:D4141"/>
    <mergeCell ref="G4141:H4141"/>
    <mergeCell ref="C4142:D4142"/>
    <mergeCell ref="G4142:H4142"/>
    <mergeCell ref="C4143:D4143"/>
    <mergeCell ref="G4143:H4143"/>
    <mergeCell ref="C4120:D4120"/>
    <mergeCell ref="G4120:H4120"/>
    <mergeCell ref="C4121:D4121"/>
    <mergeCell ref="G4121:H4121"/>
    <mergeCell ref="A4137:H4137"/>
    <mergeCell ref="A4138:H4138"/>
    <mergeCell ref="G4206:H4206"/>
    <mergeCell ref="B4207:D4207"/>
    <mergeCell ref="G4207:H4207"/>
    <mergeCell ref="C4208:D4208"/>
    <mergeCell ref="G4208:H4208"/>
    <mergeCell ref="C4209:D4209"/>
    <mergeCell ref="G4209:H4209"/>
    <mergeCell ref="C4186:D4186"/>
    <mergeCell ref="G4186:H4186"/>
    <mergeCell ref="C4187:D4187"/>
    <mergeCell ref="G4187:H4187"/>
    <mergeCell ref="A4203:H4203"/>
    <mergeCell ref="A4204:H4204"/>
    <mergeCell ref="C4165:D4165"/>
    <mergeCell ref="G4165:H4165"/>
    <mergeCell ref="A4181:H4181"/>
    <mergeCell ref="A4182:H4182"/>
    <mergeCell ref="G4184:H4184"/>
    <mergeCell ref="B4185:D4185"/>
    <mergeCell ref="G4185:H4185"/>
    <mergeCell ref="C4252:D4252"/>
    <mergeCell ref="G4252:H4252"/>
    <mergeCell ref="C4253:D4253"/>
    <mergeCell ref="G4253:H4253"/>
    <mergeCell ref="A4269:H4269"/>
    <mergeCell ref="A4270:H4270"/>
    <mergeCell ref="C4231:D4231"/>
    <mergeCell ref="G4231:H4231"/>
    <mergeCell ref="A4247:H4247"/>
    <mergeCell ref="A4248:H4248"/>
    <mergeCell ref="G4250:H4250"/>
    <mergeCell ref="B4251:D4251"/>
    <mergeCell ref="G4251:H4251"/>
    <mergeCell ref="A4225:H4225"/>
    <mergeCell ref="A4226:H4226"/>
    <mergeCell ref="G4228:H4228"/>
    <mergeCell ref="B4229:D4229"/>
    <mergeCell ref="G4229:H4229"/>
    <mergeCell ref="C4230:D4230"/>
    <mergeCell ref="G4230:H4230"/>
    <mergeCell ref="C4297:D4297"/>
    <mergeCell ref="G4297:H4297"/>
    <mergeCell ref="A4313:H4313"/>
    <mergeCell ref="A4314:H4314"/>
    <mergeCell ref="G4316:H4316"/>
    <mergeCell ref="B4317:D4317"/>
    <mergeCell ref="G4317:H4317"/>
    <mergeCell ref="A4291:H4291"/>
    <mergeCell ref="A4292:H4292"/>
    <mergeCell ref="G4294:H4294"/>
    <mergeCell ref="B4295:D4295"/>
    <mergeCell ref="G4295:H4295"/>
    <mergeCell ref="C4296:D4296"/>
    <mergeCell ref="G4296:H4296"/>
    <mergeCell ref="G4272:H4272"/>
    <mergeCell ref="B4273:D4273"/>
    <mergeCell ref="G4273:H4273"/>
    <mergeCell ref="C4274:D4274"/>
    <mergeCell ref="G4274:H4274"/>
    <mergeCell ref="C4275:D4275"/>
    <mergeCell ref="G4275:H4275"/>
    <mergeCell ref="B4361:D4361"/>
    <mergeCell ref="G4361:H4361"/>
    <mergeCell ref="C4362:D4362"/>
    <mergeCell ref="G4362:H4362"/>
    <mergeCell ref="G4338:H4338"/>
    <mergeCell ref="B4339:D4339"/>
    <mergeCell ref="G4339:H4339"/>
    <mergeCell ref="C4340:D4340"/>
    <mergeCell ref="G4340:H4340"/>
    <mergeCell ref="C4341:D4341"/>
    <mergeCell ref="G4341:H4341"/>
    <mergeCell ref="C4318:D4318"/>
    <mergeCell ref="G4318:H4318"/>
    <mergeCell ref="C4319:D4319"/>
    <mergeCell ref="G4319:H4319"/>
    <mergeCell ref="A4335:H4335"/>
    <mergeCell ref="A4336:H4336"/>
    <mergeCell ref="C4384:D4384"/>
    <mergeCell ref="G4384:H4384"/>
    <mergeCell ref="C4385:D4385"/>
    <mergeCell ref="G4385:H4385"/>
    <mergeCell ref="C4363:D4363"/>
    <mergeCell ref="G70:H70"/>
    <mergeCell ref="B71:D71"/>
    <mergeCell ref="G71:H71"/>
    <mergeCell ref="C72:D72"/>
    <mergeCell ref="G72:H72"/>
    <mergeCell ref="A23:H23"/>
    <mergeCell ref="G26:H26"/>
    <mergeCell ref="G27:H27"/>
    <mergeCell ref="C28:D28"/>
    <mergeCell ref="G28:H28"/>
    <mergeCell ref="A24:H24"/>
    <mergeCell ref="B27:D27"/>
    <mergeCell ref="C29:D29"/>
    <mergeCell ref="G29:H29"/>
    <mergeCell ref="G48:H48"/>
    <mergeCell ref="G49:H49"/>
    <mergeCell ref="A67:H67"/>
    <mergeCell ref="A68:H68"/>
    <mergeCell ref="G4363:H4363"/>
    <mergeCell ref="A4379:H4379"/>
    <mergeCell ref="A4380:H4380"/>
    <mergeCell ref="G4382:H4382"/>
    <mergeCell ref="B4383:D4383"/>
    <mergeCell ref="G4383:H4383"/>
    <mergeCell ref="A4357:H4357"/>
    <mergeCell ref="A4358:H4358"/>
    <mergeCell ref="G4360:H4360"/>
    <mergeCell ref="C315:D315"/>
    <mergeCell ref="C336:D336"/>
    <mergeCell ref="G336:H336"/>
    <mergeCell ref="C337:D337"/>
    <mergeCell ref="G337:H337"/>
    <mergeCell ref="A200:H200"/>
    <mergeCell ref="G202:H202"/>
    <mergeCell ref="B203:D203"/>
    <mergeCell ref="G203:H203"/>
    <mergeCell ref="C204:D204"/>
    <mergeCell ref="G204:H204"/>
    <mergeCell ref="C205:D205"/>
    <mergeCell ref="G205:H205"/>
    <mergeCell ref="C248:D248"/>
    <mergeCell ref="G248:H248"/>
    <mergeCell ref="C249:D249"/>
    <mergeCell ref="C270:D270"/>
    <mergeCell ref="G270:H270"/>
    <mergeCell ref="C271:D271"/>
    <mergeCell ref="G271:H271"/>
    <mergeCell ref="C314:D314"/>
    <mergeCell ref="G314:H314"/>
    <mergeCell ref="B335:D335"/>
    <mergeCell ref="G335:H335"/>
    <mergeCell ref="C293:D293"/>
    <mergeCell ref="G293:H293"/>
    <mergeCell ref="A309:H309"/>
    <mergeCell ref="A310:H310"/>
    <mergeCell ref="G312:H312"/>
    <mergeCell ref="B313:D313"/>
    <mergeCell ref="G313:H313"/>
    <mergeCell ref="A287:H287"/>
  </mergeCells>
  <pageMargins left="0.5" right="0.5" top="0.5" bottom="0.5" header="0" footer="0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98"/>
  <sheetViews>
    <sheetView tabSelected="1" topLeftCell="A2419" zoomScale="70" zoomScaleNormal="70" workbookViewId="0">
      <selection activeCell="I2429" sqref="I2429:J2429"/>
    </sheetView>
  </sheetViews>
  <sheetFormatPr defaultRowHeight="21.95" customHeight="1" x14ac:dyDescent="0.25"/>
  <cols>
    <col min="1" max="1" width="10.42578125" style="61" customWidth="1"/>
    <col min="2" max="2" width="10.7109375" style="61" customWidth="1"/>
    <col min="3" max="9" width="9.140625" style="61"/>
    <col min="10" max="10" width="9.140625" style="61" customWidth="1"/>
    <col min="11" max="16384" width="9.140625" style="61"/>
  </cols>
  <sheetData>
    <row r="1" spans="1:10" ht="21.75" customHeight="1" x14ac:dyDescent="0.25">
      <c r="A1" s="152" t="str">
        <f>VLOOKUP(A2,basic,28,0)</f>
        <v>dk;kZy; jktdh; mPp ek/;fed fo|ky;] :iiqjk ¼dqpkeu flVh½ ukxkSj</v>
      </c>
      <c r="B1" s="153"/>
      <c r="C1" s="153"/>
      <c r="D1" s="153"/>
      <c r="E1" s="153"/>
      <c r="F1" s="153"/>
      <c r="G1" s="153"/>
      <c r="H1" s="153"/>
      <c r="I1" s="153"/>
      <c r="J1" s="154"/>
    </row>
    <row r="2" spans="1:10" ht="21.95" hidden="1" customHeight="1" x14ac:dyDescent="0.25">
      <c r="A2" s="76">
        <v>1</v>
      </c>
      <c r="J2" s="77"/>
    </row>
    <row r="3" spans="1:10" ht="21.95" customHeight="1" x14ac:dyDescent="0.25">
      <c r="A3" s="155" t="str">
        <f>VLOOKUP(A2,basic,29,0)</f>
        <v>d{kk &amp; 9</v>
      </c>
      <c r="B3" s="156"/>
      <c r="C3" s="156"/>
      <c r="D3" s="156"/>
      <c r="E3" s="156"/>
      <c r="F3" s="156"/>
      <c r="G3" s="156"/>
      <c r="H3" s="156"/>
      <c r="I3" s="156"/>
      <c r="J3" s="157"/>
    </row>
    <row r="4" spans="1:10" ht="21.95" customHeight="1" x14ac:dyDescent="0.25">
      <c r="A4" s="158" t="str">
        <f>VLOOKUP(A2,basic,33,0)</f>
        <v>l=% 2019&amp;20</v>
      </c>
      <c r="B4" s="159"/>
      <c r="C4" s="159"/>
      <c r="D4" s="159"/>
      <c r="E4" s="159"/>
      <c r="F4" s="159"/>
      <c r="G4" s="159"/>
      <c r="H4" s="159"/>
      <c r="I4" s="159"/>
      <c r="J4" s="160"/>
    </row>
    <row r="5" spans="1:10" ht="21.95" customHeight="1" x14ac:dyDescent="0.25">
      <c r="A5" s="82" t="s">
        <v>51</v>
      </c>
      <c r="B5" s="83"/>
      <c r="C5" s="84">
        <f>VLOOKUP(A2,basic,2,0)</f>
        <v>101</v>
      </c>
      <c r="D5" s="83"/>
      <c r="E5" s="83"/>
      <c r="F5" s="83"/>
      <c r="G5" s="83"/>
      <c r="H5" s="83"/>
      <c r="I5" s="83"/>
      <c r="J5" s="85"/>
    </row>
    <row r="6" spans="1:10" ht="21.95" customHeight="1" x14ac:dyDescent="0.25">
      <c r="A6" s="86"/>
      <c r="B6" s="83"/>
      <c r="C6" s="83"/>
      <c r="D6" s="83"/>
      <c r="E6" s="83"/>
      <c r="F6" s="83"/>
      <c r="G6" s="83"/>
      <c r="H6" s="83"/>
      <c r="I6" s="83"/>
      <c r="J6" s="85"/>
    </row>
    <row r="7" spans="1:10" ht="21.95" customHeight="1" x14ac:dyDescent="0.25">
      <c r="A7" s="86" t="s">
        <v>52</v>
      </c>
      <c r="B7" s="83"/>
      <c r="C7" s="83"/>
      <c r="D7" s="83"/>
      <c r="E7" s="161" t="str">
        <f>VLOOKUP(A2,basic,4,0)</f>
        <v>Ashwini</v>
      </c>
      <c r="F7" s="161"/>
      <c r="G7" s="161"/>
      <c r="H7" s="83" t="s">
        <v>53</v>
      </c>
      <c r="I7" s="83"/>
      <c r="J7" s="85"/>
    </row>
    <row r="8" spans="1:10" ht="21.95" customHeight="1" x14ac:dyDescent="0.25">
      <c r="A8" s="162" t="str">
        <f>VLOOKUP(A2,basic,6,0)</f>
        <v>Anita</v>
      </c>
      <c r="B8" s="161"/>
      <c r="C8" s="161"/>
      <c r="D8" s="83" t="s">
        <v>54</v>
      </c>
      <c r="E8" s="83"/>
      <c r="F8" s="161" t="str">
        <f>VLOOKUP(A2,basic,5,0)</f>
        <v>M R Shastri</v>
      </c>
      <c r="G8" s="161"/>
      <c r="H8" s="161"/>
      <c r="I8" s="83" t="s">
        <v>55</v>
      </c>
      <c r="J8" s="85"/>
    </row>
    <row r="9" spans="1:10" ht="21.95" customHeight="1" x14ac:dyDescent="0.3">
      <c r="A9" s="94" t="str">
        <f>VLOOKUP(A2,basic,29,0)</f>
        <v>d{kk &amp; 9</v>
      </c>
      <c r="B9" s="83" t="s">
        <v>56</v>
      </c>
      <c r="C9" s="148">
        <f>VLOOKUP(A2,basic,7,0)</f>
        <v>32179</v>
      </c>
      <c r="D9" s="148"/>
      <c r="E9" s="83" t="s">
        <v>57</v>
      </c>
      <c r="F9" s="83"/>
      <c r="G9" s="149" t="str">
        <f>VLOOKUP(A2,basic,30,0)</f>
        <v>jkmekfo] :iiqjk</v>
      </c>
      <c r="H9" s="149"/>
      <c r="I9" s="149"/>
      <c r="J9" s="87"/>
    </row>
    <row r="10" spans="1:10" ht="21.95" customHeight="1" x14ac:dyDescent="0.25">
      <c r="A10" s="86" t="s">
        <v>63</v>
      </c>
      <c r="B10" s="83"/>
      <c r="C10" s="83"/>
      <c r="D10" s="83"/>
      <c r="E10" s="83"/>
      <c r="F10" s="83"/>
      <c r="G10" s="83"/>
      <c r="H10" s="83"/>
      <c r="I10" s="83"/>
      <c r="J10" s="85"/>
    </row>
    <row r="11" spans="1:10" ht="21.95" customHeight="1" x14ac:dyDescent="0.25">
      <c r="A11" s="86" t="s">
        <v>64</v>
      </c>
      <c r="B11" s="83"/>
      <c r="C11" s="83"/>
      <c r="D11" s="83"/>
      <c r="E11" s="83"/>
      <c r="F11" s="83"/>
      <c r="G11" s="83"/>
      <c r="H11" s="83"/>
      <c r="I11" s="83"/>
      <c r="J11" s="85"/>
    </row>
    <row r="12" spans="1:10" ht="21.95" customHeight="1" x14ac:dyDescent="0.25">
      <c r="A12" s="76"/>
      <c r="J12" s="77"/>
    </row>
    <row r="13" spans="1:10" ht="21.95" customHeight="1" x14ac:dyDescent="0.25">
      <c r="A13" s="76"/>
      <c r="J13" s="77"/>
    </row>
    <row r="14" spans="1:10" ht="21.95" customHeight="1" x14ac:dyDescent="0.25">
      <c r="A14" s="76"/>
      <c r="J14" s="77"/>
    </row>
    <row r="15" spans="1:10" ht="21.95" customHeight="1" x14ac:dyDescent="0.3">
      <c r="A15" s="88" t="s">
        <v>58</v>
      </c>
      <c r="B15" s="89">
        <f>VLOOKUP(A2,basic,32,0)</f>
        <v>43966</v>
      </c>
      <c r="G15" s="90" t="s">
        <v>59</v>
      </c>
      <c r="J15" s="77"/>
    </row>
    <row r="16" spans="1:10" ht="21.95" customHeight="1" x14ac:dyDescent="0.3">
      <c r="A16" s="76"/>
      <c r="G16" s="90" t="s">
        <v>60</v>
      </c>
      <c r="I16" s="150">
        <f>VLOOKUP(A2,basic,31,0)</f>
        <v>8140912304</v>
      </c>
      <c r="J16" s="151"/>
    </row>
    <row r="17" spans="1:10" ht="21.95" customHeight="1" thickBot="1" x14ac:dyDescent="0.3">
      <c r="A17" s="79"/>
      <c r="B17" s="80"/>
      <c r="C17" s="80"/>
      <c r="D17" s="80"/>
      <c r="E17" s="80"/>
      <c r="F17" s="80"/>
      <c r="G17" s="80"/>
      <c r="H17" s="80"/>
      <c r="I17" s="80"/>
      <c r="J17" s="91"/>
    </row>
    <row r="19" spans="1:10" ht="21.95" customHeight="1" thickBot="1" x14ac:dyDescent="0.3"/>
    <row r="20" spans="1:10" ht="21.95" customHeight="1" x14ac:dyDescent="0.25">
      <c r="A20" s="152" t="str">
        <f>VLOOKUP(A21,basic,28,0)</f>
        <v>dk;kZy; jktdh; mPp ek/;fed fo|ky;] :iiqjk ¼dqpkeu flVh½ ukxkSj</v>
      </c>
      <c r="B20" s="153"/>
      <c r="C20" s="153"/>
      <c r="D20" s="153"/>
      <c r="E20" s="153"/>
      <c r="F20" s="153"/>
      <c r="G20" s="153"/>
      <c r="H20" s="153"/>
      <c r="I20" s="153"/>
      <c r="J20" s="154"/>
    </row>
    <row r="21" spans="1:10" ht="21.95" hidden="1" customHeight="1" x14ac:dyDescent="0.25">
      <c r="A21" s="76">
        <v>2</v>
      </c>
      <c r="J21" s="77"/>
    </row>
    <row r="22" spans="1:10" ht="21.95" customHeight="1" x14ac:dyDescent="0.25">
      <c r="A22" s="155" t="str">
        <f>VLOOKUP(A21,basic,29,0)</f>
        <v>d{kk &amp; 9</v>
      </c>
      <c r="B22" s="156"/>
      <c r="C22" s="156"/>
      <c r="D22" s="156"/>
      <c r="E22" s="156"/>
      <c r="F22" s="156"/>
      <c r="G22" s="156"/>
      <c r="H22" s="156"/>
      <c r="I22" s="156"/>
      <c r="J22" s="157"/>
    </row>
    <row r="23" spans="1:10" ht="21.95" customHeight="1" x14ac:dyDescent="0.25">
      <c r="A23" s="158" t="str">
        <f>VLOOKUP(A21,basic,33,0)</f>
        <v>l=% 2019&amp;20</v>
      </c>
      <c r="B23" s="159"/>
      <c r="C23" s="159"/>
      <c r="D23" s="159"/>
      <c r="E23" s="159"/>
      <c r="F23" s="159"/>
      <c r="G23" s="159"/>
      <c r="H23" s="159"/>
      <c r="I23" s="159"/>
      <c r="J23" s="160"/>
    </row>
    <row r="24" spans="1:10" ht="21.95" customHeight="1" x14ac:dyDescent="0.25">
      <c r="A24" s="82" t="s">
        <v>51</v>
      </c>
      <c r="B24" s="83"/>
      <c r="C24" s="84">
        <f>VLOOKUP(A21,basic,2,0)</f>
        <v>102</v>
      </c>
      <c r="D24" s="83"/>
      <c r="E24" s="83"/>
      <c r="F24" s="83"/>
      <c r="G24" s="83"/>
      <c r="H24" s="83"/>
      <c r="I24" s="83"/>
      <c r="J24" s="85"/>
    </row>
    <row r="25" spans="1:10" ht="21.95" customHeight="1" x14ac:dyDescent="0.25">
      <c r="A25" s="86"/>
      <c r="B25" s="83"/>
      <c r="C25" s="83"/>
      <c r="D25" s="83"/>
      <c r="E25" s="83"/>
      <c r="F25" s="83"/>
      <c r="G25" s="83"/>
      <c r="H25" s="83"/>
      <c r="I25" s="83"/>
      <c r="J25" s="85"/>
    </row>
    <row r="26" spans="1:10" ht="21.95" customHeight="1" x14ac:dyDescent="0.25">
      <c r="A26" s="86" t="s">
        <v>52</v>
      </c>
      <c r="B26" s="83"/>
      <c r="C26" s="83"/>
      <c r="D26" s="83"/>
      <c r="E26" s="161" t="str">
        <f>VLOOKUP(A21,basic,4,0)</f>
        <v>Ashwini</v>
      </c>
      <c r="F26" s="161"/>
      <c r="G26" s="161"/>
      <c r="H26" s="83" t="s">
        <v>53</v>
      </c>
      <c r="I26" s="83"/>
      <c r="J26" s="85"/>
    </row>
    <row r="27" spans="1:10" ht="21.95" customHeight="1" x14ac:dyDescent="0.25">
      <c r="A27" s="162" t="str">
        <f>VLOOKUP(A21,basic,6,0)</f>
        <v>Anita</v>
      </c>
      <c r="B27" s="161"/>
      <c r="C27" s="161"/>
      <c r="D27" s="83" t="s">
        <v>54</v>
      </c>
      <c r="E27" s="83"/>
      <c r="F27" s="161" t="str">
        <f>VLOOKUP(A21,basic,5,0)</f>
        <v>M R Shastri</v>
      </c>
      <c r="G27" s="161"/>
      <c r="H27" s="161"/>
      <c r="I27" s="83" t="s">
        <v>55</v>
      </c>
      <c r="J27" s="85"/>
    </row>
    <row r="28" spans="1:10" ht="21.95" customHeight="1" x14ac:dyDescent="0.3">
      <c r="A28" s="94" t="str">
        <f>VLOOKUP(A21,basic,29,0)</f>
        <v>d{kk &amp; 9</v>
      </c>
      <c r="B28" s="83" t="s">
        <v>56</v>
      </c>
      <c r="C28" s="148">
        <f>VLOOKUP(A21,basic,7,0)</f>
        <v>32179</v>
      </c>
      <c r="D28" s="148"/>
      <c r="E28" s="83" t="s">
        <v>57</v>
      </c>
      <c r="F28" s="83"/>
      <c r="G28" s="149" t="str">
        <f>VLOOKUP(A21,basic,30,0)</f>
        <v>jkmekfo] :iiqjk</v>
      </c>
      <c r="H28" s="149"/>
      <c r="I28" s="149"/>
      <c r="J28" s="87"/>
    </row>
    <row r="29" spans="1:10" ht="21.95" customHeight="1" x14ac:dyDescent="0.25">
      <c r="A29" s="86" t="s">
        <v>63</v>
      </c>
      <c r="B29" s="83"/>
      <c r="C29" s="83"/>
      <c r="D29" s="83"/>
      <c r="E29" s="83"/>
      <c r="F29" s="83"/>
      <c r="G29" s="83"/>
      <c r="H29" s="83"/>
      <c r="I29" s="83"/>
      <c r="J29" s="85"/>
    </row>
    <row r="30" spans="1:10" ht="21.95" customHeight="1" x14ac:dyDescent="0.25">
      <c r="A30" s="86" t="s">
        <v>64</v>
      </c>
      <c r="B30" s="83"/>
      <c r="C30" s="83"/>
      <c r="D30" s="83"/>
      <c r="E30" s="83"/>
      <c r="F30" s="83"/>
      <c r="G30" s="83"/>
      <c r="H30" s="83"/>
      <c r="I30" s="83"/>
      <c r="J30" s="85"/>
    </row>
    <row r="31" spans="1:10" ht="21.95" customHeight="1" x14ac:dyDescent="0.25">
      <c r="A31" s="76"/>
      <c r="J31" s="77"/>
    </row>
    <row r="32" spans="1:10" ht="21.95" customHeight="1" x14ac:dyDescent="0.25">
      <c r="A32" s="76"/>
      <c r="J32" s="77"/>
    </row>
    <row r="33" spans="1:10" ht="21.95" customHeight="1" x14ac:dyDescent="0.25">
      <c r="A33" s="76"/>
      <c r="J33" s="77"/>
    </row>
    <row r="34" spans="1:10" ht="21.95" customHeight="1" x14ac:dyDescent="0.3">
      <c r="A34" s="88" t="s">
        <v>58</v>
      </c>
      <c r="B34" s="89">
        <f>VLOOKUP(A21,basic,32,0)</f>
        <v>43966</v>
      </c>
      <c r="G34" s="90" t="s">
        <v>59</v>
      </c>
      <c r="J34" s="77"/>
    </row>
    <row r="35" spans="1:10" ht="21.95" customHeight="1" x14ac:dyDescent="0.3">
      <c r="A35" s="76"/>
      <c r="G35" s="90" t="s">
        <v>60</v>
      </c>
      <c r="I35" s="150">
        <f>VLOOKUP(A21,basic,31,0)</f>
        <v>8140912304</v>
      </c>
      <c r="J35" s="151"/>
    </row>
    <row r="36" spans="1:10" ht="21.95" customHeight="1" thickBot="1" x14ac:dyDescent="0.3">
      <c r="A36" s="79"/>
      <c r="B36" s="80"/>
      <c r="C36" s="80"/>
      <c r="D36" s="80"/>
      <c r="E36" s="80"/>
      <c r="F36" s="80"/>
      <c r="G36" s="80"/>
      <c r="H36" s="80"/>
      <c r="I36" s="80"/>
      <c r="J36" s="91"/>
    </row>
    <row r="38" spans="1:10" ht="21.95" customHeight="1" thickBot="1" x14ac:dyDescent="0.3"/>
    <row r="39" spans="1:10" ht="21.95" customHeight="1" x14ac:dyDescent="0.25">
      <c r="A39" s="152" t="str">
        <f>VLOOKUP(A40,basic,28,0)</f>
        <v>dk;kZy; jktdh; mPp ek/;fed fo|ky;] :iiqjk ¼dqpkeu flVh½ ukxkSj</v>
      </c>
      <c r="B39" s="153"/>
      <c r="C39" s="153"/>
      <c r="D39" s="153"/>
      <c r="E39" s="153"/>
      <c r="F39" s="153"/>
      <c r="G39" s="153"/>
      <c r="H39" s="153"/>
      <c r="I39" s="153"/>
      <c r="J39" s="154"/>
    </row>
    <row r="40" spans="1:10" ht="21.95" hidden="1" customHeight="1" x14ac:dyDescent="0.25">
      <c r="A40" s="76">
        <v>3</v>
      </c>
      <c r="J40" s="77"/>
    </row>
    <row r="41" spans="1:10" ht="21.95" customHeight="1" x14ac:dyDescent="0.25">
      <c r="A41" s="155" t="str">
        <f>VLOOKUP(A40,basic,29,0)</f>
        <v>d{kk &amp; 9</v>
      </c>
      <c r="B41" s="156"/>
      <c r="C41" s="156"/>
      <c r="D41" s="156"/>
      <c r="E41" s="156"/>
      <c r="F41" s="156"/>
      <c r="G41" s="156"/>
      <c r="H41" s="156"/>
      <c r="I41" s="156"/>
      <c r="J41" s="157"/>
    </row>
    <row r="42" spans="1:10" ht="21.95" customHeight="1" x14ac:dyDescent="0.25">
      <c r="A42" s="158" t="str">
        <f>VLOOKUP(A40,basic,33,0)</f>
        <v>l=% 2019&amp;20</v>
      </c>
      <c r="B42" s="159"/>
      <c r="C42" s="159"/>
      <c r="D42" s="159"/>
      <c r="E42" s="159"/>
      <c r="F42" s="159"/>
      <c r="G42" s="159"/>
      <c r="H42" s="159"/>
      <c r="I42" s="159"/>
      <c r="J42" s="160"/>
    </row>
    <row r="43" spans="1:10" ht="21.95" customHeight="1" x14ac:dyDescent="0.25">
      <c r="A43" s="82" t="s">
        <v>51</v>
      </c>
      <c r="B43" s="83"/>
      <c r="C43" s="84">
        <f>VLOOKUP(A40,basic,2,0)</f>
        <v>103</v>
      </c>
      <c r="D43" s="83"/>
      <c r="E43" s="83"/>
      <c r="F43" s="83"/>
      <c r="G43" s="83"/>
      <c r="H43" s="83"/>
      <c r="I43" s="83"/>
      <c r="J43" s="85"/>
    </row>
    <row r="44" spans="1:10" ht="21.95" customHeight="1" x14ac:dyDescent="0.25">
      <c r="A44" s="86"/>
      <c r="B44" s="83"/>
      <c r="C44" s="83"/>
      <c r="D44" s="83"/>
      <c r="E44" s="83"/>
      <c r="F44" s="83"/>
      <c r="G44" s="83"/>
      <c r="H44" s="83"/>
      <c r="I44" s="83"/>
      <c r="J44" s="85"/>
    </row>
    <row r="45" spans="1:10" ht="21.95" customHeight="1" x14ac:dyDescent="0.25">
      <c r="A45" s="86" t="s">
        <v>52</v>
      </c>
      <c r="B45" s="83"/>
      <c r="C45" s="83"/>
      <c r="D45" s="83"/>
      <c r="E45" s="161" t="str">
        <f>VLOOKUP(A40,basic,4,0)</f>
        <v>Ashwini</v>
      </c>
      <c r="F45" s="161"/>
      <c r="G45" s="161"/>
      <c r="H45" s="83" t="s">
        <v>53</v>
      </c>
      <c r="I45" s="83"/>
      <c r="J45" s="85"/>
    </row>
    <row r="46" spans="1:10" ht="21.95" customHeight="1" x14ac:dyDescent="0.25">
      <c r="A46" s="162" t="str">
        <f>VLOOKUP(A40,basic,6,0)</f>
        <v>Anita</v>
      </c>
      <c r="B46" s="161"/>
      <c r="C46" s="161"/>
      <c r="D46" s="83" t="s">
        <v>54</v>
      </c>
      <c r="E46" s="83"/>
      <c r="F46" s="161" t="str">
        <f>VLOOKUP(A40,basic,5,0)</f>
        <v>M R Shastri</v>
      </c>
      <c r="G46" s="161"/>
      <c r="H46" s="161"/>
      <c r="I46" s="83" t="s">
        <v>55</v>
      </c>
      <c r="J46" s="85"/>
    </row>
    <row r="47" spans="1:10" ht="21.95" customHeight="1" x14ac:dyDescent="0.3">
      <c r="A47" s="94" t="str">
        <f>VLOOKUP(A40,basic,29,0)</f>
        <v>d{kk &amp; 9</v>
      </c>
      <c r="B47" s="83" t="s">
        <v>56</v>
      </c>
      <c r="C47" s="148">
        <f>VLOOKUP(A40,basic,7,0)</f>
        <v>32179</v>
      </c>
      <c r="D47" s="148"/>
      <c r="E47" s="83" t="s">
        <v>57</v>
      </c>
      <c r="F47" s="83"/>
      <c r="G47" s="149" t="str">
        <f>VLOOKUP(A40,basic,30,0)</f>
        <v>jkmekfo] :iiqjk</v>
      </c>
      <c r="H47" s="149"/>
      <c r="I47" s="149"/>
      <c r="J47" s="87"/>
    </row>
    <row r="48" spans="1:10" ht="21.95" customHeight="1" x14ac:dyDescent="0.25">
      <c r="A48" s="86" t="s">
        <v>63</v>
      </c>
      <c r="B48" s="83"/>
      <c r="C48" s="83"/>
      <c r="D48" s="83"/>
      <c r="E48" s="83"/>
      <c r="F48" s="83"/>
      <c r="G48" s="83"/>
      <c r="H48" s="83"/>
      <c r="I48" s="83"/>
      <c r="J48" s="85"/>
    </row>
    <row r="49" spans="1:10" ht="21.95" customHeight="1" x14ac:dyDescent="0.25">
      <c r="A49" s="86" t="s">
        <v>64</v>
      </c>
      <c r="B49" s="83"/>
      <c r="C49" s="83"/>
      <c r="D49" s="83"/>
      <c r="E49" s="83"/>
      <c r="F49" s="83"/>
      <c r="G49" s="83"/>
      <c r="H49" s="83"/>
      <c r="I49" s="83"/>
      <c r="J49" s="85"/>
    </row>
    <row r="50" spans="1:10" ht="21.95" customHeight="1" x14ac:dyDescent="0.25">
      <c r="A50" s="76"/>
      <c r="J50" s="77"/>
    </row>
    <row r="51" spans="1:10" ht="21.95" customHeight="1" x14ac:dyDescent="0.25">
      <c r="A51" s="76"/>
      <c r="J51" s="77"/>
    </row>
    <row r="52" spans="1:10" ht="21.95" customHeight="1" x14ac:dyDescent="0.25">
      <c r="A52" s="76"/>
      <c r="J52" s="77"/>
    </row>
    <row r="53" spans="1:10" ht="21.95" customHeight="1" x14ac:dyDescent="0.3">
      <c r="A53" s="88" t="s">
        <v>58</v>
      </c>
      <c r="B53" s="89">
        <f>VLOOKUP(A40,basic,32,0)</f>
        <v>43966</v>
      </c>
      <c r="G53" s="90" t="s">
        <v>59</v>
      </c>
      <c r="J53" s="77"/>
    </row>
    <row r="54" spans="1:10" ht="21.95" customHeight="1" x14ac:dyDescent="0.3">
      <c r="A54" s="76"/>
      <c r="G54" s="90" t="s">
        <v>60</v>
      </c>
      <c r="I54" s="150">
        <f>VLOOKUP(A40,basic,31,0)</f>
        <v>8140912304</v>
      </c>
      <c r="J54" s="151"/>
    </row>
    <row r="55" spans="1:10" ht="21.95" customHeight="1" thickBot="1" x14ac:dyDescent="0.3">
      <c r="A55" s="79"/>
      <c r="B55" s="80"/>
      <c r="C55" s="80"/>
      <c r="D55" s="80"/>
      <c r="E55" s="80"/>
      <c r="F55" s="80"/>
      <c r="G55" s="80"/>
      <c r="H55" s="80"/>
      <c r="I55" s="80"/>
      <c r="J55" s="91"/>
    </row>
    <row r="57" spans="1:10" ht="21.95" customHeight="1" thickBot="1" x14ac:dyDescent="0.3"/>
    <row r="58" spans="1:10" ht="21.95" customHeight="1" x14ac:dyDescent="0.25">
      <c r="A58" s="152" t="str">
        <f>VLOOKUP(A59,basic,28,0)</f>
        <v>dk;kZy; jktdh; mPp ek/;fed fo|ky;] :iiqjk ¼dqpkeu flVh½ ukxkSj</v>
      </c>
      <c r="B58" s="153"/>
      <c r="C58" s="153"/>
      <c r="D58" s="153"/>
      <c r="E58" s="153"/>
      <c r="F58" s="153"/>
      <c r="G58" s="153"/>
      <c r="H58" s="153"/>
      <c r="I58" s="153"/>
      <c r="J58" s="154"/>
    </row>
    <row r="59" spans="1:10" ht="21.95" hidden="1" customHeight="1" x14ac:dyDescent="0.25">
      <c r="A59" s="76">
        <v>4</v>
      </c>
      <c r="J59" s="77"/>
    </row>
    <row r="60" spans="1:10" ht="21.95" customHeight="1" x14ac:dyDescent="0.25">
      <c r="A60" s="155" t="str">
        <f>VLOOKUP(A59,basic,29,0)</f>
        <v>d{kk &amp; 9</v>
      </c>
      <c r="B60" s="156"/>
      <c r="C60" s="156"/>
      <c r="D60" s="156"/>
      <c r="E60" s="156"/>
      <c r="F60" s="156"/>
      <c r="G60" s="156"/>
      <c r="H60" s="156"/>
      <c r="I60" s="156"/>
      <c r="J60" s="157"/>
    </row>
    <row r="61" spans="1:10" ht="21.95" customHeight="1" x14ac:dyDescent="0.25">
      <c r="A61" s="158" t="str">
        <f>VLOOKUP(A59,basic,33,0)</f>
        <v>l=% 2019&amp;20</v>
      </c>
      <c r="B61" s="159"/>
      <c r="C61" s="159"/>
      <c r="D61" s="159"/>
      <c r="E61" s="159"/>
      <c r="F61" s="159"/>
      <c r="G61" s="159"/>
      <c r="H61" s="159"/>
      <c r="I61" s="159"/>
      <c r="J61" s="160"/>
    </row>
    <row r="62" spans="1:10" ht="21.95" customHeight="1" x14ac:dyDescent="0.25">
      <c r="A62" s="82" t="s">
        <v>51</v>
      </c>
      <c r="B62" s="83"/>
      <c r="C62" s="84">
        <f>VLOOKUP(A59,basic,2,0)</f>
        <v>104</v>
      </c>
      <c r="D62" s="83"/>
      <c r="E62" s="83"/>
      <c r="F62" s="83"/>
      <c r="G62" s="83"/>
      <c r="H62" s="83"/>
      <c r="I62" s="83"/>
      <c r="J62" s="85"/>
    </row>
    <row r="63" spans="1:10" ht="21.95" customHeight="1" x14ac:dyDescent="0.25">
      <c r="A63" s="86"/>
      <c r="B63" s="83"/>
      <c r="C63" s="83"/>
      <c r="D63" s="83"/>
      <c r="E63" s="83"/>
      <c r="F63" s="83"/>
      <c r="G63" s="83"/>
      <c r="H63" s="83"/>
      <c r="I63" s="83"/>
      <c r="J63" s="85"/>
    </row>
    <row r="64" spans="1:10" ht="21.95" customHeight="1" x14ac:dyDescent="0.25">
      <c r="A64" s="86" t="s">
        <v>52</v>
      </c>
      <c r="B64" s="83"/>
      <c r="C64" s="83"/>
      <c r="D64" s="83"/>
      <c r="E64" s="161" t="str">
        <f>VLOOKUP(A59,basic,4,0)</f>
        <v>Ashwini</v>
      </c>
      <c r="F64" s="161"/>
      <c r="G64" s="161"/>
      <c r="H64" s="83" t="s">
        <v>53</v>
      </c>
      <c r="I64" s="83"/>
      <c r="J64" s="85"/>
    </row>
    <row r="65" spans="1:10" ht="21.95" customHeight="1" x14ac:dyDescent="0.25">
      <c r="A65" s="162" t="str">
        <f>VLOOKUP(A59,basic,6,0)</f>
        <v>Anita</v>
      </c>
      <c r="B65" s="161"/>
      <c r="C65" s="161"/>
      <c r="D65" s="83" t="s">
        <v>54</v>
      </c>
      <c r="E65" s="83"/>
      <c r="F65" s="161" t="str">
        <f>VLOOKUP(A59,basic,5,0)</f>
        <v>M R Shastri</v>
      </c>
      <c r="G65" s="161"/>
      <c r="H65" s="161"/>
      <c r="I65" s="83" t="s">
        <v>55</v>
      </c>
      <c r="J65" s="85"/>
    </row>
    <row r="66" spans="1:10" ht="21.95" customHeight="1" x14ac:dyDescent="0.3">
      <c r="A66" s="94" t="str">
        <f>VLOOKUP(A59,basic,29,0)</f>
        <v>d{kk &amp; 9</v>
      </c>
      <c r="B66" s="83" t="s">
        <v>56</v>
      </c>
      <c r="C66" s="148">
        <f>VLOOKUP(A59,basic,7,0)</f>
        <v>32179</v>
      </c>
      <c r="D66" s="148"/>
      <c r="E66" s="83" t="s">
        <v>57</v>
      </c>
      <c r="F66" s="83"/>
      <c r="G66" s="149" t="str">
        <f>VLOOKUP(A59,basic,30,0)</f>
        <v>jkmekfo] :iiqjk</v>
      </c>
      <c r="H66" s="149"/>
      <c r="I66" s="149"/>
      <c r="J66" s="87"/>
    </row>
    <row r="67" spans="1:10" ht="21.95" customHeight="1" x14ac:dyDescent="0.25">
      <c r="A67" s="86" t="s">
        <v>63</v>
      </c>
      <c r="B67" s="83"/>
      <c r="C67" s="83"/>
      <c r="D67" s="83"/>
      <c r="E67" s="83"/>
      <c r="F67" s="83"/>
      <c r="G67" s="83"/>
      <c r="H67" s="83"/>
      <c r="I67" s="83"/>
      <c r="J67" s="85"/>
    </row>
    <row r="68" spans="1:10" ht="21.95" customHeight="1" x14ac:dyDescent="0.25">
      <c r="A68" s="86" t="s">
        <v>64</v>
      </c>
      <c r="B68" s="83"/>
      <c r="C68" s="83"/>
      <c r="D68" s="83"/>
      <c r="E68" s="83"/>
      <c r="F68" s="83"/>
      <c r="G68" s="83"/>
      <c r="H68" s="83"/>
      <c r="I68" s="83"/>
      <c r="J68" s="85"/>
    </row>
    <row r="69" spans="1:10" ht="21.95" customHeight="1" x14ac:dyDescent="0.25">
      <c r="A69" s="76"/>
      <c r="J69" s="77"/>
    </row>
    <row r="70" spans="1:10" ht="21.95" customHeight="1" x14ac:dyDescent="0.25">
      <c r="A70" s="76"/>
      <c r="J70" s="77"/>
    </row>
    <row r="71" spans="1:10" ht="21.95" customHeight="1" x14ac:dyDescent="0.25">
      <c r="A71" s="76"/>
      <c r="J71" s="77"/>
    </row>
    <row r="72" spans="1:10" ht="21.95" customHeight="1" x14ac:dyDescent="0.3">
      <c r="A72" s="88" t="s">
        <v>58</v>
      </c>
      <c r="B72" s="89">
        <f>VLOOKUP(A59,basic,32,0)</f>
        <v>43966</v>
      </c>
      <c r="G72" s="90" t="s">
        <v>59</v>
      </c>
      <c r="J72" s="77"/>
    </row>
    <row r="73" spans="1:10" ht="21.95" customHeight="1" x14ac:dyDescent="0.3">
      <c r="A73" s="76"/>
      <c r="G73" s="90" t="s">
        <v>60</v>
      </c>
      <c r="I73" s="150">
        <f>VLOOKUP(A59,basic,31,0)</f>
        <v>8140912304</v>
      </c>
      <c r="J73" s="151"/>
    </row>
    <row r="74" spans="1:10" ht="21.95" customHeight="1" thickBot="1" x14ac:dyDescent="0.3">
      <c r="A74" s="79"/>
      <c r="B74" s="80"/>
      <c r="C74" s="80"/>
      <c r="D74" s="80"/>
      <c r="E74" s="80"/>
      <c r="F74" s="80"/>
      <c r="G74" s="80"/>
      <c r="H74" s="80"/>
      <c r="I74" s="80"/>
      <c r="J74" s="91"/>
    </row>
    <row r="76" spans="1:10" ht="21.95" customHeight="1" thickBot="1" x14ac:dyDescent="0.3"/>
    <row r="77" spans="1:10" ht="21.95" customHeight="1" x14ac:dyDescent="0.25">
      <c r="A77" s="152" t="str">
        <f>VLOOKUP(A78,basic,28,0)</f>
        <v>dk;kZy; jktdh; mPp ek/;fed fo|ky;] :iiqjk ¼dqpkeu flVh½ ukxkSj</v>
      </c>
      <c r="B77" s="153"/>
      <c r="C77" s="153"/>
      <c r="D77" s="153"/>
      <c r="E77" s="153"/>
      <c r="F77" s="153"/>
      <c r="G77" s="153"/>
      <c r="H77" s="153"/>
      <c r="I77" s="153"/>
      <c r="J77" s="154"/>
    </row>
    <row r="78" spans="1:10" ht="21.95" hidden="1" customHeight="1" x14ac:dyDescent="0.25">
      <c r="A78" s="76">
        <v>5</v>
      </c>
      <c r="J78" s="77"/>
    </row>
    <row r="79" spans="1:10" ht="21.95" customHeight="1" x14ac:dyDescent="0.25">
      <c r="A79" s="155" t="str">
        <f>VLOOKUP(A78,basic,29,0)</f>
        <v>d{kk &amp; 9</v>
      </c>
      <c r="B79" s="156"/>
      <c r="C79" s="156"/>
      <c r="D79" s="156"/>
      <c r="E79" s="156"/>
      <c r="F79" s="156"/>
      <c r="G79" s="156"/>
      <c r="H79" s="156"/>
      <c r="I79" s="156"/>
      <c r="J79" s="157"/>
    </row>
    <row r="80" spans="1:10" ht="21.95" customHeight="1" x14ac:dyDescent="0.25">
      <c r="A80" s="158" t="str">
        <f>VLOOKUP(A78,basic,33,0)</f>
        <v>l=% 2019&amp;20</v>
      </c>
      <c r="B80" s="159"/>
      <c r="C80" s="159"/>
      <c r="D80" s="159"/>
      <c r="E80" s="159"/>
      <c r="F80" s="159"/>
      <c r="G80" s="159"/>
      <c r="H80" s="159"/>
      <c r="I80" s="159"/>
      <c r="J80" s="160"/>
    </row>
    <row r="81" spans="1:10" ht="21.95" customHeight="1" x14ac:dyDescent="0.25">
      <c r="A81" s="82" t="s">
        <v>51</v>
      </c>
      <c r="B81" s="83"/>
      <c r="C81" s="84">
        <f>VLOOKUP(A78,basic,2,0)</f>
        <v>105</v>
      </c>
      <c r="D81" s="83"/>
      <c r="E81" s="83"/>
      <c r="F81" s="83"/>
      <c r="G81" s="83"/>
      <c r="H81" s="83"/>
      <c r="I81" s="83"/>
      <c r="J81" s="85"/>
    </row>
    <row r="82" spans="1:10" ht="21.95" customHeight="1" x14ac:dyDescent="0.25">
      <c r="A82" s="86"/>
      <c r="B82" s="83"/>
      <c r="C82" s="83"/>
      <c r="D82" s="83"/>
      <c r="E82" s="83"/>
      <c r="F82" s="83"/>
      <c r="G82" s="83"/>
      <c r="H82" s="83"/>
      <c r="I82" s="83"/>
      <c r="J82" s="85"/>
    </row>
    <row r="83" spans="1:10" ht="21.95" customHeight="1" x14ac:dyDescent="0.25">
      <c r="A83" s="86" t="s">
        <v>52</v>
      </c>
      <c r="B83" s="83"/>
      <c r="C83" s="83"/>
      <c r="D83" s="83"/>
      <c r="E83" s="161" t="str">
        <f>VLOOKUP(A78,basic,4,0)</f>
        <v>Ashwini</v>
      </c>
      <c r="F83" s="161"/>
      <c r="G83" s="161"/>
      <c r="H83" s="83" t="s">
        <v>53</v>
      </c>
      <c r="I83" s="83"/>
      <c r="J83" s="85"/>
    </row>
    <row r="84" spans="1:10" ht="21.95" customHeight="1" x14ac:dyDescent="0.25">
      <c r="A84" s="162" t="str">
        <f>VLOOKUP(A78,basic,6,0)</f>
        <v>Anita</v>
      </c>
      <c r="B84" s="161"/>
      <c r="C84" s="161"/>
      <c r="D84" s="83" t="s">
        <v>54</v>
      </c>
      <c r="E84" s="83"/>
      <c r="F84" s="161" t="str">
        <f>VLOOKUP(A78,basic,5,0)</f>
        <v>M R Shastri</v>
      </c>
      <c r="G84" s="161"/>
      <c r="H84" s="161"/>
      <c r="I84" s="83" t="s">
        <v>55</v>
      </c>
      <c r="J84" s="85"/>
    </row>
    <row r="85" spans="1:10" ht="21.95" customHeight="1" x14ac:dyDescent="0.3">
      <c r="A85" s="94" t="str">
        <f>VLOOKUP(A78,basic,29,0)</f>
        <v>d{kk &amp; 9</v>
      </c>
      <c r="B85" s="83" t="s">
        <v>56</v>
      </c>
      <c r="C85" s="148">
        <f>VLOOKUP(A78,basic,7,0)</f>
        <v>32179</v>
      </c>
      <c r="D85" s="148"/>
      <c r="E85" s="83" t="s">
        <v>57</v>
      </c>
      <c r="F85" s="83"/>
      <c r="G85" s="149" t="str">
        <f>VLOOKUP(A78,basic,30,0)</f>
        <v>jkmekfo] :iiqjk</v>
      </c>
      <c r="H85" s="149"/>
      <c r="I85" s="149"/>
      <c r="J85" s="87"/>
    </row>
    <row r="86" spans="1:10" ht="21.95" customHeight="1" x14ac:dyDescent="0.25">
      <c r="A86" s="86" t="s">
        <v>63</v>
      </c>
      <c r="B86" s="83"/>
      <c r="C86" s="83"/>
      <c r="D86" s="83"/>
      <c r="E86" s="83"/>
      <c r="F86" s="83"/>
      <c r="G86" s="83"/>
      <c r="H86" s="83"/>
      <c r="I86" s="83"/>
      <c r="J86" s="85"/>
    </row>
    <row r="87" spans="1:10" ht="21.95" customHeight="1" x14ac:dyDescent="0.25">
      <c r="A87" s="86" t="s">
        <v>64</v>
      </c>
      <c r="B87" s="83"/>
      <c r="C87" s="83"/>
      <c r="D87" s="83"/>
      <c r="E87" s="83"/>
      <c r="F87" s="83"/>
      <c r="G87" s="83"/>
      <c r="H87" s="83"/>
      <c r="I87" s="83"/>
      <c r="J87" s="85"/>
    </row>
    <row r="88" spans="1:10" ht="21.95" customHeight="1" x14ac:dyDescent="0.25">
      <c r="A88" s="76"/>
      <c r="J88" s="77"/>
    </row>
    <row r="89" spans="1:10" ht="21.95" customHeight="1" x14ac:dyDescent="0.25">
      <c r="A89" s="76"/>
      <c r="J89" s="77"/>
    </row>
    <row r="90" spans="1:10" ht="21.95" customHeight="1" x14ac:dyDescent="0.25">
      <c r="A90" s="76"/>
      <c r="J90" s="77"/>
    </row>
    <row r="91" spans="1:10" ht="21.95" customHeight="1" x14ac:dyDescent="0.3">
      <c r="A91" s="88" t="s">
        <v>58</v>
      </c>
      <c r="B91" s="89">
        <f>VLOOKUP(A78,basic,32,0)</f>
        <v>43966</v>
      </c>
      <c r="G91" s="90" t="s">
        <v>59</v>
      </c>
      <c r="J91" s="77"/>
    </row>
    <row r="92" spans="1:10" ht="21.95" customHeight="1" x14ac:dyDescent="0.3">
      <c r="A92" s="76"/>
      <c r="G92" s="90" t="s">
        <v>60</v>
      </c>
      <c r="I92" s="150">
        <f>VLOOKUP(A78,basic,31,0)</f>
        <v>8140912304</v>
      </c>
      <c r="J92" s="151"/>
    </row>
    <row r="93" spans="1:10" ht="21.95" customHeight="1" thickBot="1" x14ac:dyDescent="0.3">
      <c r="A93" s="79"/>
      <c r="B93" s="80"/>
      <c r="C93" s="80"/>
      <c r="D93" s="80"/>
      <c r="E93" s="80"/>
      <c r="F93" s="80"/>
      <c r="G93" s="80"/>
      <c r="H93" s="80"/>
      <c r="I93" s="80"/>
      <c r="J93" s="91"/>
    </row>
    <row r="95" spans="1:10" ht="21.95" customHeight="1" thickBot="1" x14ac:dyDescent="0.3"/>
    <row r="96" spans="1:10" ht="21.95" customHeight="1" x14ac:dyDescent="0.25">
      <c r="A96" s="152" t="str">
        <f>VLOOKUP(A97,basic,28,0)</f>
        <v>dk;kZy; jktdh; mPp ek/;fed fo|ky;] :iiqjk ¼dqpkeu flVh½ ukxkSj</v>
      </c>
      <c r="B96" s="153"/>
      <c r="C96" s="153"/>
      <c r="D96" s="153"/>
      <c r="E96" s="153"/>
      <c r="F96" s="153"/>
      <c r="G96" s="153"/>
      <c r="H96" s="153"/>
      <c r="I96" s="153"/>
      <c r="J96" s="154"/>
    </row>
    <row r="97" spans="1:10" ht="21.95" hidden="1" customHeight="1" x14ac:dyDescent="0.25">
      <c r="A97" s="76">
        <v>6</v>
      </c>
      <c r="J97" s="77"/>
    </row>
    <row r="98" spans="1:10" ht="21.95" customHeight="1" x14ac:dyDescent="0.25">
      <c r="A98" s="155" t="str">
        <f>VLOOKUP(A97,basic,29,0)</f>
        <v>d{kk &amp; 9</v>
      </c>
      <c r="B98" s="156"/>
      <c r="C98" s="156"/>
      <c r="D98" s="156"/>
      <c r="E98" s="156"/>
      <c r="F98" s="156"/>
      <c r="G98" s="156"/>
      <c r="H98" s="156"/>
      <c r="I98" s="156"/>
      <c r="J98" s="157"/>
    </row>
    <row r="99" spans="1:10" ht="21.95" customHeight="1" x14ac:dyDescent="0.25">
      <c r="A99" s="158" t="str">
        <f>VLOOKUP(A97,basic,33,0)</f>
        <v>l=% 2019&amp;20</v>
      </c>
      <c r="B99" s="159"/>
      <c r="C99" s="159"/>
      <c r="D99" s="159"/>
      <c r="E99" s="159"/>
      <c r="F99" s="159"/>
      <c r="G99" s="159"/>
      <c r="H99" s="159"/>
      <c r="I99" s="159"/>
      <c r="J99" s="160"/>
    </row>
    <row r="100" spans="1:10" ht="21.95" customHeight="1" x14ac:dyDescent="0.25">
      <c r="A100" s="82" t="s">
        <v>51</v>
      </c>
      <c r="B100" s="83"/>
      <c r="C100" s="84">
        <f>VLOOKUP(A97,basic,2,0)</f>
        <v>106</v>
      </c>
      <c r="D100" s="83"/>
      <c r="E100" s="83"/>
      <c r="F100" s="83"/>
      <c r="G100" s="83"/>
      <c r="H100" s="83"/>
      <c r="I100" s="83"/>
      <c r="J100" s="85"/>
    </row>
    <row r="101" spans="1:10" ht="21.95" customHeight="1" x14ac:dyDescent="0.25">
      <c r="A101" s="86"/>
      <c r="B101" s="83"/>
      <c r="C101" s="83"/>
      <c r="D101" s="83"/>
      <c r="E101" s="83"/>
      <c r="F101" s="83"/>
      <c r="G101" s="83"/>
      <c r="H101" s="83"/>
      <c r="I101" s="83"/>
      <c r="J101" s="85"/>
    </row>
    <row r="102" spans="1:10" ht="21.95" customHeight="1" x14ac:dyDescent="0.25">
      <c r="A102" s="86" t="s">
        <v>52</v>
      </c>
      <c r="B102" s="83"/>
      <c r="C102" s="83"/>
      <c r="D102" s="83"/>
      <c r="E102" s="161" t="str">
        <f>VLOOKUP(A97,basic,4,0)</f>
        <v>Ashwini</v>
      </c>
      <c r="F102" s="161"/>
      <c r="G102" s="161"/>
      <c r="H102" s="83" t="s">
        <v>53</v>
      </c>
      <c r="I102" s="83"/>
      <c r="J102" s="85"/>
    </row>
    <row r="103" spans="1:10" ht="21.95" customHeight="1" x14ac:dyDescent="0.25">
      <c r="A103" s="162" t="str">
        <f>VLOOKUP(A97,basic,6,0)</f>
        <v>Anita</v>
      </c>
      <c r="B103" s="161"/>
      <c r="C103" s="161"/>
      <c r="D103" s="83" t="s">
        <v>54</v>
      </c>
      <c r="E103" s="83"/>
      <c r="F103" s="161" t="str">
        <f>VLOOKUP(A97,basic,5,0)</f>
        <v>M R Shastri</v>
      </c>
      <c r="G103" s="161"/>
      <c r="H103" s="161"/>
      <c r="I103" s="83" t="s">
        <v>55</v>
      </c>
      <c r="J103" s="85"/>
    </row>
    <row r="104" spans="1:10" ht="21.95" customHeight="1" x14ac:dyDescent="0.3">
      <c r="A104" s="94" t="str">
        <f>VLOOKUP(A97,basic,29,0)</f>
        <v>d{kk &amp; 9</v>
      </c>
      <c r="B104" s="83" t="s">
        <v>56</v>
      </c>
      <c r="C104" s="148">
        <f>VLOOKUP(A97,basic,7,0)</f>
        <v>32179</v>
      </c>
      <c r="D104" s="148"/>
      <c r="E104" s="83" t="s">
        <v>57</v>
      </c>
      <c r="F104" s="83"/>
      <c r="G104" s="149" t="str">
        <f>VLOOKUP(A97,basic,30,0)</f>
        <v>jkmekfo] :iiqjk</v>
      </c>
      <c r="H104" s="149"/>
      <c r="I104" s="149"/>
      <c r="J104" s="87"/>
    </row>
    <row r="105" spans="1:10" ht="21.95" customHeight="1" x14ac:dyDescent="0.25">
      <c r="A105" s="86" t="s">
        <v>63</v>
      </c>
      <c r="B105" s="83"/>
      <c r="C105" s="83"/>
      <c r="D105" s="83"/>
      <c r="E105" s="83"/>
      <c r="F105" s="83"/>
      <c r="G105" s="83"/>
      <c r="H105" s="83"/>
      <c r="I105" s="83"/>
      <c r="J105" s="85"/>
    </row>
    <row r="106" spans="1:10" ht="21.95" customHeight="1" x14ac:dyDescent="0.25">
      <c r="A106" s="86" t="s">
        <v>64</v>
      </c>
      <c r="B106" s="83"/>
      <c r="C106" s="83"/>
      <c r="D106" s="83"/>
      <c r="E106" s="83"/>
      <c r="F106" s="83"/>
      <c r="G106" s="83"/>
      <c r="H106" s="83"/>
      <c r="I106" s="83"/>
      <c r="J106" s="85"/>
    </row>
    <row r="107" spans="1:10" ht="21.95" customHeight="1" x14ac:dyDescent="0.25">
      <c r="A107" s="76"/>
      <c r="J107" s="77"/>
    </row>
    <row r="108" spans="1:10" ht="21.95" customHeight="1" x14ac:dyDescent="0.25">
      <c r="A108" s="76"/>
      <c r="J108" s="77"/>
    </row>
    <row r="109" spans="1:10" ht="21.95" customHeight="1" x14ac:dyDescent="0.25">
      <c r="A109" s="76"/>
      <c r="J109" s="77"/>
    </row>
    <row r="110" spans="1:10" ht="21.95" customHeight="1" x14ac:dyDescent="0.3">
      <c r="A110" s="88" t="s">
        <v>58</v>
      </c>
      <c r="B110" s="89">
        <f>VLOOKUP(A97,basic,32,0)</f>
        <v>43966</v>
      </c>
      <c r="G110" s="90" t="s">
        <v>59</v>
      </c>
      <c r="J110" s="77"/>
    </row>
    <row r="111" spans="1:10" ht="21.95" customHeight="1" x14ac:dyDescent="0.3">
      <c r="A111" s="76"/>
      <c r="G111" s="90" t="s">
        <v>60</v>
      </c>
      <c r="I111" s="150">
        <f>VLOOKUP(A97,basic,31,0)</f>
        <v>8140912304</v>
      </c>
      <c r="J111" s="151"/>
    </row>
    <row r="112" spans="1:10" ht="21.95" customHeight="1" thickBot="1" x14ac:dyDescent="0.3">
      <c r="A112" s="79"/>
      <c r="B112" s="80"/>
      <c r="C112" s="80"/>
      <c r="D112" s="80"/>
      <c r="E112" s="80"/>
      <c r="F112" s="80"/>
      <c r="G112" s="80"/>
      <c r="H112" s="80"/>
      <c r="I112" s="80"/>
      <c r="J112" s="91"/>
    </row>
    <row r="114" spans="1:10" ht="21.95" customHeight="1" thickBot="1" x14ac:dyDescent="0.3"/>
    <row r="115" spans="1:10" ht="21.95" customHeight="1" x14ac:dyDescent="0.25">
      <c r="A115" s="152" t="str">
        <f>VLOOKUP(A116,basic,28,0)</f>
        <v>dk;kZy; jktdh; mPp ek/;fed fo|ky;] :iiqjk ¼dqpkeu flVh½ ukxkSj</v>
      </c>
      <c r="B115" s="153"/>
      <c r="C115" s="153"/>
      <c r="D115" s="153"/>
      <c r="E115" s="153"/>
      <c r="F115" s="153"/>
      <c r="G115" s="153"/>
      <c r="H115" s="153"/>
      <c r="I115" s="153"/>
      <c r="J115" s="154"/>
    </row>
    <row r="116" spans="1:10" ht="21.95" hidden="1" customHeight="1" x14ac:dyDescent="0.25">
      <c r="A116" s="76">
        <v>7</v>
      </c>
      <c r="J116" s="77"/>
    </row>
    <row r="117" spans="1:10" ht="21.95" customHeight="1" x14ac:dyDescent="0.25">
      <c r="A117" s="155" t="str">
        <f>VLOOKUP(A116,basic,29,0)</f>
        <v>d{kk &amp; 9</v>
      </c>
      <c r="B117" s="156"/>
      <c r="C117" s="156"/>
      <c r="D117" s="156"/>
      <c r="E117" s="156"/>
      <c r="F117" s="156"/>
      <c r="G117" s="156"/>
      <c r="H117" s="156"/>
      <c r="I117" s="156"/>
      <c r="J117" s="157"/>
    </row>
    <row r="118" spans="1:10" ht="21.95" customHeight="1" x14ac:dyDescent="0.25">
      <c r="A118" s="158" t="str">
        <f>VLOOKUP(A116,basic,33,0)</f>
        <v>l=% 2019&amp;20</v>
      </c>
      <c r="B118" s="159"/>
      <c r="C118" s="159"/>
      <c r="D118" s="159"/>
      <c r="E118" s="159"/>
      <c r="F118" s="159"/>
      <c r="G118" s="159"/>
      <c r="H118" s="159"/>
      <c r="I118" s="159"/>
      <c r="J118" s="160"/>
    </row>
    <row r="119" spans="1:10" ht="21.95" customHeight="1" x14ac:dyDescent="0.25">
      <c r="A119" s="82" t="s">
        <v>51</v>
      </c>
      <c r="B119" s="83"/>
      <c r="C119" s="84">
        <f>VLOOKUP(A116,basic,2,0)</f>
        <v>107</v>
      </c>
      <c r="D119" s="83"/>
      <c r="E119" s="83"/>
      <c r="F119" s="83"/>
      <c r="G119" s="83"/>
      <c r="H119" s="83"/>
      <c r="I119" s="83"/>
      <c r="J119" s="85"/>
    </row>
    <row r="120" spans="1:10" ht="21.95" customHeight="1" x14ac:dyDescent="0.25">
      <c r="A120" s="86"/>
      <c r="B120" s="83"/>
      <c r="C120" s="83"/>
      <c r="D120" s="83"/>
      <c r="E120" s="83"/>
      <c r="F120" s="83"/>
      <c r="G120" s="83"/>
      <c r="H120" s="83"/>
      <c r="I120" s="83"/>
      <c r="J120" s="85"/>
    </row>
    <row r="121" spans="1:10" ht="21.95" customHeight="1" x14ac:dyDescent="0.25">
      <c r="A121" s="86" t="s">
        <v>52</v>
      </c>
      <c r="B121" s="83"/>
      <c r="C121" s="83"/>
      <c r="D121" s="83"/>
      <c r="E121" s="161" t="str">
        <f>VLOOKUP(A116,basic,4,0)</f>
        <v>Ashwini</v>
      </c>
      <c r="F121" s="161"/>
      <c r="G121" s="161"/>
      <c r="H121" s="83" t="s">
        <v>53</v>
      </c>
      <c r="I121" s="83"/>
      <c r="J121" s="85"/>
    </row>
    <row r="122" spans="1:10" ht="21.95" customHeight="1" x14ac:dyDescent="0.25">
      <c r="A122" s="162" t="str">
        <f>VLOOKUP(A116,basic,6,0)</f>
        <v>Anita</v>
      </c>
      <c r="B122" s="161"/>
      <c r="C122" s="161"/>
      <c r="D122" s="83" t="s">
        <v>54</v>
      </c>
      <c r="E122" s="83"/>
      <c r="F122" s="161" t="str">
        <f>VLOOKUP(A116,basic,5,0)</f>
        <v>M R Shastri</v>
      </c>
      <c r="G122" s="161"/>
      <c r="H122" s="161"/>
      <c r="I122" s="83" t="s">
        <v>55</v>
      </c>
      <c r="J122" s="85"/>
    </row>
    <row r="123" spans="1:10" ht="21.95" customHeight="1" x14ac:dyDescent="0.3">
      <c r="A123" s="94" t="str">
        <f>VLOOKUP(A116,basic,29,0)</f>
        <v>d{kk &amp; 9</v>
      </c>
      <c r="B123" s="83" t="s">
        <v>56</v>
      </c>
      <c r="C123" s="148">
        <f>VLOOKUP(A116,basic,7,0)</f>
        <v>32179</v>
      </c>
      <c r="D123" s="148"/>
      <c r="E123" s="83" t="s">
        <v>57</v>
      </c>
      <c r="F123" s="83"/>
      <c r="G123" s="149" t="str">
        <f>VLOOKUP(A116,basic,30,0)</f>
        <v>jkmekfo] :iiqjk</v>
      </c>
      <c r="H123" s="149"/>
      <c r="I123" s="149"/>
      <c r="J123" s="87"/>
    </row>
    <row r="124" spans="1:10" ht="21.95" customHeight="1" x14ac:dyDescent="0.25">
      <c r="A124" s="86" t="s">
        <v>63</v>
      </c>
      <c r="B124" s="83"/>
      <c r="C124" s="83"/>
      <c r="D124" s="83"/>
      <c r="E124" s="83"/>
      <c r="F124" s="83"/>
      <c r="G124" s="83"/>
      <c r="H124" s="83"/>
      <c r="I124" s="83"/>
      <c r="J124" s="85"/>
    </row>
    <row r="125" spans="1:10" ht="21.95" customHeight="1" x14ac:dyDescent="0.25">
      <c r="A125" s="86" t="s">
        <v>64</v>
      </c>
      <c r="B125" s="83"/>
      <c r="C125" s="83"/>
      <c r="D125" s="83"/>
      <c r="E125" s="83"/>
      <c r="F125" s="83"/>
      <c r="G125" s="83"/>
      <c r="H125" s="83"/>
      <c r="I125" s="83"/>
      <c r="J125" s="85"/>
    </row>
    <row r="126" spans="1:10" ht="21.95" customHeight="1" x14ac:dyDescent="0.25">
      <c r="A126" s="76"/>
      <c r="J126" s="77"/>
    </row>
    <row r="127" spans="1:10" ht="21.95" customHeight="1" x14ac:dyDescent="0.25">
      <c r="A127" s="76"/>
      <c r="J127" s="77"/>
    </row>
    <row r="128" spans="1:10" ht="21.95" customHeight="1" x14ac:dyDescent="0.25">
      <c r="A128" s="76"/>
      <c r="J128" s="77"/>
    </row>
    <row r="129" spans="1:10" ht="21.95" customHeight="1" x14ac:dyDescent="0.3">
      <c r="A129" s="88" t="s">
        <v>58</v>
      </c>
      <c r="B129" s="89">
        <f>VLOOKUP(A116,basic,32,0)</f>
        <v>43966</v>
      </c>
      <c r="G129" s="90" t="s">
        <v>59</v>
      </c>
      <c r="J129" s="77"/>
    </row>
    <row r="130" spans="1:10" ht="21.95" customHeight="1" x14ac:dyDescent="0.3">
      <c r="A130" s="76"/>
      <c r="G130" s="90" t="s">
        <v>60</v>
      </c>
      <c r="I130" s="150">
        <f>VLOOKUP(A116,basic,31,0)</f>
        <v>8140912304</v>
      </c>
      <c r="J130" s="151"/>
    </row>
    <row r="131" spans="1:10" ht="21.95" customHeight="1" thickBot="1" x14ac:dyDescent="0.3">
      <c r="A131" s="79"/>
      <c r="B131" s="80"/>
      <c r="C131" s="80"/>
      <c r="D131" s="80"/>
      <c r="E131" s="80"/>
      <c r="F131" s="80"/>
      <c r="G131" s="80"/>
      <c r="H131" s="80"/>
      <c r="I131" s="80"/>
      <c r="J131" s="91"/>
    </row>
    <row r="133" spans="1:10" ht="21.95" customHeight="1" thickBot="1" x14ac:dyDescent="0.3"/>
    <row r="134" spans="1:10" ht="21.95" customHeight="1" x14ac:dyDescent="0.25">
      <c r="A134" s="152" t="str">
        <f>VLOOKUP(A135,basic,28,0)</f>
        <v>dk;kZy; jktdh; mPp ek/;fed fo|ky;] :iiqjk ¼dqpkeu flVh½ ukxkSj</v>
      </c>
      <c r="B134" s="153"/>
      <c r="C134" s="153"/>
      <c r="D134" s="153"/>
      <c r="E134" s="153"/>
      <c r="F134" s="153"/>
      <c r="G134" s="153"/>
      <c r="H134" s="153"/>
      <c r="I134" s="153"/>
      <c r="J134" s="154"/>
    </row>
    <row r="135" spans="1:10" ht="21.95" hidden="1" customHeight="1" x14ac:dyDescent="0.25">
      <c r="A135" s="76">
        <v>8</v>
      </c>
      <c r="J135" s="77"/>
    </row>
    <row r="136" spans="1:10" ht="21.95" customHeight="1" x14ac:dyDescent="0.25">
      <c r="A136" s="155" t="str">
        <f>VLOOKUP(A135,basic,29,0)</f>
        <v>d{kk &amp; 9</v>
      </c>
      <c r="B136" s="156"/>
      <c r="C136" s="156"/>
      <c r="D136" s="156"/>
      <c r="E136" s="156"/>
      <c r="F136" s="156"/>
      <c r="G136" s="156"/>
      <c r="H136" s="156"/>
      <c r="I136" s="156"/>
      <c r="J136" s="157"/>
    </row>
    <row r="137" spans="1:10" ht="21.95" customHeight="1" x14ac:dyDescent="0.25">
      <c r="A137" s="158" t="str">
        <f>VLOOKUP(A135,basic,33,0)</f>
        <v>l=% 2019&amp;20</v>
      </c>
      <c r="B137" s="159"/>
      <c r="C137" s="159"/>
      <c r="D137" s="159"/>
      <c r="E137" s="159"/>
      <c r="F137" s="159"/>
      <c r="G137" s="159"/>
      <c r="H137" s="159"/>
      <c r="I137" s="159"/>
      <c r="J137" s="160"/>
    </row>
    <row r="138" spans="1:10" ht="21.95" customHeight="1" x14ac:dyDescent="0.25">
      <c r="A138" s="82" t="s">
        <v>51</v>
      </c>
      <c r="B138" s="83"/>
      <c r="C138" s="84">
        <f>VLOOKUP(A135,basic,2,0)</f>
        <v>108</v>
      </c>
      <c r="D138" s="83"/>
      <c r="E138" s="83"/>
      <c r="F138" s="83"/>
      <c r="G138" s="83"/>
      <c r="H138" s="83"/>
      <c r="I138" s="83"/>
      <c r="J138" s="85"/>
    </row>
    <row r="139" spans="1:10" ht="21.95" customHeight="1" x14ac:dyDescent="0.25">
      <c r="A139" s="86"/>
      <c r="B139" s="83"/>
      <c r="C139" s="83"/>
      <c r="D139" s="83"/>
      <c r="E139" s="83"/>
      <c r="F139" s="83"/>
      <c r="G139" s="83"/>
      <c r="H139" s="83"/>
      <c r="I139" s="83"/>
      <c r="J139" s="85"/>
    </row>
    <row r="140" spans="1:10" ht="21.95" customHeight="1" x14ac:dyDescent="0.25">
      <c r="A140" s="86" t="s">
        <v>52</v>
      </c>
      <c r="B140" s="83"/>
      <c r="C140" s="83"/>
      <c r="D140" s="83"/>
      <c r="E140" s="161" t="str">
        <f>VLOOKUP(A135,basic,4,0)</f>
        <v>Ashwini</v>
      </c>
      <c r="F140" s="161"/>
      <c r="G140" s="161"/>
      <c r="H140" s="83" t="s">
        <v>53</v>
      </c>
      <c r="I140" s="83"/>
      <c r="J140" s="85"/>
    </row>
    <row r="141" spans="1:10" ht="21.95" customHeight="1" x14ac:dyDescent="0.25">
      <c r="A141" s="162" t="str">
        <f>VLOOKUP(A135,basic,6,0)</f>
        <v>Anita</v>
      </c>
      <c r="B141" s="161"/>
      <c r="C141" s="161"/>
      <c r="D141" s="83" t="s">
        <v>54</v>
      </c>
      <c r="E141" s="83"/>
      <c r="F141" s="161" t="str">
        <f>VLOOKUP(A135,basic,5,0)</f>
        <v>M R Shastri</v>
      </c>
      <c r="G141" s="161"/>
      <c r="H141" s="161"/>
      <c r="I141" s="83" t="s">
        <v>55</v>
      </c>
      <c r="J141" s="85"/>
    </row>
    <row r="142" spans="1:10" ht="21.95" customHeight="1" x14ac:dyDescent="0.3">
      <c r="A142" s="94" t="str">
        <f>VLOOKUP(A135,basic,29,0)</f>
        <v>d{kk &amp; 9</v>
      </c>
      <c r="B142" s="83" t="s">
        <v>56</v>
      </c>
      <c r="C142" s="148">
        <f>VLOOKUP(A135,basic,7,0)</f>
        <v>32179</v>
      </c>
      <c r="D142" s="148"/>
      <c r="E142" s="83" t="s">
        <v>57</v>
      </c>
      <c r="F142" s="83"/>
      <c r="G142" s="149" t="str">
        <f>VLOOKUP(A135,basic,30,0)</f>
        <v>jkmekfo] :iiqjk</v>
      </c>
      <c r="H142" s="149"/>
      <c r="I142" s="149"/>
      <c r="J142" s="87"/>
    </row>
    <row r="143" spans="1:10" ht="21.95" customHeight="1" x14ac:dyDescent="0.25">
      <c r="A143" s="86" t="s">
        <v>63</v>
      </c>
      <c r="B143" s="83"/>
      <c r="C143" s="83"/>
      <c r="D143" s="83"/>
      <c r="E143" s="83"/>
      <c r="F143" s="83"/>
      <c r="G143" s="83"/>
      <c r="H143" s="83"/>
      <c r="I143" s="83"/>
      <c r="J143" s="85"/>
    </row>
    <row r="144" spans="1:10" ht="21.95" customHeight="1" x14ac:dyDescent="0.25">
      <c r="A144" s="86" t="s">
        <v>64</v>
      </c>
      <c r="B144" s="83"/>
      <c r="C144" s="83"/>
      <c r="D144" s="83"/>
      <c r="E144" s="83"/>
      <c r="F144" s="83"/>
      <c r="G144" s="83"/>
      <c r="H144" s="83"/>
      <c r="I144" s="83"/>
      <c r="J144" s="85"/>
    </row>
    <row r="145" spans="1:10" ht="21.95" customHeight="1" x14ac:dyDescent="0.25">
      <c r="A145" s="76"/>
      <c r="J145" s="77"/>
    </row>
    <row r="146" spans="1:10" ht="21.95" customHeight="1" x14ac:dyDescent="0.25">
      <c r="A146" s="76"/>
      <c r="J146" s="77"/>
    </row>
    <row r="147" spans="1:10" ht="21.95" customHeight="1" x14ac:dyDescent="0.25">
      <c r="A147" s="76"/>
      <c r="J147" s="77"/>
    </row>
    <row r="148" spans="1:10" ht="21.95" customHeight="1" x14ac:dyDescent="0.3">
      <c r="A148" s="88" t="s">
        <v>58</v>
      </c>
      <c r="B148" s="89">
        <f>VLOOKUP(A135,basic,32,0)</f>
        <v>43966</v>
      </c>
      <c r="G148" s="90" t="s">
        <v>59</v>
      </c>
      <c r="J148" s="77"/>
    </row>
    <row r="149" spans="1:10" ht="21.95" customHeight="1" x14ac:dyDescent="0.3">
      <c r="A149" s="76"/>
      <c r="G149" s="90" t="s">
        <v>60</v>
      </c>
      <c r="I149" s="150">
        <f>VLOOKUP(A135,basic,31,0)</f>
        <v>8140912304</v>
      </c>
      <c r="J149" s="151"/>
    </row>
    <row r="150" spans="1:10" ht="21.95" customHeight="1" thickBot="1" x14ac:dyDescent="0.3">
      <c r="A150" s="79"/>
      <c r="B150" s="80"/>
      <c r="C150" s="80"/>
      <c r="D150" s="80"/>
      <c r="E150" s="80"/>
      <c r="F150" s="80"/>
      <c r="G150" s="80"/>
      <c r="H150" s="80"/>
      <c r="I150" s="80"/>
      <c r="J150" s="91"/>
    </row>
    <row r="152" spans="1:10" ht="21.95" customHeight="1" thickBot="1" x14ac:dyDescent="0.3"/>
    <row r="153" spans="1:10" ht="21.95" customHeight="1" x14ac:dyDescent="0.25">
      <c r="A153" s="152" t="str">
        <f>VLOOKUP(A154,basic,28,0)</f>
        <v>dk;kZy; jktdh; mPp ek/;fed fo|ky;] :iiqjk ¼dqpkeu flVh½ ukxkSj</v>
      </c>
      <c r="B153" s="153"/>
      <c r="C153" s="153"/>
      <c r="D153" s="153"/>
      <c r="E153" s="153"/>
      <c r="F153" s="153"/>
      <c r="G153" s="153"/>
      <c r="H153" s="153"/>
      <c r="I153" s="153"/>
      <c r="J153" s="154"/>
    </row>
    <row r="154" spans="1:10" ht="21.95" hidden="1" customHeight="1" x14ac:dyDescent="0.25">
      <c r="A154" s="76">
        <v>9</v>
      </c>
      <c r="J154" s="77"/>
    </row>
    <row r="155" spans="1:10" ht="21.95" customHeight="1" x14ac:dyDescent="0.25">
      <c r="A155" s="155" t="str">
        <f>VLOOKUP(A154,basic,29,0)</f>
        <v>d{kk &amp; 9</v>
      </c>
      <c r="B155" s="156"/>
      <c r="C155" s="156"/>
      <c r="D155" s="156"/>
      <c r="E155" s="156"/>
      <c r="F155" s="156"/>
      <c r="G155" s="156"/>
      <c r="H155" s="156"/>
      <c r="I155" s="156"/>
      <c r="J155" s="157"/>
    </row>
    <row r="156" spans="1:10" ht="21.95" customHeight="1" x14ac:dyDescent="0.25">
      <c r="A156" s="158" t="str">
        <f>VLOOKUP(A154,basic,33,0)</f>
        <v>l=% 2019&amp;20</v>
      </c>
      <c r="B156" s="159"/>
      <c r="C156" s="159"/>
      <c r="D156" s="159"/>
      <c r="E156" s="159"/>
      <c r="F156" s="159"/>
      <c r="G156" s="159"/>
      <c r="H156" s="159"/>
      <c r="I156" s="159"/>
      <c r="J156" s="160"/>
    </row>
    <row r="157" spans="1:10" ht="21.95" customHeight="1" x14ac:dyDescent="0.25">
      <c r="A157" s="82" t="s">
        <v>51</v>
      </c>
      <c r="B157" s="83"/>
      <c r="C157" s="84">
        <f>VLOOKUP(A154,basic,2,0)</f>
        <v>109</v>
      </c>
      <c r="D157" s="83"/>
      <c r="E157" s="83"/>
      <c r="F157" s="83"/>
      <c r="G157" s="83"/>
      <c r="H157" s="83"/>
      <c r="I157" s="83"/>
      <c r="J157" s="85"/>
    </row>
    <row r="158" spans="1:10" ht="21.95" customHeight="1" x14ac:dyDescent="0.25">
      <c r="A158" s="86"/>
      <c r="B158" s="83"/>
      <c r="C158" s="83"/>
      <c r="D158" s="83"/>
      <c r="E158" s="83"/>
      <c r="F158" s="83"/>
      <c r="G158" s="83"/>
      <c r="H158" s="83"/>
      <c r="I158" s="83"/>
      <c r="J158" s="85"/>
    </row>
    <row r="159" spans="1:10" ht="21.95" customHeight="1" x14ac:dyDescent="0.25">
      <c r="A159" s="86" t="s">
        <v>52</v>
      </c>
      <c r="B159" s="83"/>
      <c r="C159" s="83"/>
      <c r="D159" s="83"/>
      <c r="E159" s="161" t="str">
        <f>VLOOKUP(A154,basic,4,0)</f>
        <v>Ashwini</v>
      </c>
      <c r="F159" s="161"/>
      <c r="G159" s="161"/>
      <c r="H159" s="83" t="s">
        <v>53</v>
      </c>
      <c r="I159" s="83"/>
      <c r="J159" s="85"/>
    </row>
    <row r="160" spans="1:10" ht="21.95" customHeight="1" x14ac:dyDescent="0.25">
      <c r="A160" s="162" t="str">
        <f>VLOOKUP(A154,basic,6,0)</f>
        <v>Anita</v>
      </c>
      <c r="B160" s="161"/>
      <c r="C160" s="161"/>
      <c r="D160" s="83" t="s">
        <v>54</v>
      </c>
      <c r="E160" s="83"/>
      <c r="F160" s="161" t="str">
        <f>VLOOKUP(A154,basic,5,0)</f>
        <v>M R Shastri</v>
      </c>
      <c r="G160" s="161"/>
      <c r="H160" s="161"/>
      <c r="I160" s="83" t="s">
        <v>55</v>
      </c>
      <c r="J160" s="85"/>
    </row>
    <row r="161" spans="1:10" ht="21.95" customHeight="1" x14ac:dyDescent="0.3">
      <c r="A161" s="94" t="str">
        <f>VLOOKUP(A154,basic,29,0)</f>
        <v>d{kk &amp; 9</v>
      </c>
      <c r="B161" s="83" t="s">
        <v>56</v>
      </c>
      <c r="C161" s="148">
        <f>VLOOKUP(A154,basic,7,0)</f>
        <v>32179</v>
      </c>
      <c r="D161" s="148"/>
      <c r="E161" s="83" t="s">
        <v>57</v>
      </c>
      <c r="F161" s="83"/>
      <c r="G161" s="149" t="str">
        <f>VLOOKUP(A154,basic,30,0)</f>
        <v>jkmekfo] :iiqjk</v>
      </c>
      <c r="H161" s="149"/>
      <c r="I161" s="149"/>
      <c r="J161" s="87"/>
    </row>
    <row r="162" spans="1:10" ht="21.95" customHeight="1" x14ac:dyDescent="0.25">
      <c r="A162" s="86" t="s">
        <v>63</v>
      </c>
      <c r="B162" s="83"/>
      <c r="C162" s="83"/>
      <c r="D162" s="83"/>
      <c r="E162" s="83"/>
      <c r="F162" s="83"/>
      <c r="G162" s="83"/>
      <c r="H162" s="83"/>
      <c r="I162" s="83"/>
      <c r="J162" s="85"/>
    </row>
    <row r="163" spans="1:10" ht="21.95" customHeight="1" x14ac:dyDescent="0.25">
      <c r="A163" s="86" t="s">
        <v>64</v>
      </c>
      <c r="B163" s="83"/>
      <c r="C163" s="83"/>
      <c r="D163" s="83"/>
      <c r="E163" s="83"/>
      <c r="F163" s="83"/>
      <c r="G163" s="83"/>
      <c r="H163" s="83"/>
      <c r="I163" s="83"/>
      <c r="J163" s="85"/>
    </row>
    <row r="164" spans="1:10" ht="21.95" customHeight="1" x14ac:dyDescent="0.25">
      <c r="A164" s="76"/>
      <c r="J164" s="77"/>
    </row>
    <row r="165" spans="1:10" ht="21.95" customHeight="1" x14ac:dyDescent="0.25">
      <c r="A165" s="76"/>
      <c r="J165" s="77"/>
    </row>
    <row r="166" spans="1:10" ht="21.95" customHeight="1" x14ac:dyDescent="0.25">
      <c r="A166" s="76"/>
      <c r="J166" s="77"/>
    </row>
    <row r="167" spans="1:10" ht="21.95" customHeight="1" x14ac:dyDescent="0.3">
      <c r="A167" s="88" t="s">
        <v>58</v>
      </c>
      <c r="B167" s="89">
        <f>VLOOKUP(A154,basic,32,0)</f>
        <v>43966</v>
      </c>
      <c r="G167" s="90" t="s">
        <v>59</v>
      </c>
      <c r="J167" s="77"/>
    </row>
    <row r="168" spans="1:10" ht="21.95" customHeight="1" x14ac:dyDescent="0.3">
      <c r="A168" s="76"/>
      <c r="G168" s="90" t="s">
        <v>60</v>
      </c>
      <c r="I168" s="150">
        <f>VLOOKUP(A154,basic,31,0)</f>
        <v>8140912304</v>
      </c>
      <c r="J168" s="151"/>
    </row>
    <row r="169" spans="1:10" ht="21.95" customHeight="1" thickBot="1" x14ac:dyDescent="0.3">
      <c r="A169" s="79"/>
      <c r="B169" s="80"/>
      <c r="C169" s="80"/>
      <c r="D169" s="80"/>
      <c r="E169" s="80"/>
      <c r="F169" s="80"/>
      <c r="G169" s="80"/>
      <c r="H169" s="80"/>
      <c r="I169" s="80"/>
      <c r="J169" s="91"/>
    </row>
    <row r="171" spans="1:10" ht="21.95" customHeight="1" thickBot="1" x14ac:dyDescent="0.3"/>
    <row r="172" spans="1:10" ht="21.95" customHeight="1" x14ac:dyDescent="0.25">
      <c r="A172" s="152" t="str">
        <f>VLOOKUP(A173,basic,28,0)</f>
        <v>dk;kZy; jktdh; mPp ek/;fed fo|ky;] :iiqjk ¼dqpkeu flVh½ ukxkSj</v>
      </c>
      <c r="B172" s="153"/>
      <c r="C172" s="153"/>
      <c r="D172" s="153"/>
      <c r="E172" s="153"/>
      <c r="F172" s="153"/>
      <c r="G172" s="153"/>
      <c r="H172" s="153"/>
      <c r="I172" s="153"/>
      <c r="J172" s="154"/>
    </row>
    <row r="173" spans="1:10" ht="21.95" hidden="1" customHeight="1" x14ac:dyDescent="0.25">
      <c r="A173" s="76">
        <v>10</v>
      </c>
      <c r="J173" s="77"/>
    </row>
    <row r="174" spans="1:10" ht="21.95" customHeight="1" x14ac:dyDescent="0.25">
      <c r="A174" s="155" t="str">
        <f>VLOOKUP(A173,basic,29,0)</f>
        <v>d{kk &amp; 9</v>
      </c>
      <c r="B174" s="156"/>
      <c r="C174" s="156"/>
      <c r="D174" s="156"/>
      <c r="E174" s="156"/>
      <c r="F174" s="156"/>
      <c r="G174" s="156"/>
      <c r="H174" s="156"/>
      <c r="I174" s="156"/>
      <c r="J174" s="157"/>
    </row>
    <row r="175" spans="1:10" ht="21.95" customHeight="1" x14ac:dyDescent="0.25">
      <c r="A175" s="158" t="str">
        <f>VLOOKUP(A173,basic,33,0)</f>
        <v>l=% 2019&amp;20</v>
      </c>
      <c r="B175" s="159"/>
      <c r="C175" s="159"/>
      <c r="D175" s="159"/>
      <c r="E175" s="159"/>
      <c r="F175" s="159"/>
      <c r="G175" s="159"/>
      <c r="H175" s="159"/>
      <c r="I175" s="159"/>
      <c r="J175" s="160"/>
    </row>
    <row r="176" spans="1:10" ht="21.95" customHeight="1" x14ac:dyDescent="0.25">
      <c r="A176" s="82" t="s">
        <v>51</v>
      </c>
      <c r="B176" s="83"/>
      <c r="C176" s="84">
        <f>VLOOKUP(A173,basic,2,0)</f>
        <v>110</v>
      </c>
      <c r="D176" s="83"/>
      <c r="E176" s="83"/>
      <c r="F176" s="83"/>
      <c r="G176" s="83"/>
      <c r="H176" s="83"/>
      <c r="I176" s="83"/>
      <c r="J176" s="85"/>
    </row>
    <row r="177" spans="1:10" ht="21.95" customHeight="1" x14ac:dyDescent="0.25">
      <c r="A177" s="86"/>
      <c r="B177" s="83"/>
      <c r="C177" s="83"/>
      <c r="D177" s="83"/>
      <c r="E177" s="83"/>
      <c r="F177" s="83"/>
      <c r="G177" s="83"/>
      <c r="H177" s="83"/>
      <c r="I177" s="83"/>
      <c r="J177" s="85"/>
    </row>
    <row r="178" spans="1:10" ht="21.95" customHeight="1" x14ac:dyDescent="0.25">
      <c r="A178" s="86" t="s">
        <v>52</v>
      </c>
      <c r="B178" s="83"/>
      <c r="C178" s="83"/>
      <c r="D178" s="83"/>
      <c r="E178" s="161" t="str">
        <f>VLOOKUP(A173,basic,4,0)</f>
        <v>Ashwini</v>
      </c>
      <c r="F178" s="161"/>
      <c r="G178" s="161"/>
      <c r="H178" s="83" t="s">
        <v>53</v>
      </c>
      <c r="I178" s="83"/>
      <c r="J178" s="85"/>
    </row>
    <row r="179" spans="1:10" ht="21.95" customHeight="1" x14ac:dyDescent="0.25">
      <c r="A179" s="162" t="str">
        <f>VLOOKUP(A173,basic,6,0)</f>
        <v>Anita</v>
      </c>
      <c r="B179" s="161"/>
      <c r="C179" s="161"/>
      <c r="D179" s="83" t="s">
        <v>54</v>
      </c>
      <c r="E179" s="83"/>
      <c r="F179" s="161" t="str">
        <f>VLOOKUP(A173,basic,5,0)</f>
        <v>M R Shastri</v>
      </c>
      <c r="G179" s="161"/>
      <c r="H179" s="161"/>
      <c r="I179" s="83" t="s">
        <v>55</v>
      </c>
      <c r="J179" s="85"/>
    </row>
    <row r="180" spans="1:10" ht="21.95" customHeight="1" x14ac:dyDescent="0.3">
      <c r="A180" s="94" t="str">
        <f>VLOOKUP(A173,basic,29,0)</f>
        <v>d{kk &amp; 9</v>
      </c>
      <c r="B180" s="83" t="s">
        <v>56</v>
      </c>
      <c r="C180" s="148">
        <f>VLOOKUP(A173,basic,7,0)</f>
        <v>32179</v>
      </c>
      <c r="D180" s="148"/>
      <c r="E180" s="83" t="s">
        <v>57</v>
      </c>
      <c r="F180" s="83"/>
      <c r="G180" s="149" t="str">
        <f>VLOOKUP(A173,basic,30,0)</f>
        <v>jkmekfo] :iiqjk</v>
      </c>
      <c r="H180" s="149"/>
      <c r="I180" s="149"/>
      <c r="J180" s="87"/>
    </row>
    <row r="181" spans="1:10" ht="21.95" customHeight="1" x14ac:dyDescent="0.25">
      <c r="A181" s="86" t="s">
        <v>63</v>
      </c>
      <c r="B181" s="83"/>
      <c r="C181" s="83"/>
      <c r="D181" s="83"/>
      <c r="E181" s="83"/>
      <c r="F181" s="83"/>
      <c r="G181" s="83"/>
      <c r="H181" s="83"/>
      <c r="I181" s="83"/>
      <c r="J181" s="85"/>
    </row>
    <row r="182" spans="1:10" ht="21.95" customHeight="1" x14ac:dyDescent="0.25">
      <c r="A182" s="86" t="s">
        <v>64</v>
      </c>
      <c r="B182" s="83"/>
      <c r="C182" s="83"/>
      <c r="D182" s="83"/>
      <c r="E182" s="83"/>
      <c r="F182" s="83"/>
      <c r="G182" s="83"/>
      <c r="H182" s="83"/>
      <c r="I182" s="83"/>
      <c r="J182" s="85"/>
    </row>
    <row r="183" spans="1:10" ht="21.95" customHeight="1" x14ac:dyDescent="0.25">
      <c r="A183" s="76"/>
      <c r="J183" s="77"/>
    </row>
    <row r="184" spans="1:10" ht="21.95" customHeight="1" x14ac:dyDescent="0.25">
      <c r="A184" s="76"/>
      <c r="J184" s="77"/>
    </row>
    <row r="185" spans="1:10" ht="21.95" customHeight="1" x14ac:dyDescent="0.25">
      <c r="A185" s="76"/>
      <c r="J185" s="77"/>
    </row>
    <row r="186" spans="1:10" ht="21.95" customHeight="1" x14ac:dyDescent="0.3">
      <c r="A186" s="88" t="s">
        <v>58</v>
      </c>
      <c r="B186" s="89">
        <f>VLOOKUP(A173,basic,32,0)</f>
        <v>43966</v>
      </c>
      <c r="G186" s="90" t="s">
        <v>59</v>
      </c>
      <c r="J186" s="77"/>
    </row>
    <row r="187" spans="1:10" ht="21.95" customHeight="1" x14ac:dyDescent="0.3">
      <c r="A187" s="76"/>
      <c r="G187" s="90" t="s">
        <v>60</v>
      </c>
      <c r="I187" s="150">
        <f>VLOOKUP(A173,basic,31,0)</f>
        <v>8140912304</v>
      </c>
      <c r="J187" s="151"/>
    </row>
    <row r="188" spans="1:10" ht="21.95" customHeight="1" thickBot="1" x14ac:dyDescent="0.3">
      <c r="A188" s="79"/>
      <c r="B188" s="80"/>
      <c r="C188" s="80"/>
      <c r="D188" s="80"/>
      <c r="E188" s="80"/>
      <c r="F188" s="80"/>
      <c r="G188" s="80"/>
      <c r="H188" s="80"/>
      <c r="I188" s="80"/>
      <c r="J188" s="91"/>
    </row>
    <row r="190" spans="1:10" ht="21.95" customHeight="1" thickBot="1" x14ac:dyDescent="0.3"/>
    <row r="191" spans="1:10" ht="21.95" customHeight="1" x14ac:dyDescent="0.25">
      <c r="A191" s="152" t="str">
        <f>VLOOKUP(A192,basic,28,0)</f>
        <v>dk;kZy; jktdh; mPp ek/;fed fo|ky;] :iiqjk ¼dqpkeu flVh½ ukxkSj</v>
      </c>
      <c r="B191" s="153"/>
      <c r="C191" s="153"/>
      <c r="D191" s="153"/>
      <c r="E191" s="153"/>
      <c r="F191" s="153"/>
      <c r="G191" s="153"/>
      <c r="H191" s="153"/>
      <c r="I191" s="153"/>
      <c r="J191" s="154"/>
    </row>
    <row r="192" spans="1:10" ht="21.95" hidden="1" customHeight="1" x14ac:dyDescent="0.25">
      <c r="A192" s="76">
        <v>11</v>
      </c>
      <c r="J192" s="77"/>
    </row>
    <row r="193" spans="1:10" ht="21.95" customHeight="1" x14ac:dyDescent="0.25">
      <c r="A193" s="155" t="str">
        <f>VLOOKUP(A192,basic,29,0)</f>
        <v>d{kk &amp; 9</v>
      </c>
      <c r="B193" s="156"/>
      <c r="C193" s="156"/>
      <c r="D193" s="156"/>
      <c r="E193" s="156"/>
      <c r="F193" s="156"/>
      <c r="G193" s="156"/>
      <c r="H193" s="156"/>
      <c r="I193" s="156"/>
      <c r="J193" s="157"/>
    </row>
    <row r="194" spans="1:10" ht="21.95" customHeight="1" x14ac:dyDescent="0.25">
      <c r="A194" s="158" t="str">
        <f>VLOOKUP(A192,basic,33,0)</f>
        <v>l=% 2019&amp;20</v>
      </c>
      <c r="B194" s="159"/>
      <c r="C194" s="159"/>
      <c r="D194" s="159"/>
      <c r="E194" s="159"/>
      <c r="F194" s="159"/>
      <c r="G194" s="159"/>
      <c r="H194" s="159"/>
      <c r="I194" s="159"/>
      <c r="J194" s="160"/>
    </row>
    <row r="195" spans="1:10" ht="21.95" customHeight="1" x14ac:dyDescent="0.25">
      <c r="A195" s="82" t="s">
        <v>51</v>
      </c>
      <c r="B195" s="83"/>
      <c r="C195" s="84">
        <f>VLOOKUP(A192,basic,2,0)</f>
        <v>111</v>
      </c>
      <c r="D195" s="83"/>
      <c r="E195" s="83"/>
      <c r="F195" s="83"/>
      <c r="G195" s="83"/>
      <c r="H195" s="83"/>
      <c r="I195" s="83"/>
      <c r="J195" s="85"/>
    </row>
    <row r="196" spans="1:10" ht="21.95" customHeight="1" x14ac:dyDescent="0.25">
      <c r="A196" s="86"/>
      <c r="B196" s="83"/>
      <c r="C196" s="83"/>
      <c r="D196" s="83"/>
      <c r="E196" s="83"/>
      <c r="F196" s="83"/>
      <c r="G196" s="83"/>
      <c r="H196" s="83"/>
      <c r="I196" s="83"/>
      <c r="J196" s="85"/>
    </row>
    <row r="197" spans="1:10" ht="21.95" customHeight="1" x14ac:dyDescent="0.25">
      <c r="A197" s="86" t="s">
        <v>52</v>
      </c>
      <c r="B197" s="83"/>
      <c r="C197" s="83"/>
      <c r="D197" s="83"/>
      <c r="E197" s="161" t="str">
        <f>VLOOKUP(A192,basic,4,0)</f>
        <v>Ashwini</v>
      </c>
      <c r="F197" s="161"/>
      <c r="G197" s="161"/>
      <c r="H197" s="83" t="s">
        <v>53</v>
      </c>
      <c r="I197" s="83"/>
      <c r="J197" s="85"/>
    </row>
    <row r="198" spans="1:10" ht="21.95" customHeight="1" x14ac:dyDescent="0.25">
      <c r="A198" s="162" t="str">
        <f>VLOOKUP(A192,basic,6,0)</f>
        <v>Anita</v>
      </c>
      <c r="B198" s="161"/>
      <c r="C198" s="161"/>
      <c r="D198" s="83" t="s">
        <v>54</v>
      </c>
      <c r="E198" s="83"/>
      <c r="F198" s="161" t="str">
        <f>VLOOKUP(A192,basic,5,0)</f>
        <v>M R Shastri</v>
      </c>
      <c r="G198" s="161"/>
      <c r="H198" s="161"/>
      <c r="I198" s="83" t="s">
        <v>55</v>
      </c>
      <c r="J198" s="85"/>
    </row>
    <row r="199" spans="1:10" ht="21.95" customHeight="1" x14ac:dyDescent="0.3">
      <c r="A199" s="94" t="str">
        <f>VLOOKUP(A192,basic,29,0)</f>
        <v>d{kk &amp; 9</v>
      </c>
      <c r="B199" s="83" t="s">
        <v>56</v>
      </c>
      <c r="C199" s="148">
        <f>VLOOKUP(A192,basic,7,0)</f>
        <v>32179</v>
      </c>
      <c r="D199" s="148"/>
      <c r="E199" s="83" t="s">
        <v>57</v>
      </c>
      <c r="F199" s="83"/>
      <c r="G199" s="149" t="str">
        <f>VLOOKUP(A192,basic,30,0)</f>
        <v>jkmekfo] :iiqjk</v>
      </c>
      <c r="H199" s="149"/>
      <c r="I199" s="149"/>
      <c r="J199" s="87"/>
    </row>
    <row r="200" spans="1:10" ht="21.95" customHeight="1" x14ac:dyDescent="0.25">
      <c r="A200" s="86" t="s">
        <v>63</v>
      </c>
      <c r="B200" s="83"/>
      <c r="C200" s="83"/>
      <c r="D200" s="83"/>
      <c r="E200" s="83"/>
      <c r="F200" s="83"/>
      <c r="G200" s="83"/>
      <c r="H200" s="83"/>
      <c r="I200" s="83"/>
      <c r="J200" s="85"/>
    </row>
    <row r="201" spans="1:10" ht="21.95" customHeight="1" x14ac:dyDescent="0.25">
      <c r="A201" s="86" t="s">
        <v>64</v>
      </c>
      <c r="B201" s="83"/>
      <c r="C201" s="83"/>
      <c r="D201" s="83"/>
      <c r="E201" s="83"/>
      <c r="F201" s="83"/>
      <c r="G201" s="83"/>
      <c r="H201" s="83"/>
      <c r="I201" s="83"/>
      <c r="J201" s="85"/>
    </row>
    <row r="202" spans="1:10" ht="21.95" customHeight="1" x14ac:dyDescent="0.25">
      <c r="A202" s="76"/>
      <c r="J202" s="77"/>
    </row>
    <row r="203" spans="1:10" ht="21.95" customHeight="1" x14ac:dyDescent="0.25">
      <c r="A203" s="76"/>
      <c r="J203" s="77"/>
    </row>
    <row r="204" spans="1:10" ht="21.95" customHeight="1" x14ac:dyDescent="0.25">
      <c r="A204" s="76"/>
      <c r="J204" s="77"/>
    </row>
    <row r="205" spans="1:10" ht="21.95" customHeight="1" x14ac:dyDescent="0.3">
      <c r="A205" s="88" t="s">
        <v>58</v>
      </c>
      <c r="B205" s="89">
        <f>VLOOKUP(A192,basic,32,0)</f>
        <v>43966</v>
      </c>
      <c r="G205" s="90" t="s">
        <v>59</v>
      </c>
      <c r="J205" s="77"/>
    </row>
    <row r="206" spans="1:10" ht="21.95" customHeight="1" x14ac:dyDescent="0.3">
      <c r="A206" s="76"/>
      <c r="G206" s="90" t="s">
        <v>60</v>
      </c>
      <c r="I206" s="150">
        <f>VLOOKUP(A192,basic,31,0)</f>
        <v>8140912304</v>
      </c>
      <c r="J206" s="151"/>
    </row>
    <row r="207" spans="1:10" ht="21.95" customHeight="1" thickBot="1" x14ac:dyDescent="0.3">
      <c r="A207" s="79"/>
      <c r="B207" s="80"/>
      <c r="C207" s="80"/>
      <c r="D207" s="80"/>
      <c r="E207" s="80"/>
      <c r="F207" s="80"/>
      <c r="G207" s="80"/>
      <c r="H207" s="80"/>
      <c r="I207" s="80"/>
      <c r="J207" s="91"/>
    </row>
    <row r="209" spans="1:10" ht="21.95" customHeight="1" thickBot="1" x14ac:dyDescent="0.3"/>
    <row r="210" spans="1:10" ht="21.95" customHeight="1" x14ac:dyDescent="0.25">
      <c r="A210" s="152" t="str">
        <f>VLOOKUP(A211,basic,28,0)</f>
        <v>dk;kZy; jktdh; mPp ek/;fed fo|ky;] :iiqjk ¼dqpkeu flVh½ ukxkSj</v>
      </c>
      <c r="B210" s="153"/>
      <c r="C210" s="153"/>
      <c r="D210" s="153"/>
      <c r="E210" s="153"/>
      <c r="F210" s="153"/>
      <c r="G210" s="153"/>
      <c r="H210" s="153"/>
      <c r="I210" s="153"/>
      <c r="J210" s="154"/>
    </row>
    <row r="211" spans="1:10" ht="21.95" hidden="1" customHeight="1" x14ac:dyDescent="0.25">
      <c r="A211" s="76">
        <v>12</v>
      </c>
      <c r="J211" s="77"/>
    </row>
    <row r="212" spans="1:10" ht="21.95" customHeight="1" x14ac:dyDescent="0.25">
      <c r="A212" s="155" t="str">
        <f>VLOOKUP(A211,basic,29,0)</f>
        <v>d{kk &amp; 9</v>
      </c>
      <c r="B212" s="156"/>
      <c r="C212" s="156"/>
      <c r="D212" s="156"/>
      <c r="E212" s="156"/>
      <c r="F212" s="156"/>
      <c r="G212" s="156"/>
      <c r="H212" s="156"/>
      <c r="I212" s="156"/>
      <c r="J212" s="157"/>
    </row>
    <row r="213" spans="1:10" ht="21.95" customHeight="1" x14ac:dyDescent="0.25">
      <c r="A213" s="158" t="str">
        <f>VLOOKUP(A211,basic,33,0)</f>
        <v>l=% 2019&amp;20</v>
      </c>
      <c r="B213" s="159"/>
      <c r="C213" s="159"/>
      <c r="D213" s="159"/>
      <c r="E213" s="159"/>
      <c r="F213" s="159"/>
      <c r="G213" s="159"/>
      <c r="H213" s="159"/>
      <c r="I213" s="159"/>
      <c r="J213" s="160"/>
    </row>
    <row r="214" spans="1:10" ht="21.95" customHeight="1" x14ac:dyDescent="0.25">
      <c r="A214" s="82" t="s">
        <v>51</v>
      </c>
      <c r="B214" s="83"/>
      <c r="C214" s="84">
        <f>VLOOKUP(A211,basic,2,0)</f>
        <v>112</v>
      </c>
      <c r="D214" s="83"/>
      <c r="E214" s="83"/>
      <c r="F214" s="83"/>
      <c r="G214" s="83"/>
      <c r="H214" s="83"/>
      <c r="I214" s="83"/>
      <c r="J214" s="85"/>
    </row>
    <row r="215" spans="1:10" ht="21.95" customHeight="1" x14ac:dyDescent="0.25">
      <c r="A215" s="86"/>
      <c r="B215" s="83"/>
      <c r="C215" s="83"/>
      <c r="D215" s="83"/>
      <c r="E215" s="83"/>
      <c r="F215" s="83"/>
      <c r="G215" s="83"/>
      <c r="H215" s="83"/>
      <c r="I215" s="83"/>
      <c r="J215" s="85"/>
    </row>
    <row r="216" spans="1:10" ht="21.95" customHeight="1" x14ac:dyDescent="0.25">
      <c r="A216" s="86" t="s">
        <v>52</v>
      </c>
      <c r="B216" s="83"/>
      <c r="C216" s="83"/>
      <c r="D216" s="83"/>
      <c r="E216" s="161" t="str">
        <f>VLOOKUP(A211,basic,4,0)</f>
        <v>Ashwini</v>
      </c>
      <c r="F216" s="161"/>
      <c r="G216" s="161"/>
      <c r="H216" s="83" t="s">
        <v>53</v>
      </c>
      <c r="I216" s="83"/>
      <c r="J216" s="85"/>
    </row>
    <row r="217" spans="1:10" ht="21.95" customHeight="1" x14ac:dyDescent="0.25">
      <c r="A217" s="162" t="str">
        <f>VLOOKUP(A211,basic,6,0)</f>
        <v>Anita</v>
      </c>
      <c r="B217" s="161"/>
      <c r="C217" s="161"/>
      <c r="D217" s="83" t="s">
        <v>54</v>
      </c>
      <c r="E217" s="83"/>
      <c r="F217" s="161" t="str">
        <f>VLOOKUP(A211,basic,5,0)</f>
        <v>M R Shastri</v>
      </c>
      <c r="G217" s="161"/>
      <c r="H217" s="161"/>
      <c r="I217" s="83" t="s">
        <v>55</v>
      </c>
      <c r="J217" s="85"/>
    </row>
    <row r="218" spans="1:10" ht="21.95" customHeight="1" x14ac:dyDescent="0.3">
      <c r="A218" s="94" t="str">
        <f>VLOOKUP(A211,basic,29,0)</f>
        <v>d{kk &amp; 9</v>
      </c>
      <c r="B218" s="83" t="s">
        <v>56</v>
      </c>
      <c r="C218" s="148">
        <f>VLOOKUP(A211,basic,7,0)</f>
        <v>32179</v>
      </c>
      <c r="D218" s="148"/>
      <c r="E218" s="83" t="s">
        <v>57</v>
      </c>
      <c r="F218" s="83"/>
      <c r="G218" s="149" t="str">
        <f>VLOOKUP(A211,basic,30,0)</f>
        <v>jkmekfo] :iiqjk</v>
      </c>
      <c r="H218" s="149"/>
      <c r="I218" s="149"/>
      <c r="J218" s="87"/>
    </row>
    <row r="219" spans="1:10" ht="21.95" customHeight="1" x14ac:dyDescent="0.25">
      <c r="A219" s="86" t="s">
        <v>63</v>
      </c>
      <c r="B219" s="83"/>
      <c r="C219" s="83"/>
      <c r="D219" s="83"/>
      <c r="E219" s="83"/>
      <c r="F219" s="83"/>
      <c r="G219" s="83"/>
      <c r="H219" s="83"/>
      <c r="I219" s="83"/>
      <c r="J219" s="85"/>
    </row>
    <row r="220" spans="1:10" ht="21.95" customHeight="1" x14ac:dyDescent="0.25">
      <c r="A220" s="86" t="s">
        <v>64</v>
      </c>
      <c r="B220" s="83"/>
      <c r="C220" s="83"/>
      <c r="D220" s="83"/>
      <c r="E220" s="83"/>
      <c r="F220" s="83"/>
      <c r="G220" s="83"/>
      <c r="H220" s="83"/>
      <c r="I220" s="83"/>
      <c r="J220" s="85"/>
    </row>
    <row r="221" spans="1:10" ht="21.95" customHeight="1" x14ac:dyDescent="0.25">
      <c r="A221" s="76"/>
      <c r="J221" s="77"/>
    </row>
    <row r="222" spans="1:10" ht="21.95" customHeight="1" x14ac:dyDescent="0.25">
      <c r="A222" s="76"/>
      <c r="J222" s="77"/>
    </row>
    <row r="223" spans="1:10" ht="21.95" customHeight="1" x14ac:dyDescent="0.25">
      <c r="A223" s="76"/>
      <c r="J223" s="77"/>
    </row>
    <row r="224" spans="1:10" ht="21.95" customHeight="1" x14ac:dyDescent="0.3">
      <c r="A224" s="88" t="s">
        <v>58</v>
      </c>
      <c r="B224" s="89">
        <f>VLOOKUP(A211,basic,32,0)</f>
        <v>43966</v>
      </c>
      <c r="G224" s="90" t="s">
        <v>59</v>
      </c>
      <c r="J224" s="77"/>
    </row>
    <row r="225" spans="1:10" ht="21.95" customHeight="1" x14ac:dyDescent="0.3">
      <c r="A225" s="76"/>
      <c r="G225" s="90" t="s">
        <v>60</v>
      </c>
      <c r="I225" s="150">
        <f>VLOOKUP(A211,basic,31,0)</f>
        <v>8140912304</v>
      </c>
      <c r="J225" s="151"/>
    </row>
    <row r="226" spans="1:10" ht="21.95" customHeight="1" thickBot="1" x14ac:dyDescent="0.3">
      <c r="A226" s="79"/>
      <c r="B226" s="80"/>
      <c r="C226" s="80"/>
      <c r="D226" s="80"/>
      <c r="E226" s="80"/>
      <c r="F226" s="80"/>
      <c r="G226" s="80"/>
      <c r="H226" s="80"/>
      <c r="I226" s="80"/>
      <c r="J226" s="91"/>
    </row>
    <row r="228" spans="1:10" ht="21.95" customHeight="1" thickBot="1" x14ac:dyDescent="0.3"/>
    <row r="229" spans="1:10" ht="21.95" customHeight="1" x14ac:dyDescent="0.25">
      <c r="A229" s="152" t="str">
        <f>VLOOKUP(A230,basic,28,0)</f>
        <v>dk;kZy; jktdh; mPp ek/;fed fo|ky;] :iiqjk ¼dqpkeu flVh½ ukxkSj</v>
      </c>
      <c r="B229" s="153"/>
      <c r="C229" s="153"/>
      <c r="D229" s="153"/>
      <c r="E229" s="153"/>
      <c r="F229" s="153"/>
      <c r="G229" s="153"/>
      <c r="H229" s="153"/>
      <c r="I229" s="153"/>
      <c r="J229" s="154"/>
    </row>
    <row r="230" spans="1:10" ht="21.95" hidden="1" customHeight="1" x14ac:dyDescent="0.25">
      <c r="A230" s="76">
        <v>13</v>
      </c>
      <c r="J230" s="77"/>
    </row>
    <row r="231" spans="1:10" ht="21.95" customHeight="1" x14ac:dyDescent="0.25">
      <c r="A231" s="155" t="str">
        <f>VLOOKUP(A230,basic,29,0)</f>
        <v>d{kk &amp; 9</v>
      </c>
      <c r="B231" s="156"/>
      <c r="C231" s="156"/>
      <c r="D231" s="156"/>
      <c r="E231" s="156"/>
      <c r="F231" s="156"/>
      <c r="G231" s="156"/>
      <c r="H231" s="156"/>
      <c r="I231" s="156"/>
      <c r="J231" s="157"/>
    </row>
    <row r="232" spans="1:10" ht="21.95" customHeight="1" x14ac:dyDescent="0.25">
      <c r="A232" s="158" t="str">
        <f>VLOOKUP(A230,basic,33,0)</f>
        <v>l=% 2019&amp;20</v>
      </c>
      <c r="B232" s="159"/>
      <c r="C232" s="159"/>
      <c r="D232" s="159"/>
      <c r="E232" s="159"/>
      <c r="F232" s="159"/>
      <c r="G232" s="159"/>
      <c r="H232" s="159"/>
      <c r="I232" s="159"/>
      <c r="J232" s="160"/>
    </row>
    <row r="233" spans="1:10" ht="21.95" customHeight="1" x14ac:dyDescent="0.25">
      <c r="A233" s="82" t="s">
        <v>51</v>
      </c>
      <c r="B233" s="83"/>
      <c r="C233" s="84">
        <f>VLOOKUP(A230,basic,2,0)</f>
        <v>113</v>
      </c>
      <c r="D233" s="83"/>
      <c r="E233" s="83"/>
      <c r="F233" s="83"/>
      <c r="G233" s="83"/>
      <c r="H233" s="83"/>
      <c r="I233" s="83"/>
      <c r="J233" s="85"/>
    </row>
    <row r="234" spans="1:10" ht="21.95" customHeight="1" x14ac:dyDescent="0.25">
      <c r="A234" s="86"/>
      <c r="B234" s="83"/>
      <c r="C234" s="83"/>
      <c r="D234" s="83"/>
      <c r="E234" s="83"/>
      <c r="F234" s="83"/>
      <c r="G234" s="83"/>
      <c r="H234" s="83"/>
      <c r="I234" s="83"/>
      <c r="J234" s="85"/>
    </row>
    <row r="235" spans="1:10" ht="21.95" customHeight="1" x14ac:dyDescent="0.25">
      <c r="A235" s="86" t="s">
        <v>52</v>
      </c>
      <c r="B235" s="83"/>
      <c r="C235" s="83"/>
      <c r="D235" s="83"/>
      <c r="E235" s="161" t="str">
        <f>VLOOKUP(A230,basic,4,0)</f>
        <v>Ashwini</v>
      </c>
      <c r="F235" s="161"/>
      <c r="G235" s="161"/>
      <c r="H235" s="83" t="s">
        <v>53</v>
      </c>
      <c r="I235" s="83"/>
      <c r="J235" s="85"/>
    </row>
    <row r="236" spans="1:10" ht="21.95" customHeight="1" x14ac:dyDescent="0.25">
      <c r="A236" s="162" t="str">
        <f>VLOOKUP(A230,basic,6,0)</f>
        <v>Anita</v>
      </c>
      <c r="B236" s="161"/>
      <c r="C236" s="161"/>
      <c r="D236" s="83" t="s">
        <v>54</v>
      </c>
      <c r="E236" s="83"/>
      <c r="F236" s="161" t="str">
        <f>VLOOKUP(A230,basic,5,0)</f>
        <v>M R Shastri</v>
      </c>
      <c r="G236" s="161"/>
      <c r="H236" s="161"/>
      <c r="I236" s="83" t="s">
        <v>55</v>
      </c>
      <c r="J236" s="85"/>
    </row>
    <row r="237" spans="1:10" ht="21.95" customHeight="1" x14ac:dyDescent="0.3">
      <c r="A237" s="94" t="str">
        <f>VLOOKUP(A230,basic,29,0)</f>
        <v>d{kk &amp; 9</v>
      </c>
      <c r="B237" s="83" t="s">
        <v>56</v>
      </c>
      <c r="C237" s="148">
        <f>VLOOKUP(A230,basic,7,0)</f>
        <v>32179</v>
      </c>
      <c r="D237" s="148"/>
      <c r="E237" s="83" t="s">
        <v>57</v>
      </c>
      <c r="F237" s="83"/>
      <c r="G237" s="149" t="str">
        <f>VLOOKUP(A230,basic,30,0)</f>
        <v>jkmekfo] :iiqjk</v>
      </c>
      <c r="H237" s="149"/>
      <c r="I237" s="149"/>
      <c r="J237" s="87"/>
    </row>
    <row r="238" spans="1:10" ht="21.95" customHeight="1" x14ac:dyDescent="0.25">
      <c r="A238" s="86" t="s">
        <v>63</v>
      </c>
      <c r="B238" s="83"/>
      <c r="C238" s="83"/>
      <c r="D238" s="83"/>
      <c r="E238" s="83"/>
      <c r="F238" s="83"/>
      <c r="G238" s="83"/>
      <c r="H238" s="83"/>
      <c r="I238" s="83"/>
      <c r="J238" s="85"/>
    </row>
    <row r="239" spans="1:10" ht="21.95" customHeight="1" x14ac:dyDescent="0.25">
      <c r="A239" s="86" t="s">
        <v>64</v>
      </c>
      <c r="B239" s="83"/>
      <c r="C239" s="83"/>
      <c r="D239" s="83"/>
      <c r="E239" s="83"/>
      <c r="F239" s="83"/>
      <c r="G239" s="83"/>
      <c r="H239" s="83"/>
      <c r="I239" s="83"/>
      <c r="J239" s="85"/>
    </row>
    <row r="240" spans="1:10" ht="21.95" customHeight="1" x14ac:dyDescent="0.25">
      <c r="A240" s="76"/>
      <c r="J240" s="77"/>
    </row>
    <row r="241" spans="1:10" ht="21.95" customHeight="1" x14ac:dyDescent="0.25">
      <c r="A241" s="76"/>
      <c r="J241" s="77"/>
    </row>
    <row r="242" spans="1:10" ht="21.95" customHeight="1" x14ac:dyDescent="0.25">
      <c r="A242" s="76"/>
      <c r="J242" s="77"/>
    </row>
    <row r="243" spans="1:10" ht="21.95" customHeight="1" x14ac:dyDescent="0.3">
      <c r="A243" s="88" t="s">
        <v>58</v>
      </c>
      <c r="B243" s="89">
        <f>VLOOKUP(A230,basic,32,0)</f>
        <v>43966</v>
      </c>
      <c r="G243" s="90" t="s">
        <v>59</v>
      </c>
      <c r="J243" s="77"/>
    </row>
    <row r="244" spans="1:10" ht="21.95" customHeight="1" x14ac:dyDescent="0.3">
      <c r="A244" s="76"/>
      <c r="G244" s="90" t="s">
        <v>60</v>
      </c>
      <c r="I244" s="150">
        <f>VLOOKUP(A230,basic,31,0)</f>
        <v>8140912304</v>
      </c>
      <c r="J244" s="151"/>
    </row>
    <row r="245" spans="1:10" ht="21.95" customHeight="1" thickBot="1" x14ac:dyDescent="0.3">
      <c r="A245" s="79"/>
      <c r="B245" s="80"/>
      <c r="C245" s="80"/>
      <c r="D245" s="80"/>
      <c r="E245" s="80"/>
      <c r="F245" s="80"/>
      <c r="G245" s="80"/>
      <c r="H245" s="80"/>
      <c r="I245" s="80"/>
      <c r="J245" s="91"/>
    </row>
    <row r="247" spans="1:10" ht="21.95" customHeight="1" thickBot="1" x14ac:dyDescent="0.3"/>
    <row r="248" spans="1:10" ht="21.95" customHeight="1" x14ac:dyDescent="0.25">
      <c r="A248" s="152" t="str">
        <f>VLOOKUP(A249,basic,28,0)</f>
        <v>dk;kZy; jktdh; mPp ek/;fed fo|ky;] :iiqjk ¼dqpkeu flVh½ ukxkSj</v>
      </c>
      <c r="B248" s="153"/>
      <c r="C248" s="153"/>
      <c r="D248" s="153"/>
      <c r="E248" s="153"/>
      <c r="F248" s="153"/>
      <c r="G248" s="153"/>
      <c r="H248" s="153"/>
      <c r="I248" s="153"/>
      <c r="J248" s="154"/>
    </row>
    <row r="249" spans="1:10" ht="21.95" hidden="1" customHeight="1" x14ac:dyDescent="0.25">
      <c r="A249" s="76">
        <v>14</v>
      </c>
      <c r="J249" s="77"/>
    </row>
    <row r="250" spans="1:10" ht="21.95" customHeight="1" x14ac:dyDescent="0.25">
      <c r="A250" s="155" t="str">
        <f>VLOOKUP(A249,basic,29,0)</f>
        <v>d{kk &amp; 9</v>
      </c>
      <c r="B250" s="156"/>
      <c r="C250" s="156"/>
      <c r="D250" s="156"/>
      <c r="E250" s="156"/>
      <c r="F250" s="156"/>
      <c r="G250" s="156"/>
      <c r="H250" s="156"/>
      <c r="I250" s="156"/>
      <c r="J250" s="157"/>
    </row>
    <row r="251" spans="1:10" ht="21.95" customHeight="1" x14ac:dyDescent="0.25">
      <c r="A251" s="158" t="str">
        <f>VLOOKUP(A249,basic,33,0)</f>
        <v>l=% 2019&amp;20</v>
      </c>
      <c r="B251" s="159"/>
      <c r="C251" s="159"/>
      <c r="D251" s="159"/>
      <c r="E251" s="159"/>
      <c r="F251" s="159"/>
      <c r="G251" s="159"/>
      <c r="H251" s="159"/>
      <c r="I251" s="159"/>
      <c r="J251" s="160"/>
    </row>
    <row r="252" spans="1:10" ht="21.95" customHeight="1" x14ac:dyDescent="0.25">
      <c r="A252" s="82" t="s">
        <v>51</v>
      </c>
      <c r="B252" s="83"/>
      <c r="C252" s="84">
        <f>VLOOKUP(A249,basic,2,0)</f>
        <v>114</v>
      </c>
      <c r="D252" s="83"/>
      <c r="E252" s="83"/>
      <c r="F252" s="83"/>
      <c r="G252" s="83"/>
      <c r="H252" s="83"/>
      <c r="I252" s="83"/>
      <c r="J252" s="85"/>
    </row>
    <row r="253" spans="1:10" ht="21.95" customHeight="1" x14ac:dyDescent="0.25">
      <c r="A253" s="86"/>
      <c r="B253" s="83"/>
      <c r="C253" s="83"/>
      <c r="D253" s="83"/>
      <c r="E253" s="83"/>
      <c r="F253" s="83"/>
      <c r="G253" s="83"/>
      <c r="H253" s="83"/>
      <c r="I253" s="83"/>
      <c r="J253" s="85"/>
    </row>
    <row r="254" spans="1:10" ht="21.95" customHeight="1" x14ac:dyDescent="0.25">
      <c r="A254" s="86" t="s">
        <v>52</v>
      </c>
      <c r="B254" s="83"/>
      <c r="C254" s="83"/>
      <c r="D254" s="83"/>
      <c r="E254" s="161" t="str">
        <f>VLOOKUP(A249,basic,4,0)</f>
        <v>Ashwini</v>
      </c>
      <c r="F254" s="161"/>
      <c r="G254" s="161"/>
      <c r="H254" s="83" t="s">
        <v>53</v>
      </c>
      <c r="I254" s="83"/>
      <c r="J254" s="85"/>
    </row>
    <row r="255" spans="1:10" ht="21.95" customHeight="1" x14ac:dyDescent="0.25">
      <c r="A255" s="162" t="str">
        <f>VLOOKUP(A249,basic,6,0)</f>
        <v>Anita</v>
      </c>
      <c r="B255" s="161"/>
      <c r="C255" s="161"/>
      <c r="D255" s="83" t="s">
        <v>54</v>
      </c>
      <c r="E255" s="83"/>
      <c r="F255" s="161" t="str">
        <f>VLOOKUP(A249,basic,5,0)</f>
        <v>M R Shastri</v>
      </c>
      <c r="G255" s="161"/>
      <c r="H255" s="161"/>
      <c r="I255" s="83" t="s">
        <v>55</v>
      </c>
      <c r="J255" s="85"/>
    </row>
    <row r="256" spans="1:10" ht="21.95" customHeight="1" x14ac:dyDescent="0.3">
      <c r="A256" s="94" t="str">
        <f>VLOOKUP(A249,basic,29,0)</f>
        <v>d{kk &amp; 9</v>
      </c>
      <c r="B256" s="83" t="s">
        <v>56</v>
      </c>
      <c r="C256" s="148">
        <f>VLOOKUP(A249,basic,7,0)</f>
        <v>32179</v>
      </c>
      <c r="D256" s="148"/>
      <c r="E256" s="83" t="s">
        <v>57</v>
      </c>
      <c r="F256" s="83"/>
      <c r="G256" s="149" t="str">
        <f>VLOOKUP(A249,basic,30,0)</f>
        <v>jkmekfo] :iiqjk</v>
      </c>
      <c r="H256" s="149"/>
      <c r="I256" s="149"/>
      <c r="J256" s="87"/>
    </row>
    <row r="257" spans="1:10" ht="21.95" customHeight="1" x14ac:dyDescent="0.25">
      <c r="A257" s="86" t="s">
        <v>63</v>
      </c>
      <c r="B257" s="83"/>
      <c r="C257" s="83"/>
      <c r="D257" s="83"/>
      <c r="E257" s="83"/>
      <c r="F257" s="83"/>
      <c r="G257" s="83"/>
      <c r="H257" s="83"/>
      <c r="I257" s="83"/>
      <c r="J257" s="85"/>
    </row>
    <row r="258" spans="1:10" ht="21.95" customHeight="1" x14ac:dyDescent="0.25">
      <c r="A258" s="86" t="s">
        <v>64</v>
      </c>
      <c r="B258" s="83"/>
      <c r="C258" s="83"/>
      <c r="D258" s="83"/>
      <c r="E258" s="83"/>
      <c r="F258" s="83"/>
      <c r="G258" s="83"/>
      <c r="H258" s="83"/>
      <c r="I258" s="83"/>
      <c r="J258" s="85"/>
    </row>
    <row r="259" spans="1:10" ht="21.95" customHeight="1" x14ac:dyDescent="0.25">
      <c r="A259" s="76"/>
      <c r="J259" s="77"/>
    </row>
    <row r="260" spans="1:10" ht="21.95" customHeight="1" x14ac:dyDescent="0.25">
      <c r="A260" s="76"/>
      <c r="J260" s="77"/>
    </row>
    <row r="261" spans="1:10" ht="21.95" customHeight="1" x14ac:dyDescent="0.25">
      <c r="A261" s="76"/>
      <c r="J261" s="77"/>
    </row>
    <row r="262" spans="1:10" ht="21.95" customHeight="1" x14ac:dyDescent="0.3">
      <c r="A262" s="88" t="s">
        <v>58</v>
      </c>
      <c r="B262" s="89">
        <f>VLOOKUP(A249,basic,32,0)</f>
        <v>43966</v>
      </c>
      <c r="G262" s="90" t="s">
        <v>59</v>
      </c>
      <c r="J262" s="77"/>
    </row>
    <row r="263" spans="1:10" ht="21.95" customHeight="1" x14ac:dyDescent="0.3">
      <c r="A263" s="76"/>
      <c r="G263" s="90" t="s">
        <v>60</v>
      </c>
      <c r="I263" s="150">
        <f>VLOOKUP(A249,basic,31,0)</f>
        <v>8140912304</v>
      </c>
      <c r="J263" s="151"/>
    </row>
    <row r="264" spans="1:10" ht="21.95" customHeight="1" thickBot="1" x14ac:dyDescent="0.3">
      <c r="A264" s="79"/>
      <c r="B264" s="80"/>
      <c r="C264" s="80"/>
      <c r="D264" s="80"/>
      <c r="E264" s="80"/>
      <c r="F264" s="80"/>
      <c r="G264" s="80"/>
      <c r="H264" s="80"/>
      <c r="I264" s="80"/>
      <c r="J264" s="91"/>
    </row>
    <row r="266" spans="1:10" ht="21.95" customHeight="1" thickBot="1" x14ac:dyDescent="0.3"/>
    <row r="267" spans="1:10" ht="21.95" customHeight="1" x14ac:dyDescent="0.25">
      <c r="A267" s="152" t="str">
        <f>VLOOKUP(A268,basic,28,0)</f>
        <v>dk;kZy; jktdh; mPp ek/;fed fo|ky;] :iiqjk ¼dqpkeu flVh½ ukxkSj</v>
      </c>
      <c r="B267" s="153"/>
      <c r="C267" s="153"/>
      <c r="D267" s="153"/>
      <c r="E267" s="153"/>
      <c r="F267" s="153"/>
      <c r="G267" s="153"/>
      <c r="H267" s="153"/>
      <c r="I267" s="153"/>
      <c r="J267" s="154"/>
    </row>
    <row r="268" spans="1:10" ht="21.95" hidden="1" customHeight="1" x14ac:dyDescent="0.25">
      <c r="A268" s="76">
        <v>15</v>
      </c>
      <c r="J268" s="77"/>
    </row>
    <row r="269" spans="1:10" ht="21.95" customHeight="1" x14ac:dyDescent="0.25">
      <c r="A269" s="155" t="str">
        <f>VLOOKUP(A268,basic,29,0)</f>
        <v>d{kk &amp; 9</v>
      </c>
      <c r="B269" s="156"/>
      <c r="C269" s="156"/>
      <c r="D269" s="156"/>
      <c r="E269" s="156"/>
      <c r="F269" s="156"/>
      <c r="G269" s="156"/>
      <c r="H269" s="156"/>
      <c r="I269" s="156"/>
      <c r="J269" s="157"/>
    </row>
    <row r="270" spans="1:10" ht="21.95" customHeight="1" x14ac:dyDescent="0.25">
      <c r="A270" s="158" t="str">
        <f>VLOOKUP(A268,basic,33,0)</f>
        <v>l=% 2019&amp;20</v>
      </c>
      <c r="B270" s="159"/>
      <c r="C270" s="159"/>
      <c r="D270" s="159"/>
      <c r="E270" s="159"/>
      <c r="F270" s="159"/>
      <c r="G270" s="159"/>
      <c r="H270" s="159"/>
      <c r="I270" s="159"/>
      <c r="J270" s="160"/>
    </row>
    <row r="271" spans="1:10" ht="21.95" customHeight="1" x14ac:dyDescent="0.25">
      <c r="A271" s="82" t="s">
        <v>51</v>
      </c>
      <c r="B271" s="83"/>
      <c r="C271" s="84">
        <f>VLOOKUP(A268,basic,2,0)</f>
        <v>115</v>
      </c>
      <c r="D271" s="83"/>
      <c r="E271" s="83"/>
      <c r="F271" s="83"/>
      <c r="G271" s="83"/>
      <c r="H271" s="83"/>
      <c r="I271" s="83"/>
      <c r="J271" s="85"/>
    </row>
    <row r="272" spans="1:10" ht="21.95" customHeight="1" x14ac:dyDescent="0.25">
      <c r="A272" s="86"/>
      <c r="B272" s="83"/>
      <c r="C272" s="83"/>
      <c r="D272" s="83"/>
      <c r="E272" s="83"/>
      <c r="F272" s="83"/>
      <c r="G272" s="83"/>
      <c r="H272" s="83"/>
      <c r="I272" s="83"/>
      <c r="J272" s="85"/>
    </row>
    <row r="273" spans="1:10" ht="21.95" customHeight="1" x14ac:dyDescent="0.25">
      <c r="A273" s="86" t="s">
        <v>52</v>
      </c>
      <c r="B273" s="83"/>
      <c r="C273" s="83"/>
      <c r="D273" s="83"/>
      <c r="E273" s="161" t="str">
        <f>VLOOKUP(A268,basic,4,0)</f>
        <v>Ashwini</v>
      </c>
      <c r="F273" s="161"/>
      <c r="G273" s="161"/>
      <c r="H273" s="83" t="s">
        <v>53</v>
      </c>
      <c r="I273" s="83"/>
      <c r="J273" s="85"/>
    </row>
    <row r="274" spans="1:10" ht="21.95" customHeight="1" x14ac:dyDescent="0.25">
      <c r="A274" s="162" t="str">
        <f>VLOOKUP(A268,basic,6,0)</f>
        <v>Anita</v>
      </c>
      <c r="B274" s="161"/>
      <c r="C274" s="161"/>
      <c r="D274" s="83" t="s">
        <v>54</v>
      </c>
      <c r="E274" s="83"/>
      <c r="F274" s="161" t="str">
        <f>VLOOKUP(A268,basic,5,0)</f>
        <v>M R Shastri</v>
      </c>
      <c r="G274" s="161"/>
      <c r="H274" s="161"/>
      <c r="I274" s="83" t="s">
        <v>55</v>
      </c>
      <c r="J274" s="85"/>
    </row>
    <row r="275" spans="1:10" ht="21.95" customHeight="1" x14ac:dyDescent="0.3">
      <c r="A275" s="94" t="str">
        <f>VLOOKUP(A268,basic,29,0)</f>
        <v>d{kk &amp; 9</v>
      </c>
      <c r="B275" s="83" t="s">
        <v>56</v>
      </c>
      <c r="C275" s="148">
        <f>VLOOKUP(A268,basic,7,0)</f>
        <v>32179</v>
      </c>
      <c r="D275" s="148"/>
      <c r="E275" s="83" t="s">
        <v>57</v>
      </c>
      <c r="F275" s="83"/>
      <c r="G275" s="149" t="str">
        <f>VLOOKUP(A268,basic,30,0)</f>
        <v>jkmekfo] :iiqjk</v>
      </c>
      <c r="H275" s="149"/>
      <c r="I275" s="149"/>
      <c r="J275" s="87"/>
    </row>
    <row r="276" spans="1:10" ht="21.95" customHeight="1" x14ac:dyDescent="0.25">
      <c r="A276" s="86" t="s">
        <v>63</v>
      </c>
      <c r="B276" s="83"/>
      <c r="C276" s="83"/>
      <c r="D276" s="83"/>
      <c r="E276" s="83"/>
      <c r="F276" s="83"/>
      <c r="G276" s="83"/>
      <c r="H276" s="83"/>
      <c r="I276" s="83"/>
      <c r="J276" s="85"/>
    </row>
    <row r="277" spans="1:10" ht="21.95" customHeight="1" x14ac:dyDescent="0.25">
      <c r="A277" s="86" t="s">
        <v>64</v>
      </c>
      <c r="B277" s="83"/>
      <c r="C277" s="83"/>
      <c r="D277" s="83"/>
      <c r="E277" s="83"/>
      <c r="F277" s="83"/>
      <c r="G277" s="83"/>
      <c r="H277" s="83"/>
      <c r="I277" s="83"/>
      <c r="J277" s="85"/>
    </row>
    <row r="278" spans="1:10" ht="21.95" customHeight="1" x14ac:dyDescent="0.25">
      <c r="A278" s="76"/>
      <c r="J278" s="77"/>
    </row>
    <row r="279" spans="1:10" ht="21.95" customHeight="1" x14ac:dyDescent="0.25">
      <c r="A279" s="76"/>
      <c r="J279" s="77"/>
    </row>
    <row r="280" spans="1:10" ht="21.95" customHeight="1" x14ac:dyDescent="0.25">
      <c r="A280" s="76"/>
      <c r="J280" s="77"/>
    </row>
    <row r="281" spans="1:10" ht="21.95" customHeight="1" x14ac:dyDescent="0.3">
      <c r="A281" s="88" t="s">
        <v>58</v>
      </c>
      <c r="B281" s="89">
        <f>VLOOKUP(A268,basic,32,0)</f>
        <v>43966</v>
      </c>
      <c r="G281" s="90" t="s">
        <v>59</v>
      </c>
      <c r="J281" s="77"/>
    </row>
    <row r="282" spans="1:10" ht="21.95" customHeight="1" x14ac:dyDescent="0.3">
      <c r="A282" s="76"/>
      <c r="G282" s="90" t="s">
        <v>60</v>
      </c>
      <c r="I282" s="150">
        <f>VLOOKUP(A268,basic,31,0)</f>
        <v>8140912304</v>
      </c>
      <c r="J282" s="151"/>
    </row>
    <row r="283" spans="1:10" ht="21.95" customHeight="1" thickBot="1" x14ac:dyDescent="0.3">
      <c r="A283" s="79"/>
      <c r="B283" s="80"/>
      <c r="C283" s="80"/>
      <c r="D283" s="80"/>
      <c r="E283" s="80"/>
      <c r="F283" s="80"/>
      <c r="G283" s="80"/>
      <c r="H283" s="80"/>
      <c r="I283" s="80"/>
      <c r="J283" s="91"/>
    </row>
    <row r="285" spans="1:10" ht="21.95" customHeight="1" thickBot="1" x14ac:dyDescent="0.3"/>
    <row r="286" spans="1:10" ht="21.95" customHeight="1" x14ac:dyDescent="0.25">
      <c r="A286" s="152" t="str">
        <f>VLOOKUP(A287,basic,28,0)</f>
        <v>dk;kZy; jktdh; mPp ek/;fed fo|ky;] :iiqjk ¼dqpkeu flVh½ ukxkSj</v>
      </c>
      <c r="B286" s="153"/>
      <c r="C286" s="153"/>
      <c r="D286" s="153"/>
      <c r="E286" s="153"/>
      <c r="F286" s="153"/>
      <c r="G286" s="153"/>
      <c r="H286" s="153"/>
      <c r="I286" s="153"/>
      <c r="J286" s="154"/>
    </row>
    <row r="287" spans="1:10" ht="21.95" hidden="1" customHeight="1" x14ac:dyDescent="0.25">
      <c r="A287" s="76">
        <v>16</v>
      </c>
      <c r="J287" s="77"/>
    </row>
    <row r="288" spans="1:10" ht="21.95" customHeight="1" x14ac:dyDescent="0.25">
      <c r="A288" s="155" t="str">
        <f>VLOOKUP(A287,basic,29,0)</f>
        <v>d{kk &amp; 9</v>
      </c>
      <c r="B288" s="156"/>
      <c r="C288" s="156"/>
      <c r="D288" s="156"/>
      <c r="E288" s="156"/>
      <c r="F288" s="156"/>
      <c r="G288" s="156"/>
      <c r="H288" s="156"/>
      <c r="I288" s="156"/>
      <c r="J288" s="157"/>
    </row>
    <row r="289" spans="1:10" ht="21.95" customHeight="1" x14ac:dyDescent="0.25">
      <c r="A289" s="158" t="str">
        <f>VLOOKUP(A287,basic,33,0)</f>
        <v>l=% 2019&amp;20</v>
      </c>
      <c r="B289" s="159"/>
      <c r="C289" s="159"/>
      <c r="D289" s="159"/>
      <c r="E289" s="159"/>
      <c r="F289" s="159"/>
      <c r="G289" s="159"/>
      <c r="H289" s="159"/>
      <c r="I289" s="159"/>
      <c r="J289" s="160"/>
    </row>
    <row r="290" spans="1:10" ht="21.95" customHeight="1" x14ac:dyDescent="0.25">
      <c r="A290" s="82" t="s">
        <v>51</v>
      </c>
      <c r="B290" s="83"/>
      <c r="C290" s="84">
        <f>VLOOKUP(A287,basic,2,0)</f>
        <v>116</v>
      </c>
      <c r="D290" s="83"/>
      <c r="E290" s="83"/>
      <c r="F290" s="83"/>
      <c r="G290" s="83"/>
      <c r="H290" s="83"/>
      <c r="I290" s="83"/>
      <c r="J290" s="85"/>
    </row>
    <row r="291" spans="1:10" ht="21.95" customHeight="1" x14ac:dyDescent="0.25">
      <c r="A291" s="86"/>
      <c r="B291" s="83"/>
      <c r="C291" s="83"/>
      <c r="D291" s="83"/>
      <c r="E291" s="83"/>
      <c r="F291" s="83"/>
      <c r="G291" s="83"/>
      <c r="H291" s="83"/>
      <c r="I291" s="83"/>
      <c r="J291" s="85"/>
    </row>
    <row r="292" spans="1:10" ht="21.95" customHeight="1" x14ac:dyDescent="0.25">
      <c r="A292" s="86" t="s">
        <v>52</v>
      </c>
      <c r="B292" s="83"/>
      <c r="C292" s="83"/>
      <c r="D292" s="83"/>
      <c r="E292" s="161" t="str">
        <f>VLOOKUP(A287,basic,4,0)</f>
        <v>Ashwini</v>
      </c>
      <c r="F292" s="161"/>
      <c r="G292" s="161"/>
      <c r="H292" s="83" t="s">
        <v>53</v>
      </c>
      <c r="I292" s="83"/>
      <c r="J292" s="85"/>
    </row>
    <row r="293" spans="1:10" ht="21.95" customHeight="1" x14ac:dyDescent="0.25">
      <c r="A293" s="162" t="str">
        <f>VLOOKUP(A287,basic,6,0)</f>
        <v>Anita</v>
      </c>
      <c r="B293" s="161"/>
      <c r="C293" s="161"/>
      <c r="D293" s="83" t="s">
        <v>54</v>
      </c>
      <c r="E293" s="83"/>
      <c r="F293" s="161" t="str">
        <f>VLOOKUP(A287,basic,5,0)</f>
        <v>M R Shastri</v>
      </c>
      <c r="G293" s="161"/>
      <c r="H293" s="161"/>
      <c r="I293" s="83" t="s">
        <v>55</v>
      </c>
      <c r="J293" s="85"/>
    </row>
    <row r="294" spans="1:10" ht="21.95" customHeight="1" x14ac:dyDescent="0.3">
      <c r="A294" s="94" t="str">
        <f>VLOOKUP(A287,basic,29,0)</f>
        <v>d{kk &amp; 9</v>
      </c>
      <c r="B294" s="83" t="s">
        <v>56</v>
      </c>
      <c r="C294" s="148">
        <f>VLOOKUP(A287,basic,7,0)</f>
        <v>32179</v>
      </c>
      <c r="D294" s="148"/>
      <c r="E294" s="83" t="s">
        <v>57</v>
      </c>
      <c r="F294" s="83"/>
      <c r="G294" s="149" t="str">
        <f>VLOOKUP(A287,basic,30,0)</f>
        <v>jkmekfo] :iiqjk</v>
      </c>
      <c r="H294" s="149"/>
      <c r="I294" s="149"/>
      <c r="J294" s="87"/>
    </row>
    <row r="295" spans="1:10" ht="21.95" customHeight="1" x14ac:dyDescent="0.25">
      <c r="A295" s="86" t="s">
        <v>63</v>
      </c>
      <c r="B295" s="83"/>
      <c r="C295" s="83"/>
      <c r="D295" s="83"/>
      <c r="E295" s="83"/>
      <c r="F295" s="83"/>
      <c r="G295" s="83"/>
      <c r="H295" s="83"/>
      <c r="I295" s="83"/>
      <c r="J295" s="85"/>
    </row>
    <row r="296" spans="1:10" ht="21.95" customHeight="1" x14ac:dyDescent="0.25">
      <c r="A296" s="86" t="s">
        <v>64</v>
      </c>
      <c r="B296" s="83"/>
      <c r="C296" s="83"/>
      <c r="D296" s="83"/>
      <c r="E296" s="83"/>
      <c r="F296" s="83"/>
      <c r="G296" s="83"/>
      <c r="H296" s="83"/>
      <c r="I296" s="83"/>
      <c r="J296" s="85"/>
    </row>
    <row r="297" spans="1:10" ht="21.95" customHeight="1" x14ac:dyDescent="0.25">
      <c r="A297" s="76"/>
      <c r="J297" s="77"/>
    </row>
    <row r="298" spans="1:10" ht="21.95" customHeight="1" x14ac:dyDescent="0.25">
      <c r="A298" s="76"/>
      <c r="J298" s="77"/>
    </row>
    <row r="299" spans="1:10" ht="21.95" customHeight="1" x14ac:dyDescent="0.25">
      <c r="A299" s="76"/>
      <c r="J299" s="77"/>
    </row>
    <row r="300" spans="1:10" ht="21.95" customHeight="1" x14ac:dyDescent="0.3">
      <c r="A300" s="88" t="s">
        <v>58</v>
      </c>
      <c r="B300" s="89">
        <f>VLOOKUP(A287,basic,32,0)</f>
        <v>43966</v>
      </c>
      <c r="G300" s="90" t="s">
        <v>59</v>
      </c>
      <c r="J300" s="77"/>
    </row>
    <row r="301" spans="1:10" ht="21.95" customHeight="1" x14ac:dyDescent="0.3">
      <c r="A301" s="76"/>
      <c r="G301" s="90" t="s">
        <v>60</v>
      </c>
      <c r="I301" s="150">
        <f>VLOOKUP(A287,basic,31,0)</f>
        <v>8140912304</v>
      </c>
      <c r="J301" s="151"/>
    </row>
    <row r="302" spans="1:10" ht="21.95" customHeight="1" thickBot="1" x14ac:dyDescent="0.3">
      <c r="A302" s="79"/>
      <c r="B302" s="80"/>
      <c r="C302" s="80"/>
      <c r="D302" s="80"/>
      <c r="E302" s="80"/>
      <c r="F302" s="80"/>
      <c r="G302" s="80"/>
      <c r="H302" s="80"/>
      <c r="I302" s="80"/>
      <c r="J302" s="91"/>
    </row>
    <row r="304" spans="1:10" ht="21.95" customHeight="1" thickBot="1" x14ac:dyDescent="0.3"/>
    <row r="305" spans="1:10" ht="21.95" customHeight="1" x14ac:dyDescent="0.25">
      <c r="A305" s="152" t="str">
        <f>VLOOKUP(A306,basic,28,0)</f>
        <v>dk;kZy; jktdh; mPp ek/;fed fo|ky;] :iiqjk ¼dqpkeu flVh½ ukxkSj</v>
      </c>
      <c r="B305" s="153"/>
      <c r="C305" s="153"/>
      <c r="D305" s="153"/>
      <c r="E305" s="153"/>
      <c r="F305" s="153"/>
      <c r="G305" s="153"/>
      <c r="H305" s="153"/>
      <c r="I305" s="153"/>
      <c r="J305" s="154"/>
    </row>
    <row r="306" spans="1:10" ht="21.95" hidden="1" customHeight="1" x14ac:dyDescent="0.25">
      <c r="A306" s="76">
        <v>17</v>
      </c>
      <c r="J306" s="77"/>
    </row>
    <row r="307" spans="1:10" ht="21.95" customHeight="1" x14ac:dyDescent="0.25">
      <c r="A307" s="155" t="str">
        <f>VLOOKUP(A306,basic,29,0)</f>
        <v>d{kk &amp; 9</v>
      </c>
      <c r="B307" s="156"/>
      <c r="C307" s="156"/>
      <c r="D307" s="156"/>
      <c r="E307" s="156"/>
      <c r="F307" s="156"/>
      <c r="G307" s="156"/>
      <c r="H307" s="156"/>
      <c r="I307" s="156"/>
      <c r="J307" s="157"/>
    </row>
    <row r="308" spans="1:10" ht="21.95" customHeight="1" x14ac:dyDescent="0.25">
      <c r="A308" s="158" t="str">
        <f>VLOOKUP(A306,basic,33,0)</f>
        <v>l=% 2019&amp;20</v>
      </c>
      <c r="B308" s="159"/>
      <c r="C308" s="159"/>
      <c r="D308" s="159"/>
      <c r="E308" s="159"/>
      <c r="F308" s="159"/>
      <c r="G308" s="159"/>
      <c r="H308" s="159"/>
      <c r="I308" s="159"/>
      <c r="J308" s="160"/>
    </row>
    <row r="309" spans="1:10" ht="21.95" customHeight="1" x14ac:dyDescent="0.25">
      <c r="A309" s="82" t="s">
        <v>51</v>
      </c>
      <c r="B309" s="83"/>
      <c r="C309" s="84">
        <f>VLOOKUP(A306,basic,2,0)</f>
        <v>117</v>
      </c>
      <c r="D309" s="83"/>
      <c r="E309" s="83"/>
      <c r="F309" s="83"/>
      <c r="G309" s="83"/>
      <c r="H309" s="83"/>
      <c r="I309" s="83"/>
      <c r="J309" s="85"/>
    </row>
    <row r="310" spans="1:10" ht="21.95" customHeight="1" x14ac:dyDescent="0.25">
      <c r="A310" s="86"/>
      <c r="B310" s="83"/>
      <c r="C310" s="83"/>
      <c r="D310" s="83"/>
      <c r="E310" s="83"/>
      <c r="F310" s="83"/>
      <c r="G310" s="83"/>
      <c r="H310" s="83"/>
      <c r="I310" s="83"/>
      <c r="J310" s="85"/>
    </row>
    <row r="311" spans="1:10" ht="21.95" customHeight="1" x14ac:dyDescent="0.25">
      <c r="A311" s="86" t="s">
        <v>52</v>
      </c>
      <c r="B311" s="83"/>
      <c r="C311" s="83"/>
      <c r="D311" s="83"/>
      <c r="E311" s="161" t="str">
        <f>VLOOKUP(A306,basic,4,0)</f>
        <v>Ashwini</v>
      </c>
      <c r="F311" s="161"/>
      <c r="G311" s="161"/>
      <c r="H311" s="83" t="s">
        <v>53</v>
      </c>
      <c r="I311" s="83"/>
      <c r="J311" s="85"/>
    </row>
    <row r="312" spans="1:10" ht="21.95" customHeight="1" x14ac:dyDescent="0.25">
      <c r="A312" s="162" t="str">
        <f>VLOOKUP(A306,basic,6,0)</f>
        <v>Anita</v>
      </c>
      <c r="B312" s="161"/>
      <c r="C312" s="161"/>
      <c r="D312" s="83" t="s">
        <v>54</v>
      </c>
      <c r="E312" s="83"/>
      <c r="F312" s="161" t="str">
        <f>VLOOKUP(A306,basic,5,0)</f>
        <v>M R Shastri</v>
      </c>
      <c r="G312" s="161"/>
      <c r="H312" s="161"/>
      <c r="I312" s="83" t="s">
        <v>55</v>
      </c>
      <c r="J312" s="85"/>
    </row>
    <row r="313" spans="1:10" ht="21.95" customHeight="1" x14ac:dyDescent="0.3">
      <c r="A313" s="94" t="str">
        <f>VLOOKUP(A306,basic,29,0)</f>
        <v>d{kk &amp; 9</v>
      </c>
      <c r="B313" s="83" t="s">
        <v>56</v>
      </c>
      <c r="C313" s="148">
        <f>VLOOKUP(A306,basic,7,0)</f>
        <v>32179</v>
      </c>
      <c r="D313" s="148"/>
      <c r="E313" s="83" t="s">
        <v>57</v>
      </c>
      <c r="F313" s="83"/>
      <c r="G313" s="149" t="str">
        <f>VLOOKUP(A306,basic,30,0)</f>
        <v>jkmekfo] :iiqjk</v>
      </c>
      <c r="H313" s="149"/>
      <c r="I313" s="149"/>
      <c r="J313" s="87"/>
    </row>
    <row r="314" spans="1:10" ht="21.95" customHeight="1" x14ac:dyDescent="0.25">
      <c r="A314" s="86" t="s">
        <v>63</v>
      </c>
      <c r="B314" s="83"/>
      <c r="C314" s="83"/>
      <c r="D314" s="83"/>
      <c r="E314" s="83"/>
      <c r="F314" s="83"/>
      <c r="G314" s="83"/>
      <c r="H314" s="83"/>
      <c r="I314" s="83"/>
      <c r="J314" s="85"/>
    </row>
    <row r="315" spans="1:10" ht="21.95" customHeight="1" x14ac:dyDescent="0.25">
      <c r="A315" s="86" t="s">
        <v>64</v>
      </c>
      <c r="B315" s="83"/>
      <c r="C315" s="83"/>
      <c r="D315" s="83"/>
      <c r="E315" s="83"/>
      <c r="F315" s="83"/>
      <c r="G315" s="83"/>
      <c r="H315" s="83"/>
      <c r="I315" s="83"/>
      <c r="J315" s="85"/>
    </row>
    <row r="316" spans="1:10" ht="21.95" customHeight="1" x14ac:dyDescent="0.25">
      <c r="A316" s="76"/>
      <c r="J316" s="77"/>
    </row>
    <row r="317" spans="1:10" ht="21.95" customHeight="1" x14ac:dyDescent="0.25">
      <c r="A317" s="76"/>
      <c r="J317" s="77"/>
    </row>
    <row r="318" spans="1:10" ht="21.95" customHeight="1" x14ac:dyDescent="0.25">
      <c r="A318" s="76"/>
      <c r="J318" s="77"/>
    </row>
    <row r="319" spans="1:10" ht="21.95" customHeight="1" x14ac:dyDescent="0.3">
      <c r="A319" s="88" t="s">
        <v>58</v>
      </c>
      <c r="B319" s="89">
        <f>VLOOKUP(A306,basic,32,0)</f>
        <v>43966</v>
      </c>
      <c r="G319" s="90" t="s">
        <v>59</v>
      </c>
      <c r="J319" s="77"/>
    </row>
    <row r="320" spans="1:10" ht="21.95" customHeight="1" x14ac:dyDescent="0.3">
      <c r="A320" s="76"/>
      <c r="G320" s="90" t="s">
        <v>60</v>
      </c>
      <c r="I320" s="150">
        <f>VLOOKUP(A306,basic,31,0)</f>
        <v>8140912304</v>
      </c>
      <c r="J320" s="151"/>
    </row>
    <row r="321" spans="1:10" ht="21.95" customHeight="1" thickBot="1" x14ac:dyDescent="0.3">
      <c r="A321" s="79"/>
      <c r="B321" s="80"/>
      <c r="C321" s="80"/>
      <c r="D321" s="80"/>
      <c r="E321" s="80"/>
      <c r="F321" s="80"/>
      <c r="G321" s="80"/>
      <c r="H321" s="80"/>
      <c r="I321" s="80"/>
      <c r="J321" s="91"/>
    </row>
    <row r="323" spans="1:10" ht="21.95" customHeight="1" thickBot="1" x14ac:dyDescent="0.3"/>
    <row r="324" spans="1:10" ht="21.95" customHeight="1" x14ac:dyDescent="0.25">
      <c r="A324" s="152" t="str">
        <f>VLOOKUP(A325,basic,28,0)</f>
        <v>dk;kZy; jktdh; mPp ek/;fed fo|ky;] :iiqjk ¼dqpkeu flVh½ ukxkSj</v>
      </c>
      <c r="B324" s="153"/>
      <c r="C324" s="153"/>
      <c r="D324" s="153"/>
      <c r="E324" s="153"/>
      <c r="F324" s="153"/>
      <c r="G324" s="153"/>
      <c r="H324" s="153"/>
      <c r="I324" s="153"/>
      <c r="J324" s="154"/>
    </row>
    <row r="325" spans="1:10" ht="21.95" hidden="1" customHeight="1" x14ac:dyDescent="0.25">
      <c r="A325" s="76">
        <v>18</v>
      </c>
      <c r="J325" s="77"/>
    </row>
    <row r="326" spans="1:10" ht="21.95" customHeight="1" x14ac:dyDescent="0.25">
      <c r="A326" s="155" t="str">
        <f>VLOOKUP(A325,basic,29,0)</f>
        <v>d{kk &amp; 9</v>
      </c>
      <c r="B326" s="156"/>
      <c r="C326" s="156"/>
      <c r="D326" s="156"/>
      <c r="E326" s="156"/>
      <c r="F326" s="156"/>
      <c r="G326" s="156"/>
      <c r="H326" s="156"/>
      <c r="I326" s="156"/>
      <c r="J326" s="157"/>
    </row>
    <row r="327" spans="1:10" ht="21.95" customHeight="1" x14ac:dyDescent="0.25">
      <c r="A327" s="158" t="str">
        <f>VLOOKUP(A325,basic,33,0)</f>
        <v>l=% 2019&amp;20</v>
      </c>
      <c r="B327" s="159"/>
      <c r="C327" s="159"/>
      <c r="D327" s="159"/>
      <c r="E327" s="159"/>
      <c r="F327" s="159"/>
      <c r="G327" s="159"/>
      <c r="H327" s="159"/>
      <c r="I327" s="159"/>
      <c r="J327" s="160"/>
    </row>
    <row r="328" spans="1:10" ht="21.95" customHeight="1" x14ac:dyDescent="0.25">
      <c r="A328" s="82" t="s">
        <v>51</v>
      </c>
      <c r="B328" s="83"/>
      <c r="C328" s="84">
        <f>VLOOKUP(A325,basic,2,0)</f>
        <v>118</v>
      </c>
      <c r="D328" s="83"/>
      <c r="E328" s="83"/>
      <c r="F328" s="83"/>
      <c r="G328" s="83"/>
      <c r="H328" s="83"/>
      <c r="I328" s="83"/>
      <c r="J328" s="85"/>
    </row>
    <row r="329" spans="1:10" ht="21.95" customHeight="1" x14ac:dyDescent="0.25">
      <c r="A329" s="86"/>
      <c r="B329" s="83"/>
      <c r="C329" s="83"/>
      <c r="D329" s="83"/>
      <c r="E329" s="83"/>
      <c r="F329" s="83"/>
      <c r="G329" s="83"/>
      <c r="H329" s="83"/>
      <c r="I329" s="83"/>
      <c r="J329" s="85"/>
    </row>
    <row r="330" spans="1:10" ht="21.95" customHeight="1" x14ac:dyDescent="0.25">
      <c r="A330" s="86" t="s">
        <v>52</v>
      </c>
      <c r="B330" s="83"/>
      <c r="C330" s="83"/>
      <c r="D330" s="83"/>
      <c r="E330" s="161" t="str">
        <f>VLOOKUP(A325,basic,4,0)</f>
        <v>Ashwini</v>
      </c>
      <c r="F330" s="161"/>
      <c r="G330" s="161"/>
      <c r="H330" s="83" t="s">
        <v>53</v>
      </c>
      <c r="I330" s="83"/>
      <c r="J330" s="85"/>
    </row>
    <row r="331" spans="1:10" ht="21.95" customHeight="1" x14ac:dyDescent="0.25">
      <c r="A331" s="162" t="str">
        <f>VLOOKUP(A325,basic,6,0)</f>
        <v>Anita</v>
      </c>
      <c r="B331" s="161"/>
      <c r="C331" s="161"/>
      <c r="D331" s="83" t="s">
        <v>54</v>
      </c>
      <c r="E331" s="83"/>
      <c r="F331" s="161" t="str">
        <f>VLOOKUP(A325,basic,5,0)</f>
        <v>M R Shastri</v>
      </c>
      <c r="G331" s="161"/>
      <c r="H331" s="161"/>
      <c r="I331" s="83" t="s">
        <v>55</v>
      </c>
      <c r="J331" s="85"/>
    </row>
    <row r="332" spans="1:10" ht="21.95" customHeight="1" x14ac:dyDescent="0.3">
      <c r="A332" s="94" t="str">
        <f>VLOOKUP(A325,basic,29,0)</f>
        <v>d{kk &amp; 9</v>
      </c>
      <c r="B332" s="83" t="s">
        <v>56</v>
      </c>
      <c r="C332" s="148">
        <f>VLOOKUP(A325,basic,7,0)</f>
        <v>32179</v>
      </c>
      <c r="D332" s="148"/>
      <c r="E332" s="83" t="s">
        <v>57</v>
      </c>
      <c r="F332" s="83"/>
      <c r="G332" s="149" t="str">
        <f>VLOOKUP(A325,basic,30,0)</f>
        <v>jkmekfo] :iiqjk</v>
      </c>
      <c r="H332" s="149"/>
      <c r="I332" s="149"/>
      <c r="J332" s="87"/>
    </row>
    <row r="333" spans="1:10" ht="21.95" customHeight="1" x14ac:dyDescent="0.25">
      <c r="A333" s="86" t="s">
        <v>63</v>
      </c>
      <c r="B333" s="83"/>
      <c r="C333" s="83"/>
      <c r="D333" s="83"/>
      <c r="E333" s="83"/>
      <c r="F333" s="83"/>
      <c r="G333" s="83"/>
      <c r="H333" s="83"/>
      <c r="I333" s="83"/>
      <c r="J333" s="85"/>
    </row>
    <row r="334" spans="1:10" ht="21.95" customHeight="1" x14ac:dyDescent="0.25">
      <c r="A334" s="86" t="s">
        <v>64</v>
      </c>
      <c r="B334" s="83"/>
      <c r="C334" s="83"/>
      <c r="D334" s="83"/>
      <c r="E334" s="83"/>
      <c r="F334" s="83"/>
      <c r="G334" s="83"/>
      <c r="H334" s="83"/>
      <c r="I334" s="83"/>
      <c r="J334" s="85"/>
    </row>
    <row r="335" spans="1:10" ht="21.95" customHeight="1" x14ac:dyDescent="0.25">
      <c r="A335" s="76"/>
      <c r="J335" s="77"/>
    </row>
    <row r="336" spans="1:10" ht="21.95" customHeight="1" x14ac:dyDescent="0.25">
      <c r="A336" s="76"/>
      <c r="J336" s="77"/>
    </row>
    <row r="337" spans="1:10" ht="21.95" customHeight="1" x14ac:dyDescent="0.25">
      <c r="A337" s="76"/>
      <c r="J337" s="77"/>
    </row>
    <row r="338" spans="1:10" ht="21.95" customHeight="1" x14ac:dyDescent="0.3">
      <c r="A338" s="88" t="s">
        <v>58</v>
      </c>
      <c r="B338" s="89">
        <f>VLOOKUP(A325,basic,32,0)</f>
        <v>43966</v>
      </c>
      <c r="G338" s="90" t="s">
        <v>59</v>
      </c>
      <c r="J338" s="77"/>
    </row>
    <row r="339" spans="1:10" ht="21.95" customHeight="1" x14ac:dyDescent="0.3">
      <c r="A339" s="76"/>
      <c r="G339" s="90" t="s">
        <v>60</v>
      </c>
      <c r="I339" s="150">
        <f>VLOOKUP(A325,basic,31,0)</f>
        <v>8140912304</v>
      </c>
      <c r="J339" s="151"/>
    </row>
    <row r="340" spans="1:10" ht="21.95" customHeight="1" thickBot="1" x14ac:dyDescent="0.3">
      <c r="A340" s="79"/>
      <c r="B340" s="80"/>
      <c r="C340" s="80"/>
      <c r="D340" s="80"/>
      <c r="E340" s="80"/>
      <c r="F340" s="80"/>
      <c r="G340" s="80"/>
      <c r="H340" s="80"/>
      <c r="I340" s="80"/>
      <c r="J340" s="91"/>
    </row>
    <row r="342" spans="1:10" ht="21.95" customHeight="1" thickBot="1" x14ac:dyDescent="0.3"/>
    <row r="343" spans="1:10" ht="21.95" customHeight="1" x14ac:dyDescent="0.25">
      <c r="A343" s="152" t="str">
        <f>VLOOKUP(A344,basic,28,0)</f>
        <v>dk;kZy; jktdh; mPp ek/;fed fo|ky;] :iiqjk ¼dqpkeu flVh½ ukxkSj</v>
      </c>
      <c r="B343" s="153"/>
      <c r="C343" s="153"/>
      <c r="D343" s="153"/>
      <c r="E343" s="153"/>
      <c r="F343" s="153"/>
      <c r="G343" s="153"/>
      <c r="H343" s="153"/>
      <c r="I343" s="153"/>
      <c r="J343" s="154"/>
    </row>
    <row r="344" spans="1:10" ht="21.95" hidden="1" customHeight="1" x14ac:dyDescent="0.25">
      <c r="A344" s="76">
        <v>19</v>
      </c>
      <c r="J344" s="77"/>
    </row>
    <row r="345" spans="1:10" ht="21.95" customHeight="1" x14ac:dyDescent="0.25">
      <c r="A345" s="155" t="str">
        <f>VLOOKUP(A344,basic,29,0)</f>
        <v>d{kk &amp; 9</v>
      </c>
      <c r="B345" s="156"/>
      <c r="C345" s="156"/>
      <c r="D345" s="156"/>
      <c r="E345" s="156"/>
      <c r="F345" s="156"/>
      <c r="G345" s="156"/>
      <c r="H345" s="156"/>
      <c r="I345" s="156"/>
      <c r="J345" s="157"/>
    </row>
    <row r="346" spans="1:10" ht="21.95" customHeight="1" x14ac:dyDescent="0.25">
      <c r="A346" s="158" t="str">
        <f>VLOOKUP(A344,basic,33,0)</f>
        <v>l=% 2019&amp;20</v>
      </c>
      <c r="B346" s="159"/>
      <c r="C346" s="159"/>
      <c r="D346" s="159"/>
      <c r="E346" s="159"/>
      <c r="F346" s="159"/>
      <c r="G346" s="159"/>
      <c r="H346" s="159"/>
      <c r="I346" s="159"/>
      <c r="J346" s="160"/>
    </row>
    <row r="347" spans="1:10" ht="21.95" customHeight="1" x14ac:dyDescent="0.25">
      <c r="A347" s="82" t="s">
        <v>51</v>
      </c>
      <c r="B347" s="83"/>
      <c r="C347" s="84">
        <f>VLOOKUP(A344,basic,2,0)</f>
        <v>119</v>
      </c>
      <c r="D347" s="83"/>
      <c r="E347" s="83"/>
      <c r="F347" s="83"/>
      <c r="G347" s="83"/>
      <c r="H347" s="83"/>
      <c r="I347" s="83"/>
      <c r="J347" s="85"/>
    </row>
    <row r="348" spans="1:10" ht="21.95" customHeight="1" x14ac:dyDescent="0.25">
      <c r="A348" s="86"/>
      <c r="B348" s="83"/>
      <c r="C348" s="83"/>
      <c r="D348" s="83"/>
      <c r="E348" s="83"/>
      <c r="F348" s="83"/>
      <c r="G348" s="83"/>
      <c r="H348" s="83"/>
      <c r="I348" s="83"/>
      <c r="J348" s="85"/>
    </row>
    <row r="349" spans="1:10" ht="21.95" customHeight="1" x14ac:dyDescent="0.25">
      <c r="A349" s="86" t="s">
        <v>52</v>
      </c>
      <c r="B349" s="83"/>
      <c r="C349" s="83"/>
      <c r="D349" s="83"/>
      <c r="E349" s="161" t="str">
        <f>VLOOKUP(A344,basic,4,0)</f>
        <v>Ashwini</v>
      </c>
      <c r="F349" s="161"/>
      <c r="G349" s="161"/>
      <c r="H349" s="83" t="s">
        <v>53</v>
      </c>
      <c r="I349" s="83"/>
      <c r="J349" s="85"/>
    </row>
    <row r="350" spans="1:10" ht="21.95" customHeight="1" x14ac:dyDescent="0.25">
      <c r="A350" s="162" t="str">
        <f>VLOOKUP(A344,basic,6,0)</f>
        <v>Anita</v>
      </c>
      <c r="B350" s="161"/>
      <c r="C350" s="161"/>
      <c r="D350" s="83" t="s">
        <v>54</v>
      </c>
      <c r="E350" s="83"/>
      <c r="F350" s="161" t="str">
        <f>VLOOKUP(A344,basic,5,0)</f>
        <v>M R Shastri</v>
      </c>
      <c r="G350" s="161"/>
      <c r="H350" s="161"/>
      <c r="I350" s="83" t="s">
        <v>55</v>
      </c>
      <c r="J350" s="85"/>
    </row>
    <row r="351" spans="1:10" ht="21.95" customHeight="1" x14ac:dyDescent="0.3">
      <c r="A351" s="94" t="str">
        <f>VLOOKUP(A344,basic,29,0)</f>
        <v>d{kk &amp; 9</v>
      </c>
      <c r="B351" s="83" t="s">
        <v>56</v>
      </c>
      <c r="C351" s="148">
        <f>VLOOKUP(A344,basic,7,0)</f>
        <v>32179</v>
      </c>
      <c r="D351" s="148"/>
      <c r="E351" s="83" t="s">
        <v>57</v>
      </c>
      <c r="F351" s="83"/>
      <c r="G351" s="149" t="str">
        <f>VLOOKUP(A344,basic,30,0)</f>
        <v>jkmekfo] :iiqjk</v>
      </c>
      <c r="H351" s="149"/>
      <c r="I351" s="149"/>
      <c r="J351" s="87"/>
    </row>
    <row r="352" spans="1:10" ht="21.95" customHeight="1" x14ac:dyDescent="0.25">
      <c r="A352" s="86" t="s">
        <v>63</v>
      </c>
      <c r="B352" s="83"/>
      <c r="C352" s="83"/>
      <c r="D352" s="83"/>
      <c r="E352" s="83"/>
      <c r="F352" s="83"/>
      <c r="G352" s="83"/>
      <c r="H352" s="83"/>
      <c r="I352" s="83"/>
      <c r="J352" s="85"/>
    </row>
    <row r="353" spans="1:10" ht="21.95" customHeight="1" x14ac:dyDescent="0.25">
      <c r="A353" s="86" t="s">
        <v>64</v>
      </c>
      <c r="B353" s="83"/>
      <c r="C353" s="83"/>
      <c r="D353" s="83"/>
      <c r="E353" s="83"/>
      <c r="F353" s="83"/>
      <c r="G353" s="83"/>
      <c r="H353" s="83"/>
      <c r="I353" s="83"/>
      <c r="J353" s="85"/>
    </row>
    <row r="354" spans="1:10" ht="21.95" customHeight="1" x14ac:dyDescent="0.25">
      <c r="A354" s="76"/>
      <c r="J354" s="77"/>
    </row>
    <row r="355" spans="1:10" ht="21.95" customHeight="1" x14ac:dyDescent="0.25">
      <c r="A355" s="76"/>
      <c r="J355" s="77"/>
    </row>
    <row r="356" spans="1:10" ht="21.95" customHeight="1" x14ac:dyDescent="0.25">
      <c r="A356" s="76"/>
      <c r="J356" s="77"/>
    </row>
    <row r="357" spans="1:10" ht="21.95" customHeight="1" x14ac:dyDescent="0.3">
      <c r="A357" s="88" t="s">
        <v>58</v>
      </c>
      <c r="B357" s="89">
        <f>VLOOKUP(A344,basic,32,0)</f>
        <v>43966</v>
      </c>
      <c r="G357" s="90" t="s">
        <v>59</v>
      </c>
      <c r="J357" s="77"/>
    </row>
    <row r="358" spans="1:10" ht="21.95" customHeight="1" x14ac:dyDescent="0.3">
      <c r="A358" s="76"/>
      <c r="G358" s="90" t="s">
        <v>60</v>
      </c>
      <c r="I358" s="150">
        <f>VLOOKUP(A344,basic,31,0)</f>
        <v>8140912304</v>
      </c>
      <c r="J358" s="151"/>
    </row>
    <row r="359" spans="1:10" ht="21.95" customHeight="1" thickBot="1" x14ac:dyDescent="0.3">
      <c r="A359" s="79"/>
      <c r="B359" s="80"/>
      <c r="C359" s="80"/>
      <c r="D359" s="80"/>
      <c r="E359" s="80"/>
      <c r="F359" s="80"/>
      <c r="G359" s="80"/>
      <c r="H359" s="80"/>
      <c r="I359" s="80"/>
      <c r="J359" s="91"/>
    </row>
    <row r="361" spans="1:10" ht="21.95" customHeight="1" thickBot="1" x14ac:dyDescent="0.3"/>
    <row r="362" spans="1:10" ht="21.95" customHeight="1" x14ac:dyDescent="0.25">
      <c r="A362" s="152" t="str">
        <f>VLOOKUP(A363,basic,28,0)</f>
        <v>dk;kZy; jktdh; mPp ek/;fed fo|ky;] :iiqjk ¼dqpkeu flVh½ ukxkSj</v>
      </c>
      <c r="B362" s="153"/>
      <c r="C362" s="153"/>
      <c r="D362" s="153"/>
      <c r="E362" s="153"/>
      <c r="F362" s="153"/>
      <c r="G362" s="153"/>
      <c r="H362" s="153"/>
      <c r="I362" s="153"/>
      <c r="J362" s="154"/>
    </row>
    <row r="363" spans="1:10" ht="21.95" hidden="1" customHeight="1" x14ac:dyDescent="0.25">
      <c r="A363" s="76">
        <v>20</v>
      </c>
      <c r="J363" s="77"/>
    </row>
    <row r="364" spans="1:10" ht="21.95" customHeight="1" x14ac:dyDescent="0.25">
      <c r="A364" s="155" t="str">
        <f>VLOOKUP(A363,basic,29,0)</f>
        <v>d{kk &amp; 9</v>
      </c>
      <c r="B364" s="156"/>
      <c r="C364" s="156"/>
      <c r="D364" s="156"/>
      <c r="E364" s="156"/>
      <c r="F364" s="156"/>
      <c r="G364" s="156"/>
      <c r="H364" s="156"/>
      <c r="I364" s="156"/>
      <c r="J364" s="157"/>
    </row>
    <row r="365" spans="1:10" ht="21.95" customHeight="1" x14ac:dyDescent="0.25">
      <c r="A365" s="158" t="str">
        <f>VLOOKUP(A363,basic,33,0)</f>
        <v>l=% 2019&amp;20</v>
      </c>
      <c r="B365" s="159"/>
      <c r="C365" s="159"/>
      <c r="D365" s="159"/>
      <c r="E365" s="159"/>
      <c r="F365" s="159"/>
      <c r="G365" s="159"/>
      <c r="H365" s="159"/>
      <c r="I365" s="159"/>
      <c r="J365" s="160"/>
    </row>
    <row r="366" spans="1:10" ht="21.95" customHeight="1" x14ac:dyDescent="0.25">
      <c r="A366" s="82" t="s">
        <v>51</v>
      </c>
      <c r="B366" s="83"/>
      <c r="C366" s="84">
        <f>VLOOKUP(A363,basic,2,0)</f>
        <v>120</v>
      </c>
      <c r="D366" s="83"/>
      <c r="E366" s="83"/>
      <c r="F366" s="83"/>
      <c r="G366" s="83"/>
      <c r="H366" s="83"/>
      <c r="I366" s="83"/>
      <c r="J366" s="85"/>
    </row>
    <row r="367" spans="1:10" ht="21.95" customHeight="1" x14ac:dyDescent="0.25">
      <c r="A367" s="86"/>
      <c r="B367" s="83"/>
      <c r="C367" s="83"/>
      <c r="D367" s="83"/>
      <c r="E367" s="83"/>
      <c r="F367" s="83"/>
      <c r="G367" s="83"/>
      <c r="H367" s="83"/>
      <c r="I367" s="83"/>
      <c r="J367" s="85"/>
    </row>
    <row r="368" spans="1:10" ht="21.95" customHeight="1" x14ac:dyDescent="0.25">
      <c r="A368" s="86" t="s">
        <v>52</v>
      </c>
      <c r="B368" s="83"/>
      <c r="C368" s="83"/>
      <c r="D368" s="83"/>
      <c r="E368" s="161" t="str">
        <f>VLOOKUP(A363,basic,4,0)</f>
        <v>Ashwini</v>
      </c>
      <c r="F368" s="161"/>
      <c r="G368" s="161"/>
      <c r="H368" s="83" t="s">
        <v>53</v>
      </c>
      <c r="I368" s="83"/>
      <c r="J368" s="85"/>
    </row>
    <row r="369" spans="1:10" ht="21.95" customHeight="1" x14ac:dyDescent="0.25">
      <c r="A369" s="162" t="str">
        <f>VLOOKUP(A363,basic,6,0)</f>
        <v>Anita</v>
      </c>
      <c r="B369" s="161"/>
      <c r="C369" s="161"/>
      <c r="D369" s="83" t="s">
        <v>54</v>
      </c>
      <c r="E369" s="83"/>
      <c r="F369" s="161" t="str">
        <f>VLOOKUP(A363,basic,5,0)</f>
        <v>M R Shastri</v>
      </c>
      <c r="G369" s="161"/>
      <c r="H369" s="161"/>
      <c r="I369" s="83" t="s">
        <v>55</v>
      </c>
      <c r="J369" s="85"/>
    </row>
    <row r="370" spans="1:10" ht="21.95" customHeight="1" x14ac:dyDescent="0.3">
      <c r="A370" s="94" t="str">
        <f>VLOOKUP(A363,basic,29,0)</f>
        <v>d{kk &amp; 9</v>
      </c>
      <c r="B370" s="83" t="s">
        <v>56</v>
      </c>
      <c r="C370" s="148">
        <f>VLOOKUP(A363,basic,7,0)</f>
        <v>32179</v>
      </c>
      <c r="D370" s="148"/>
      <c r="E370" s="83" t="s">
        <v>57</v>
      </c>
      <c r="F370" s="83"/>
      <c r="G370" s="149" t="str">
        <f>VLOOKUP(A363,basic,30,0)</f>
        <v>jkmekfo] :iiqjk</v>
      </c>
      <c r="H370" s="149"/>
      <c r="I370" s="149"/>
      <c r="J370" s="87"/>
    </row>
    <row r="371" spans="1:10" ht="21.95" customHeight="1" x14ac:dyDescent="0.25">
      <c r="A371" s="86" t="s">
        <v>63</v>
      </c>
      <c r="B371" s="83"/>
      <c r="C371" s="83"/>
      <c r="D371" s="83"/>
      <c r="E371" s="83"/>
      <c r="F371" s="83"/>
      <c r="G371" s="83"/>
      <c r="H371" s="83"/>
      <c r="I371" s="83"/>
      <c r="J371" s="85"/>
    </row>
    <row r="372" spans="1:10" ht="21.95" customHeight="1" x14ac:dyDescent="0.25">
      <c r="A372" s="86" t="s">
        <v>64</v>
      </c>
      <c r="B372" s="83"/>
      <c r="C372" s="83"/>
      <c r="D372" s="83"/>
      <c r="E372" s="83"/>
      <c r="F372" s="83"/>
      <c r="G372" s="83"/>
      <c r="H372" s="83"/>
      <c r="I372" s="83"/>
      <c r="J372" s="85"/>
    </row>
    <row r="373" spans="1:10" ht="21.95" customHeight="1" x14ac:dyDescent="0.25">
      <c r="A373" s="76"/>
      <c r="J373" s="77"/>
    </row>
    <row r="374" spans="1:10" ht="21.95" customHeight="1" x14ac:dyDescent="0.25">
      <c r="A374" s="76"/>
      <c r="J374" s="77"/>
    </row>
    <row r="375" spans="1:10" ht="21.95" customHeight="1" x14ac:dyDescent="0.25">
      <c r="A375" s="76"/>
      <c r="J375" s="77"/>
    </row>
    <row r="376" spans="1:10" ht="21.95" customHeight="1" x14ac:dyDescent="0.3">
      <c r="A376" s="88" t="s">
        <v>58</v>
      </c>
      <c r="B376" s="89">
        <f>VLOOKUP(A363,basic,32,0)</f>
        <v>43966</v>
      </c>
      <c r="G376" s="90" t="s">
        <v>59</v>
      </c>
      <c r="J376" s="77"/>
    </row>
    <row r="377" spans="1:10" ht="21.95" customHeight="1" x14ac:dyDescent="0.3">
      <c r="A377" s="76"/>
      <c r="G377" s="90" t="s">
        <v>60</v>
      </c>
      <c r="I377" s="150">
        <f>VLOOKUP(A363,basic,31,0)</f>
        <v>8140912304</v>
      </c>
      <c r="J377" s="151"/>
    </row>
    <row r="378" spans="1:10" ht="21.95" customHeight="1" thickBot="1" x14ac:dyDescent="0.3">
      <c r="A378" s="79"/>
      <c r="B378" s="80"/>
      <c r="C378" s="80"/>
      <c r="D378" s="80"/>
      <c r="E378" s="80"/>
      <c r="F378" s="80"/>
      <c r="G378" s="80"/>
      <c r="H378" s="80"/>
      <c r="I378" s="80"/>
      <c r="J378" s="91"/>
    </row>
    <row r="380" spans="1:10" ht="21.95" customHeight="1" thickBot="1" x14ac:dyDescent="0.3"/>
    <row r="381" spans="1:10" ht="21.95" customHeight="1" x14ac:dyDescent="0.25">
      <c r="A381" s="152" t="str">
        <f>VLOOKUP(A382,basic,28,0)</f>
        <v>dk;kZy; jktdh; mPp ek/;fed fo|ky;] :iiqjk ¼dqpkeu flVh½ ukxkSj</v>
      </c>
      <c r="B381" s="153"/>
      <c r="C381" s="153"/>
      <c r="D381" s="153"/>
      <c r="E381" s="153"/>
      <c r="F381" s="153"/>
      <c r="G381" s="153"/>
      <c r="H381" s="153"/>
      <c r="I381" s="153"/>
      <c r="J381" s="154"/>
    </row>
    <row r="382" spans="1:10" ht="21.95" hidden="1" customHeight="1" x14ac:dyDescent="0.25">
      <c r="A382" s="76">
        <v>21</v>
      </c>
      <c r="J382" s="77"/>
    </row>
    <row r="383" spans="1:10" ht="21.95" customHeight="1" x14ac:dyDescent="0.25">
      <c r="A383" s="155" t="str">
        <f>VLOOKUP(A382,basic,29,0)</f>
        <v>d{kk &amp; 9</v>
      </c>
      <c r="B383" s="156"/>
      <c r="C383" s="156"/>
      <c r="D383" s="156"/>
      <c r="E383" s="156"/>
      <c r="F383" s="156"/>
      <c r="G383" s="156"/>
      <c r="H383" s="156"/>
      <c r="I383" s="156"/>
      <c r="J383" s="157"/>
    </row>
    <row r="384" spans="1:10" ht="21.95" customHeight="1" x14ac:dyDescent="0.25">
      <c r="A384" s="158" t="str">
        <f>VLOOKUP(A382,basic,33,0)</f>
        <v>l=% 2019&amp;20</v>
      </c>
      <c r="B384" s="159"/>
      <c r="C384" s="159"/>
      <c r="D384" s="159"/>
      <c r="E384" s="159"/>
      <c r="F384" s="159"/>
      <c r="G384" s="159"/>
      <c r="H384" s="159"/>
      <c r="I384" s="159"/>
      <c r="J384" s="160"/>
    </row>
    <row r="385" spans="1:10" ht="21.95" customHeight="1" x14ac:dyDescent="0.25">
      <c r="A385" s="82" t="s">
        <v>51</v>
      </c>
      <c r="B385" s="83"/>
      <c r="C385" s="84">
        <f>VLOOKUP(A382,basic,2,0)</f>
        <v>121</v>
      </c>
      <c r="D385" s="83"/>
      <c r="E385" s="83"/>
      <c r="F385" s="83"/>
      <c r="G385" s="83"/>
      <c r="H385" s="83"/>
      <c r="I385" s="83"/>
      <c r="J385" s="85"/>
    </row>
    <row r="386" spans="1:10" ht="21.95" customHeight="1" x14ac:dyDescent="0.25">
      <c r="A386" s="86"/>
      <c r="B386" s="83"/>
      <c r="C386" s="83"/>
      <c r="D386" s="83"/>
      <c r="E386" s="83"/>
      <c r="F386" s="83"/>
      <c r="G386" s="83"/>
      <c r="H386" s="83"/>
      <c r="I386" s="83"/>
      <c r="J386" s="85"/>
    </row>
    <row r="387" spans="1:10" ht="21.95" customHeight="1" x14ac:dyDescent="0.25">
      <c r="A387" s="86" t="s">
        <v>52</v>
      </c>
      <c r="B387" s="83"/>
      <c r="C387" s="83"/>
      <c r="D387" s="83"/>
      <c r="E387" s="161">
        <f>VLOOKUP(A382,basic,4,0)</f>
        <v>0</v>
      </c>
      <c r="F387" s="161"/>
      <c r="G387" s="161"/>
      <c r="H387" s="83" t="s">
        <v>53</v>
      </c>
      <c r="I387" s="83"/>
      <c r="J387" s="85"/>
    </row>
    <row r="388" spans="1:10" ht="21.95" customHeight="1" x14ac:dyDescent="0.25">
      <c r="A388" s="162">
        <f>VLOOKUP(A382,basic,6,0)</f>
        <v>0</v>
      </c>
      <c r="B388" s="161"/>
      <c r="C388" s="161"/>
      <c r="D388" s="83" t="s">
        <v>54</v>
      </c>
      <c r="E388" s="83"/>
      <c r="F388" s="161">
        <f>VLOOKUP(A382,basic,5,0)</f>
        <v>0</v>
      </c>
      <c r="G388" s="161"/>
      <c r="H388" s="161"/>
      <c r="I388" s="83" t="s">
        <v>55</v>
      </c>
      <c r="J388" s="85"/>
    </row>
    <row r="389" spans="1:10" ht="21.95" customHeight="1" x14ac:dyDescent="0.3">
      <c r="A389" s="94" t="str">
        <f>VLOOKUP(A382,basic,29,0)</f>
        <v>d{kk &amp; 9</v>
      </c>
      <c r="B389" s="83" t="s">
        <v>56</v>
      </c>
      <c r="C389" s="148">
        <f>VLOOKUP(A382,basic,7,0)</f>
        <v>0</v>
      </c>
      <c r="D389" s="148"/>
      <c r="E389" s="83" t="s">
        <v>57</v>
      </c>
      <c r="F389" s="83"/>
      <c r="G389" s="149" t="str">
        <f>VLOOKUP(A382,basic,30,0)</f>
        <v>jkmekfo] :iiqjk</v>
      </c>
      <c r="H389" s="149"/>
      <c r="I389" s="149"/>
      <c r="J389" s="87"/>
    </row>
    <row r="390" spans="1:10" ht="21.95" customHeight="1" x14ac:dyDescent="0.25">
      <c r="A390" s="86" t="s">
        <v>63</v>
      </c>
      <c r="B390" s="83"/>
      <c r="C390" s="83"/>
      <c r="D390" s="83"/>
      <c r="E390" s="83"/>
      <c r="F390" s="83"/>
      <c r="G390" s="83"/>
      <c r="H390" s="83"/>
      <c r="I390" s="83"/>
      <c r="J390" s="85"/>
    </row>
    <row r="391" spans="1:10" ht="21.95" customHeight="1" x14ac:dyDescent="0.25">
      <c r="A391" s="86" t="s">
        <v>64</v>
      </c>
      <c r="B391" s="83"/>
      <c r="C391" s="83"/>
      <c r="D391" s="83"/>
      <c r="E391" s="83"/>
      <c r="F391" s="83"/>
      <c r="G391" s="83"/>
      <c r="H391" s="83"/>
      <c r="I391" s="83"/>
      <c r="J391" s="85"/>
    </row>
    <row r="392" spans="1:10" ht="21.95" customHeight="1" x14ac:dyDescent="0.25">
      <c r="A392" s="76"/>
      <c r="J392" s="77"/>
    </row>
    <row r="393" spans="1:10" ht="21.95" customHeight="1" x14ac:dyDescent="0.25">
      <c r="A393" s="76"/>
      <c r="J393" s="77"/>
    </row>
    <row r="394" spans="1:10" ht="21.95" customHeight="1" x14ac:dyDescent="0.25">
      <c r="A394" s="76"/>
      <c r="J394" s="77"/>
    </row>
    <row r="395" spans="1:10" ht="21.95" customHeight="1" x14ac:dyDescent="0.3">
      <c r="A395" s="88" t="s">
        <v>58</v>
      </c>
      <c r="B395" s="89">
        <f>VLOOKUP(A382,basic,32,0)</f>
        <v>43966</v>
      </c>
      <c r="G395" s="90" t="s">
        <v>59</v>
      </c>
      <c r="J395" s="77"/>
    </row>
    <row r="396" spans="1:10" ht="21.95" customHeight="1" x14ac:dyDescent="0.3">
      <c r="A396" s="76"/>
      <c r="G396" s="90" t="s">
        <v>60</v>
      </c>
      <c r="I396" s="150">
        <f>VLOOKUP(A382,basic,31,0)</f>
        <v>8140912304</v>
      </c>
      <c r="J396" s="151"/>
    </row>
    <row r="397" spans="1:10" ht="21.95" customHeight="1" thickBot="1" x14ac:dyDescent="0.3">
      <c r="A397" s="79"/>
      <c r="B397" s="80"/>
      <c r="C397" s="80"/>
      <c r="D397" s="80"/>
      <c r="E397" s="80"/>
      <c r="F397" s="80"/>
      <c r="G397" s="80"/>
      <c r="H397" s="80"/>
      <c r="I397" s="80"/>
      <c r="J397" s="91"/>
    </row>
    <row r="399" spans="1:10" ht="21.95" customHeight="1" thickBot="1" x14ac:dyDescent="0.3"/>
    <row r="400" spans="1:10" ht="21.95" customHeight="1" x14ac:dyDescent="0.25">
      <c r="A400" s="152" t="str">
        <f>VLOOKUP(A401,basic,28,0)</f>
        <v>dk;kZy; jktdh; mPp ek/;fed fo|ky;] :iiqjk ¼dqpkeu flVh½ ukxkSj</v>
      </c>
      <c r="B400" s="153"/>
      <c r="C400" s="153"/>
      <c r="D400" s="153"/>
      <c r="E400" s="153"/>
      <c r="F400" s="153"/>
      <c r="G400" s="153"/>
      <c r="H400" s="153"/>
      <c r="I400" s="153"/>
      <c r="J400" s="154"/>
    </row>
    <row r="401" spans="1:10" ht="21.95" hidden="1" customHeight="1" x14ac:dyDescent="0.25">
      <c r="A401" s="76">
        <v>22</v>
      </c>
      <c r="J401" s="77"/>
    </row>
    <row r="402" spans="1:10" ht="21.95" customHeight="1" x14ac:dyDescent="0.25">
      <c r="A402" s="155" t="str">
        <f>VLOOKUP(A401,basic,29,0)</f>
        <v>d{kk &amp; 9</v>
      </c>
      <c r="B402" s="156"/>
      <c r="C402" s="156"/>
      <c r="D402" s="156"/>
      <c r="E402" s="156"/>
      <c r="F402" s="156"/>
      <c r="G402" s="156"/>
      <c r="H402" s="156"/>
      <c r="I402" s="156"/>
      <c r="J402" s="157"/>
    </row>
    <row r="403" spans="1:10" ht="21.95" customHeight="1" x14ac:dyDescent="0.25">
      <c r="A403" s="158" t="str">
        <f>VLOOKUP(A401,basic,33,0)</f>
        <v>l=% 2019&amp;20</v>
      </c>
      <c r="B403" s="159"/>
      <c r="C403" s="159"/>
      <c r="D403" s="159"/>
      <c r="E403" s="159"/>
      <c r="F403" s="159"/>
      <c r="G403" s="159"/>
      <c r="H403" s="159"/>
      <c r="I403" s="159"/>
      <c r="J403" s="160"/>
    </row>
    <row r="404" spans="1:10" ht="21.95" customHeight="1" x14ac:dyDescent="0.25">
      <c r="A404" s="82" t="s">
        <v>51</v>
      </c>
      <c r="B404" s="83"/>
      <c r="C404" s="84">
        <f>VLOOKUP(A401,basic,2,0)</f>
        <v>122</v>
      </c>
      <c r="D404" s="83"/>
      <c r="E404" s="83"/>
      <c r="F404" s="83"/>
      <c r="G404" s="83"/>
      <c r="H404" s="83"/>
      <c r="I404" s="83"/>
      <c r="J404" s="85"/>
    </row>
    <row r="405" spans="1:10" ht="21.95" customHeight="1" x14ac:dyDescent="0.25">
      <c r="A405" s="86"/>
      <c r="B405" s="83"/>
      <c r="C405" s="83"/>
      <c r="D405" s="83"/>
      <c r="E405" s="83"/>
      <c r="F405" s="83"/>
      <c r="G405" s="83"/>
      <c r="H405" s="83"/>
      <c r="I405" s="83"/>
      <c r="J405" s="85"/>
    </row>
    <row r="406" spans="1:10" ht="21.95" customHeight="1" x14ac:dyDescent="0.25">
      <c r="A406" s="86" t="s">
        <v>52</v>
      </c>
      <c r="B406" s="83"/>
      <c r="C406" s="83"/>
      <c r="D406" s="83"/>
      <c r="E406" s="161">
        <f>VLOOKUP(A401,basic,4,0)</f>
        <v>0</v>
      </c>
      <c r="F406" s="161"/>
      <c r="G406" s="161"/>
      <c r="H406" s="83" t="s">
        <v>53</v>
      </c>
      <c r="I406" s="83"/>
      <c r="J406" s="85"/>
    </row>
    <row r="407" spans="1:10" ht="21.95" customHeight="1" x14ac:dyDescent="0.25">
      <c r="A407" s="162">
        <f>VLOOKUP(A401,basic,6,0)</f>
        <v>0</v>
      </c>
      <c r="B407" s="161"/>
      <c r="C407" s="161"/>
      <c r="D407" s="83" t="s">
        <v>54</v>
      </c>
      <c r="E407" s="83"/>
      <c r="F407" s="161">
        <f>VLOOKUP(A401,basic,5,0)</f>
        <v>0</v>
      </c>
      <c r="G407" s="161"/>
      <c r="H407" s="161"/>
      <c r="I407" s="83" t="s">
        <v>55</v>
      </c>
      <c r="J407" s="85"/>
    </row>
    <row r="408" spans="1:10" ht="21.95" customHeight="1" x14ac:dyDescent="0.3">
      <c r="A408" s="94" t="str">
        <f>VLOOKUP(A401,basic,29,0)</f>
        <v>d{kk &amp; 9</v>
      </c>
      <c r="B408" s="83" t="s">
        <v>56</v>
      </c>
      <c r="C408" s="148">
        <f>VLOOKUP(A401,basic,7,0)</f>
        <v>0</v>
      </c>
      <c r="D408" s="148"/>
      <c r="E408" s="83" t="s">
        <v>57</v>
      </c>
      <c r="F408" s="83"/>
      <c r="G408" s="149" t="str">
        <f>VLOOKUP(A401,basic,30,0)</f>
        <v>jkmekfo] :iiqjk</v>
      </c>
      <c r="H408" s="149"/>
      <c r="I408" s="149"/>
      <c r="J408" s="87"/>
    </row>
    <row r="409" spans="1:10" ht="21.95" customHeight="1" x14ac:dyDescent="0.25">
      <c r="A409" s="86" t="s">
        <v>63</v>
      </c>
      <c r="B409" s="83"/>
      <c r="C409" s="83"/>
      <c r="D409" s="83"/>
      <c r="E409" s="83"/>
      <c r="F409" s="83"/>
      <c r="G409" s="83"/>
      <c r="H409" s="83"/>
      <c r="I409" s="83"/>
      <c r="J409" s="85"/>
    </row>
    <row r="410" spans="1:10" ht="21.95" customHeight="1" x14ac:dyDescent="0.25">
      <c r="A410" s="86" t="s">
        <v>64</v>
      </c>
      <c r="B410" s="83"/>
      <c r="C410" s="83"/>
      <c r="D410" s="83"/>
      <c r="E410" s="83"/>
      <c r="F410" s="83"/>
      <c r="G410" s="83"/>
      <c r="H410" s="83"/>
      <c r="I410" s="83"/>
      <c r="J410" s="85"/>
    </row>
    <row r="411" spans="1:10" ht="21.95" customHeight="1" x14ac:dyDescent="0.25">
      <c r="A411" s="76"/>
      <c r="J411" s="77"/>
    </row>
    <row r="412" spans="1:10" ht="21.95" customHeight="1" x14ac:dyDescent="0.25">
      <c r="A412" s="76"/>
      <c r="J412" s="77"/>
    </row>
    <row r="413" spans="1:10" ht="21.95" customHeight="1" x14ac:dyDescent="0.25">
      <c r="A413" s="76"/>
      <c r="J413" s="77"/>
    </row>
    <row r="414" spans="1:10" ht="21.95" customHeight="1" x14ac:dyDescent="0.3">
      <c r="A414" s="88" t="s">
        <v>58</v>
      </c>
      <c r="B414" s="89">
        <f>VLOOKUP(A401,basic,32,0)</f>
        <v>43966</v>
      </c>
      <c r="G414" s="90" t="s">
        <v>59</v>
      </c>
      <c r="J414" s="77"/>
    </row>
    <row r="415" spans="1:10" ht="21.95" customHeight="1" x14ac:dyDescent="0.3">
      <c r="A415" s="76"/>
      <c r="G415" s="90" t="s">
        <v>60</v>
      </c>
      <c r="I415" s="150">
        <f>VLOOKUP(A401,basic,31,0)</f>
        <v>8140912304</v>
      </c>
      <c r="J415" s="151"/>
    </row>
    <row r="416" spans="1:10" ht="21.95" customHeight="1" thickBot="1" x14ac:dyDescent="0.3">
      <c r="A416" s="79"/>
      <c r="B416" s="80"/>
      <c r="C416" s="80"/>
      <c r="D416" s="80"/>
      <c r="E416" s="80"/>
      <c r="F416" s="80"/>
      <c r="G416" s="80"/>
      <c r="H416" s="80"/>
      <c r="I416" s="80"/>
      <c r="J416" s="91"/>
    </row>
    <row r="418" spans="1:10" ht="21.95" customHeight="1" thickBot="1" x14ac:dyDescent="0.3"/>
    <row r="419" spans="1:10" ht="21.95" customHeight="1" x14ac:dyDescent="0.25">
      <c r="A419" s="152" t="str">
        <f>VLOOKUP(A420,basic,28,0)</f>
        <v>dk;kZy; jktdh; mPp ek/;fed fo|ky;] :iiqjk ¼dqpkeu flVh½ ukxkSj</v>
      </c>
      <c r="B419" s="153"/>
      <c r="C419" s="153"/>
      <c r="D419" s="153"/>
      <c r="E419" s="153"/>
      <c r="F419" s="153"/>
      <c r="G419" s="153"/>
      <c r="H419" s="153"/>
      <c r="I419" s="153"/>
      <c r="J419" s="154"/>
    </row>
    <row r="420" spans="1:10" ht="21.95" hidden="1" customHeight="1" x14ac:dyDescent="0.25">
      <c r="A420" s="76">
        <v>23</v>
      </c>
      <c r="J420" s="77"/>
    </row>
    <row r="421" spans="1:10" ht="21.95" customHeight="1" x14ac:dyDescent="0.25">
      <c r="A421" s="155" t="str">
        <f>VLOOKUP(A420,basic,29,0)</f>
        <v>d{kk &amp; 9</v>
      </c>
      <c r="B421" s="156"/>
      <c r="C421" s="156"/>
      <c r="D421" s="156"/>
      <c r="E421" s="156"/>
      <c r="F421" s="156"/>
      <c r="G421" s="156"/>
      <c r="H421" s="156"/>
      <c r="I421" s="156"/>
      <c r="J421" s="157"/>
    </row>
    <row r="422" spans="1:10" ht="21.95" customHeight="1" x14ac:dyDescent="0.25">
      <c r="A422" s="158" t="str">
        <f>VLOOKUP(A420,basic,33,0)</f>
        <v>l=% 2019&amp;20</v>
      </c>
      <c r="B422" s="159"/>
      <c r="C422" s="159"/>
      <c r="D422" s="159"/>
      <c r="E422" s="159"/>
      <c r="F422" s="159"/>
      <c r="G422" s="159"/>
      <c r="H422" s="159"/>
      <c r="I422" s="159"/>
      <c r="J422" s="160"/>
    </row>
    <row r="423" spans="1:10" ht="21.95" customHeight="1" x14ac:dyDescent="0.25">
      <c r="A423" s="82" t="s">
        <v>51</v>
      </c>
      <c r="B423" s="83"/>
      <c r="C423" s="84">
        <f>VLOOKUP(A420,basic,2,0)</f>
        <v>123</v>
      </c>
      <c r="D423" s="83"/>
      <c r="E423" s="83"/>
      <c r="F423" s="83"/>
      <c r="G423" s="83"/>
      <c r="H423" s="83"/>
      <c r="I423" s="83"/>
      <c r="J423" s="85"/>
    </row>
    <row r="424" spans="1:10" ht="21.95" customHeight="1" x14ac:dyDescent="0.25">
      <c r="A424" s="86"/>
      <c r="B424" s="83"/>
      <c r="C424" s="83"/>
      <c r="D424" s="83"/>
      <c r="E424" s="83"/>
      <c r="F424" s="83"/>
      <c r="G424" s="83"/>
      <c r="H424" s="83"/>
      <c r="I424" s="83"/>
      <c r="J424" s="85"/>
    </row>
    <row r="425" spans="1:10" ht="21.95" customHeight="1" x14ac:dyDescent="0.25">
      <c r="A425" s="86" t="s">
        <v>52</v>
      </c>
      <c r="B425" s="83"/>
      <c r="C425" s="83"/>
      <c r="D425" s="83"/>
      <c r="E425" s="161">
        <f>VLOOKUP(A420,basic,4,0)</f>
        <v>0</v>
      </c>
      <c r="F425" s="161"/>
      <c r="G425" s="161"/>
      <c r="H425" s="83" t="s">
        <v>53</v>
      </c>
      <c r="I425" s="83"/>
      <c r="J425" s="85"/>
    </row>
    <row r="426" spans="1:10" ht="21.95" customHeight="1" x14ac:dyDescent="0.25">
      <c r="A426" s="162">
        <f>VLOOKUP(A420,basic,6,0)</f>
        <v>0</v>
      </c>
      <c r="B426" s="161"/>
      <c r="C426" s="161"/>
      <c r="D426" s="83" t="s">
        <v>54</v>
      </c>
      <c r="E426" s="83"/>
      <c r="F426" s="161">
        <f>VLOOKUP(A420,basic,5,0)</f>
        <v>0</v>
      </c>
      <c r="G426" s="161"/>
      <c r="H426" s="161"/>
      <c r="I426" s="83" t="s">
        <v>55</v>
      </c>
      <c r="J426" s="85"/>
    </row>
    <row r="427" spans="1:10" ht="21.95" customHeight="1" x14ac:dyDescent="0.3">
      <c r="A427" s="94" t="str">
        <f>VLOOKUP(A420,basic,29,0)</f>
        <v>d{kk &amp; 9</v>
      </c>
      <c r="B427" s="83" t="s">
        <v>56</v>
      </c>
      <c r="C427" s="148">
        <f>VLOOKUP(A420,basic,7,0)</f>
        <v>0</v>
      </c>
      <c r="D427" s="148"/>
      <c r="E427" s="83" t="s">
        <v>57</v>
      </c>
      <c r="F427" s="83"/>
      <c r="G427" s="149" t="str">
        <f>VLOOKUP(A420,basic,30,0)</f>
        <v>jkmekfo] :iiqjk</v>
      </c>
      <c r="H427" s="149"/>
      <c r="I427" s="149"/>
      <c r="J427" s="87"/>
    </row>
    <row r="428" spans="1:10" ht="21.95" customHeight="1" x14ac:dyDescent="0.25">
      <c r="A428" s="86" t="s">
        <v>63</v>
      </c>
      <c r="B428" s="83"/>
      <c r="C428" s="83"/>
      <c r="D428" s="83"/>
      <c r="E428" s="83"/>
      <c r="F428" s="83"/>
      <c r="G428" s="83"/>
      <c r="H428" s="83"/>
      <c r="I428" s="83"/>
      <c r="J428" s="85"/>
    </row>
    <row r="429" spans="1:10" ht="21.95" customHeight="1" x14ac:dyDescent="0.25">
      <c r="A429" s="86" t="s">
        <v>64</v>
      </c>
      <c r="B429" s="83"/>
      <c r="C429" s="83"/>
      <c r="D429" s="83"/>
      <c r="E429" s="83"/>
      <c r="F429" s="83"/>
      <c r="G429" s="83"/>
      <c r="H429" s="83"/>
      <c r="I429" s="83"/>
      <c r="J429" s="85"/>
    </row>
    <row r="430" spans="1:10" ht="21.95" customHeight="1" x14ac:dyDescent="0.25">
      <c r="A430" s="76"/>
      <c r="J430" s="77"/>
    </row>
    <row r="431" spans="1:10" ht="21.95" customHeight="1" x14ac:dyDescent="0.25">
      <c r="A431" s="76"/>
      <c r="J431" s="77"/>
    </row>
    <row r="432" spans="1:10" ht="21.95" customHeight="1" x14ac:dyDescent="0.25">
      <c r="A432" s="76"/>
      <c r="J432" s="77"/>
    </row>
    <row r="433" spans="1:10" ht="21.95" customHeight="1" x14ac:dyDescent="0.3">
      <c r="A433" s="88" t="s">
        <v>58</v>
      </c>
      <c r="B433" s="89">
        <f>VLOOKUP(A420,basic,32,0)</f>
        <v>43966</v>
      </c>
      <c r="G433" s="90" t="s">
        <v>59</v>
      </c>
      <c r="J433" s="77"/>
    </row>
    <row r="434" spans="1:10" ht="21.95" customHeight="1" x14ac:dyDescent="0.3">
      <c r="A434" s="76"/>
      <c r="G434" s="90" t="s">
        <v>60</v>
      </c>
      <c r="I434" s="150">
        <f>VLOOKUP(A420,basic,31,0)</f>
        <v>8140912304</v>
      </c>
      <c r="J434" s="151"/>
    </row>
    <row r="435" spans="1:10" ht="21.95" customHeight="1" thickBot="1" x14ac:dyDescent="0.3">
      <c r="A435" s="79"/>
      <c r="B435" s="80"/>
      <c r="C435" s="80"/>
      <c r="D435" s="80"/>
      <c r="E435" s="80"/>
      <c r="F435" s="80"/>
      <c r="G435" s="80"/>
      <c r="H435" s="80"/>
      <c r="I435" s="80"/>
      <c r="J435" s="91"/>
    </row>
    <row r="437" spans="1:10" ht="21.95" customHeight="1" thickBot="1" x14ac:dyDescent="0.3"/>
    <row r="438" spans="1:10" ht="21.95" customHeight="1" x14ac:dyDescent="0.25">
      <c r="A438" s="152" t="str">
        <f>VLOOKUP(A439,basic,28,0)</f>
        <v>dk;kZy; jktdh; mPp ek/;fed fo|ky;] :iiqjk ¼dqpkeu flVh½ ukxkSj</v>
      </c>
      <c r="B438" s="153"/>
      <c r="C438" s="153"/>
      <c r="D438" s="153"/>
      <c r="E438" s="153"/>
      <c r="F438" s="153"/>
      <c r="G438" s="153"/>
      <c r="H438" s="153"/>
      <c r="I438" s="153"/>
      <c r="J438" s="154"/>
    </row>
    <row r="439" spans="1:10" ht="21.95" hidden="1" customHeight="1" x14ac:dyDescent="0.25">
      <c r="A439" s="76">
        <v>24</v>
      </c>
      <c r="J439" s="77"/>
    </row>
    <row r="440" spans="1:10" ht="21.95" customHeight="1" x14ac:dyDescent="0.25">
      <c r="A440" s="155" t="str">
        <f>VLOOKUP(A439,basic,29,0)</f>
        <v>d{kk &amp; 9</v>
      </c>
      <c r="B440" s="156"/>
      <c r="C440" s="156"/>
      <c r="D440" s="156"/>
      <c r="E440" s="156"/>
      <c r="F440" s="156"/>
      <c r="G440" s="156"/>
      <c r="H440" s="156"/>
      <c r="I440" s="156"/>
      <c r="J440" s="157"/>
    </row>
    <row r="441" spans="1:10" ht="21.95" customHeight="1" x14ac:dyDescent="0.25">
      <c r="A441" s="158" t="str">
        <f>VLOOKUP(A439,basic,33,0)</f>
        <v>l=% 2019&amp;20</v>
      </c>
      <c r="B441" s="159"/>
      <c r="C441" s="159"/>
      <c r="D441" s="159"/>
      <c r="E441" s="159"/>
      <c r="F441" s="159"/>
      <c r="G441" s="159"/>
      <c r="H441" s="159"/>
      <c r="I441" s="159"/>
      <c r="J441" s="160"/>
    </row>
    <row r="442" spans="1:10" ht="21.95" customHeight="1" x14ac:dyDescent="0.25">
      <c r="A442" s="82" t="s">
        <v>51</v>
      </c>
      <c r="B442" s="83"/>
      <c r="C442" s="84">
        <f>VLOOKUP(A439,basic,2,0)</f>
        <v>124</v>
      </c>
      <c r="D442" s="83"/>
      <c r="E442" s="83"/>
      <c r="F442" s="83"/>
      <c r="G442" s="83"/>
      <c r="H442" s="83"/>
      <c r="I442" s="83"/>
      <c r="J442" s="85"/>
    </row>
    <row r="443" spans="1:10" ht="21.95" customHeight="1" x14ac:dyDescent="0.25">
      <c r="A443" s="86"/>
      <c r="B443" s="83"/>
      <c r="C443" s="83"/>
      <c r="D443" s="83"/>
      <c r="E443" s="83"/>
      <c r="F443" s="83"/>
      <c r="G443" s="83"/>
      <c r="H443" s="83"/>
      <c r="I443" s="83"/>
      <c r="J443" s="85"/>
    </row>
    <row r="444" spans="1:10" ht="21.95" customHeight="1" x14ac:dyDescent="0.25">
      <c r="A444" s="86" t="s">
        <v>52</v>
      </c>
      <c r="B444" s="83"/>
      <c r="C444" s="83"/>
      <c r="D444" s="83"/>
      <c r="E444" s="161">
        <f>VLOOKUP(A439,basic,4,0)</f>
        <v>0</v>
      </c>
      <c r="F444" s="161"/>
      <c r="G444" s="161"/>
      <c r="H444" s="83" t="s">
        <v>53</v>
      </c>
      <c r="I444" s="83"/>
      <c r="J444" s="85"/>
    </row>
    <row r="445" spans="1:10" ht="21.95" customHeight="1" x14ac:dyDescent="0.25">
      <c r="A445" s="162">
        <f>VLOOKUP(A439,basic,6,0)</f>
        <v>0</v>
      </c>
      <c r="B445" s="161"/>
      <c r="C445" s="161"/>
      <c r="D445" s="83" t="s">
        <v>54</v>
      </c>
      <c r="E445" s="83"/>
      <c r="F445" s="161">
        <f>VLOOKUP(A439,basic,5,0)</f>
        <v>0</v>
      </c>
      <c r="G445" s="161"/>
      <c r="H445" s="161"/>
      <c r="I445" s="83" t="s">
        <v>55</v>
      </c>
      <c r="J445" s="85"/>
    </row>
    <row r="446" spans="1:10" ht="21.95" customHeight="1" x14ac:dyDescent="0.3">
      <c r="A446" s="94" t="str">
        <f>VLOOKUP(A439,basic,29,0)</f>
        <v>d{kk &amp; 9</v>
      </c>
      <c r="B446" s="83" t="s">
        <v>56</v>
      </c>
      <c r="C446" s="148">
        <f>VLOOKUP(A439,basic,7,0)</f>
        <v>0</v>
      </c>
      <c r="D446" s="148"/>
      <c r="E446" s="83" t="s">
        <v>57</v>
      </c>
      <c r="F446" s="83"/>
      <c r="G446" s="149" t="str">
        <f>VLOOKUP(A439,basic,30,0)</f>
        <v>jkmekfo] :iiqjk</v>
      </c>
      <c r="H446" s="149"/>
      <c r="I446" s="149"/>
      <c r="J446" s="87"/>
    </row>
    <row r="447" spans="1:10" ht="21.95" customHeight="1" x14ac:dyDescent="0.25">
      <c r="A447" s="86" t="s">
        <v>63</v>
      </c>
      <c r="B447" s="83"/>
      <c r="C447" s="83"/>
      <c r="D447" s="83"/>
      <c r="E447" s="83"/>
      <c r="F447" s="83"/>
      <c r="G447" s="83"/>
      <c r="H447" s="83"/>
      <c r="I447" s="83"/>
      <c r="J447" s="85"/>
    </row>
    <row r="448" spans="1:10" ht="21.95" customHeight="1" x14ac:dyDescent="0.25">
      <c r="A448" s="86" t="s">
        <v>64</v>
      </c>
      <c r="B448" s="83"/>
      <c r="C448" s="83"/>
      <c r="D448" s="83"/>
      <c r="E448" s="83"/>
      <c r="F448" s="83"/>
      <c r="G448" s="83"/>
      <c r="H448" s="83"/>
      <c r="I448" s="83"/>
      <c r="J448" s="85"/>
    </row>
    <row r="449" spans="1:10" ht="21.95" customHeight="1" x14ac:dyDescent="0.25">
      <c r="A449" s="76"/>
      <c r="J449" s="77"/>
    </row>
    <row r="450" spans="1:10" ht="21.95" customHeight="1" x14ac:dyDescent="0.25">
      <c r="A450" s="76"/>
      <c r="J450" s="77"/>
    </row>
    <row r="451" spans="1:10" ht="21.95" customHeight="1" x14ac:dyDescent="0.25">
      <c r="A451" s="76"/>
      <c r="J451" s="77"/>
    </row>
    <row r="452" spans="1:10" ht="21.95" customHeight="1" x14ac:dyDescent="0.3">
      <c r="A452" s="88" t="s">
        <v>58</v>
      </c>
      <c r="B452" s="89">
        <f>VLOOKUP(A439,basic,32,0)</f>
        <v>43966</v>
      </c>
      <c r="G452" s="90" t="s">
        <v>59</v>
      </c>
      <c r="J452" s="77"/>
    </row>
    <row r="453" spans="1:10" ht="21.95" customHeight="1" x14ac:dyDescent="0.3">
      <c r="A453" s="76"/>
      <c r="G453" s="90" t="s">
        <v>60</v>
      </c>
      <c r="I453" s="150">
        <f>VLOOKUP(A439,basic,31,0)</f>
        <v>8140912304</v>
      </c>
      <c r="J453" s="151"/>
    </row>
    <row r="454" spans="1:10" ht="21.95" customHeight="1" thickBot="1" x14ac:dyDescent="0.3">
      <c r="A454" s="79"/>
      <c r="B454" s="80"/>
      <c r="C454" s="80"/>
      <c r="D454" s="80"/>
      <c r="E454" s="80"/>
      <c r="F454" s="80"/>
      <c r="G454" s="80"/>
      <c r="H454" s="80"/>
      <c r="I454" s="80"/>
      <c r="J454" s="91"/>
    </row>
    <row r="456" spans="1:10" ht="21.95" customHeight="1" thickBot="1" x14ac:dyDescent="0.3"/>
    <row r="457" spans="1:10" ht="21.95" customHeight="1" x14ac:dyDescent="0.25">
      <c r="A457" s="152" t="str">
        <f>VLOOKUP(A458,basic,28,0)</f>
        <v>dk;kZy; jktdh; mPp ek/;fed fo|ky;] :iiqjk ¼dqpkeu flVh½ ukxkSj</v>
      </c>
      <c r="B457" s="153"/>
      <c r="C457" s="153"/>
      <c r="D457" s="153"/>
      <c r="E457" s="153"/>
      <c r="F457" s="153"/>
      <c r="G457" s="153"/>
      <c r="H457" s="153"/>
      <c r="I457" s="153"/>
      <c r="J457" s="154"/>
    </row>
    <row r="458" spans="1:10" ht="21.95" hidden="1" customHeight="1" x14ac:dyDescent="0.25">
      <c r="A458" s="76">
        <v>25</v>
      </c>
      <c r="J458" s="77"/>
    </row>
    <row r="459" spans="1:10" ht="21.95" customHeight="1" x14ac:dyDescent="0.25">
      <c r="A459" s="155" t="str">
        <f>VLOOKUP(A458,basic,29,0)</f>
        <v>d{kk &amp; 9</v>
      </c>
      <c r="B459" s="156"/>
      <c r="C459" s="156"/>
      <c r="D459" s="156"/>
      <c r="E459" s="156"/>
      <c r="F459" s="156"/>
      <c r="G459" s="156"/>
      <c r="H459" s="156"/>
      <c r="I459" s="156"/>
      <c r="J459" s="157"/>
    </row>
    <row r="460" spans="1:10" ht="21.95" customHeight="1" x14ac:dyDescent="0.25">
      <c r="A460" s="158" t="str">
        <f>VLOOKUP(A458,basic,33,0)</f>
        <v>l=% 2019&amp;20</v>
      </c>
      <c r="B460" s="159"/>
      <c r="C460" s="159"/>
      <c r="D460" s="159"/>
      <c r="E460" s="159"/>
      <c r="F460" s="159"/>
      <c r="G460" s="159"/>
      <c r="H460" s="159"/>
      <c r="I460" s="159"/>
      <c r="J460" s="160"/>
    </row>
    <row r="461" spans="1:10" ht="21.95" customHeight="1" x14ac:dyDescent="0.25">
      <c r="A461" s="82" t="s">
        <v>51</v>
      </c>
      <c r="B461" s="83"/>
      <c r="C461" s="84">
        <f>VLOOKUP(A458,basic,2,0)</f>
        <v>125</v>
      </c>
      <c r="D461" s="83"/>
      <c r="E461" s="83"/>
      <c r="F461" s="83"/>
      <c r="G461" s="83"/>
      <c r="H461" s="83"/>
      <c r="I461" s="83"/>
      <c r="J461" s="85"/>
    </row>
    <row r="462" spans="1:10" ht="21.95" customHeight="1" x14ac:dyDescent="0.25">
      <c r="A462" s="86"/>
      <c r="B462" s="83"/>
      <c r="C462" s="83"/>
      <c r="D462" s="83"/>
      <c r="E462" s="83"/>
      <c r="F462" s="83"/>
      <c r="G462" s="83"/>
      <c r="H462" s="83"/>
      <c r="I462" s="83"/>
      <c r="J462" s="85"/>
    </row>
    <row r="463" spans="1:10" ht="21.95" customHeight="1" x14ac:dyDescent="0.25">
      <c r="A463" s="86" t="s">
        <v>52</v>
      </c>
      <c r="B463" s="83"/>
      <c r="C463" s="83"/>
      <c r="D463" s="83"/>
      <c r="E463" s="161">
        <f>VLOOKUP(A458,basic,4,0)</f>
        <v>0</v>
      </c>
      <c r="F463" s="161"/>
      <c r="G463" s="161"/>
      <c r="H463" s="83" t="s">
        <v>53</v>
      </c>
      <c r="I463" s="83"/>
      <c r="J463" s="85"/>
    </row>
    <row r="464" spans="1:10" ht="21.95" customHeight="1" x14ac:dyDescent="0.25">
      <c r="A464" s="162">
        <f>VLOOKUP(A458,basic,6,0)</f>
        <v>0</v>
      </c>
      <c r="B464" s="161"/>
      <c r="C464" s="161"/>
      <c r="D464" s="83" t="s">
        <v>54</v>
      </c>
      <c r="E464" s="83"/>
      <c r="F464" s="161">
        <f>VLOOKUP(A458,basic,5,0)</f>
        <v>0</v>
      </c>
      <c r="G464" s="161"/>
      <c r="H464" s="161"/>
      <c r="I464" s="83" t="s">
        <v>55</v>
      </c>
      <c r="J464" s="85"/>
    </row>
    <row r="465" spans="1:10" ht="21.95" customHeight="1" x14ac:dyDescent="0.3">
      <c r="A465" s="94" t="str">
        <f>VLOOKUP(A458,basic,29,0)</f>
        <v>d{kk &amp; 9</v>
      </c>
      <c r="B465" s="83" t="s">
        <v>56</v>
      </c>
      <c r="C465" s="148">
        <f>VLOOKUP(A458,basic,7,0)</f>
        <v>0</v>
      </c>
      <c r="D465" s="148"/>
      <c r="E465" s="83" t="s">
        <v>57</v>
      </c>
      <c r="F465" s="83"/>
      <c r="G465" s="149" t="str">
        <f>VLOOKUP(A458,basic,30,0)</f>
        <v>jkmekfo] :iiqjk</v>
      </c>
      <c r="H465" s="149"/>
      <c r="I465" s="149"/>
      <c r="J465" s="87"/>
    </row>
    <row r="466" spans="1:10" ht="21.95" customHeight="1" x14ac:dyDescent="0.25">
      <c r="A466" s="86" t="s">
        <v>63</v>
      </c>
      <c r="B466" s="83"/>
      <c r="C466" s="83"/>
      <c r="D466" s="83"/>
      <c r="E466" s="83"/>
      <c r="F466" s="83"/>
      <c r="G466" s="83"/>
      <c r="H466" s="83"/>
      <c r="I466" s="83"/>
      <c r="J466" s="85"/>
    </row>
    <row r="467" spans="1:10" ht="21.95" customHeight="1" x14ac:dyDescent="0.25">
      <c r="A467" s="86" t="s">
        <v>64</v>
      </c>
      <c r="B467" s="83"/>
      <c r="C467" s="83"/>
      <c r="D467" s="83"/>
      <c r="E467" s="83"/>
      <c r="F467" s="83"/>
      <c r="G467" s="83"/>
      <c r="H467" s="83"/>
      <c r="I467" s="83"/>
      <c r="J467" s="85"/>
    </row>
    <row r="468" spans="1:10" ht="21.95" customHeight="1" x14ac:dyDescent="0.25">
      <c r="A468" s="76"/>
      <c r="J468" s="77"/>
    </row>
    <row r="469" spans="1:10" ht="21.95" customHeight="1" x14ac:dyDescent="0.25">
      <c r="A469" s="76"/>
      <c r="J469" s="77"/>
    </row>
    <row r="470" spans="1:10" ht="21.95" customHeight="1" x14ac:dyDescent="0.25">
      <c r="A470" s="76"/>
      <c r="J470" s="77"/>
    </row>
    <row r="471" spans="1:10" ht="21.95" customHeight="1" x14ac:dyDescent="0.3">
      <c r="A471" s="88" t="s">
        <v>58</v>
      </c>
      <c r="B471" s="89">
        <f>VLOOKUP(A458,basic,32,0)</f>
        <v>43966</v>
      </c>
      <c r="G471" s="90" t="s">
        <v>59</v>
      </c>
      <c r="J471" s="77"/>
    </row>
    <row r="472" spans="1:10" ht="21.95" customHeight="1" x14ac:dyDescent="0.3">
      <c r="A472" s="76"/>
      <c r="G472" s="90" t="s">
        <v>60</v>
      </c>
      <c r="I472" s="150">
        <f>VLOOKUP(A458,basic,31,0)</f>
        <v>8140912304</v>
      </c>
      <c r="J472" s="151"/>
    </row>
    <row r="473" spans="1:10" ht="21.95" customHeight="1" thickBot="1" x14ac:dyDescent="0.3">
      <c r="A473" s="79"/>
      <c r="B473" s="80"/>
      <c r="C473" s="80"/>
      <c r="D473" s="80"/>
      <c r="E473" s="80"/>
      <c r="F473" s="80"/>
      <c r="G473" s="80"/>
      <c r="H473" s="80"/>
      <c r="I473" s="80"/>
      <c r="J473" s="91"/>
    </row>
    <row r="475" spans="1:10" ht="21.95" customHeight="1" thickBot="1" x14ac:dyDescent="0.3"/>
    <row r="476" spans="1:10" ht="21.95" customHeight="1" x14ac:dyDescent="0.25">
      <c r="A476" s="152" t="str">
        <f>VLOOKUP(A477,basic,28,0)</f>
        <v>dk;kZy; jktdh; mPp ek/;fed fo|ky;] :iiqjk ¼dqpkeu flVh½ ukxkSj</v>
      </c>
      <c r="B476" s="153"/>
      <c r="C476" s="153"/>
      <c r="D476" s="153"/>
      <c r="E476" s="153"/>
      <c r="F476" s="153"/>
      <c r="G476" s="153"/>
      <c r="H476" s="153"/>
      <c r="I476" s="153"/>
      <c r="J476" s="154"/>
    </row>
    <row r="477" spans="1:10" ht="21.95" hidden="1" customHeight="1" x14ac:dyDescent="0.25">
      <c r="A477" s="76">
        <v>26</v>
      </c>
      <c r="J477" s="77"/>
    </row>
    <row r="478" spans="1:10" ht="21.95" customHeight="1" x14ac:dyDescent="0.25">
      <c r="A478" s="155" t="str">
        <f>VLOOKUP(A477,basic,29,0)</f>
        <v>d{kk &amp; 9</v>
      </c>
      <c r="B478" s="156"/>
      <c r="C478" s="156"/>
      <c r="D478" s="156"/>
      <c r="E478" s="156"/>
      <c r="F478" s="156"/>
      <c r="G478" s="156"/>
      <c r="H478" s="156"/>
      <c r="I478" s="156"/>
      <c r="J478" s="157"/>
    </row>
    <row r="479" spans="1:10" ht="21.95" customHeight="1" x14ac:dyDescent="0.25">
      <c r="A479" s="158" t="str">
        <f>VLOOKUP(A477,basic,33,0)</f>
        <v>l=% 2019&amp;20</v>
      </c>
      <c r="B479" s="159"/>
      <c r="C479" s="159"/>
      <c r="D479" s="159"/>
      <c r="E479" s="159"/>
      <c r="F479" s="159"/>
      <c r="G479" s="159"/>
      <c r="H479" s="159"/>
      <c r="I479" s="159"/>
      <c r="J479" s="160"/>
    </row>
    <row r="480" spans="1:10" ht="21.95" customHeight="1" x14ac:dyDescent="0.25">
      <c r="A480" s="82" t="s">
        <v>51</v>
      </c>
      <c r="B480" s="83"/>
      <c r="C480" s="84">
        <f>VLOOKUP(A477,basic,2,0)</f>
        <v>126</v>
      </c>
      <c r="D480" s="83"/>
      <c r="E480" s="83"/>
      <c r="F480" s="83"/>
      <c r="G480" s="83"/>
      <c r="H480" s="83"/>
      <c r="I480" s="83"/>
      <c r="J480" s="85"/>
    </row>
    <row r="481" spans="1:10" ht="21.95" customHeight="1" x14ac:dyDescent="0.25">
      <c r="A481" s="86"/>
      <c r="B481" s="83"/>
      <c r="C481" s="83"/>
      <c r="D481" s="83"/>
      <c r="E481" s="83"/>
      <c r="F481" s="83"/>
      <c r="G481" s="83"/>
      <c r="H481" s="83"/>
      <c r="I481" s="83"/>
      <c r="J481" s="85"/>
    </row>
    <row r="482" spans="1:10" ht="21.95" customHeight="1" x14ac:dyDescent="0.25">
      <c r="A482" s="86" t="s">
        <v>52</v>
      </c>
      <c r="B482" s="83"/>
      <c r="C482" s="83"/>
      <c r="D482" s="83"/>
      <c r="E482" s="161">
        <f>VLOOKUP(A477,basic,4,0)</f>
        <v>0</v>
      </c>
      <c r="F482" s="161"/>
      <c r="G482" s="161"/>
      <c r="H482" s="83" t="s">
        <v>53</v>
      </c>
      <c r="I482" s="83"/>
      <c r="J482" s="85"/>
    </row>
    <row r="483" spans="1:10" ht="21.95" customHeight="1" x14ac:dyDescent="0.25">
      <c r="A483" s="162">
        <f>VLOOKUP(A477,basic,6,0)</f>
        <v>0</v>
      </c>
      <c r="B483" s="161"/>
      <c r="C483" s="161"/>
      <c r="D483" s="83" t="s">
        <v>54</v>
      </c>
      <c r="E483" s="83"/>
      <c r="F483" s="161">
        <f>VLOOKUP(A477,basic,5,0)</f>
        <v>0</v>
      </c>
      <c r="G483" s="161"/>
      <c r="H483" s="161"/>
      <c r="I483" s="83" t="s">
        <v>55</v>
      </c>
      <c r="J483" s="85"/>
    </row>
    <row r="484" spans="1:10" ht="21.95" customHeight="1" x14ac:dyDescent="0.3">
      <c r="A484" s="94" t="str">
        <f>VLOOKUP(A477,basic,29,0)</f>
        <v>d{kk &amp; 9</v>
      </c>
      <c r="B484" s="83" t="s">
        <v>56</v>
      </c>
      <c r="C484" s="148">
        <f>VLOOKUP(A477,basic,7,0)</f>
        <v>0</v>
      </c>
      <c r="D484" s="148"/>
      <c r="E484" s="83" t="s">
        <v>57</v>
      </c>
      <c r="F484" s="83"/>
      <c r="G484" s="149" t="str">
        <f>VLOOKUP(A477,basic,30,0)</f>
        <v>jkmekfo] :iiqjk</v>
      </c>
      <c r="H484" s="149"/>
      <c r="I484" s="149"/>
      <c r="J484" s="87"/>
    </row>
    <row r="485" spans="1:10" ht="21.95" customHeight="1" x14ac:dyDescent="0.25">
      <c r="A485" s="86" t="s">
        <v>63</v>
      </c>
      <c r="B485" s="83"/>
      <c r="C485" s="83"/>
      <c r="D485" s="83"/>
      <c r="E485" s="83"/>
      <c r="F485" s="83"/>
      <c r="G485" s="83"/>
      <c r="H485" s="83"/>
      <c r="I485" s="83"/>
      <c r="J485" s="85"/>
    </row>
    <row r="486" spans="1:10" ht="21.95" customHeight="1" x14ac:dyDescent="0.25">
      <c r="A486" s="86" t="s">
        <v>64</v>
      </c>
      <c r="B486" s="83"/>
      <c r="C486" s="83"/>
      <c r="D486" s="83"/>
      <c r="E486" s="83"/>
      <c r="F486" s="83"/>
      <c r="G486" s="83"/>
      <c r="H486" s="83"/>
      <c r="I486" s="83"/>
      <c r="J486" s="85"/>
    </row>
    <row r="487" spans="1:10" ht="21.95" customHeight="1" x14ac:dyDescent="0.25">
      <c r="A487" s="76"/>
      <c r="J487" s="77"/>
    </row>
    <row r="488" spans="1:10" ht="21.95" customHeight="1" x14ac:dyDescent="0.25">
      <c r="A488" s="76"/>
      <c r="J488" s="77"/>
    </row>
    <row r="489" spans="1:10" ht="21.95" customHeight="1" x14ac:dyDescent="0.25">
      <c r="A489" s="76"/>
      <c r="J489" s="77"/>
    </row>
    <row r="490" spans="1:10" ht="21.95" customHeight="1" x14ac:dyDescent="0.3">
      <c r="A490" s="88" t="s">
        <v>58</v>
      </c>
      <c r="B490" s="89">
        <f>VLOOKUP(A477,basic,32,0)</f>
        <v>43966</v>
      </c>
      <c r="G490" s="90" t="s">
        <v>59</v>
      </c>
      <c r="J490" s="77"/>
    </row>
    <row r="491" spans="1:10" ht="21.95" customHeight="1" x14ac:dyDescent="0.3">
      <c r="A491" s="76"/>
      <c r="G491" s="90" t="s">
        <v>60</v>
      </c>
      <c r="I491" s="150">
        <f>VLOOKUP(A477,basic,31,0)</f>
        <v>8140912304</v>
      </c>
      <c r="J491" s="151"/>
    </row>
    <row r="492" spans="1:10" ht="21.95" customHeight="1" thickBot="1" x14ac:dyDescent="0.3">
      <c r="A492" s="79"/>
      <c r="B492" s="80"/>
      <c r="C492" s="80"/>
      <c r="D492" s="80"/>
      <c r="E492" s="80"/>
      <c r="F492" s="80"/>
      <c r="G492" s="80"/>
      <c r="H492" s="80"/>
      <c r="I492" s="80"/>
      <c r="J492" s="91"/>
    </row>
    <row r="494" spans="1:10" ht="21.95" customHeight="1" thickBot="1" x14ac:dyDescent="0.3"/>
    <row r="495" spans="1:10" ht="21.95" customHeight="1" x14ac:dyDescent="0.25">
      <c r="A495" s="152" t="str">
        <f>VLOOKUP(A496,basic,28,0)</f>
        <v>dk;kZy; jktdh; mPp ek/;fed fo|ky;] :iiqjk ¼dqpkeu flVh½ ukxkSj</v>
      </c>
      <c r="B495" s="153"/>
      <c r="C495" s="153"/>
      <c r="D495" s="153"/>
      <c r="E495" s="153"/>
      <c r="F495" s="153"/>
      <c r="G495" s="153"/>
      <c r="H495" s="153"/>
      <c r="I495" s="153"/>
      <c r="J495" s="154"/>
    </row>
    <row r="496" spans="1:10" ht="21.95" hidden="1" customHeight="1" x14ac:dyDescent="0.25">
      <c r="A496" s="76">
        <v>27</v>
      </c>
      <c r="J496" s="77"/>
    </row>
    <row r="497" spans="1:10" ht="21.95" customHeight="1" x14ac:dyDescent="0.25">
      <c r="A497" s="155" t="str">
        <f>VLOOKUP(A496,basic,29,0)</f>
        <v>d{kk &amp; 9</v>
      </c>
      <c r="B497" s="156"/>
      <c r="C497" s="156"/>
      <c r="D497" s="156"/>
      <c r="E497" s="156"/>
      <c r="F497" s="156"/>
      <c r="G497" s="156"/>
      <c r="H497" s="156"/>
      <c r="I497" s="156"/>
      <c r="J497" s="157"/>
    </row>
    <row r="498" spans="1:10" ht="21.95" customHeight="1" x14ac:dyDescent="0.25">
      <c r="A498" s="158" t="str">
        <f>VLOOKUP(A496,basic,33,0)</f>
        <v>l=% 2019&amp;20</v>
      </c>
      <c r="B498" s="159"/>
      <c r="C498" s="159"/>
      <c r="D498" s="159"/>
      <c r="E498" s="159"/>
      <c r="F498" s="159"/>
      <c r="G498" s="159"/>
      <c r="H498" s="159"/>
      <c r="I498" s="159"/>
      <c r="J498" s="160"/>
    </row>
    <row r="499" spans="1:10" ht="21.95" customHeight="1" x14ac:dyDescent="0.25">
      <c r="A499" s="82" t="s">
        <v>51</v>
      </c>
      <c r="B499" s="83"/>
      <c r="C499" s="84">
        <f>VLOOKUP(A496,basic,2,0)</f>
        <v>127</v>
      </c>
      <c r="D499" s="83"/>
      <c r="E499" s="83"/>
      <c r="F499" s="83"/>
      <c r="G499" s="83"/>
      <c r="H499" s="83"/>
      <c r="I499" s="83"/>
      <c r="J499" s="85"/>
    </row>
    <row r="500" spans="1:10" ht="21.95" customHeight="1" x14ac:dyDescent="0.25">
      <c r="A500" s="86"/>
      <c r="B500" s="83"/>
      <c r="C500" s="83"/>
      <c r="D500" s="83"/>
      <c r="E500" s="83"/>
      <c r="F500" s="83"/>
      <c r="G500" s="83"/>
      <c r="H500" s="83"/>
      <c r="I500" s="83"/>
      <c r="J500" s="85"/>
    </row>
    <row r="501" spans="1:10" ht="21.95" customHeight="1" x14ac:dyDescent="0.25">
      <c r="A501" s="86" t="s">
        <v>52</v>
      </c>
      <c r="B501" s="83"/>
      <c r="C501" s="83"/>
      <c r="D501" s="83"/>
      <c r="E501" s="161">
        <f>VLOOKUP(A496,basic,4,0)</f>
        <v>0</v>
      </c>
      <c r="F501" s="161"/>
      <c r="G501" s="161"/>
      <c r="H501" s="83" t="s">
        <v>53</v>
      </c>
      <c r="I501" s="83"/>
      <c r="J501" s="85"/>
    </row>
    <row r="502" spans="1:10" ht="21.95" customHeight="1" x14ac:dyDescent="0.25">
      <c r="A502" s="162">
        <f>VLOOKUP(A496,basic,6,0)</f>
        <v>0</v>
      </c>
      <c r="B502" s="161"/>
      <c r="C502" s="161"/>
      <c r="D502" s="83" t="s">
        <v>54</v>
      </c>
      <c r="E502" s="83"/>
      <c r="F502" s="161">
        <f>VLOOKUP(A496,basic,5,0)</f>
        <v>0</v>
      </c>
      <c r="G502" s="161"/>
      <c r="H502" s="161"/>
      <c r="I502" s="83" t="s">
        <v>55</v>
      </c>
      <c r="J502" s="85"/>
    </row>
    <row r="503" spans="1:10" ht="21.95" customHeight="1" x14ac:dyDescent="0.3">
      <c r="A503" s="94" t="str">
        <f>VLOOKUP(A496,basic,29,0)</f>
        <v>d{kk &amp; 9</v>
      </c>
      <c r="B503" s="83" t="s">
        <v>56</v>
      </c>
      <c r="C503" s="148">
        <f>VLOOKUP(A496,basic,7,0)</f>
        <v>0</v>
      </c>
      <c r="D503" s="148"/>
      <c r="E503" s="83" t="s">
        <v>57</v>
      </c>
      <c r="F503" s="83"/>
      <c r="G503" s="149" t="str">
        <f>VLOOKUP(A496,basic,30,0)</f>
        <v>jkmekfo] :iiqjk</v>
      </c>
      <c r="H503" s="149"/>
      <c r="I503" s="149"/>
      <c r="J503" s="87"/>
    </row>
    <row r="504" spans="1:10" ht="21.95" customHeight="1" x14ac:dyDescent="0.25">
      <c r="A504" s="86" t="s">
        <v>63</v>
      </c>
      <c r="B504" s="83"/>
      <c r="C504" s="83"/>
      <c r="D504" s="83"/>
      <c r="E504" s="83"/>
      <c r="F504" s="83"/>
      <c r="G504" s="83"/>
      <c r="H504" s="83"/>
      <c r="I504" s="83"/>
      <c r="J504" s="85"/>
    </row>
    <row r="505" spans="1:10" ht="21.95" customHeight="1" x14ac:dyDescent="0.25">
      <c r="A505" s="86" t="s">
        <v>64</v>
      </c>
      <c r="B505" s="83"/>
      <c r="C505" s="83"/>
      <c r="D505" s="83"/>
      <c r="E505" s="83"/>
      <c r="F505" s="83"/>
      <c r="G505" s="83"/>
      <c r="H505" s="83"/>
      <c r="I505" s="83"/>
      <c r="J505" s="85"/>
    </row>
    <row r="506" spans="1:10" ht="21.95" customHeight="1" x14ac:dyDescent="0.25">
      <c r="A506" s="76"/>
      <c r="J506" s="77"/>
    </row>
    <row r="507" spans="1:10" ht="21.95" customHeight="1" x14ac:dyDescent="0.25">
      <c r="A507" s="76"/>
      <c r="J507" s="77"/>
    </row>
    <row r="508" spans="1:10" ht="21.95" customHeight="1" x14ac:dyDescent="0.25">
      <c r="A508" s="76"/>
      <c r="J508" s="77"/>
    </row>
    <row r="509" spans="1:10" ht="21.95" customHeight="1" x14ac:dyDescent="0.3">
      <c r="A509" s="88" t="s">
        <v>58</v>
      </c>
      <c r="B509" s="89">
        <f>VLOOKUP(A496,basic,32,0)</f>
        <v>43966</v>
      </c>
      <c r="G509" s="90" t="s">
        <v>59</v>
      </c>
      <c r="J509" s="77"/>
    </row>
    <row r="510" spans="1:10" ht="21.95" customHeight="1" x14ac:dyDescent="0.3">
      <c r="A510" s="76"/>
      <c r="G510" s="90" t="s">
        <v>60</v>
      </c>
      <c r="I510" s="150">
        <f>VLOOKUP(A496,basic,31,0)</f>
        <v>8140912304</v>
      </c>
      <c r="J510" s="151"/>
    </row>
    <row r="511" spans="1:10" ht="21.95" customHeight="1" thickBot="1" x14ac:dyDescent="0.3">
      <c r="A511" s="79"/>
      <c r="B511" s="80"/>
      <c r="C511" s="80"/>
      <c r="D511" s="80"/>
      <c r="E511" s="80"/>
      <c r="F511" s="80"/>
      <c r="G511" s="80"/>
      <c r="H511" s="80"/>
      <c r="I511" s="80"/>
      <c r="J511" s="91"/>
    </row>
    <row r="513" spans="1:10" ht="21.95" customHeight="1" thickBot="1" x14ac:dyDescent="0.3"/>
    <row r="514" spans="1:10" ht="21.95" customHeight="1" x14ac:dyDescent="0.25">
      <c r="A514" s="152" t="str">
        <f>VLOOKUP(A515,basic,28,0)</f>
        <v>dk;kZy; jktdh; mPp ek/;fed fo|ky;] :iiqjk ¼dqpkeu flVh½ ukxkSj</v>
      </c>
      <c r="B514" s="153"/>
      <c r="C514" s="153"/>
      <c r="D514" s="153"/>
      <c r="E514" s="153"/>
      <c r="F514" s="153"/>
      <c r="G514" s="153"/>
      <c r="H514" s="153"/>
      <c r="I514" s="153"/>
      <c r="J514" s="154"/>
    </row>
    <row r="515" spans="1:10" ht="21.95" hidden="1" customHeight="1" x14ac:dyDescent="0.25">
      <c r="A515" s="76">
        <v>28</v>
      </c>
      <c r="J515" s="77"/>
    </row>
    <row r="516" spans="1:10" ht="21.95" customHeight="1" x14ac:dyDescent="0.25">
      <c r="A516" s="155" t="str">
        <f>VLOOKUP(A515,basic,29,0)</f>
        <v>d{kk &amp; 9</v>
      </c>
      <c r="B516" s="156"/>
      <c r="C516" s="156"/>
      <c r="D516" s="156"/>
      <c r="E516" s="156"/>
      <c r="F516" s="156"/>
      <c r="G516" s="156"/>
      <c r="H516" s="156"/>
      <c r="I516" s="156"/>
      <c r="J516" s="157"/>
    </row>
    <row r="517" spans="1:10" ht="21.95" customHeight="1" x14ac:dyDescent="0.25">
      <c r="A517" s="158" t="str">
        <f>VLOOKUP(A515,basic,33,0)</f>
        <v>l=% 2019&amp;20</v>
      </c>
      <c r="B517" s="159"/>
      <c r="C517" s="159"/>
      <c r="D517" s="159"/>
      <c r="E517" s="159"/>
      <c r="F517" s="159"/>
      <c r="G517" s="159"/>
      <c r="H517" s="159"/>
      <c r="I517" s="159"/>
      <c r="J517" s="160"/>
    </row>
    <row r="518" spans="1:10" ht="21.95" customHeight="1" x14ac:dyDescent="0.25">
      <c r="A518" s="82" t="s">
        <v>51</v>
      </c>
      <c r="B518" s="83"/>
      <c r="C518" s="84">
        <f>VLOOKUP(A515,basic,2,0)</f>
        <v>128</v>
      </c>
      <c r="D518" s="83"/>
      <c r="E518" s="83"/>
      <c r="F518" s="83"/>
      <c r="G518" s="83"/>
      <c r="H518" s="83"/>
      <c r="I518" s="83"/>
      <c r="J518" s="85"/>
    </row>
    <row r="519" spans="1:10" ht="21.95" customHeight="1" x14ac:dyDescent="0.25">
      <c r="A519" s="86"/>
      <c r="B519" s="83"/>
      <c r="C519" s="83"/>
      <c r="D519" s="83"/>
      <c r="E519" s="83"/>
      <c r="F519" s="83"/>
      <c r="G519" s="83"/>
      <c r="H519" s="83"/>
      <c r="I519" s="83"/>
      <c r="J519" s="85"/>
    </row>
    <row r="520" spans="1:10" ht="21.95" customHeight="1" x14ac:dyDescent="0.25">
      <c r="A520" s="86" t="s">
        <v>52</v>
      </c>
      <c r="B520" s="83"/>
      <c r="C520" s="83"/>
      <c r="D520" s="83"/>
      <c r="E520" s="161">
        <f>VLOOKUP(A515,basic,4,0)</f>
        <v>0</v>
      </c>
      <c r="F520" s="161"/>
      <c r="G520" s="161"/>
      <c r="H520" s="83" t="s">
        <v>53</v>
      </c>
      <c r="I520" s="83"/>
      <c r="J520" s="85"/>
    </row>
    <row r="521" spans="1:10" ht="21.95" customHeight="1" x14ac:dyDescent="0.25">
      <c r="A521" s="162">
        <f>VLOOKUP(A515,basic,6,0)</f>
        <v>0</v>
      </c>
      <c r="B521" s="161"/>
      <c r="C521" s="161"/>
      <c r="D521" s="83" t="s">
        <v>54</v>
      </c>
      <c r="E521" s="83"/>
      <c r="F521" s="161">
        <f>VLOOKUP(A515,basic,5,0)</f>
        <v>0</v>
      </c>
      <c r="G521" s="161"/>
      <c r="H521" s="161"/>
      <c r="I521" s="83" t="s">
        <v>55</v>
      </c>
      <c r="J521" s="85"/>
    </row>
    <row r="522" spans="1:10" ht="21.95" customHeight="1" x14ac:dyDescent="0.3">
      <c r="A522" s="94" t="str">
        <f>VLOOKUP(A515,basic,29,0)</f>
        <v>d{kk &amp; 9</v>
      </c>
      <c r="B522" s="83" t="s">
        <v>56</v>
      </c>
      <c r="C522" s="148">
        <f>VLOOKUP(A515,basic,7,0)</f>
        <v>0</v>
      </c>
      <c r="D522" s="148"/>
      <c r="E522" s="83" t="s">
        <v>57</v>
      </c>
      <c r="F522" s="83"/>
      <c r="G522" s="149" t="str">
        <f>VLOOKUP(A515,basic,30,0)</f>
        <v>jkmekfo] :iiqjk</v>
      </c>
      <c r="H522" s="149"/>
      <c r="I522" s="149"/>
      <c r="J522" s="87"/>
    </row>
    <row r="523" spans="1:10" ht="21.95" customHeight="1" x14ac:dyDescent="0.25">
      <c r="A523" s="86" t="s">
        <v>63</v>
      </c>
      <c r="B523" s="83"/>
      <c r="C523" s="83"/>
      <c r="D523" s="83"/>
      <c r="E523" s="83"/>
      <c r="F523" s="83"/>
      <c r="G523" s="83"/>
      <c r="H523" s="83"/>
      <c r="I523" s="83"/>
      <c r="J523" s="85"/>
    </row>
    <row r="524" spans="1:10" ht="21.95" customHeight="1" x14ac:dyDescent="0.25">
      <c r="A524" s="86" t="s">
        <v>64</v>
      </c>
      <c r="B524" s="83"/>
      <c r="C524" s="83"/>
      <c r="D524" s="83"/>
      <c r="E524" s="83"/>
      <c r="F524" s="83"/>
      <c r="G524" s="83"/>
      <c r="H524" s="83"/>
      <c r="I524" s="83"/>
      <c r="J524" s="85"/>
    </row>
    <row r="525" spans="1:10" ht="21.95" customHeight="1" x14ac:dyDescent="0.25">
      <c r="A525" s="76"/>
      <c r="J525" s="77"/>
    </row>
    <row r="526" spans="1:10" ht="21.95" customHeight="1" x14ac:dyDescent="0.25">
      <c r="A526" s="76"/>
      <c r="J526" s="77"/>
    </row>
    <row r="527" spans="1:10" ht="21.95" customHeight="1" x14ac:dyDescent="0.25">
      <c r="A527" s="76"/>
      <c r="J527" s="77"/>
    </row>
    <row r="528" spans="1:10" ht="21.95" customHeight="1" x14ac:dyDescent="0.3">
      <c r="A528" s="88" t="s">
        <v>58</v>
      </c>
      <c r="B528" s="89">
        <f>VLOOKUP(A515,basic,32,0)</f>
        <v>43966</v>
      </c>
      <c r="G528" s="90" t="s">
        <v>59</v>
      </c>
      <c r="J528" s="77"/>
    </row>
    <row r="529" spans="1:10" ht="21.95" customHeight="1" x14ac:dyDescent="0.3">
      <c r="A529" s="76"/>
      <c r="G529" s="90" t="s">
        <v>60</v>
      </c>
      <c r="I529" s="150">
        <f>VLOOKUP(A515,basic,31,0)</f>
        <v>8140912304</v>
      </c>
      <c r="J529" s="151"/>
    </row>
    <row r="530" spans="1:10" ht="21.95" customHeight="1" thickBot="1" x14ac:dyDescent="0.3">
      <c r="A530" s="79"/>
      <c r="B530" s="80"/>
      <c r="C530" s="80"/>
      <c r="D530" s="80"/>
      <c r="E530" s="80"/>
      <c r="F530" s="80"/>
      <c r="G530" s="80"/>
      <c r="H530" s="80"/>
      <c r="I530" s="80"/>
      <c r="J530" s="91"/>
    </row>
    <row r="532" spans="1:10" ht="21.95" customHeight="1" thickBot="1" x14ac:dyDescent="0.3"/>
    <row r="533" spans="1:10" ht="21.95" customHeight="1" x14ac:dyDescent="0.25">
      <c r="A533" s="152" t="str">
        <f>VLOOKUP(A534,basic,28,0)</f>
        <v>dk;kZy; jktdh; mPp ek/;fed fo|ky;] :iiqjk ¼dqpkeu flVh½ ukxkSj</v>
      </c>
      <c r="B533" s="153"/>
      <c r="C533" s="153"/>
      <c r="D533" s="153"/>
      <c r="E533" s="153"/>
      <c r="F533" s="153"/>
      <c r="G533" s="153"/>
      <c r="H533" s="153"/>
      <c r="I533" s="153"/>
      <c r="J533" s="154"/>
    </row>
    <row r="534" spans="1:10" ht="21.95" hidden="1" customHeight="1" x14ac:dyDescent="0.25">
      <c r="A534" s="76">
        <v>29</v>
      </c>
      <c r="J534" s="77"/>
    </row>
    <row r="535" spans="1:10" ht="21.95" customHeight="1" x14ac:dyDescent="0.25">
      <c r="A535" s="155" t="str">
        <f>VLOOKUP(A534,basic,29,0)</f>
        <v>d{kk &amp; 9</v>
      </c>
      <c r="B535" s="156"/>
      <c r="C535" s="156"/>
      <c r="D535" s="156"/>
      <c r="E535" s="156"/>
      <c r="F535" s="156"/>
      <c r="G535" s="156"/>
      <c r="H535" s="156"/>
      <c r="I535" s="156"/>
      <c r="J535" s="157"/>
    </row>
    <row r="536" spans="1:10" ht="21.95" customHeight="1" x14ac:dyDescent="0.25">
      <c r="A536" s="158" t="str">
        <f>VLOOKUP(A534,basic,33,0)</f>
        <v>l=% 2019&amp;20</v>
      </c>
      <c r="B536" s="159"/>
      <c r="C536" s="159"/>
      <c r="D536" s="159"/>
      <c r="E536" s="159"/>
      <c r="F536" s="159"/>
      <c r="G536" s="159"/>
      <c r="H536" s="159"/>
      <c r="I536" s="159"/>
      <c r="J536" s="160"/>
    </row>
    <row r="537" spans="1:10" ht="21.95" customHeight="1" x14ac:dyDescent="0.25">
      <c r="A537" s="82" t="s">
        <v>51</v>
      </c>
      <c r="B537" s="83"/>
      <c r="C537" s="84">
        <f>VLOOKUP(A534,basic,2,0)</f>
        <v>129</v>
      </c>
      <c r="D537" s="83"/>
      <c r="E537" s="83"/>
      <c r="F537" s="83"/>
      <c r="G537" s="83"/>
      <c r="H537" s="83"/>
      <c r="I537" s="83"/>
      <c r="J537" s="85"/>
    </row>
    <row r="538" spans="1:10" ht="21.95" customHeight="1" x14ac:dyDescent="0.25">
      <c r="A538" s="86"/>
      <c r="B538" s="83"/>
      <c r="C538" s="83"/>
      <c r="D538" s="83"/>
      <c r="E538" s="83"/>
      <c r="F538" s="83"/>
      <c r="G538" s="83"/>
      <c r="H538" s="83"/>
      <c r="I538" s="83"/>
      <c r="J538" s="85"/>
    </row>
    <row r="539" spans="1:10" ht="21.95" customHeight="1" x14ac:dyDescent="0.25">
      <c r="A539" s="86" t="s">
        <v>52</v>
      </c>
      <c r="B539" s="83"/>
      <c r="C539" s="83"/>
      <c r="D539" s="83"/>
      <c r="E539" s="161">
        <f>VLOOKUP(A534,basic,4,0)</f>
        <v>0</v>
      </c>
      <c r="F539" s="161"/>
      <c r="G539" s="161"/>
      <c r="H539" s="83" t="s">
        <v>53</v>
      </c>
      <c r="I539" s="83"/>
      <c r="J539" s="85"/>
    </row>
    <row r="540" spans="1:10" ht="21.95" customHeight="1" x14ac:dyDescent="0.25">
      <c r="A540" s="162">
        <f>VLOOKUP(A534,basic,6,0)</f>
        <v>0</v>
      </c>
      <c r="B540" s="161"/>
      <c r="C540" s="161"/>
      <c r="D540" s="83" t="s">
        <v>54</v>
      </c>
      <c r="E540" s="83"/>
      <c r="F540" s="161">
        <f>VLOOKUP(A534,basic,5,0)</f>
        <v>0</v>
      </c>
      <c r="G540" s="161"/>
      <c r="H540" s="161"/>
      <c r="I540" s="83" t="s">
        <v>55</v>
      </c>
      <c r="J540" s="85"/>
    </row>
    <row r="541" spans="1:10" ht="21.95" customHeight="1" x14ac:dyDescent="0.3">
      <c r="A541" s="94" t="str">
        <f>VLOOKUP(A534,basic,29,0)</f>
        <v>d{kk &amp; 9</v>
      </c>
      <c r="B541" s="83" t="s">
        <v>56</v>
      </c>
      <c r="C541" s="148">
        <f>VLOOKUP(A534,basic,7,0)</f>
        <v>0</v>
      </c>
      <c r="D541" s="148"/>
      <c r="E541" s="83" t="s">
        <v>57</v>
      </c>
      <c r="F541" s="83"/>
      <c r="G541" s="149" t="str">
        <f>VLOOKUP(A534,basic,30,0)</f>
        <v>jkmekfo] :iiqjk</v>
      </c>
      <c r="H541" s="149"/>
      <c r="I541" s="149"/>
      <c r="J541" s="87"/>
    </row>
    <row r="542" spans="1:10" ht="21.95" customHeight="1" x14ac:dyDescent="0.25">
      <c r="A542" s="86" t="s">
        <v>63</v>
      </c>
      <c r="B542" s="83"/>
      <c r="C542" s="83"/>
      <c r="D542" s="83"/>
      <c r="E542" s="83"/>
      <c r="F542" s="83"/>
      <c r="G542" s="83"/>
      <c r="H542" s="83"/>
      <c r="I542" s="83"/>
      <c r="J542" s="85"/>
    </row>
    <row r="543" spans="1:10" ht="21.95" customHeight="1" x14ac:dyDescent="0.25">
      <c r="A543" s="86" t="s">
        <v>64</v>
      </c>
      <c r="B543" s="83"/>
      <c r="C543" s="83"/>
      <c r="D543" s="83"/>
      <c r="E543" s="83"/>
      <c r="F543" s="83"/>
      <c r="G543" s="83"/>
      <c r="H543" s="83"/>
      <c r="I543" s="83"/>
      <c r="J543" s="85"/>
    </row>
    <row r="544" spans="1:10" ht="21.95" customHeight="1" x14ac:dyDescent="0.25">
      <c r="A544" s="76"/>
      <c r="J544" s="77"/>
    </row>
    <row r="545" spans="1:10" ht="21.95" customHeight="1" x14ac:dyDescent="0.25">
      <c r="A545" s="76"/>
      <c r="J545" s="77"/>
    </row>
    <row r="546" spans="1:10" ht="21.95" customHeight="1" x14ac:dyDescent="0.25">
      <c r="A546" s="76"/>
      <c r="J546" s="77"/>
    </row>
    <row r="547" spans="1:10" ht="21.95" customHeight="1" x14ac:dyDescent="0.3">
      <c r="A547" s="88" t="s">
        <v>58</v>
      </c>
      <c r="B547" s="89">
        <f>VLOOKUP(A534,basic,32,0)</f>
        <v>43966</v>
      </c>
      <c r="G547" s="90" t="s">
        <v>59</v>
      </c>
      <c r="J547" s="77"/>
    </row>
    <row r="548" spans="1:10" ht="21.95" customHeight="1" x14ac:dyDescent="0.3">
      <c r="A548" s="76"/>
      <c r="G548" s="90" t="s">
        <v>60</v>
      </c>
      <c r="I548" s="150">
        <f>VLOOKUP(A534,basic,31,0)</f>
        <v>8140912304</v>
      </c>
      <c r="J548" s="151"/>
    </row>
    <row r="549" spans="1:10" ht="21.95" customHeight="1" thickBot="1" x14ac:dyDescent="0.3">
      <c r="A549" s="79"/>
      <c r="B549" s="80"/>
      <c r="C549" s="80"/>
      <c r="D549" s="80"/>
      <c r="E549" s="80"/>
      <c r="F549" s="80"/>
      <c r="G549" s="80"/>
      <c r="H549" s="80"/>
      <c r="I549" s="80"/>
      <c r="J549" s="91"/>
    </row>
    <row r="551" spans="1:10" ht="21.95" customHeight="1" thickBot="1" x14ac:dyDescent="0.3"/>
    <row r="552" spans="1:10" ht="21.95" customHeight="1" x14ac:dyDescent="0.25">
      <c r="A552" s="152" t="str">
        <f>VLOOKUP(A553,basic,28,0)</f>
        <v>dk;kZy; jktdh; mPp ek/;fed fo|ky;] :iiqjk ¼dqpkeu flVh½ ukxkSj</v>
      </c>
      <c r="B552" s="153"/>
      <c r="C552" s="153"/>
      <c r="D552" s="153"/>
      <c r="E552" s="153"/>
      <c r="F552" s="153"/>
      <c r="G552" s="153"/>
      <c r="H552" s="153"/>
      <c r="I552" s="153"/>
      <c r="J552" s="154"/>
    </row>
    <row r="553" spans="1:10" ht="21.95" hidden="1" customHeight="1" x14ac:dyDescent="0.25">
      <c r="A553" s="76">
        <v>30</v>
      </c>
      <c r="J553" s="77"/>
    </row>
    <row r="554" spans="1:10" ht="21.95" customHeight="1" x14ac:dyDescent="0.25">
      <c r="A554" s="155" t="str">
        <f>VLOOKUP(A553,basic,29,0)</f>
        <v>d{kk &amp; 9</v>
      </c>
      <c r="B554" s="156"/>
      <c r="C554" s="156"/>
      <c r="D554" s="156"/>
      <c r="E554" s="156"/>
      <c r="F554" s="156"/>
      <c r="G554" s="156"/>
      <c r="H554" s="156"/>
      <c r="I554" s="156"/>
      <c r="J554" s="157"/>
    </row>
    <row r="555" spans="1:10" ht="21.95" customHeight="1" x14ac:dyDescent="0.25">
      <c r="A555" s="158" t="str">
        <f>VLOOKUP(A553,basic,33,0)</f>
        <v>l=% 2019&amp;20</v>
      </c>
      <c r="B555" s="159"/>
      <c r="C555" s="159"/>
      <c r="D555" s="159"/>
      <c r="E555" s="159"/>
      <c r="F555" s="159"/>
      <c r="G555" s="159"/>
      <c r="H555" s="159"/>
      <c r="I555" s="159"/>
      <c r="J555" s="160"/>
    </row>
    <row r="556" spans="1:10" ht="21.95" customHeight="1" x14ac:dyDescent="0.25">
      <c r="A556" s="82" t="s">
        <v>51</v>
      </c>
      <c r="B556" s="83"/>
      <c r="C556" s="84">
        <f>VLOOKUP(A553,basic,2,0)</f>
        <v>130</v>
      </c>
      <c r="D556" s="83"/>
      <c r="E556" s="83"/>
      <c r="F556" s="83"/>
      <c r="G556" s="83"/>
      <c r="H556" s="83"/>
      <c r="I556" s="83"/>
      <c r="J556" s="85"/>
    </row>
    <row r="557" spans="1:10" ht="21.95" customHeight="1" x14ac:dyDescent="0.25">
      <c r="A557" s="86"/>
      <c r="B557" s="83"/>
      <c r="C557" s="83"/>
      <c r="D557" s="83"/>
      <c r="E557" s="83"/>
      <c r="F557" s="83"/>
      <c r="G557" s="83"/>
      <c r="H557" s="83"/>
      <c r="I557" s="83"/>
      <c r="J557" s="85"/>
    </row>
    <row r="558" spans="1:10" ht="21.95" customHeight="1" x14ac:dyDescent="0.25">
      <c r="A558" s="86" t="s">
        <v>52</v>
      </c>
      <c r="B558" s="83"/>
      <c r="C558" s="83"/>
      <c r="D558" s="83"/>
      <c r="E558" s="161">
        <f>VLOOKUP(A553,basic,4,0)</f>
        <v>0</v>
      </c>
      <c r="F558" s="161"/>
      <c r="G558" s="161"/>
      <c r="H558" s="83" t="s">
        <v>53</v>
      </c>
      <c r="I558" s="83"/>
      <c r="J558" s="85"/>
    </row>
    <row r="559" spans="1:10" ht="21.95" customHeight="1" x14ac:dyDescent="0.25">
      <c r="A559" s="162">
        <f>VLOOKUP(A553,basic,6,0)</f>
        <v>0</v>
      </c>
      <c r="B559" s="161"/>
      <c r="C559" s="161"/>
      <c r="D559" s="83" t="s">
        <v>54</v>
      </c>
      <c r="E559" s="83"/>
      <c r="F559" s="161">
        <f>VLOOKUP(A553,basic,5,0)</f>
        <v>0</v>
      </c>
      <c r="G559" s="161"/>
      <c r="H559" s="161"/>
      <c r="I559" s="83" t="s">
        <v>55</v>
      </c>
      <c r="J559" s="85"/>
    </row>
    <row r="560" spans="1:10" ht="21.95" customHeight="1" x14ac:dyDescent="0.3">
      <c r="A560" s="94" t="str">
        <f>VLOOKUP(A553,basic,29,0)</f>
        <v>d{kk &amp; 9</v>
      </c>
      <c r="B560" s="83" t="s">
        <v>56</v>
      </c>
      <c r="C560" s="148">
        <f>VLOOKUP(A553,basic,7,0)</f>
        <v>0</v>
      </c>
      <c r="D560" s="148"/>
      <c r="E560" s="83" t="s">
        <v>57</v>
      </c>
      <c r="F560" s="83"/>
      <c r="G560" s="149" t="str">
        <f>VLOOKUP(A553,basic,30,0)</f>
        <v>jkmekfo] :iiqjk</v>
      </c>
      <c r="H560" s="149"/>
      <c r="I560" s="149"/>
      <c r="J560" s="87"/>
    </row>
    <row r="561" spans="1:10" ht="21.95" customHeight="1" x14ac:dyDescent="0.25">
      <c r="A561" s="86" t="s">
        <v>63</v>
      </c>
      <c r="B561" s="83"/>
      <c r="C561" s="83"/>
      <c r="D561" s="83"/>
      <c r="E561" s="83"/>
      <c r="F561" s="83"/>
      <c r="G561" s="83"/>
      <c r="H561" s="83"/>
      <c r="I561" s="83"/>
      <c r="J561" s="85"/>
    </row>
    <row r="562" spans="1:10" ht="21.95" customHeight="1" x14ac:dyDescent="0.25">
      <c r="A562" s="86" t="s">
        <v>64</v>
      </c>
      <c r="B562" s="83"/>
      <c r="C562" s="83"/>
      <c r="D562" s="83"/>
      <c r="E562" s="83"/>
      <c r="F562" s="83"/>
      <c r="G562" s="83"/>
      <c r="H562" s="83"/>
      <c r="I562" s="83"/>
      <c r="J562" s="85"/>
    </row>
    <row r="563" spans="1:10" ht="21.95" customHeight="1" x14ac:dyDescent="0.25">
      <c r="A563" s="76"/>
      <c r="J563" s="77"/>
    </row>
    <row r="564" spans="1:10" ht="21.95" customHeight="1" x14ac:dyDescent="0.25">
      <c r="A564" s="76"/>
      <c r="J564" s="77"/>
    </row>
    <row r="565" spans="1:10" ht="21.95" customHeight="1" x14ac:dyDescent="0.25">
      <c r="A565" s="76"/>
      <c r="J565" s="77"/>
    </row>
    <row r="566" spans="1:10" ht="21.95" customHeight="1" x14ac:dyDescent="0.3">
      <c r="A566" s="88" t="s">
        <v>58</v>
      </c>
      <c r="B566" s="89">
        <f>VLOOKUP(A553,basic,32,0)</f>
        <v>43966</v>
      </c>
      <c r="G566" s="90" t="s">
        <v>59</v>
      </c>
      <c r="J566" s="77"/>
    </row>
    <row r="567" spans="1:10" ht="21.95" customHeight="1" x14ac:dyDescent="0.3">
      <c r="A567" s="76"/>
      <c r="G567" s="90" t="s">
        <v>60</v>
      </c>
      <c r="I567" s="150">
        <f>VLOOKUP(A553,basic,31,0)</f>
        <v>8140912304</v>
      </c>
      <c r="J567" s="151"/>
    </row>
    <row r="568" spans="1:10" ht="21.95" customHeight="1" thickBot="1" x14ac:dyDescent="0.3">
      <c r="A568" s="79"/>
      <c r="B568" s="80"/>
      <c r="C568" s="80"/>
      <c r="D568" s="80"/>
      <c r="E568" s="80"/>
      <c r="F568" s="80"/>
      <c r="G568" s="80"/>
      <c r="H568" s="80"/>
      <c r="I568" s="80"/>
      <c r="J568" s="91"/>
    </row>
    <row r="570" spans="1:10" ht="21.95" customHeight="1" thickBot="1" x14ac:dyDescent="0.3"/>
    <row r="571" spans="1:10" ht="21.95" customHeight="1" x14ac:dyDescent="0.25">
      <c r="A571" s="152" t="str">
        <f>VLOOKUP(A572,basic,28,0)</f>
        <v>dk;kZy; jktdh; mPp ek/;fed fo|ky;] :iiqjk ¼dqpkeu flVh½ ukxkSj</v>
      </c>
      <c r="B571" s="153"/>
      <c r="C571" s="153"/>
      <c r="D571" s="153"/>
      <c r="E571" s="153"/>
      <c r="F571" s="153"/>
      <c r="G571" s="153"/>
      <c r="H571" s="153"/>
      <c r="I571" s="153"/>
      <c r="J571" s="154"/>
    </row>
    <row r="572" spans="1:10" ht="21.95" hidden="1" customHeight="1" x14ac:dyDescent="0.25">
      <c r="A572" s="76">
        <v>31</v>
      </c>
      <c r="J572" s="77"/>
    </row>
    <row r="573" spans="1:10" ht="21.95" customHeight="1" x14ac:dyDescent="0.25">
      <c r="A573" s="155" t="str">
        <f>VLOOKUP(A572,basic,29,0)</f>
        <v>d{kk &amp; 9</v>
      </c>
      <c r="B573" s="156"/>
      <c r="C573" s="156"/>
      <c r="D573" s="156"/>
      <c r="E573" s="156"/>
      <c r="F573" s="156"/>
      <c r="G573" s="156"/>
      <c r="H573" s="156"/>
      <c r="I573" s="156"/>
      <c r="J573" s="157"/>
    </row>
    <row r="574" spans="1:10" ht="21.95" customHeight="1" x14ac:dyDescent="0.25">
      <c r="A574" s="158" t="str">
        <f>VLOOKUP(A572,basic,33,0)</f>
        <v>l=% 2019&amp;20</v>
      </c>
      <c r="B574" s="159"/>
      <c r="C574" s="159"/>
      <c r="D574" s="159"/>
      <c r="E574" s="159"/>
      <c r="F574" s="159"/>
      <c r="G574" s="159"/>
      <c r="H574" s="159"/>
      <c r="I574" s="159"/>
      <c r="J574" s="160"/>
    </row>
    <row r="575" spans="1:10" ht="21.95" customHeight="1" x14ac:dyDescent="0.25">
      <c r="A575" s="82" t="s">
        <v>51</v>
      </c>
      <c r="B575" s="83"/>
      <c r="C575" s="84">
        <f>VLOOKUP(A572,basic,2,0)</f>
        <v>131</v>
      </c>
      <c r="D575" s="83"/>
      <c r="E575" s="83"/>
      <c r="F575" s="83"/>
      <c r="G575" s="83"/>
      <c r="H575" s="83"/>
      <c r="I575" s="83"/>
      <c r="J575" s="85"/>
    </row>
    <row r="576" spans="1:10" ht="21.95" customHeight="1" x14ac:dyDescent="0.25">
      <c r="A576" s="86"/>
      <c r="B576" s="83"/>
      <c r="C576" s="83"/>
      <c r="D576" s="83"/>
      <c r="E576" s="83"/>
      <c r="F576" s="83"/>
      <c r="G576" s="83"/>
      <c r="H576" s="83"/>
      <c r="I576" s="83"/>
      <c r="J576" s="85"/>
    </row>
    <row r="577" spans="1:10" ht="21.95" customHeight="1" x14ac:dyDescent="0.25">
      <c r="A577" s="86" t="s">
        <v>52</v>
      </c>
      <c r="B577" s="83"/>
      <c r="C577" s="83"/>
      <c r="D577" s="83"/>
      <c r="E577" s="161">
        <f>VLOOKUP(A572,basic,4,0)</f>
        <v>0</v>
      </c>
      <c r="F577" s="161"/>
      <c r="G577" s="161"/>
      <c r="H577" s="83" t="s">
        <v>53</v>
      </c>
      <c r="I577" s="83"/>
      <c r="J577" s="85"/>
    </row>
    <row r="578" spans="1:10" ht="21.95" customHeight="1" x14ac:dyDescent="0.25">
      <c r="A578" s="162">
        <f>VLOOKUP(A572,basic,6,0)</f>
        <v>0</v>
      </c>
      <c r="B578" s="161"/>
      <c r="C578" s="161"/>
      <c r="D578" s="83" t="s">
        <v>54</v>
      </c>
      <c r="E578" s="83"/>
      <c r="F578" s="161">
        <f>VLOOKUP(A572,basic,5,0)</f>
        <v>0</v>
      </c>
      <c r="G578" s="161"/>
      <c r="H578" s="161"/>
      <c r="I578" s="83" t="s">
        <v>55</v>
      </c>
      <c r="J578" s="85"/>
    </row>
    <row r="579" spans="1:10" ht="21.95" customHeight="1" x14ac:dyDescent="0.3">
      <c r="A579" s="94" t="str">
        <f>VLOOKUP(A572,basic,29,0)</f>
        <v>d{kk &amp; 9</v>
      </c>
      <c r="B579" s="83" t="s">
        <v>56</v>
      </c>
      <c r="C579" s="148">
        <f>VLOOKUP(A572,basic,7,0)</f>
        <v>0</v>
      </c>
      <c r="D579" s="148"/>
      <c r="E579" s="83" t="s">
        <v>57</v>
      </c>
      <c r="F579" s="83"/>
      <c r="G579" s="149" t="str">
        <f>VLOOKUP(A572,basic,30,0)</f>
        <v>jkmekfo] :iiqjk</v>
      </c>
      <c r="H579" s="149"/>
      <c r="I579" s="149"/>
      <c r="J579" s="87"/>
    </row>
    <row r="580" spans="1:10" ht="21.95" customHeight="1" x14ac:dyDescent="0.25">
      <c r="A580" s="86" t="s">
        <v>63</v>
      </c>
      <c r="B580" s="83"/>
      <c r="C580" s="83"/>
      <c r="D580" s="83"/>
      <c r="E580" s="83"/>
      <c r="F580" s="83"/>
      <c r="G580" s="83"/>
      <c r="H580" s="83"/>
      <c r="I580" s="83"/>
      <c r="J580" s="85"/>
    </row>
    <row r="581" spans="1:10" ht="21.95" customHeight="1" x14ac:dyDescent="0.25">
      <c r="A581" s="86" t="s">
        <v>64</v>
      </c>
      <c r="B581" s="83"/>
      <c r="C581" s="83"/>
      <c r="D581" s="83"/>
      <c r="E581" s="83"/>
      <c r="F581" s="83"/>
      <c r="G581" s="83"/>
      <c r="H581" s="83"/>
      <c r="I581" s="83"/>
      <c r="J581" s="85"/>
    </row>
    <row r="582" spans="1:10" ht="21.95" customHeight="1" x14ac:dyDescent="0.25">
      <c r="A582" s="76"/>
      <c r="J582" s="77"/>
    </row>
    <row r="583" spans="1:10" ht="21.95" customHeight="1" x14ac:dyDescent="0.25">
      <c r="A583" s="76"/>
      <c r="J583" s="77"/>
    </row>
    <row r="584" spans="1:10" ht="21.95" customHeight="1" x14ac:dyDescent="0.25">
      <c r="A584" s="76"/>
      <c r="J584" s="77"/>
    </row>
    <row r="585" spans="1:10" ht="21.95" customHeight="1" x14ac:dyDescent="0.3">
      <c r="A585" s="88" t="s">
        <v>58</v>
      </c>
      <c r="B585" s="89">
        <f>VLOOKUP(A572,basic,32,0)</f>
        <v>43966</v>
      </c>
      <c r="G585" s="90" t="s">
        <v>59</v>
      </c>
      <c r="J585" s="77"/>
    </row>
    <row r="586" spans="1:10" ht="21.95" customHeight="1" x14ac:dyDescent="0.3">
      <c r="A586" s="76"/>
      <c r="G586" s="90" t="s">
        <v>60</v>
      </c>
      <c r="I586" s="150">
        <f>VLOOKUP(A572,basic,31,0)</f>
        <v>8140912304</v>
      </c>
      <c r="J586" s="151"/>
    </row>
    <row r="587" spans="1:10" ht="21.95" customHeight="1" thickBot="1" x14ac:dyDescent="0.3">
      <c r="A587" s="79"/>
      <c r="B587" s="80"/>
      <c r="C587" s="80"/>
      <c r="D587" s="80"/>
      <c r="E587" s="80"/>
      <c r="F587" s="80"/>
      <c r="G587" s="80"/>
      <c r="H587" s="80"/>
      <c r="I587" s="80"/>
      <c r="J587" s="91"/>
    </row>
    <row r="589" spans="1:10" ht="21.95" customHeight="1" thickBot="1" x14ac:dyDescent="0.3"/>
    <row r="590" spans="1:10" ht="21.95" customHeight="1" x14ac:dyDescent="0.25">
      <c r="A590" s="152" t="str">
        <f>VLOOKUP(A591,basic,28,0)</f>
        <v>dk;kZy; jktdh; mPp ek/;fed fo|ky;] :iiqjk ¼dqpkeu flVh½ ukxkSj</v>
      </c>
      <c r="B590" s="153"/>
      <c r="C590" s="153"/>
      <c r="D590" s="153"/>
      <c r="E590" s="153"/>
      <c r="F590" s="153"/>
      <c r="G590" s="153"/>
      <c r="H590" s="153"/>
      <c r="I590" s="153"/>
      <c r="J590" s="154"/>
    </row>
    <row r="591" spans="1:10" ht="21.95" hidden="1" customHeight="1" x14ac:dyDescent="0.25">
      <c r="A591" s="76">
        <v>32</v>
      </c>
      <c r="J591" s="77"/>
    </row>
    <row r="592" spans="1:10" ht="21.95" customHeight="1" x14ac:dyDescent="0.25">
      <c r="A592" s="155" t="str">
        <f>VLOOKUP(A591,basic,29,0)</f>
        <v>d{kk &amp; 9</v>
      </c>
      <c r="B592" s="156"/>
      <c r="C592" s="156"/>
      <c r="D592" s="156"/>
      <c r="E592" s="156"/>
      <c r="F592" s="156"/>
      <c r="G592" s="156"/>
      <c r="H592" s="156"/>
      <c r="I592" s="156"/>
      <c r="J592" s="157"/>
    </row>
    <row r="593" spans="1:10" ht="21.95" customHeight="1" x14ac:dyDescent="0.25">
      <c r="A593" s="158" t="str">
        <f>VLOOKUP(A591,basic,33,0)</f>
        <v>l=% 2019&amp;20</v>
      </c>
      <c r="B593" s="159"/>
      <c r="C593" s="159"/>
      <c r="D593" s="159"/>
      <c r="E593" s="159"/>
      <c r="F593" s="159"/>
      <c r="G593" s="159"/>
      <c r="H593" s="159"/>
      <c r="I593" s="159"/>
      <c r="J593" s="160"/>
    </row>
    <row r="594" spans="1:10" ht="21.95" customHeight="1" x14ac:dyDescent="0.25">
      <c r="A594" s="82" t="s">
        <v>51</v>
      </c>
      <c r="B594" s="83"/>
      <c r="C594" s="84">
        <f>VLOOKUP(A591,basic,2,0)</f>
        <v>132</v>
      </c>
      <c r="D594" s="83"/>
      <c r="E594" s="83"/>
      <c r="F594" s="83"/>
      <c r="G594" s="83"/>
      <c r="H594" s="83"/>
      <c r="I594" s="83"/>
      <c r="J594" s="85"/>
    </row>
    <row r="595" spans="1:10" ht="21.95" customHeight="1" x14ac:dyDescent="0.25">
      <c r="A595" s="86"/>
      <c r="B595" s="83"/>
      <c r="C595" s="83"/>
      <c r="D595" s="83"/>
      <c r="E595" s="83"/>
      <c r="F595" s="83"/>
      <c r="G595" s="83"/>
      <c r="H595" s="83"/>
      <c r="I595" s="83"/>
      <c r="J595" s="85"/>
    </row>
    <row r="596" spans="1:10" ht="21.95" customHeight="1" x14ac:dyDescent="0.25">
      <c r="A596" s="86" t="s">
        <v>52</v>
      </c>
      <c r="B596" s="83"/>
      <c r="C596" s="83"/>
      <c r="D596" s="83"/>
      <c r="E596" s="161">
        <f>VLOOKUP(A591,basic,4,0)</f>
        <v>0</v>
      </c>
      <c r="F596" s="161"/>
      <c r="G596" s="161"/>
      <c r="H596" s="83" t="s">
        <v>53</v>
      </c>
      <c r="I596" s="83"/>
      <c r="J596" s="85"/>
    </row>
    <row r="597" spans="1:10" ht="21.95" customHeight="1" x14ac:dyDescent="0.25">
      <c r="A597" s="162">
        <f>VLOOKUP(A591,basic,6,0)</f>
        <v>0</v>
      </c>
      <c r="B597" s="161"/>
      <c r="C597" s="161"/>
      <c r="D597" s="83" t="s">
        <v>54</v>
      </c>
      <c r="E597" s="83"/>
      <c r="F597" s="161">
        <f>VLOOKUP(A591,basic,5,0)</f>
        <v>0</v>
      </c>
      <c r="G597" s="161"/>
      <c r="H597" s="161"/>
      <c r="I597" s="83" t="s">
        <v>55</v>
      </c>
      <c r="J597" s="85"/>
    </row>
    <row r="598" spans="1:10" ht="21.95" customHeight="1" x14ac:dyDescent="0.3">
      <c r="A598" s="94" t="str">
        <f>VLOOKUP(A591,basic,29,0)</f>
        <v>d{kk &amp; 9</v>
      </c>
      <c r="B598" s="83" t="s">
        <v>56</v>
      </c>
      <c r="C598" s="148">
        <f>VLOOKUP(A591,basic,7,0)</f>
        <v>0</v>
      </c>
      <c r="D598" s="148"/>
      <c r="E598" s="83" t="s">
        <v>57</v>
      </c>
      <c r="F598" s="83"/>
      <c r="G598" s="149" t="str">
        <f>VLOOKUP(A591,basic,30,0)</f>
        <v>jkmekfo] :iiqjk</v>
      </c>
      <c r="H598" s="149"/>
      <c r="I598" s="149"/>
      <c r="J598" s="87"/>
    </row>
    <row r="599" spans="1:10" ht="21.95" customHeight="1" x14ac:dyDescent="0.25">
      <c r="A599" s="86" t="s">
        <v>63</v>
      </c>
      <c r="B599" s="83"/>
      <c r="C599" s="83"/>
      <c r="D599" s="83"/>
      <c r="E599" s="83"/>
      <c r="F599" s="83"/>
      <c r="G599" s="83"/>
      <c r="H599" s="83"/>
      <c r="I599" s="83"/>
      <c r="J599" s="85"/>
    </row>
    <row r="600" spans="1:10" ht="21.95" customHeight="1" x14ac:dyDescent="0.25">
      <c r="A600" s="86" t="s">
        <v>64</v>
      </c>
      <c r="B600" s="83"/>
      <c r="C600" s="83"/>
      <c r="D600" s="83"/>
      <c r="E600" s="83"/>
      <c r="F600" s="83"/>
      <c r="G600" s="83"/>
      <c r="H600" s="83"/>
      <c r="I600" s="83"/>
      <c r="J600" s="85"/>
    </row>
    <row r="601" spans="1:10" ht="21.95" customHeight="1" x14ac:dyDescent="0.25">
      <c r="A601" s="76"/>
      <c r="J601" s="77"/>
    </row>
    <row r="602" spans="1:10" ht="21.95" customHeight="1" x14ac:dyDescent="0.25">
      <c r="A602" s="76"/>
      <c r="J602" s="77"/>
    </row>
    <row r="603" spans="1:10" ht="21.95" customHeight="1" x14ac:dyDescent="0.25">
      <c r="A603" s="76"/>
      <c r="J603" s="77"/>
    </row>
    <row r="604" spans="1:10" ht="21.95" customHeight="1" x14ac:dyDescent="0.3">
      <c r="A604" s="88" t="s">
        <v>58</v>
      </c>
      <c r="B604" s="89">
        <f>VLOOKUP(A591,basic,32,0)</f>
        <v>43966</v>
      </c>
      <c r="G604" s="90" t="s">
        <v>59</v>
      </c>
      <c r="J604" s="77"/>
    </row>
    <row r="605" spans="1:10" ht="21.95" customHeight="1" x14ac:dyDescent="0.3">
      <c r="A605" s="76"/>
      <c r="G605" s="90" t="s">
        <v>60</v>
      </c>
      <c r="I605" s="150">
        <f>VLOOKUP(A591,basic,31,0)</f>
        <v>8140912304</v>
      </c>
      <c r="J605" s="151"/>
    </row>
    <row r="606" spans="1:10" ht="21.95" customHeight="1" thickBot="1" x14ac:dyDescent="0.3">
      <c r="A606" s="79"/>
      <c r="B606" s="80"/>
      <c r="C606" s="80"/>
      <c r="D606" s="80"/>
      <c r="E606" s="80"/>
      <c r="F606" s="80"/>
      <c r="G606" s="80"/>
      <c r="H606" s="80"/>
      <c r="I606" s="80"/>
      <c r="J606" s="91"/>
    </row>
    <row r="608" spans="1:10" ht="21.95" customHeight="1" thickBot="1" x14ac:dyDescent="0.3"/>
    <row r="609" spans="1:10" ht="21.95" customHeight="1" x14ac:dyDescent="0.25">
      <c r="A609" s="152" t="str">
        <f>VLOOKUP(A610,basic,28,0)</f>
        <v>dk;kZy; jktdh; mPp ek/;fed fo|ky;] :iiqjk ¼dqpkeu flVh½ ukxkSj</v>
      </c>
      <c r="B609" s="153"/>
      <c r="C609" s="153"/>
      <c r="D609" s="153"/>
      <c r="E609" s="153"/>
      <c r="F609" s="153"/>
      <c r="G609" s="153"/>
      <c r="H609" s="153"/>
      <c r="I609" s="153"/>
      <c r="J609" s="154"/>
    </row>
    <row r="610" spans="1:10" ht="21.95" hidden="1" customHeight="1" x14ac:dyDescent="0.25">
      <c r="A610" s="76">
        <v>33</v>
      </c>
      <c r="J610" s="77"/>
    </row>
    <row r="611" spans="1:10" ht="21.95" customHeight="1" x14ac:dyDescent="0.25">
      <c r="A611" s="155" t="str">
        <f>VLOOKUP(A610,basic,29,0)</f>
        <v>d{kk &amp; 9</v>
      </c>
      <c r="B611" s="156"/>
      <c r="C611" s="156"/>
      <c r="D611" s="156"/>
      <c r="E611" s="156"/>
      <c r="F611" s="156"/>
      <c r="G611" s="156"/>
      <c r="H611" s="156"/>
      <c r="I611" s="156"/>
      <c r="J611" s="157"/>
    </row>
    <row r="612" spans="1:10" ht="21.95" customHeight="1" x14ac:dyDescent="0.25">
      <c r="A612" s="158" t="str">
        <f>VLOOKUP(A610,basic,33,0)</f>
        <v>l=% 2019&amp;20</v>
      </c>
      <c r="B612" s="159"/>
      <c r="C612" s="159"/>
      <c r="D612" s="159"/>
      <c r="E612" s="159"/>
      <c r="F612" s="159"/>
      <c r="G612" s="159"/>
      <c r="H612" s="159"/>
      <c r="I612" s="159"/>
      <c r="J612" s="160"/>
    </row>
    <row r="613" spans="1:10" ht="21.95" customHeight="1" x14ac:dyDescent="0.25">
      <c r="A613" s="82" t="s">
        <v>51</v>
      </c>
      <c r="B613" s="83"/>
      <c r="C613" s="84">
        <f>VLOOKUP(A610,basic,2,0)</f>
        <v>133</v>
      </c>
      <c r="D613" s="83"/>
      <c r="E613" s="83"/>
      <c r="F613" s="83"/>
      <c r="G613" s="83"/>
      <c r="H613" s="83"/>
      <c r="I613" s="83"/>
      <c r="J613" s="85"/>
    </row>
    <row r="614" spans="1:10" ht="21.95" customHeight="1" x14ac:dyDescent="0.25">
      <c r="A614" s="86"/>
      <c r="B614" s="83"/>
      <c r="C614" s="83"/>
      <c r="D614" s="83"/>
      <c r="E614" s="83"/>
      <c r="F614" s="83"/>
      <c r="G614" s="83"/>
      <c r="H614" s="83"/>
      <c r="I614" s="83"/>
      <c r="J614" s="85"/>
    </row>
    <row r="615" spans="1:10" ht="21.95" customHeight="1" x14ac:dyDescent="0.25">
      <c r="A615" s="86" t="s">
        <v>52</v>
      </c>
      <c r="B615" s="83"/>
      <c r="C615" s="83"/>
      <c r="D615" s="83"/>
      <c r="E615" s="161">
        <f>VLOOKUP(A610,basic,4,0)</f>
        <v>0</v>
      </c>
      <c r="F615" s="161"/>
      <c r="G615" s="161"/>
      <c r="H615" s="83" t="s">
        <v>53</v>
      </c>
      <c r="I615" s="83"/>
      <c r="J615" s="85"/>
    </row>
    <row r="616" spans="1:10" ht="21.95" customHeight="1" x14ac:dyDescent="0.25">
      <c r="A616" s="162">
        <f>VLOOKUP(A610,basic,6,0)</f>
        <v>0</v>
      </c>
      <c r="B616" s="161"/>
      <c r="C616" s="161"/>
      <c r="D616" s="83" t="s">
        <v>54</v>
      </c>
      <c r="E616" s="83"/>
      <c r="F616" s="161">
        <f>VLOOKUP(A610,basic,5,0)</f>
        <v>0</v>
      </c>
      <c r="G616" s="161"/>
      <c r="H616" s="161"/>
      <c r="I616" s="83" t="s">
        <v>55</v>
      </c>
      <c r="J616" s="85"/>
    </row>
    <row r="617" spans="1:10" ht="21.95" customHeight="1" x14ac:dyDescent="0.3">
      <c r="A617" s="94" t="str">
        <f>VLOOKUP(A610,basic,29,0)</f>
        <v>d{kk &amp; 9</v>
      </c>
      <c r="B617" s="83" t="s">
        <v>56</v>
      </c>
      <c r="C617" s="148">
        <f>VLOOKUP(A610,basic,7,0)</f>
        <v>0</v>
      </c>
      <c r="D617" s="148"/>
      <c r="E617" s="83" t="s">
        <v>57</v>
      </c>
      <c r="F617" s="83"/>
      <c r="G617" s="149" t="str">
        <f>VLOOKUP(A610,basic,30,0)</f>
        <v>jkmekfo] :iiqjk</v>
      </c>
      <c r="H617" s="149"/>
      <c r="I617" s="149"/>
      <c r="J617" s="87"/>
    </row>
    <row r="618" spans="1:10" ht="21.95" customHeight="1" x14ac:dyDescent="0.25">
      <c r="A618" s="86" t="s">
        <v>63</v>
      </c>
      <c r="B618" s="83"/>
      <c r="C618" s="83"/>
      <c r="D618" s="83"/>
      <c r="E618" s="83"/>
      <c r="F618" s="83"/>
      <c r="G618" s="83"/>
      <c r="H618" s="83"/>
      <c r="I618" s="83"/>
      <c r="J618" s="85"/>
    </row>
    <row r="619" spans="1:10" ht="21.95" customHeight="1" x14ac:dyDescent="0.25">
      <c r="A619" s="86" t="s">
        <v>64</v>
      </c>
      <c r="B619" s="83"/>
      <c r="C619" s="83"/>
      <c r="D619" s="83"/>
      <c r="E619" s="83"/>
      <c r="F619" s="83"/>
      <c r="G619" s="83"/>
      <c r="H619" s="83"/>
      <c r="I619" s="83"/>
      <c r="J619" s="85"/>
    </row>
    <row r="620" spans="1:10" ht="21.95" customHeight="1" x14ac:dyDescent="0.25">
      <c r="A620" s="76"/>
      <c r="J620" s="77"/>
    </row>
    <row r="621" spans="1:10" ht="21.95" customHeight="1" x14ac:dyDescent="0.25">
      <c r="A621" s="76"/>
      <c r="J621" s="77"/>
    </row>
    <row r="622" spans="1:10" ht="21.95" customHeight="1" x14ac:dyDescent="0.25">
      <c r="A622" s="76"/>
      <c r="J622" s="77"/>
    </row>
    <row r="623" spans="1:10" ht="21.95" customHeight="1" x14ac:dyDescent="0.3">
      <c r="A623" s="88" t="s">
        <v>58</v>
      </c>
      <c r="B623" s="89">
        <f>VLOOKUP(A610,basic,32,0)</f>
        <v>43966</v>
      </c>
      <c r="G623" s="90" t="s">
        <v>59</v>
      </c>
      <c r="J623" s="77"/>
    </row>
    <row r="624" spans="1:10" ht="21.95" customHeight="1" x14ac:dyDescent="0.3">
      <c r="A624" s="76"/>
      <c r="G624" s="90" t="s">
        <v>60</v>
      </c>
      <c r="I624" s="150">
        <f>VLOOKUP(A610,basic,31,0)</f>
        <v>8140912304</v>
      </c>
      <c r="J624" s="151"/>
    </row>
    <row r="625" spans="1:10" ht="21.95" customHeight="1" thickBot="1" x14ac:dyDescent="0.3">
      <c r="A625" s="79"/>
      <c r="B625" s="80"/>
      <c r="C625" s="80"/>
      <c r="D625" s="80"/>
      <c r="E625" s="80"/>
      <c r="F625" s="80"/>
      <c r="G625" s="80"/>
      <c r="H625" s="80"/>
      <c r="I625" s="80"/>
      <c r="J625" s="91"/>
    </row>
    <row r="627" spans="1:10" ht="21.95" customHeight="1" thickBot="1" x14ac:dyDescent="0.3"/>
    <row r="628" spans="1:10" ht="21.95" customHeight="1" x14ac:dyDescent="0.25">
      <c r="A628" s="152" t="str">
        <f>VLOOKUP(A629,basic,28,0)</f>
        <v>dk;kZy; jktdh; mPp ek/;fed fo|ky;] :iiqjk ¼dqpkeu flVh½ ukxkSj</v>
      </c>
      <c r="B628" s="153"/>
      <c r="C628" s="153"/>
      <c r="D628" s="153"/>
      <c r="E628" s="153"/>
      <c r="F628" s="153"/>
      <c r="G628" s="153"/>
      <c r="H628" s="153"/>
      <c r="I628" s="153"/>
      <c r="J628" s="154"/>
    </row>
    <row r="629" spans="1:10" ht="21.95" hidden="1" customHeight="1" x14ac:dyDescent="0.25">
      <c r="A629" s="76">
        <v>34</v>
      </c>
      <c r="J629" s="77"/>
    </row>
    <row r="630" spans="1:10" ht="21.95" customHeight="1" x14ac:dyDescent="0.25">
      <c r="A630" s="155" t="str">
        <f>VLOOKUP(A629,basic,29,0)</f>
        <v>d{kk &amp; 9</v>
      </c>
      <c r="B630" s="156"/>
      <c r="C630" s="156"/>
      <c r="D630" s="156"/>
      <c r="E630" s="156"/>
      <c r="F630" s="156"/>
      <c r="G630" s="156"/>
      <c r="H630" s="156"/>
      <c r="I630" s="156"/>
      <c r="J630" s="157"/>
    </row>
    <row r="631" spans="1:10" ht="21.95" customHeight="1" x14ac:dyDescent="0.25">
      <c r="A631" s="158" t="str">
        <f>VLOOKUP(A629,basic,33,0)</f>
        <v>l=% 2019&amp;20</v>
      </c>
      <c r="B631" s="159"/>
      <c r="C631" s="159"/>
      <c r="D631" s="159"/>
      <c r="E631" s="159"/>
      <c r="F631" s="159"/>
      <c r="G631" s="159"/>
      <c r="H631" s="159"/>
      <c r="I631" s="159"/>
      <c r="J631" s="160"/>
    </row>
    <row r="632" spans="1:10" ht="21.95" customHeight="1" x14ac:dyDescent="0.25">
      <c r="A632" s="82" t="s">
        <v>51</v>
      </c>
      <c r="B632" s="83"/>
      <c r="C632" s="84">
        <f>VLOOKUP(A629,basic,2,0)</f>
        <v>134</v>
      </c>
      <c r="D632" s="83"/>
      <c r="E632" s="83"/>
      <c r="F632" s="83"/>
      <c r="G632" s="83"/>
      <c r="H632" s="83"/>
      <c r="I632" s="83"/>
      <c r="J632" s="85"/>
    </row>
    <row r="633" spans="1:10" ht="21.95" customHeight="1" x14ac:dyDescent="0.25">
      <c r="A633" s="86"/>
      <c r="B633" s="83"/>
      <c r="C633" s="83"/>
      <c r="D633" s="83"/>
      <c r="E633" s="83"/>
      <c r="F633" s="83"/>
      <c r="G633" s="83"/>
      <c r="H633" s="83"/>
      <c r="I633" s="83"/>
      <c r="J633" s="85"/>
    </row>
    <row r="634" spans="1:10" ht="21.95" customHeight="1" x14ac:dyDescent="0.25">
      <c r="A634" s="86" t="s">
        <v>52</v>
      </c>
      <c r="B634" s="83"/>
      <c r="C634" s="83"/>
      <c r="D634" s="83"/>
      <c r="E634" s="161">
        <f>VLOOKUP(A629,basic,4,0)</f>
        <v>0</v>
      </c>
      <c r="F634" s="161"/>
      <c r="G634" s="161"/>
      <c r="H634" s="83" t="s">
        <v>53</v>
      </c>
      <c r="I634" s="83"/>
      <c r="J634" s="85"/>
    </row>
    <row r="635" spans="1:10" ht="21.95" customHeight="1" x14ac:dyDescent="0.25">
      <c r="A635" s="162">
        <f>VLOOKUP(A629,basic,6,0)</f>
        <v>0</v>
      </c>
      <c r="B635" s="161"/>
      <c r="C635" s="161"/>
      <c r="D635" s="83" t="s">
        <v>54</v>
      </c>
      <c r="E635" s="83"/>
      <c r="F635" s="161">
        <f>VLOOKUP(A629,basic,5,0)</f>
        <v>0</v>
      </c>
      <c r="G635" s="161"/>
      <c r="H635" s="161"/>
      <c r="I635" s="83" t="s">
        <v>55</v>
      </c>
      <c r="J635" s="85"/>
    </row>
    <row r="636" spans="1:10" ht="21.95" customHeight="1" x14ac:dyDescent="0.3">
      <c r="A636" s="94" t="str">
        <f>VLOOKUP(A629,basic,29,0)</f>
        <v>d{kk &amp; 9</v>
      </c>
      <c r="B636" s="83" t="s">
        <v>56</v>
      </c>
      <c r="C636" s="148">
        <f>VLOOKUP(A629,basic,7,0)</f>
        <v>0</v>
      </c>
      <c r="D636" s="148"/>
      <c r="E636" s="83" t="s">
        <v>57</v>
      </c>
      <c r="F636" s="83"/>
      <c r="G636" s="149" t="str">
        <f>VLOOKUP(A629,basic,30,0)</f>
        <v>jkmekfo] :iiqjk</v>
      </c>
      <c r="H636" s="149"/>
      <c r="I636" s="149"/>
      <c r="J636" s="87"/>
    </row>
    <row r="637" spans="1:10" ht="21.95" customHeight="1" x14ac:dyDescent="0.25">
      <c r="A637" s="86" t="s">
        <v>63</v>
      </c>
      <c r="B637" s="83"/>
      <c r="C637" s="83"/>
      <c r="D637" s="83"/>
      <c r="E637" s="83"/>
      <c r="F637" s="83"/>
      <c r="G637" s="83"/>
      <c r="H637" s="83"/>
      <c r="I637" s="83"/>
      <c r="J637" s="85"/>
    </row>
    <row r="638" spans="1:10" ht="21.95" customHeight="1" x14ac:dyDescent="0.25">
      <c r="A638" s="86" t="s">
        <v>64</v>
      </c>
      <c r="B638" s="83"/>
      <c r="C638" s="83"/>
      <c r="D638" s="83"/>
      <c r="E638" s="83"/>
      <c r="F638" s="83"/>
      <c r="G638" s="83"/>
      <c r="H638" s="83"/>
      <c r="I638" s="83"/>
      <c r="J638" s="85"/>
    </row>
    <row r="639" spans="1:10" ht="21.95" customHeight="1" x14ac:dyDescent="0.25">
      <c r="A639" s="76"/>
      <c r="J639" s="77"/>
    </row>
    <row r="640" spans="1:10" ht="21.95" customHeight="1" x14ac:dyDescent="0.25">
      <c r="A640" s="76"/>
      <c r="J640" s="77"/>
    </row>
    <row r="641" spans="1:10" ht="21.95" customHeight="1" x14ac:dyDescent="0.25">
      <c r="A641" s="76"/>
      <c r="J641" s="77"/>
    </row>
    <row r="642" spans="1:10" ht="21.95" customHeight="1" x14ac:dyDescent="0.3">
      <c r="A642" s="88" t="s">
        <v>58</v>
      </c>
      <c r="B642" s="89">
        <f>VLOOKUP(A629,basic,32,0)</f>
        <v>43966</v>
      </c>
      <c r="G642" s="90" t="s">
        <v>59</v>
      </c>
      <c r="J642" s="77"/>
    </row>
    <row r="643" spans="1:10" ht="21.95" customHeight="1" x14ac:dyDescent="0.3">
      <c r="A643" s="76"/>
      <c r="G643" s="90" t="s">
        <v>60</v>
      </c>
      <c r="I643" s="150">
        <f>VLOOKUP(A629,basic,31,0)</f>
        <v>8140912304</v>
      </c>
      <c r="J643" s="151"/>
    </row>
    <row r="644" spans="1:10" ht="21.95" customHeight="1" thickBot="1" x14ac:dyDescent="0.3">
      <c r="A644" s="79"/>
      <c r="B644" s="80"/>
      <c r="C644" s="80"/>
      <c r="D644" s="80"/>
      <c r="E644" s="80"/>
      <c r="F644" s="80"/>
      <c r="G644" s="80"/>
      <c r="H644" s="80"/>
      <c r="I644" s="80"/>
      <c r="J644" s="91"/>
    </row>
    <row r="646" spans="1:10" ht="21.95" customHeight="1" thickBot="1" x14ac:dyDescent="0.3"/>
    <row r="647" spans="1:10" ht="21.95" customHeight="1" x14ac:dyDescent="0.25">
      <c r="A647" s="152" t="str">
        <f>VLOOKUP(A648,basic,28,0)</f>
        <v>dk;kZy; jktdh; mPp ek/;fed fo|ky;] :iiqjk ¼dqpkeu flVh½ ukxkSj</v>
      </c>
      <c r="B647" s="153"/>
      <c r="C647" s="153"/>
      <c r="D647" s="153"/>
      <c r="E647" s="153"/>
      <c r="F647" s="153"/>
      <c r="G647" s="153"/>
      <c r="H647" s="153"/>
      <c r="I647" s="153"/>
      <c r="J647" s="154"/>
    </row>
    <row r="648" spans="1:10" ht="21.95" hidden="1" customHeight="1" x14ac:dyDescent="0.25">
      <c r="A648" s="76">
        <v>35</v>
      </c>
      <c r="J648" s="77"/>
    </row>
    <row r="649" spans="1:10" ht="21.95" customHeight="1" x14ac:dyDescent="0.25">
      <c r="A649" s="155" t="str">
        <f>VLOOKUP(A648,basic,29,0)</f>
        <v>d{kk &amp; 9</v>
      </c>
      <c r="B649" s="156"/>
      <c r="C649" s="156"/>
      <c r="D649" s="156"/>
      <c r="E649" s="156"/>
      <c r="F649" s="156"/>
      <c r="G649" s="156"/>
      <c r="H649" s="156"/>
      <c r="I649" s="156"/>
      <c r="J649" s="157"/>
    </row>
    <row r="650" spans="1:10" ht="21.95" customHeight="1" x14ac:dyDescent="0.25">
      <c r="A650" s="158" t="str">
        <f>VLOOKUP(A648,basic,33,0)</f>
        <v>l=% 2019&amp;20</v>
      </c>
      <c r="B650" s="159"/>
      <c r="C650" s="159"/>
      <c r="D650" s="159"/>
      <c r="E650" s="159"/>
      <c r="F650" s="159"/>
      <c r="G650" s="159"/>
      <c r="H650" s="159"/>
      <c r="I650" s="159"/>
      <c r="J650" s="160"/>
    </row>
    <row r="651" spans="1:10" ht="21.95" customHeight="1" x14ac:dyDescent="0.25">
      <c r="A651" s="82" t="s">
        <v>51</v>
      </c>
      <c r="B651" s="83"/>
      <c r="C651" s="84">
        <f>VLOOKUP(A648,basic,2,0)</f>
        <v>135</v>
      </c>
      <c r="D651" s="83"/>
      <c r="E651" s="83"/>
      <c r="F651" s="83"/>
      <c r="G651" s="83"/>
      <c r="H651" s="83"/>
      <c r="I651" s="83"/>
      <c r="J651" s="85"/>
    </row>
    <row r="652" spans="1:10" ht="21.95" customHeight="1" x14ac:dyDescent="0.25">
      <c r="A652" s="86"/>
      <c r="B652" s="83"/>
      <c r="C652" s="83"/>
      <c r="D652" s="83"/>
      <c r="E652" s="83"/>
      <c r="F652" s="83"/>
      <c r="G652" s="83"/>
      <c r="H652" s="83"/>
      <c r="I652" s="83"/>
      <c r="J652" s="85"/>
    </row>
    <row r="653" spans="1:10" ht="21.95" customHeight="1" x14ac:dyDescent="0.25">
      <c r="A653" s="86" t="s">
        <v>52</v>
      </c>
      <c r="B653" s="83"/>
      <c r="C653" s="83"/>
      <c r="D653" s="83"/>
      <c r="E653" s="161">
        <f>VLOOKUP(A648,basic,4,0)</f>
        <v>0</v>
      </c>
      <c r="F653" s="161"/>
      <c r="G653" s="161"/>
      <c r="H653" s="83" t="s">
        <v>53</v>
      </c>
      <c r="I653" s="83"/>
      <c r="J653" s="85"/>
    </row>
    <row r="654" spans="1:10" ht="21.95" customHeight="1" x14ac:dyDescent="0.25">
      <c r="A654" s="162">
        <f>VLOOKUP(A648,basic,6,0)</f>
        <v>0</v>
      </c>
      <c r="B654" s="161"/>
      <c r="C654" s="161"/>
      <c r="D654" s="83" t="s">
        <v>54</v>
      </c>
      <c r="E654" s="83"/>
      <c r="F654" s="161">
        <f>VLOOKUP(A648,basic,5,0)</f>
        <v>0</v>
      </c>
      <c r="G654" s="161"/>
      <c r="H654" s="161"/>
      <c r="I654" s="83" t="s">
        <v>55</v>
      </c>
      <c r="J654" s="85"/>
    </row>
    <row r="655" spans="1:10" ht="21.95" customHeight="1" x14ac:dyDescent="0.3">
      <c r="A655" s="94" t="str">
        <f>VLOOKUP(A648,basic,29,0)</f>
        <v>d{kk &amp; 9</v>
      </c>
      <c r="B655" s="83" t="s">
        <v>56</v>
      </c>
      <c r="C655" s="148">
        <f>VLOOKUP(A648,basic,7,0)</f>
        <v>0</v>
      </c>
      <c r="D655" s="148"/>
      <c r="E655" s="83" t="s">
        <v>57</v>
      </c>
      <c r="F655" s="83"/>
      <c r="G655" s="149" t="str">
        <f>VLOOKUP(A648,basic,30,0)</f>
        <v>jkmekfo] :iiqjk</v>
      </c>
      <c r="H655" s="149"/>
      <c r="I655" s="149"/>
      <c r="J655" s="87"/>
    </row>
    <row r="656" spans="1:10" ht="21.95" customHeight="1" x14ac:dyDescent="0.25">
      <c r="A656" s="86" t="s">
        <v>63</v>
      </c>
      <c r="B656" s="83"/>
      <c r="C656" s="83"/>
      <c r="D656" s="83"/>
      <c r="E656" s="83"/>
      <c r="F656" s="83"/>
      <c r="G656" s="83"/>
      <c r="H656" s="83"/>
      <c r="I656" s="83"/>
      <c r="J656" s="85"/>
    </row>
    <row r="657" spans="1:10" ht="21.95" customHeight="1" x14ac:dyDescent="0.25">
      <c r="A657" s="86" t="s">
        <v>64</v>
      </c>
      <c r="B657" s="83"/>
      <c r="C657" s="83"/>
      <c r="D657" s="83"/>
      <c r="E657" s="83"/>
      <c r="F657" s="83"/>
      <c r="G657" s="83"/>
      <c r="H657" s="83"/>
      <c r="I657" s="83"/>
      <c r="J657" s="85"/>
    </row>
    <row r="658" spans="1:10" ht="21.95" customHeight="1" x14ac:dyDescent="0.25">
      <c r="A658" s="76"/>
      <c r="J658" s="77"/>
    </row>
    <row r="659" spans="1:10" ht="21.95" customHeight="1" x14ac:dyDescent="0.25">
      <c r="A659" s="76"/>
      <c r="J659" s="77"/>
    </row>
    <row r="660" spans="1:10" ht="21.95" customHeight="1" x14ac:dyDescent="0.25">
      <c r="A660" s="76"/>
      <c r="J660" s="77"/>
    </row>
    <row r="661" spans="1:10" ht="21.95" customHeight="1" x14ac:dyDescent="0.3">
      <c r="A661" s="88" t="s">
        <v>58</v>
      </c>
      <c r="B661" s="89">
        <f>VLOOKUP(A648,basic,32,0)</f>
        <v>43966</v>
      </c>
      <c r="G661" s="90" t="s">
        <v>59</v>
      </c>
      <c r="J661" s="77"/>
    </row>
    <row r="662" spans="1:10" ht="21.95" customHeight="1" x14ac:dyDescent="0.3">
      <c r="A662" s="76"/>
      <c r="G662" s="90" t="s">
        <v>60</v>
      </c>
      <c r="I662" s="150">
        <f>VLOOKUP(A648,basic,31,0)</f>
        <v>8140912304</v>
      </c>
      <c r="J662" s="151"/>
    </row>
    <row r="663" spans="1:10" ht="21.95" customHeight="1" thickBot="1" x14ac:dyDescent="0.3">
      <c r="A663" s="79"/>
      <c r="B663" s="80"/>
      <c r="C663" s="80"/>
      <c r="D663" s="80"/>
      <c r="E663" s="80"/>
      <c r="F663" s="80"/>
      <c r="G663" s="80"/>
      <c r="H663" s="80"/>
      <c r="I663" s="80"/>
      <c r="J663" s="91"/>
    </row>
    <row r="665" spans="1:10" ht="21.95" customHeight="1" thickBot="1" x14ac:dyDescent="0.3"/>
    <row r="666" spans="1:10" ht="21.95" customHeight="1" x14ac:dyDescent="0.25">
      <c r="A666" s="152" t="str">
        <f>VLOOKUP(A667,basic,28,0)</f>
        <v>dk;kZy; jktdh; mPp ek/;fed fo|ky;] :iiqjk ¼dqpkeu flVh½ ukxkSj</v>
      </c>
      <c r="B666" s="153"/>
      <c r="C666" s="153"/>
      <c r="D666" s="153"/>
      <c r="E666" s="153"/>
      <c r="F666" s="153"/>
      <c r="G666" s="153"/>
      <c r="H666" s="153"/>
      <c r="I666" s="153"/>
      <c r="J666" s="154"/>
    </row>
    <row r="667" spans="1:10" ht="21.95" hidden="1" customHeight="1" x14ac:dyDescent="0.25">
      <c r="A667" s="76">
        <v>36</v>
      </c>
      <c r="J667" s="77"/>
    </row>
    <row r="668" spans="1:10" ht="21.95" customHeight="1" x14ac:dyDescent="0.25">
      <c r="A668" s="155" t="str">
        <f>VLOOKUP(A667,basic,29,0)</f>
        <v>d{kk &amp; 9</v>
      </c>
      <c r="B668" s="156"/>
      <c r="C668" s="156"/>
      <c r="D668" s="156"/>
      <c r="E668" s="156"/>
      <c r="F668" s="156"/>
      <c r="G668" s="156"/>
      <c r="H668" s="156"/>
      <c r="I668" s="156"/>
      <c r="J668" s="157"/>
    </row>
    <row r="669" spans="1:10" ht="21.95" customHeight="1" x14ac:dyDescent="0.25">
      <c r="A669" s="158" t="str">
        <f>VLOOKUP(A667,basic,33,0)</f>
        <v>l=% 2019&amp;20</v>
      </c>
      <c r="B669" s="159"/>
      <c r="C669" s="159"/>
      <c r="D669" s="159"/>
      <c r="E669" s="159"/>
      <c r="F669" s="159"/>
      <c r="G669" s="159"/>
      <c r="H669" s="159"/>
      <c r="I669" s="159"/>
      <c r="J669" s="160"/>
    </row>
    <row r="670" spans="1:10" ht="21.95" customHeight="1" x14ac:dyDescent="0.25">
      <c r="A670" s="82" t="s">
        <v>51</v>
      </c>
      <c r="B670" s="83"/>
      <c r="C670" s="84">
        <f>VLOOKUP(A667,basic,2,0)</f>
        <v>136</v>
      </c>
      <c r="D670" s="83"/>
      <c r="E670" s="83"/>
      <c r="F670" s="83"/>
      <c r="G670" s="83"/>
      <c r="H670" s="83"/>
      <c r="I670" s="83"/>
      <c r="J670" s="85"/>
    </row>
    <row r="671" spans="1:10" ht="21.95" customHeight="1" x14ac:dyDescent="0.25">
      <c r="A671" s="86"/>
      <c r="B671" s="83"/>
      <c r="C671" s="83"/>
      <c r="D671" s="83"/>
      <c r="E671" s="83"/>
      <c r="F671" s="83"/>
      <c r="G671" s="83"/>
      <c r="H671" s="83"/>
      <c r="I671" s="83"/>
      <c r="J671" s="85"/>
    </row>
    <row r="672" spans="1:10" ht="21.95" customHeight="1" x14ac:dyDescent="0.25">
      <c r="A672" s="86" t="s">
        <v>52</v>
      </c>
      <c r="B672" s="83"/>
      <c r="C672" s="83"/>
      <c r="D672" s="83"/>
      <c r="E672" s="161">
        <f>VLOOKUP(A667,basic,4,0)</f>
        <v>0</v>
      </c>
      <c r="F672" s="161"/>
      <c r="G672" s="161"/>
      <c r="H672" s="83" t="s">
        <v>53</v>
      </c>
      <c r="I672" s="83"/>
      <c r="J672" s="85"/>
    </row>
    <row r="673" spans="1:10" ht="21.95" customHeight="1" x14ac:dyDescent="0.25">
      <c r="A673" s="162">
        <f>VLOOKUP(A667,basic,6,0)</f>
        <v>0</v>
      </c>
      <c r="B673" s="161"/>
      <c r="C673" s="161"/>
      <c r="D673" s="83" t="s">
        <v>54</v>
      </c>
      <c r="E673" s="83"/>
      <c r="F673" s="161">
        <f>VLOOKUP(A667,basic,5,0)</f>
        <v>0</v>
      </c>
      <c r="G673" s="161"/>
      <c r="H673" s="161"/>
      <c r="I673" s="83" t="s">
        <v>55</v>
      </c>
      <c r="J673" s="85"/>
    </row>
    <row r="674" spans="1:10" ht="21.95" customHeight="1" x14ac:dyDescent="0.3">
      <c r="A674" s="94" t="str">
        <f>VLOOKUP(A667,basic,29,0)</f>
        <v>d{kk &amp; 9</v>
      </c>
      <c r="B674" s="83" t="s">
        <v>56</v>
      </c>
      <c r="C674" s="148">
        <f>VLOOKUP(A667,basic,7,0)</f>
        <v>0</v>
      </c>
      <c r="D674" s="148"/>
      <c r="E674" s="83" t="s">
        <v>57</v>
      </c>
      <c r="F674" s="83"/>
      <c r="G674" s="149" t="str">
        <f>VLOOKUP(A667,basic,30,0)</f>
        <v>jkmekfo] :iiqjk</v>
      </c>
      <c r="H674" s="149"/>
      <c r="I674" s="149"/>
      <c r="J674" s="87"/>
    </row>
    <row r="675" spans="1:10" ht="21.95" customHeight="1" x14ac:dyDescent="0.25">
      <c r="A675" s="86" t="s">
        <v>63</v>
      </c>
      <c r="B675" s="83"/>
      <c r="C675" s="83"/>
      <c r="D675" s="83"/>
      <c r="E675" s="83"/>
      <c r="F675" s="83"/>
      <c r="G675" s="83"/>
      <c r="H675" s="83"/>
      <c r="I675" s="83"/>
      <c r="J675" s="85"/>
    </row>
    <row r="676" spans="1:10" ht="21.95" customHeight="1" x14ac:dyDescent="0.25">
      <c r="A676" s="86" t="s">
        <v>64</v>
      </c>
      <c r="B676" s="83"/>
      <c r="C676" s="83"/>
      <c r="D676" s="83"/>
      <c r="E676" s="83"/>
      <c r="F676" s="83"/>
      <c r="G676" s="83"/>
      <c r="H676" s="83"/>
      <c r="I676" s="83"/>
      <c r="J676" s="85"/>
    </row>
    <row r="677" spans="1:10" ht="21.95" customHeight="1" x14ac:dyDescent="0.25">
      <c r="A677" s="76"/>
      <c r="J677" s="77"/>
    </row>
    <row r="678" spans="1:10" ht="21.95" customHeight="1" x14ac:dyDescent="0.25">
      <c r="A678" s="76"/>
      <c r="J678" s="77"/>
    </row>
    <row r="679" spans="1:10" ht="21.95" customHeight="1" x14ac:dyDescent="0.25">
      <c r="A679" s="76"/>
      <c r="J679" s="77"/>
    </row>
    <row r="680" spans="1:10" ht="21.95" customHeight="1" x14ac:dyDescent="0.3">
      <c r="A680" s="88" t="s">
        <v>58</v>
      </c>
      <c r="B680" s="89">
        <f>VLOOKUP(A667,basic,32,0)</f>
        <v>43966</v>
      </c>
      <c r="G680" s="90" t="s">
        <v>59</v>
      </c>
      <c r="J680" s="77"/>
    </row>
    <row r="681" spans="1:10" ht="21.95" customHeight="1" x14ac:dyDescent="0.3">
      <c r="A681" s="76"/>
      <c r="G681" s="90" t="s">
        <v>60</v>
      </c>
      <c r="I681" s="150">
        <f>VLOOKUP(A667,basic,31,0)</f>
        <v>8140912304</v>
      </c>
      <c r="J681" s="151"/>
    </row>
    <row r="682" spans="1:10" ht="21.95" customHeight="1" thickBot="1" x14ac:dyDescent="0.3">
      <c r="A682" s="79"/>
      <c r="B682" s="80"/>
      <c r="C682" s="80"/>
      <c r="D682" s="80"/>
      <c r="E682" s="80"/>
      <c r="F682" s="80"/>
      <c r="G682" s="80"/>
      <c r="H682" s="80"/>
      <c r="I682" s="80"/>
      <c r="J682" s="91"/>
    </row>
    <row r="684" spans="1:10" ht="21.95" customHeight="1" thickBot="1" x14ac:dyDescent="0.3"/>
    <row r="685" spans="1:10" ht="21.95" customHeight="1" x14ac:dyDescent="0.25">
      <c r="A685" s="152" t="str">
        <f>VLOOKUP(A686,basic,28,0)</f>
        <v>dk;kZy; jktdh; mPp ek/;fed fo|ky;] :iiqjk ¼dqpkeu flVh½ ukxkSj</v>
      </c>
      <c r="B685" s="153"/>
      <c r="C685" s="153"/>
      <c r="D685" s="153"/>
      <c r="E685" s="153"/>
      <c r="F685" s="153"/>
      <c r="G685" s="153"/>
      <c r="H685" s="153"/>
      <c r="I685" s="153"/>
      <c r="J685" s="154"/>
    </row>
    <row r="686" spans="1:10" ht="21.95" hidden="1" customHeight="1" x14ac:dyDescent="0.25">
      <c r="A686" s="76">
        <v>37</v>
      </c>
      <c r="J686" s="77"/>
    </row>
    <row r="687" spans="1:10" ht="21.95" customHeight="1" x14ac:dyDescent="0.25">
      <c r="A687" s="155" t="str">
        <f>VLOOKUP(A686,basic,29,0)</f>
        <v>d{kk &amp; 9</v>
      </c>
      <c r="B687" s="156"/>
      <c r="C687" s="156"/>
      <c r="D687" s="156"/>
      <c r="E687" s="156"/>
      <c r="F687" s="156"/>
      <c r="G687" s="156"/>
      <c r="H687" s="156"/>
      <c r="I687" s="156"/>
      <c r="J687" s="157"/>
    </row>
    <row r="688" spans="1:10" ht="21.95" customHeight="1" x14ac:dyDescent="0.25">
      <c r="A688" s="158" t="str">
        <f>VLOOKUP(A686,basic,33,0)</f>
        <v>l=% 2019&amp;20</v>
      </c>
      <c r="B688" s="159"/>
      <c r="C688" s="159"/>
      <c r="D688" s="159"/>
      <c r="E688" s="159"/>
      <c r="F688" s="159"/>
      <c r="G688" s="159"/>
      <c r="H688" s="159"/>
      <c r="I688" s="159"/>
      <c r="J688" s="160"/>
    </row>
    <row r="689" spans="1:10" ht="21.95" customHeight="1" x14ac:dyDescent="0.25">
      <c r="A689" s="82" t="s">
        <v>51</v>
      </c>
      <c r="B689" s="83"/>
      <c r="C689" s="84">
        <f>VLOOKUP(A686,basic,2,0)</f>
        <v>137</v>
      </c>
      <c r="D689" s="83"/>
      <c r="E689" s="83"/>
      <c r="F689" s="83"/>
      <c r="G689" s="83"/>
      <c r="H689" s="83"/>
      <c r="I689" s="83"/>
      <c r="J689" s="85"/>
    </row>
    <row r="690" spans="1:10" ht="21.95" customHeight="1" x14ac:dyDescent="0.25">
      <c r="A690" s="86"/>
      <c r="B690" s="83"/>
      <c r="C690" s="83"/>
      <c r="D690" s="83"/>
      <c r="E690" s="83"/>
      <c r="F690" s="83"/>
      <c r="G690" s="83"/>
      <c r="H690" s="83"/>
      <c r="I690" s="83"/>
      <c r="J690" s="85"/>
    </row>
    <row r="691" spans="1:10" ht="21.95" customHeight="1" x14ac:dyDescent="0.25">
      <c r="A691" s="86" t="s">
        <v>52</v>
      </c>
      <c r="B691" s="83"/>
      <c r="C691" s="83"/>
      <c r="D691" s="83"/>
      <c r="E691" s="161">
        <f>VLOOKUP(A686,basic,4,0)</f>
        <v>0</v>
      </c>
      <c r="F691" s="161"/>
      <c r="G691" s="161"/>
      <c r="H691" s="83" t="s">
        <v>53</v>
      </c>
      <c r="I691" s="83"/>
      <c r="J691" s="85"/>
    </row>
    <row r="692" spans="1:10" ht="21.95" customHeight="1" x14ac:dyDescent="0.25">
      <c r="A692" s="162">
        <f>VLOOKUP(A686,basic,6,0)</f>
        <v>0</v>
      </c>
      <c r="B692" s="161"/>
      <c r="C692" s="161"/>
      <c r="D692" s="83" t="s">
        <v>54</v>
      </c>
      <c r="E692" s="83"/>
      <c r="F692" s="161">
        <f>VLOOKUP(A686,basic,5,0)</f>
        <v>0</v>
      </c>
      <c r="G692" s="161"/>
      <c r="H692" s="161"/>
      <c r="I692" s="83" t="s">
        <v>55</v>
      </c>
      <c r="J692" s="85"/>
    </row>
    <row r="693" spans="1:10" ht="21.95" customHeight="1" x14ac:dyDescent="0.3">
      <c r="A693" s="94" t="str">
        <f>VLOOKUP(A686,basic,29,0)</f>
        <v>d{kk &amp; 9</v>
      </c>
      <c r="B693" s="83" t="s">
        <v>56</v>
      </c>
      <c r="C693" s="148">
        <f>VLOOKUP(A686,basic,7,0)</f>
        <v>0</v>
      </c>
      <c r="D693" s="148"/>
      <c r="E693" s="83" t="s">
        <v>57</v>
      </c>
      <c r="F693" s="83"/>
      <c r="G693" s="149" t="str">
        <f>VLOOKUP(A686,basic,30,0)</f>
        <v>jkmekfo] :iiqjk</v>
      </c>
      <c r="H693" s="149"/>
      <c r="I693" s="149"/>
      <c r="J693" s="87"/>
    </row>
    <row r="694" spans="1:10" ht="21.95" customHeight="1" x14ac:dyDescent="0.25">
      <c r="A694" s="86" t="s">
        <v>63</v>
      </c>
      <c r="B694" s="83"/>
      <c r="C694" s="83"/>
      <c r="D694" s="83"/>
      <c r="E694" s="83"/>
      <c r="F694" s="83"/>
      <c r="G694" s="83"/>
      <c r="H694" s="83"/>
      <c r="I694" s="83"/>
      <c r="J694" s="85"/>
    </row>
    <row r="695" spans="1:10" ht="21.95" customHeight="1" x14ac:dyDescent="0.25">
      <c r="A695" s="86" t="s">
        <v>64</v>
      </c>
      <c r="B695" s="83"/>
      <c r="C695" s="83"/>
      <c r="D695" s="83"/>
      <c r="E695" s="83"/>
      <c r="F695" s="83"/>
      <c r="G695" s="83"/>
      <c r="H695" s="83"/>
      <c r="I695" s="83"/>
      <c r="J695" s="85"/>
    </row>
    <row r="696" spans="1:10" ht="21.95" customHeight="1" x14ac:dyDescent="0.25">
      <c r="A696" s="76"/>
      <c r="J696" s="77"/>
    </row>
    <row r="697" spans="1:10" ht="21.95" customHeight="1" x14ac:dyDescent="0.25">
      <c r="A697" s="76"/>
      <c r="J697" s="77"/>
    </row>
    <row r="698" spans="1:10" ht="21.95" customHeight="1" x14ac:dyDescent="0.25">
      <c r="A698" s="76"/>
      <c r="J698" s="77"/>
    </row>
    <row r="699" spans="1:10" ht="21.95" customHeight="1" x14ac:dyDescent="0.3">
      <c r="A699" s="88" t="s">
        <v>58</v>
      </c>
      <c r="B699" s="89">
        <f>VLOOKUP(A686,basic,32,0)</f>
        <v>43966</v>
      </c>
      <c r="G699" s="90" t="s">
        <v>59</v>
      </c>
      <c r="J699" s="77"/>
    </row>
    <row r="700" spans="1:10" ht="21.95" customHeight="1" x14ac:dyDescent="0.3">
      <c r="A700" s="76"/>
      <c r="G700" s="90" t="s">
        <v>60</v>
      </c>
      <c r="I700" s="150">
        <f>VLOOKUP(A686,basic,31,0)</f>
        <v>8140912304</v>
      </c>
      <c r="J700" s="151"/>
    </row>
    <row r="701" spans="1:10" ht="21.95" customHeight="1" thickBot="1" x14ac:dyDescent="0.3">
      <c r="A701" s="79"/>
      <c r="B701" s="80"/>
      <c r="C701" s="80"/>
      <c r="D701" s="80"/>
      <c r="E701" s="80"/>
      <c r="F701" s="80"/>
      <c r="G701" s="80"/>
      <c r="H701" s="80"/>
      <c r="I701" s="80"/>
      <c r="J701" s="91"/>
    </row>
    <row r="703" spans="1:10" ht="21.95" customHeight="1" thickBot="1" x14ac:dyDescent="0.3"/>
    <row r="704" spans="1:10" ht="21.95" customHeight="1" x14ac:dyDescent="0.25">
      <c r="A704" s="152" t="str">
        <f>VLOOKUP(A705,basic,28,0)</f>
        <v>dk;kZy; jktdh; mPp ek/;fed fo|ky;] :iiqjk ¼dqpkeu flVh½ ukxkSj</v>
      </c>
      <c r="B704" s="153"/>
      <c r="C704" s="153"/>
      <c r="D704" s="153"/>
      <c r="E704" s="153"/>
      <c r="F704" s="153"/>
      <c r="G704" s="153"/>
      <c r="H704" s="153"/>
      <c r="I704" s="153"/>
      <c r="J704" s="154"/>
    </row>
    <row r="705" spans="1:10" ht="21.95" hidden="1" customHeight="1" x14ac:dyDescent="0.25">
      <c r="A705" s="76">
        <v>38</v>
      </c>
      <c r="J705" s="77"/>
    </row>
    <row r="706" spans="1:10" ht="21.95" customHeight="1" x14ac:dyDescent="0.25">
      <c r="A706" s="155" t="str">
        <f>VLOOKUP(A705,basic,29,0)</f>
        <v>d{kk &amp; 9</v>
      </c>
      <c r="B706" s="156"/>
      <c r="C706" s="156"/>
      <c r="D706" s="156"/>
      <c r="E706" s="156"/>
      <c r="F706" s="156"/>
      <c r="G706" s="156"/>
      <c r="H706" s="156"/>
      <c r="I706" s="156"/>
      <c r="J706" s="157"/>
    </row>
    <row r="707" spans="1:10" ht="21.95" customHeight="1" x14ac:dyDescent="0.25">
      <c r="A707" s="158" t="str">
        <f>VLOOKUP(A705,basic,33,0)</f>
        <v>l=% 2019&amp;20</v>
      </c>
      <c r="B707" s="159"/>
      <c r="C707" s="159"/>
      <c r="D707" s="159"/>
      <c r="E707" s="159"/>
      <c r="F707" s="159"/>
      <c r="G707" s="159"/>
      <c r="H707" s="159"/>
      <c r="I707" s="159"/>
      <c r="J707" s="160"/>
    </row>
    <row r="708" spans="1:10" ht="21.95" customHeight="1" x14ac:dyDescent="0.25">
      <c r="A708" s="82" t="s">
        <v>51</v>
      </c>
      <c r="B708" s="83"/>
      <c r="C708" s="84">
        <f>VLOOKUP(A705,basic,2,0)</f>
        <v>138</v>
      </c>
      <c r="D708" s="83"/>
      <c r="E708" s="83"/>
      <c r="F708" s="83"/>
      <c r="G708" s="83"/>
      <c r="H708" s="83"/>
      <c r="I708" s="83"/>
      <c r="J708" s="85"/>
    </row>
    <row r="709" spans="1:10" ht="21.95" customHeight="1" x14ac:dyDescent="0.25">
      <c r="A709" s="86"/>
      <c r="B709" s="83"/>
      <c r="C709" s="83"/>
      <c r="D709" s="83"/>
      <c r="E709" s="83"/>
      <c r="F709" s="83"/>
      <c r="G709" s="83"/>
      <c r="H709" s="83"/>
      <c r="I709" s="83"/>
      <c r="J709" s="85"/>
    </row>
    <row r="710" spans="1:10" ht="21.95" customHeight="1" x14ac:dyDescent="0.25">
      <c r="A710" s="86" t="s">
        <v>52</v>
      </c>
      <c r="B710" s="83"/>
      <c r="C710" s="83"/>
      <c r="D710" s="83"/>
      <c r="E710" s="161">
        <f>VLOOKUP(A705,basic,4,0)</f>
        <v>0</v>
      </c>
      <c r="F710" s="161"/>
      <c r="G710" s="161"/>
      <c r="H710" s="83" t="s">
        <v>53</v>
      </c>
      <c r="I710" s="83"/>
      <c r="J710" s="85"/>
    </row>
    <row r="711" spans="1:10" ht="21.95" customHeight="1" x14ac:dyDescent="0.25">
      <c r="A711" s="162">
        <f>VLOOKUP(A705,basic,6,0)</f>
        <v>0</v>
      </c>
      <c r="B711" s="161"/>
      <c r="C711" s="161"/>
      <c r="D711" s="83" t="s">
        <v>54</v>
      </c>
      <c r="E711" s="83"/>
      <c r="F711" s="161">
        <f>VLOOKUP(A705,basic,5,0)</f>
        <v>0</v>
      </c>
      <c r="G711" s="161"/>
      <c r="H711" s="161"/>
      <c r="I711" s="83" t="s">
        <v>55</v>
      </c>
      <c r="J711" s="85"/>
    </row>
    <row r="712" spans="1:10" ht="21.95" customHeight="1" x14ac:dyDescent="0.3">
      <c r="A712" s="94" t="str">
        <f>VLOOKUP(A705,basic,29,0)</f>
        <v>d{kk &amp; 9</v>
      </c>
      <c r="B712" s="83" t="s">
        <v>56</v>
      </c>
      <c r="C712" s="148">
        <f>VLOOKUP(A705,basic,7,0)</f>
        <v>0</v>
      </c>
      <c r="D712" s="148"/>
      <c r="E712" s="83" t="s">
        <v>57</v>
      </c>
      <c r="F712" s="83"/>
      <c r="G712" s="149" t="str">
        <f>VLOOKUP(A705,basic,30,0)</f>
        <v>jkmekfo] :iiqjk</v>
      </c>
      <c r="H712" s="149"/>
      <c r="I712" s="149"/>
      <c r="J712" s="87"/>
    </row>
    <row r="713" spans="1:10" ht="21.95" customHeight="1" x14ac:dyDescent="0.25">
      <c r="A713" s="86" t="s">
        <v>63</v>
      </c>
      <c r="B713" s="83"/>
      <c r="C713" s="83"/>
      <c r="D713" s="83"/>
      <c r="E713" s="83"/>
      <c r="F713" s="83"/>
      <c r="G713" s="83"/>
      <c r="H713" s="83"/>
      <c r="I713" s="83"/>
      <c r="J713" s="85"/>
    </row>
    <row r="714" spans="1:10" ht="21.95" customHeight="1" x14ac:dyDescent="0.25">
      <c r="A714" s="86" t="s">
        <v>64</v>
      </c>
      <c r="B714" s="83"/>
      <c r="C714" s="83"/>
      <c r="D714" s="83"/>
      <c r="E714" s="83"/>
      <c r="F714" s="83"/>
      <c r="G714" s="83"/>
      <c r="H714" s="83"/>
      <c r="I714" s="83"/>
      <c r="J714" s="85"/>
    </row>
    <row r="715" spans="1:10" ht="21.95" customHeight="1" x14ac:dyDescent="0.25">
      <c r="A715" s="76"/>
      <c r="J715" s="77"/>
    </row>
    <row r="716" spans="1:10" ht="21.95" customHeight="1" x14ac:dyDescent="0.25">
      <c r="A716" s="76"/>
      <c r="J716" s="77"/>
    </row>
    <row r="717" spans="1:10" ht="21.95" customHeight="1" x14ac:dyDescent="0.25">
      <c r="A717" s="76"/>
      <c r="J717" s="77"/>
    </row>
    <row r="718" spans="1:10" ht="21.95" customHeight="1" x14ac:dyDescent="0.3">
      <c r="A718" s="88" t="s">
        <v>58</v>
      </c>
      <c r="B718" s="89">
        <f>VLOOKUP(A705,basic,32,0)</f>
        <v>43966</v>
      </c>
      <c r="G718" s="90" t="s">
        <v>59</v>
      </c>
      <c r="J718" s="77"/>
    </row>
    <row r="719" spans="1:10" ht="21.95" customHeight="1" x14ac:dyDescent="0.3">
      <c r="A719" s="76"/>
      <c r="G719" s="90" t="s">
        <v>60</v>
      </c>
      <c r="I719" s="150">
        <f>VLOOKUP(A705,basic,31,0)</f>
        <v>8140912304</v>
      </c>
      <c r="J719" s="151"/>
    </row>
    <row r="720" spans="1:10" ht="21.95" customHeight="1" thickBot="1" x14ac:dyDescent="0.3">
      <c r="A720" s="79"/>
      <c r="B720" s="80"/>
      <c r="C720" s="80"/>
      <c r="D720" s="80"/>
      <c r="E720" s="80"/>
      <c r="F720" s="80"/>
      <c r="G720" s="80"/>
      <c r="H720" s="80"/>
      <c r="I720" s="80"/>
      <c r="J720" s="91"/>
    </row>
    <row r="722" spans="1:10" ht="21.95" customHeight="1" thickBot="1" x14ac:dyDescent="0.3"/>
    <row r="723" spans="1:10" ht="21.95" customHeight="1" x14ac:dyDescent="0.25">
      <c r="A723" s="152" t="str">
        <f>VLOOKUP(A724,basic,28,0)</f>
        <v>dk;kZy; jktdh; mPp ek/;fed fo|ky;] :iiqjk ¼dqpkeu flVh½ ukxkSj</v>
      </c>
      <c r="B723" s="153"/>
      <c r="C723" s="153"/>
      <c r="D723" s="153"/>
      <c r="E723" s="153"/>
      <c r="F723" s="153"/>
      <c r="G723" s="153"/>
      <c r="H723" s="153"/>
      <c r="I723" s="153"/>
      <c r="J723" s="154"/>
    </row>
    <row r="724" spans="1:10" ht="21.95" hidden="1" customHeight="1" x14ac:dyDescent="0.25">
      <c r="A724" s="76">
        <v>39</v>
      </c>
      <c r="J724" s="77"/>
    </row>
    <row r="725" spans="1:10" ht="21.95" customHeight="1" x14ac:dyDescent="0.25">
      <c r="A725" s="155" t="str">
        <f>VLOOKUP(A724,basic,29,0)</f>
        <v>d{kk &amp; 9</v>
      </c>
      <c r="B725" s="156"/>
      <c r="C725" s="156"/>
      <c r="D725" s="156"/>
      <c r="E725" s="156"/>
      <c r="F725" s="156"/>
      <c r="G725" s="156"/>
      <c r="H725" s="156"/>
      <c r="I725" s="156"/>
      <c r="J725" s="157"/>
    </row>
    <row r="726" spans="1:10" ht="21.95" customHeight="1" x14ac:dyDescent="0.25">
      <c r="A726" s="158" t="str">
        <f>VLOOKUP(A724,basic,33,0)</f>
        <v>l=% 2019&amp;20</v>
      </c>
      <c r="B726" s="159"/>
      <c r="C726" s="159"/>
      <c r="D726" s="159"/>
      <c r="E726" s="159"/>
      <c r="F726" s="159"/>
      <c r="G726" s="159"/>
      <c r="H726" s="159"/>
      <c r="I726" s="159"/>
      <c r="J726" s="160"/>
    </row>
    <row r="727" spans="1:10" ht="21.95" customHeight="1" x14ac:dyDescent="0.25">
      <c r="A727" s="82" t="s">
        <v>51</v>
      </c>
      <c r="B727" s="83"/>
      <c r="C727" s="84">
        <f>VLOOKUP(A724,basic,2,0)</f>
        <v>139</v>
      </c>
      <c r="D727" s="83"/>
      <c r="E727" s="83"/>
      <c r="F727" s="83"/>
      <c r="G727" s="83"/>
      <c r="H727" s="83"/>
      <c r="I727" s="83"/>
      <c r="J727" s="85"/>
    </row>
    <row r="728" spans="1:10" ht="21.95" customHeight="1" x14ac:dyDescent="0.25">
      <c r="A728" s="86"/>
      <c r="B728" s="83"/>
      <c r="C728" s="83"/>
      <c r="D728" s="83"/>
      <c r="E728" s="83"/>
      <c r="F728" s="83"/>
      <c r="G728" s="83"/>
      <c r="H728" s="83"/>
      <c r="I728" s="83"/>
      <c r="J728" s="85"/>
    </row>
    <row r="729" spans="1:10" ht="21.95" customHeight="1" x14ac:dyDescent="0.25">
      <c r="A729" s="86" t="s">
        <v>52</v>
      </c>
      <c r="B729" s="83"/>
      <c r="C729" s="83"/>
      <c r="D729" s="83"/>
      <c r="E729" s="161">
        <f>VLOOKUP(A724,basic,4,0)</f>
        <v>0</v>
      </c>
      <c r="F729" s="161"/>
      <c r="G729" s="161"/>
      <c r="H729" s="83" t="s">
        <v>53</v>
      </c>
      <c r="I729" s="83"/>
      <c r="J729" s="85"/>
    </row>
    <row r="730" spans="1:10" ht="21.95" customHeight="1" x14ac:dyDescent="0.25">
      <c r="A730" s="162">
        <f>VLOOKUP(A724,basic,6,0)</f>
        <v>0</v>
      </c>
      <c r="B730" s="161"/>
      <c r="C730" s="161"/>
      <c r="D730" s="83" t="s">
        <v>54</v>
      </c>
      <c r="E730" s="83"/>
      <c r="F730" s="161">
        <f>VLOOKUP(A724,basic,5,0)</f>
        <v>0</v>
      </c>
      <c r="G730" s="161"/>
      <c r="H730" s="161"/>
      <c r="I730" s="83" t="s">
        <v>55</v>
      </c>
      <c r="J730" s="85"/>
    </row>
    <row r="731" spans="1:10" ht="21.95" customHeight="1" x14ac:dyDescent="0.3">
      <c r="A731" s="94" t="str">
        <f>VLOOKUP(A724,basic,29,0)</f>
        <v>d{kk &amp; 9</v>
      </c>
      <c r="B731" s="83" t="s">
        <v>56</v>
      </c>
      <c r="C731" s="148">
        <f>VLOOKUP(A724,basic,7,0)</f>
        <v>0</v>
      </c>
      <c r="D731" s="148"/>
      <c r="E731" s="83" t="s">
        <v>57</v>
      </c>
      <c r="F731" s="83"/>
      <c r="G731" s="149" t="str">
        <f>VLOOKUP(A724,basic,30,0)</f>
        <v>jkmekfo] :iiqjk</v>
      </c>
      <c r="H731" s="149"/>
      <c r="I731" s="149"/>
      <c r="J731" s="87"/>
    </row>
    <row r="732" spans="1:10" ht="21.95" customHeight="1" x14ac:dyDescent="0.25">
      <c r="A732" s="86" t="s">
        <v>63</v>
      </c>
      <c r="B732" s="83"/>
      <c r="C732" s="83"/>
      <c r="D732" s="83"/>
      <c r="E732" s="83"/>
      <c r="F732" s="83"/>
      <c r="G732" s="83"/>
      <c r="H732" s="83"/>
      <c r="I732" s="83"/>
      <c r="J732" s="85"/>
    </row>
    <row r="733" spans="1:10" ht="21.95" customHeight="1" x14ac:dyDescent="0.25">
      <c r="A733" s="86" t="s">
        <v>64</v>
      </c>
      <c r="B733" s="83"/>
      <c r="C733" s="83"/>
      <c r="D733" s="83"/>
      <c r="E733" s="83"/>
      <c r="F733" s="83"/>
      <c r="G733" s="83"/>
      <c r="H733" s="83"/>
      <c r="I733" s="83"/>
      <c r="J733" s="85"/>
    </row>
    <row r="734" spans="1:10" ht="21.95" customHeight="1" x14ac:dyDescent="0.25">
      <c r="A734" s="76"/>
      <c r="J734" s="77"/>
    </row>
    <row r="735" spans="1:10" ht="21.95" customHeight="1" x14ac:dyDescent="0.25">
      <c r="A735" s="76"/>
      <c r="J735" s="77"/>
    </row>
    <row r="736" spans="1:10" ht="21.95" customHeight="1" x14ac:dyDescent="0.25">
      <c r="A736" s="76"/>
      <c r="J736" s="77"/>
    </row>
    <row r="737" spans="1:10" ht="21.95" customHeight="1" x14ac:dyDescent="0.3">
      <c r="A737" s="88" t="s">
        <v>58</v>
      </c>
      <c r="B737" s="89">
        <f>VLOOKUP(A724,basic,32,0)</f>
        <v>43966</v>
      </c>
      <c r="G737" s="90" t="s">
        <v>59</v>
      </c>
      <c r="J737" s="77"/>
    </row>
    <row r="738" spans="1:10" ht="21.95" customHeight="1" x14ac:dyDescent="0.3">
      <c r="A738" s="76"/>
      <c r="G738" s="90" t="s">
        <v>60</v>
      </c>
      <c r="I738" s="150">
        <f>VLOOKUP(A724,basic,31,0)</f>
        <v>8140912304</v>
      </c>
      <c r="J738" s="151"/>
    </row>
    <row r="739" spans="1:10" ht="21.95" customHeight="1" thickBot="1" x14ac:dyDescent="0.3">
      <c r="A739" s="79"/>
      <c r="B739" s="80"/>
      <c r="C739" s="80"/>
      <c r="D739" s="80"/>
      <c r="E739" s="80"/>
      <c r="F739" s="80"/>
      <c r="G739" s="80"/>
      <c r="H739" s="80"/>
      <c r="I739" s="80"/>
      <c r="J739" s="91"/>
    </row>
    <row r="741" spans="1:10" ht="21.95" customHeight="1" thickBot="1" x14ac:dyDescent="0.3"/>
    <row r="742" spans="1:10" ht="21.95" customHeight="1" x14ac:dyDescent="0.25">
      <c r="A742" s="152" t="str">
        <f>VLOOKUP(A743,basic,28,0)</f>
        <v>dk;kZy; jktdh; mPp ek/;fed fo|ky;] :iiqjk ¼dqpkeu flVh½ ukxkSj</v>
      </c>
      <c r="B742" s="153"/>
      <c r="C742" s="153"/>
      <c r="D742" s="153"/>
      <c r="E742" s="153"/>
      <c r="F742" s="153"/>
      <c r="G742" s="153"/>
      <c r="H742" s="153"/>
      <c r="I742" s="153"/>
      <c r="J742" s="154"/>
    </row>
    <row r="743" spans="1:10" ht="21.95" hidden="1" customHeight="1" x14ac:dyDescent="0.25">
      <c r="A743" s="76">
        <v>40</v>
      </c>
      <c r="J743" s="77"/>
    </row>
    <row r="744" spans="1:10" ht="21.95" customHeight="1" x14ac:dyDescent="0.25">
      <c r="A744" s="155" t="str">
        <f>VLOOKUP(A743,basic,29,0)</f>
        <v>d{kk &amp; 9</v>
      </c>
      <c r="B744" s="156"/>
      <c r="C744" s="156"/>
      <c r="D744" s="156"/>
      <c r="E744" s="156"/>
      <c r="F744" s="156"/>
      <c r="G744" s="156"/>
      <c r="H744" s="156"/>
      <c r="I744" s="156"/>
      <c r="J744" s="157"/>
    </row>
    <row r="745" spans="1:10" ht="21.95" customHeight="1" x14ac:dyDescent="0.25">
      <c r="A745" s="158" t="str">
        <f>VLOOKUP(A743,basic,33,0)</f>
        <v>l=% 2019&amp;20</v>
      </c>
      <c r="B745" s="159"/>
      <c r="C745" s="159"/>
      <c r="D745" s="159"/>
      <c r="E745" s="159"/>
      <c r="F745" s="159"/>
      <c r="G745" s="159"/>
      <c r="H745" s="159"/>
      <c r="I745" s="159"/>
      <c r="J745" s="160"/>
    </row>
    <row r="746" spans="1:10" ht="21.95" customHeight="1" x14ac:dyDescent="0.25">
      <c r="A746" s="82" t="s">
        <v>51</v>
      </c>
      <c r="B746" s="83"/>
      <c r="C746" s="84">
        <f>VLOOKUP(A743,basic,2,0)</f>
        <v>140</v>
      </c>
      <c r="D746" s="83"/>
      <c r="E746" s="83"/>
      <c r="F746" s="83"/>
      <c r="G746" s="83"/>
      <c r="H746" s="83"/>
      <c r="I746" s="83"/>
      <c r="J746" s="85"/>
    </row>
    <row r="747" spans="1:10" ht="21.95" customHeight="1" x14ac:dyDescent="0.25">
      <c r="A747" s="86"/>
      <c r="B747" s="83"/>
      <c r="C747" s="83"/>
      <c r="D747" s="83"/>
      <c r="E747" s="83"/>
      <c r="F747" s="83"/>
      <c r="G747" s="83"/>
      <c r="H747" s="83"/>
      <c r="I747" s="83"/>
      <c r="J747" s="85"/>
    </row>
    <row r="748" spans="1:10" ht="21.95" customHeight="1" x14ac:dyDescent="0.25">
      <c r="A748" s="86" t="s">
        <v>52</v>
      </c>
      <c r="B748" s="83"/>
      <c r="C748" s="83"/>
      <c r="D748" s="83"/>
      <c r="E748" s="161">
        <f>VLOOKUP(A743,basic,4,0)</f>
        <v>0</v>
      </c>
      <c r="F748" s="161"/>
      <c r="G748" s="161"/>
      <c r="H748" s="83" t="s">
        <v>53</v>
      </c>
      <c r="I748" s="83"/>
      <c r="J748" s="85"/>
    </row>
    <row r="749" spans="1:10" ht="21.95" customHeight="1" x14ac:dyDescent="0.25">
      <c r="A749" s="162">
        <f>VLOOKUP(A743,basic,6,0)</f>
        <v>0</v>
      </c>
      <c r="B749" s="161"/>
      <c r="C749" s="161"/>
      <c r="D749" s="83" t="s">
        <v>54</v>
      </c>
      <c r="E749" s="83"/>
      <c r="F749" s="161">
        <f>VLOOKUP(A743,basic,5,0)</f>
        <v>0</v>
      </c>
      <c r="G749" s="161"/>
      <c r="H749" s="161"/>
      <c r="I749" s="83" t="s">
        <v>55</v>
      </c>
      <c r="J749" s="85"/>
    </row>
    <row r="750" spans="1:10" ht="21.95" customHeight="1" x14ac:dyDescent="0.3">
      <c r="A750" s="94" t="str">
        <f>VLOOKUP(A743,basic,29,0)</f>
        <v>d{kk &amp; 9</v>
      </c>
      <c r="B750" s="83" t="s">
        <v>56</v>
      </c>
      <c r="C750" s="148">
        <f>VLOOKUP(A743,basic,7,0)</f>
        <v>0</v>
      </c>
      <c r="D750" s="148"/>
      <c r="E750" s="83" t="s">
        <v>57</v>
      </c>
      <c r="F750" s="83"/>
      <c r="G750" s="149" t="str">
        <f>VLOOKUP(A743,basic,30,0)</f>
        <v>jkmekfo] :iiqjk</v>
      </c>
      <c r="H750" s="149"/>
      <c r="I750" s="149"/>
      <c r="J750" s="87"/>
    </row>
    <row r="751" spans="1:10" ht="21.95" customHeight="1" x14ac:dyDescent="0.25">
      <c r="A751" s="86" t="s">
        <v>63</v>
      </c>
      <c r="B751" s="83"/>
      <c r="C751" s="83"/>
      <c r="D751" s="83"/>
      <c r="E751" s="83"/>
      <c r="F751" s="83"/>
      <c r="G751" s="83"/>
      <c r="H751" s="83"/>
      <c r="I751" s="83"/>
      <c r="J751" s="85"/>
    </row>
    <row r="752" spans="1:10" ht="21.95" customHeight="1" x14ac:dyDescent="0.25">
      <c r="A752" s="86" t="s">
        <v>64</v>
      </c>
      <c r="B752" s="83"/>
      <c r="C752" s="83"/>
      <c r="D752" s="83"/>
      <c r="E752" s="83"/>
      <c r="F752" s="83"/>
      <c r="G752" s="83"/>
      <c r="H752" s="83"/>
      <c r="I752" s="83"/>
      <c r="J752" s="85"/>
    </row>
    <row r="753" spans="1:10" ht="21.95" customHeight="1" x14ac:dyDescent="0.25">
      <c r="A753" s="76"/>
      <c r="J753" s="77"/>
    </row>
    <row r="754" spans="1:10" ht="21.95" customHeight="1" x14ac:dyDescent="0.25">
      <c r="A754" s="76"/>
      <c r="J754" s="77"/>
    </row>
    <row r="755" spans="1:10" ht="21.95" customHeight="1" x14ac:dyDescent="0.25">
      <c r="A755" s="76"/>
      <c r="J755" s="77"/>
    </row>
    <row r="756" spans="1:10" ht="21.95" customHeight="1" x14ac:dyDescent="0.3">
      <c r="A756" s="88" t="s">
        <v>58</v>
      </c>
      <c r="B756" s="89">
        <f>VLOOKUP(A743,basic,32,0)</f>
        <v>43966</v>
      </c>
      <c r="G756" s="90" t="s">
        <v>59</v>
      </c>
      <c r="J756" s="77"/>
    </row>
    <row r="757" spans="1:10" ht="21.95" customHeight="1" x14ac:dyDescent="0.3">
      <c r="A757" s="76"/>
      <c r="G757" s="90" t="s">
        <v>60</v>
      </c>
      <c r="I757" s="150">
        <f>VLOOKUP(A743,basic,31,0)</f>
        <v>8140912304</v>
      </c>
      <c r="J757" s="151"/>
    </row>
    <row r="758" spans="1:10" ht="21.95" customHeight="1" thickBot="1" x14ac:dyDescent="0.3">
      <c r="A758" s="79"/>
      <c r="B758" s="80"/>
      <c r="C758" s="80"/>
      <c r="D758" s="80"/>
      <c r="E758" s="80"/>
      <c r="F758" s="80"/>
      <c r="G758" s="80"/>
      <c r="H758" s="80"/>
      <c r="I758" s="80"/>
      <c r="J758" s="91"/>
    </row>
    <row r="760" spans="1:10" ht="21.95" customHeight="1" thickBot="1" x14ac:dyDescent="0.3"/>
    <row r="761" spans="1:10" ht="21.95" customHeight="1" x14ac:dyDescent="0.25">
      <c r="A761" s="152" t="str">
        <f>VLOOKUP(A762,basic,28,0)</f>
        <v>dk;kZy; jktdh; mPp ek/;fed fo|ky;] :iiqjk ¼dqpkeu flVh½ ukxkSj</v>
      </c>
      <c r="B761" s="153"/>
      <c r="C761" s="153"/>
      <c r="D761" s="153"/>
      <c r="E761" s="153"/>
      <c r="F761" s="153"/>
      <c r="G761" s="153"/>
      <c r="H761" s="153"/>
      <c r="I761" s="153"/>
      <c r="J761" s="154"/>
    </row>
    <row r="762" spans="1:10" ht="21.95" hidden="1" customHeight="1" x14ac:dyDescent="0.25">
      <c r="A762" s="76">
        <v>41</v>
      </c>
      <c r="J762" s="77"/>
    </row>
    <row r="763" spans="1:10" ht="21.95" customHeight="1" x14ac:dyDescent="0.25">
      <c r="A763" s="155" t="str">
        <f>VLOOKUP(A762,basic,29,0)</f>
        <v>d{kk &amp; 9</v>
      </c>
      <c r="B763" s="156"/>
      <c r="C763" s="156"/>
      <c r="D763" s="156"/>
      <c r="E763" s="156"/>
      <c r="F763" s="156"/>
      <c r="G763" s="156"/>
      <c r="H763" s="156"/>
      <c r="I763" s="156"/>
      <c r="J763" s="157"/>
    </row>
    <row r="764" spans="1:10" ht="21.95" customHeight="1" x14ac:dyDescent="0.25">
      <c r="A764" s="158" t="str">
        <f>VLOOKUP(A762,basic,33,0)</f>
        <v>l=% 2019&amp;20</v>
      </c>
      <c r="B764" s="159"/>
      <c r="C764" s="159"/>
      <c r="D764" s="159"/>
      <c r="E764" s="159"/>
      <c r="F764" s="159"/>
      <c r="G764" s="159"/>
      <c r="H764" s="159"/>
      <c r="I764" s="159"/>
      <c r="J764" s="160"/>
    </row>
    <row r="765" spans="1:10" ht="21.95" customHeight="1" x14ac:dyDescent="0.25">
      <c r="A765" s="82" t="s">
        <v>51</v>
      </c>
      <c r="B765" s="83"/>
      <c r="C765" s="84">
        <f>VLOOKUP(A762,basic,2,0)</f>
        <v>141</v>
      </c>
      <c r="D765" s="83"/>
      <c r="E765" s="83"/>
      <c r="F765" s="83"/>
      <c r="G765" s="83"/>
      <c r="H765" s="83"/>
      <c r="I765" s="83"/>
      <c r="J765" s="85"/>
    </row>
    <row r="766" spans="1:10" ht="21.95" customHeight="1" x14ac:dyDescent="0.25">
      <c r="A766" s="86"/>
      <c r="B766" s="83"/>
      <c r="C766" s="83"/>
      <c r="D766" s="83"/>
      <c r="E766" s="83"/>
      <c r="F766" s="83"/>
      <c r="G766" s="83"/>
      <c r="H766" s="83"/>
      <c r="I766" s="83"/>
      <c r="J766" s="85"/>
    </row>
    <row r="767" spans="1:10" ht="21.95" customHeight="1" x14ac:dyDescent="0.25">
      <c r="A767" s="86" t="s">
        <v>52</v>
      </c>
      <c r="B767" s="83"/>
      <c r="C767" s="83"/>
      <c r="D767" s="83"/>
      <c r="E767" s="161">
        <f>VLOOKUP(A762,basic,4,0)</f>
        <v>0</v>
      </c>
      <c r="F767" s="161"/>
      <c r="G767" s="161"/>
      <c r="H767" s="83" t="s">
        <v>53</v>
      </c>
      <c r="I767" s="83"/>
      <c r="J767" s="85"/>
    </row>
    <row r="768" spans="1:10" ht="21.95" customHeight="1" x14ac:dyDescent="0.25">
      <c r="A768" s="162">
        <f>VLOOKUP(A762,basic,6,0)</f>
        <v>0</v>
      </c>
      <c r="B768" s="161"/>
      <c r="C768" s="161"/>
      <c r="D768" s="83" t="s">
        <v>54</v>
      </c>
      <c r="E768" s="83"/>
      <c r="F768" s="161">
        <f>VLOOKUP(A762,basic,5,0)</f>
        <v>0</v>
      </c>
      <c r="G768" s="161"/>
      <c r="H768" s="161"/>
      <c r="I768" s="83" t="s">
        <v>55</v>
      </c>
      <c r="J768" s="85"/>
    </row>
    <row r="769" spans="1:10" ht="21.95" customHeight="1" x14ac:dyDescent="0.3">
      <c r="A769" s="94" t="str">
        <f>VLOOKUP(A762,basic,29,0)</f>
        <v>d{kk &amp; 9</v>
      </c>
      <c r="B769" s="83" t="s">
        <v>56</v>
      </c>
      <c r="C769" s="148">
        <f>VLOOKUP(A762,basic,7,0)</f>
        <v>0</v>
      </c>
      <c r="D769" s="148"/>
      <c r="E769" s="83" t="s">
        <v>57</v>
      </c>
      <c r="F769" s="83"/>
      <c r="G769" s="149" t="str">
        <f>VLOOKUP(A762,basic,30,0)</f>
        <v>jkmekfo] :iiqjk</v>
      </c>
      <c r="H769" s="149"/>
      <c r="I769" s="149"/>
      <c r="J769" s="87"/>
    </row>
    <row r="770" spans="1:10" ht="21.95" customHeight="1" x14ac:dyDescent="0.25">
      <c r="A770" s="86" t="s">
        <v>63</v>
      </c>
      <c r="B770" s="83"/>
      <c r="C770" s="83"/>
      <c r="D770" s="83"/>
      <c r="E770" s="83"/>
      <c r="F770" s="83"/>
      <c r="G770" s="83"/>
      <c r="H770" s="83"/>
      <c r="I770" s="83"/>
      <c r="J770" s="85"/>
    </row>
    <row r="771" spans="1:10" ht="21.95" customHeight="1" x14ac:dyDescent="0.25">
      <c r="A771" s="86" t="s">
        <v>64</v>
      </c>
      <c r="B771" s="83"/>
      <c r="C771" s="83"/>
      <c r="D771" s="83"/>
      <c r="E771" s="83"/>
      <c r="F771" s="83"/>
      <c r="G771" s="83"/>
      <c r="H771" s="83"/>
      <c r="I771" s="83"/>
      <c r="J771" s="85"/>
    </row>
    <row r="772" spans="1:10" ht="21.95" customHeight="1" x14ac:dyDescent="0.25">
      <c r="A772" s="76"/>
      <c r="J772" s="77"/>
    </row>
    <row r="773" spans="1:10" ht="21.95" customHeight="1" x14ac:dyDescent="0.25">
      <c r="A773" s="76"/>
      <c r="J773" s="77"/>
    </row>
    <row r="774" spans="1:10" ht="21.95" customHeight="1" x14ac:dyDescent="0.25">
      <c r="A774" s="76"/>
      <c r="J774" s="77"/>
    </row>
    <row r="775" spans="1:10" ht="21.95" customHeight="1" x14ac:dyDescent="0.3">
      <c r="A775" s="88" t="s">
        <v>58</v>
      </c>
      <c r="B775" s="89">
        <f>VLOOKUP(A762,basic,32,0)</f>
        <v>43966</v>
      </c>
      <c r="G775" s="90" t="s">
        <v>59</v>
      </c>
      <c r="J775" s="77"/>
    </row>
    <row r="776" spans="1:10" ht="21.95" customHeight="1" x14ac:dyDescent="0.3">
      <c r="A776" s="76"/>
      <c r="G776" s="90" t="s">
        <v>60</v>
      </c>
      <c r="I776" s="150">
        <f>VLOOKUP(A762,basic,31,0)</f>
        <v>8140912304</v>
      </c>
      <c r="J776" s="151"/>
    </row>
    <row r="777" spans="1:10" ht="21.95" customHeight="1" thickBot="1" x14ac:dyDescent="0.3">
      <c r="A777" s="79"/>
      <c r="B777" s="80"/>
      <c r="C777" s="80"/>
      <c r="D777" s="80"/>
      <c r="E777" s="80"/>
      <c r="F777" s="80"/>
      <c r="G777" s="80"/>
      <c r="H777" s="80"/>
      <c r="I777" s="80"/>
      <c r="J777" s="91"/>
    </row>
    <row r="779" spans="1:10" ht="21.95" customHeight="1" thickBot="1" x14ac:dyDescent="0.3"/>
    <row r="780" spans="1:10" ht="21.95" customHeight="1" x14ac:dyDescent="0.25">
      <c r="A780" s="152" t="str">
        <f>VLOOKUP(A781,basic,28,0)</f>
        <v>dk;kZy; jktdh; mPp ek/;fed fo|ky;] :iiqjk ¼dqpkeu flVh½ ukxkSj</v>
      </c>
      <c r="B780" s="153"/>
      <c r="C780" s="153"/>
      <c r="D780" s="153"/>
      <c r="E780" s="153"/>
      <c r="F780" s="153"/>
      <c r="G780" s="153"/>
      <c r="H780" s="153"/>
      <c r="I780" s="153"/>
      <c r="J780" s="154"/>
    </row>
    <row r="781" spans="1:10" ht="21.95" hidden="1" customHeight="1" x14ac:dyDescent="0.25">
      <c r="A781" s="76">
        <v>42</v>
      </c>
      <c r="J781" s="77"/>
    </row>
    <row r="782" spans="1:10" ht="21.95" customHeight="1" x14ac:dyDescent="0.25">
      <c r="A782" s="155" t="str">
        <f>VLOOKUP(A781,basic,29,0)</f>
        <v>d{kk &amp; 9</v>
      </c>
      <c r="B782" s="156"/>
      <c r="C782" s="156"/>
      <c r="D782" s="156"/>
      <c r="E782" s="156"/>
      <c r="F782" s="156"/>
      <c r="G782" s="156"/>
      <c r="H782" s="156"/>
      <c r="I782" s="156"/>
      <c r="J782" s="157"/>
    </row>
    <row r="783" spans="1:10" ht="21.95" customHeight="1" x14ac:dyDescent="0.25">
      <c r="A783" s="158" t="str">
        <f>VLOOKUP(A781,basic,33,0)</f>
        <v>l=% 2019&amp;20</v>
      </c>
      <c r="B783" s="159"/>
      <c r="C783" s="159"/>
      <c r="D783" s="159"/>
      <c r="E783" s="159"/>
      <c r="F783" s="159"/>
      <c r="G783" s="159"/>
      <c r="H783" s="159"/>
      <c r="I783" s="159"/>
      <c r="J783" s="160"/>
    </row>
    <row r="784" spans="1:10" ht="21.95" customHeight="1" x14ac:dyDescent="0.25">
      <c r="A784" s="82" t="s">
        <v>51</v>
      </c>
      <c r="B784" s="83"/>
      <c r="C784" s="84">
        <f>VLOOKUP(A781,basic,2,0)</f>
        <v>142</v>
      </c>
      <c r="D784" s="83"/>
      <c r="E784" s="83"/>
      <c r="F784" s="83"/>
      <c r="G784" s="83"/>
      <c r="H784" s="83"/>
      <c r="I784" s="83"/>
      <c r="J784" s="85"/>
    </row>
    <row r="785" spans="1:10" ht="21.95" customHeight="1" x14ac:dyDescent="0.25">
      <c r="A785" s="86"/>
      <c r="B785" s="83"/>
      <c r="C785" s="83"/>
      <c r="D785" s="83"/>
      <c r="E785" s="83"/>
      <c r="F785" s="83"/>
      <c r="G785" s="83"/>
      <c r="H785" s="83"/>
      <c r="I785" s="83"/>
      <c r="J785" s="85"/>
    </row>
    <row r="786" spans="1:10" ht="21.95" customHeight="1" x14ac:dyDescent="0.25">
      <c r="A786" s="86" t="s">
        <v>52</v>
      </c>
      <c r="B786" s="83"/>
      <c r="C786" s="83"/>
      <c r="D786" s="83"/>
      <c r="E786" s="161">
        <f>VLOOKUP(A781,basic,4,0)</f>
        <v>0</v>
      </c>
      <c r="F786" s="161"/>
      <c r="G786" s="161"/>
      <c r="H786" s="83" t="s">
        <v>53</v>
      </c>
      <c r="I786" s="83"/>
      <c r="J786" s="85"/>
    </row>
    <row r="787" spans="1:10" ht="21.95" customHeight="1" x14ac:dyDescent="0.25">
      <c r="A787" s="162">
        <f>VLOOKUP(A781,basic,6,0)</f>
        <v>0</v>
      </c>
      <c r="B787" s="161"/>
      <c r="C787" s="161"/>
      <c r="D787" s="83" t="s">
        <v>54</v>
      </c>
      <c r="E787" s="83"/>
      <c r="F787" s="161">
        <f>VLOOKUP(A781,basic,5,0)</f>
        <v>0</v>
      </c>
      <c r="G787" s="161"/>
      <c r="H787" s="161"/>
      <c r="I787" s="83" t="s">
        <v>55</v>
      </c>
      <c r="J787" s="85"/>
    </row>
    <row r="788" spans="1:10" ht="21.95" customHeight="1" x14ac:dyDescent="0.3">
      <c r="A788" s="94" t="str">
        <f>VLOOKUP(A781,basic,29,0)</f>
        <v>d{kk &amp; 9</v>
      </c>
      <c r="B788" s="83" t="s">
        <v>56</v>
      </c>
      <c r="C788" s="148">
        <f>VLOOKUP(A781,basic,7,0)</f>
        <v>0</v>
      </c>
      <c r="D788" s="148"/>
      <c r="E788" s="83" t="s">
        <v>57</v>
      </c>
      <c r="F788" s="83"/>
      <c r="G788" s="149" t="str">
        <f>VLOOKUP(A781,basic,30,0)</f>
        <v>jkmekfo] :iiqjk</v>
      </c>
      <c r="H788" s="149"/>
      <c r="I788" s="149"/>
      <c r="J788" s="87"/>
    </row>
    <row r="789" spans="1:10" ht="21.95" customHeight="1" x14ac:dyDescent="0.25">
      <c r="A789" s="86" t="s">
        <v>63</v>
      </c>
      <c r="B789" s="83"/>
      <c r="C789" s="83"/>
      <c r="D789" s="83"/>
      <c r="E789" s="83"/>
      <c r="F789" s="83"/>
      <c r="G789" s="83"/>
      <c r="H789" s="83"/>
      <c r="I789" s="83"/>
      <c r="J789" s="85"/>
    </row>
    <row r="790" spans="1:10" ht="21.95" customHeight="1" x14ac:dyDescent="0.25">
      <c r="A790" s="86" t="s">
        <v>64</v>
      </c>
      <c r="B790" s="83"/>
      <c r="C790" s="83"/>
      <c r="D790" s="83"/>
      <c r="E790" s="83"/>
      <c r="F790" s="83"/>
      <c r="G790" s="83"/>
      <c r="H790" s="83"/>
      <c r="I790" s="83"/>
      <c r="J790" s="85"/>
    </row>
    <row r="791" spans="1:10" ht="21.95" customHeight="1" x14ac:dyDescent="0.25">
      <c r="A791" s="76"/>
      <c r="J791" s="77"/>
    </row>
    <row r="792" spans="1:10" ht="21.95" customHeight="1" x14ac:dyDescent="0.25">
      <c r="A792" s="76"/>
      <c r="J792" s="77"/>
    </row>
    <row r="793" spans="1:10" ht="21.95" customHeight="1" x14ac:dyDescent="0.25">
      <c r="A793" s="76"/>
      <c r="J793" s="77"/>
    </row>
    <row r="794" spans="1:10" ht="21.95" customHeight="1" x14ac:dyDescent="0.3">
      <c r="A794" s="88" t="s">
        <v>58</v>
      </c>
      <c r="B794" s="89">
        <f>VLOOKUP(A781,basic,32,0)</f>
        <v>43966</v>
      </c>
      <c r="G794" s="90" t="s">
        <v>59</v>
      </c>
      <c r="J794" s="77"/>
    </row>
    <row r="795" spans="1:10" ht="21.95" customHeight="1" x14ac:dyDescent="0.3">
      <c r="A795" s="76"/>
      <c r="G795" s="90" t="s">
        <v>60</v>
      </c>
      <c r="I795" s="150">
        <f>VLOOKUP(A781,basic,31,0)</f>
        <v>8140912304</v>
      </c>
      <c r="J795" s="151"/>
    </row>
    <row r="796" spans="1:10" ht="21.95" customHeight="1" thickBot="1" x14ac:dyDescent="0.3">
      <c r="A796" s="79"/>
      <c r="B796" s="80"/>
      <c r="C796" s="80"/>
      <c r="D796" s="80"/>
      <c r="E796" s="80"/>
      <c r="F796" s="80"/>
      <c r="G796" s="80"/>
      <c r="H796" s="80"/>
      <c r="I796" s="80"/>
      <c r="J796" s="91"/>
    </row>
    <row r="798" spans="1:10" ht="21.95" customHeight="1" thickBot="1" x14ac:dyDescent="0.3"/>
    <row r="799" spans="1:10" ht="21.95" customHeight="1" x14ac:dyDescent="0.25">
      <c r="A799" s="152" t="str">
        <f>VLOOKUP(A800,basic,28,0)</f>
        <v>dk;kZy; jktdh; mPp ek/;fed fo|ky;] :iiqjk ¼dqpkeu flVh½ ukxkSj</v>
      </c>
      <c r="B799" s="153"/>
      <c r="C799" s="153"/>
      <c r="D799" s="153"/>
      <c r="E799" s="153"/>
      <c r="F799" s="153"/>
      <c r="G799" s="153"/>
      <c r="H799" s="153"/>
      <c r="I799" s="153"/>
      <c r="J799" s="154"/>
    </row>
    <row r="800" spans="1:10" ht="21.95" hidden="1" customHeight="1" x14ac:dyDescent="0.25">
      <c r="A800" s="76">
        <v>43</v>
      </c>
      <c r="J800" s="77"/>
    </row>
    <row r="801" spans="1:10" ht="21.95" customHeight="1" x14ac:dyDescent="0.25">
      <c r="A801" s="155" t="str">
        <f>VLOOKUP(A800,basic,29,0)</f>
        <v>d{kk &amp; 9</v>
      </c>
      <c r="B801" s="156"/>
      <c r="C801" s="156"/>
      <c r="D801" s="156"/>
      <c r="E801" s="156"/>
      <c r="F801" s="156"/>
      <c r="G801" s="156"/>
      <c r="H801" s="156"/>
      <c r="I801" s="156"/>
      <c r="J801" s="157"/>
    </row>
    <row r="802" spans="1:10" ht="21.95" customHeight="1" x14ac:dyDescent="0.25">
      <c r="A802" s="158" t="str">
        <f>VLOOKUP(A800,basic,33,0)</f>
        <v>l=% 2019&amp;20</v>
      </c>
      <c r="B802" s="159"/>
      <c r="C802" s="159"/>
      <c r="D802" s="159"/>
      <c r="E802" s="159"/>
      <c r="F802" s="159"/>
      <c r="G802" s="159"/>
      <c r="H802" s="159"/>
      <c r="I802" s="159"/>
      <c r="J802" s="160"/>
    </row>
    <row r="803" spans="1:10" ht="21.95" customHeight="1" x14ac:dyDescent="0.25">
      <c r="A803" s="82" t="s">
        <v>51</v>
      </c>
      <c r="B803" s="83"/>
      <c r="C803" s="84">
        <f>VLOOKUP(A800,basic,2,0)</f>
        <v>143</v>
      </c>
      <c r="D803" s="83"/>
      <c r="E803" s="83"/>
      <c r="F803" s="83"/>
      <c r="G803" s="83"/>
      <c r="H803" s="83"/>
      <c r="I803" s="83"/>
      <c r="J803" s="85"/>
    </row>
    <row r="804" spans="1:10" ht="21.95" customHeight="1" x14ac:dyDescent="0.25">
      <c r="A804" s="86"/>
      <c r="B804" s="83"/>
      <c r="C804" s="83"/>
      <c r="D804" s="83"/>
      <c r="E804" s="83"/>
      <c r="F804" s="83"/>
      <c r="G804" s="83"/>
      <c r="H804" s="83"/>
      <c r="I804" s="83"/>
      <c r="J804" s="85"/>
    </row>
    <row r="805" spans="1:10" ht="21.95" customHeight="1" x14ac:dyDescent="0.25">
      <c r="A805" s="86" t="s">
        <v>52</v>
      </c>
      <c r="B805" s="83"/>
      <c r="C805" s="83"/>
      <c r="D805" s="83"/>
      <c r="E805" s="161">
        <f>VLOOKUP(A800,basic,4,0)</f>
        <v>0</v>
      </c>
      <c r="F805" s="161"/>
      <c r="G805" s="161"/>
      <c r="H805" s="83" t="s">
        <v>53</v>
      </c>
      <c r="I805" s="83"/>
      <c r="J805" s="85"/>
    </row>
    <row r="806" spans="1:10" ht="21.95" customHeight="1" x14ac:dyDescent="0.25">
      <c r="A806" s="162">
        <f>VLOOKUP(A800,basic,6,0)</f>
        <v>0</v>
      </c>
      <c r="B806" s="161"/>
      <c r="C806" s="161"/>
      <c r="D806" s="83" t="s">
        <v>54</v>
      </c>
      <c r="E806" s="83"/>
      <c r="F806" s="161">
        <f>VLOOKUP(A800,basic,5,0)</f>
        <v>0</v>
      </c>
      <c r="G806" s="161"/>
      <c r="H806" s="161"/>
      <c r="I806" s="83" t="s">
        <v>55</v>
      </c>
      <c r="J806" s="85"/>
    </row>
    <row r="807" spans="1:10" ht="21.95" customHeight="1" x14ac:dyDescent="0.3">
      <c r="A807" s="94" t="str">
        <f>VLOOKUP(A800,basic,29,0)</f>
        <v>d{kk &amp; 9</v>
      </c>
      <c r="B807" s="83" t="s">
        <v>56</v>
      </c>
      <c r="C807" s="148">
        <f>VLOOKUP(A800,basic,7,0)</f>
        <v>0</v>
      </c>
      <c r="D807" s="148"/>
      <c r="E807" s="83" t="s">
        <v>57</v>
      </c>
      <c r="F807" s="83"/>
      <c r="G807" s="149" t="str">
        <f>VLOOKUP(A800,basic,30,0)</f>
        <v>jkmekfo] :iiqjk</v>
      </c>
      <c r="H807" s="149"/>
      <c r="I807" s="149"/>
      <c r="J807" s="87"/>
    </row>
    <row r="808" spans="1:10" ht="21.95" customHeight="1" x14ac:dyDescent="0.25">
      <c r="A808" s="86" t="s">
        <v>63</v>
      </c>
      <c r="B808" s="83"/>
      <c r="C808" s="83"/>
      <c r="D808" s="83"/>
      <c r="E808" s="83"/>
      <c r="F808" s="83"/>
      <c r="G808" s="83"/>
      <c r="H808" s="83"/>
      <c r="I808" s="83"/>
      <c r="J808" s="85"/>
    </row>
    <row r="809" spans="1:10" ht="21.95" customHeight="1" x14ac:dyDescent="0.25">
      <c r="A809" s="86" t="s">
        <v>64</v>
      </c>
      <c r="B809" s="83"/>
      <c r="C809" s="83"/>
      <c r="D809" s="83"/>
      <c r="E809" s="83"/>
      <c r="F809" s="83"/>
      <c r="G809" s="83"/>
      <c r="H809" s="83"/>
      <c r="I809" s="83"/>
      <c r="J809" s="85"/>
    </row>
    <row r="810" spans="1:10" ht="21.95" customHeight="1" x14ac:dyDescent="0.25">
      <c r="A810" s="76"/>
      <c r="J810" s="77"/>
    </row>
    <row r="811" spans="1:10" ht="21.95" customHeight="1" x14ac:dyDescent="0.25">
      <c r="A811" s="76"/>
      <c r="J811" s="77"/>
    </row>
    <row r="812" spans="1:10" ht="21.95" customHeight="1" x14ac:dyDescent="0.25">
      <c r="A812" s="76"/>
      <c r="J812" s="77"/>
    </row>
    <row r="813" spans="1:10" ht="21.95" customHeight="1" x14ac:dyDescent="0.3">
      <c r="A813" s="88" t="s">
        <v>58</v>
      </c>
      <c r="B813" s="89">
        <f>VLOOKUP(A800,basic,32,0)</f>
        <v>43966</v>
      </c>
      <c r="G813" s="90" t="s">
        <v>59</v>
      </c>
      <c r="J813" s="77"/>
    </row>
    <row r="814" spans="1:10" ht="21.95" customHeight="1" x14ac:dyDescent="0.3">
      <c r="A814" s="76"/>
      <c r="G814" s="90" t="s">
        <v>60</v>
      </c>
      <c r="I814" s="150">
        <f>VLOOKUP(A800,basic,31,0)</f>
        <v>8140912304</v>
      </c>
      <c r="J814" s="151"/>
    </row>
    <row r="815" spans="1:10" ht="21.95" customHeight="1" thickBot="1" x14ac:dyDescent="0.3">
      <c r="A815" s="79"/>
      <c r="B815" s="80"/>
      <c r="C815" s="80"/>
      <c r="D815" s="80"/>
      <c r="E815" s="80"/>
      <c r="F815" s="80"/>
      <c r="G815" s="80"/>
      <c r="H815" s="80"/>
      <c r="I815" s="80"/>
      <c r="J815" s="91"/>
    </row>
    <row r="817" spans="1:10" ht="21.95" customHeight="1" thickBot="1" x14ac:dyDescent="0.3"/>
    <row r="818" spans="1:10" ht="21.95" customHeight="1" x14ac:dyDescent="0.25">
      <c r="A818" s="152" t="str">
        <f>VLOOKUP(A819,basic,28,0)</f>
        <v>dk;kZy; jktdh; mPp ek/;fed fo|ky;] :iiqjk ¼dqpkeu flVh½ ukxkSj</v>
      </c>
      <c r="B818" s="153"/>
      <c r="C818" s="153"/>
      <c r="D818" s="153"/>
      <c r="E818" s="153"/>
      <c r="F818" s="153"/>
      <c r="G818" s="153"/>
      <c r="H818" s="153"/>
      <c r="I818" s="153"/>
      <c r="J818" s="154"/>
    </row>
    <row r="819" spans="1:10" ht="21.95" hidden="1" customHeight="1" x14ac:dyDescent="0.25">
      <c r="A819" s="76">
        <v>44</v>
      </c>
      <c r="J819" s="77"/>
    </row>
    <row r="820" spans="1:10" ht="21.95" customHeight="1" x14ac:dyDescent="0.25">
      <c r="A820" s="155" t="str">
        <f>VLOOKUP(A819,basic,29,0)</f>
        <v>d{kk &amp; 9</v>
      </c>
      <c r="B820" s="156"/>
      <c r="C820" s="156"/>
      <c r="D820" s="156"/>
      <c r="E820" s="156"/>
      <c r="F820" s="156"/>
      <c r="G820" s="156"/>
      <c r="H820" s="156"/>
      <c r="I820" s="156"/>
      <c r="J820" s="157"/>
    </row>
    <row r="821" spans="1:10" ht="21.95" customHeight="1" x14ac:dyDescent="0.25">
      <c r="A821" s="158" t="str">
        <f>VLOOKUP(A819,basic,33,0)</f>
        <v>l=% 2019&amp;20</v>
      </c>
      <c r="B821" s="159"/>
      <c r="C821" s="159"/>
      <c r="D821" s="159"/>
      <c r="E821" s="159"/>
      <c r="F821" s="159"/>
      <c r="G821" s="159"/>
      <c r="H821" s="159"/>
      <c r="I821" s="159"/>
      <c r="J821" s="160"/>
    </row>
    <row r="822" spans="1:10" ht="21.95" customHeight="1" x14ac:dyDescent="0.25">
      <c r="A822" s="82" t="s">
        <v>51</v>
      </c>
      <c r="B822" s="83"/>
      <c r="C822" s="84">
        <f>VLOOKUP(A819,basic,2,0)</f>
        <v>144</v>
      </c>
      <c r="D822" s="83"/>
      <c r="E822" s="83"/>
      <c r="F822" s="83"/>
      <c r="G822" s="83"/>
      <c r="H822" s="83"/>
      <c r="I822" s="83"/>
      <c r="J822" s="85"/>
    </row>
    <row r="823" spans="1:10" ht="21.95" customHeight="1" x14ac:dyDescent="0.25">
      <c r="A823" s="86"/>
      <c r="B823" s="83"/>
      <c r="C823" s="83"/>
      <c r="D823" s="83"/>
      <c r="E823" s="83"/>
      <c r="F823" s="83"/>
      <c r="G823" s="83"/>
      <c r="H823" s="83"/>
      <c r="I823" s="83"/>
      <c r="J823" s="85"/>
    </row>
    <row r="824" spans="1:10" ht="21.95" customHeight="1" x14ac:dyDescent="0.25">
      <c r="A824" s="86" t="s">
        <v>52</v>
      </c>
      <c r="B824" s="83"/>
      <c r="C824" s="83"/>
      <c r="D824" s="83"/>
      <c r="E824" s="161">
        <f>VLOOKUP(A819,basic,4,0)</f>
        <v>0</v>
      </c>
      <c r="F824" s="161"/>
      <c r="G824" s="161"/>
      <c r="H824" s="83" t="s">
        <v>53</v>
      </c>
      <c r="I824" s="83"/>
      <c r="J824" s="85"/>
    </row>
    <row r="825" spans="1:10" ht="21.95" customHeight="1" x14ac:dyDescent="0.25">
      <c r="A825" s="162">
        <f>VLOOKUP(A819,basic,6,0)</f>
        <v>0</v>
      </c>
      <c r="B825" s="161"/>
      <c r="C825" s="161"/>
      <c r="D825" s="83" t="s">
        <v>54</v>
      </c>
      <c r="E825" s="83"/>
      <c r="F825" s="161">
        <f>VLOOKUP(A819,basic,5,0)</f>
        <v>0</v>
      </c>
      <c r="G825" s="161"/>
      <c r="H825" s="161"/>
      <c r="I825" s="83" t="s">
        <v>55</v>
      </c>
      <c r="J825" s="85"/>
    </row>
    <row r="826" spans="1:10" ht="21.95" customHeight="1" x14ac:dyDescent="0.3">
      <c r="A826" s="94" t="str">
        <f>VLOOKUP(A819,basic,29,0)</f>
        <v>d{kk &amp; 9</v>
      </c>
      <c r="B826" s="83" t="s">
        <v>56</v>
      </c>
      <c r="C826" s="148">
        <f>VLOOKUP(A819,basic,7,0)</f>
        <v>0</v>
      </c>
      <c r="D826" s="148"/>
      <c r="E826" s="83" t="s">
        <v>57</v>
      </c>
      <c r="F826" s="83"/>
      <c r="G826" s="149" t="str">
        <f>VLOOKUP(A819,basic,30,0)</f>
        <v>jkmekfo] :iiqjk</v>
      </c>
      <c r="H826" s="149"/>
      <c r="I826" s="149"/>
      <c r="J826" s="87"/>
    </row>
    <row r="827" spans="1:10" ht="21.95" customHeight="1" x14ac:dyDescent="0.25">
      <c r="A827" s="86" t="s">
        <v>63</v>
      </c>
      <c r="B827" s="83"/>
      <c r="C827" s="83"/>
      <c r="D827" s="83"/>
      <c r="E827" s="83"/>
      <c r="F827" s="83"/>
      <c r="G827" s="83"/>
      <c r="H827" s="83"/>
      <c r="I827" s="83"/>
      <c r="J827" s="85"/>
    </row>
    <row r="828" spans="1:10" ht="21.95" customHeight="1" x14ac:dyDescent="0.25">
      <c r="A828" s="86" t="s">
        <v>64</v>
      </c>
      <c r="B828" s="83"/>
      <c r="C828" s="83"/>
      <c r="D828" s="83"/>
      <c r="E828" s="83"/>
      <c r="F828" s="83"/>
      <c r="G828" s="83"/>
      <c r="H828" s="83"/>
      <c r="I828" s="83"/>
      <c r="J828" s="85"/>
    </row>
    <row r="829" spans="1:10" ht="21.95" customHeight="1" x14ac:dyDescent="0.25">
      <c r="A829" s="76"/>
      <c r="J829" s="77"/>
    </row>
    <row r="830" spans="1:10" ht="21.95" customHeight="1" x14ac:dyDescent="0.25">
      <c r="A830" s="76"/>
      <c r="J830" s="77"/>
    </row>
    <row r="831" spans="1:10" ht="21.95" customHeight="1" x14ac:dyDescent="0.25">
      <c r="A831" s="76"/>
      <c r="J831" s="77"/>
    </row>
    <row r="832" spans="1:10" ht="21.95" customHeight="1" x14ac:dyDescent="0.3">
      <c r="A832" s="88" t="s">
        <v>58</v>
      </c>
      <c r="B832" s="89">
        <f>VLOOKUP(A819,basic,32,0)</f>
        <v>43966</v>
      </c>
      <c r="G832" s="90" t="s">
        <v>59</v>
      </c>
      <c r="J832" s="77"/>
    </row>
    <row r="833" spans="1:10" ht="21.95" customHeight="1" x14ac:dyDescent="0.3">
      <c r="A833" s="76"/>
      <c r="G833" s="90" t="s">
        <v>60</v>
      </c>
      <c r="I833" s="150">
        <f>VLOOKUP(A819,basic,31,0)</f>
        <v>8140912304</v>
      </c>
      <c r="J833" s="151"/>
    </row>
    <row r="834" spans="1:10" ht="21.95" customHeight="1" thickBot="1" x14ac:dyDescent="0.3">
      <c r="A834" s="79"/>
      <c r="B834" s="80"/>
      <c r="C834" s="80"/>
      <c r="D834" s="80"/>
      <c r="E834" s="80"/>
      <c r="F834" s="80"/>
      <c r="G834" s="80"/>
      <c r="H834" s="80"/>
      <c r="I834" s="80"/>
      <c r="J834" s="91"/>
    </row>
    <row r="836" spans="1:10" ht="21.95" customHeight="1" thickBot="1" x14ac:dyDescent="0.3"/>
    <row r="837" spans="1:10" ht="21.95" customHeight="1" x14ac:dyDescent="0.25">
      <c r="A837" s="152" t="str">
        <f>VLOOKUP(A838,basic,28,0)</f>
        <v>dk;kZy; jktdh; mPp ek/;fed fo|ky;] :iiqjk ¼dqpkeu flVh½ ukxkSj</v>
      </c>
      <c r="B837" s="153"/>
      <c r="C837" s="153"/>
      <c r="D837" s="153"/>
      <c r="E837" s="153"/>
      <c r="F837" s="153"/>
      <c r="G837" s="153"/>
      <c r="H837" s="153"/>
      <c r="I837" s="153"/>
      <c r="J837" s="154"/>
    </row>
    <row r="838" spans="1:10" ht="21.95" hidden="1" customHeight="1" x14ac:dyDescent="0.25">
      <c r="A838" s="76">
        <v>45</v>
      </c>
      <c r="J838" s="77"/>
    </row>
    <row r="839" spans="1:10" ht="21.95" customHeight="1" x14ac:dyDescent="0.25">
      <c r="A839" s="155" t="str">
        <f>VLOOKUP(A838,basic,29,0)</f>
        <v>d{kk &amp; 9</v>
      </c>
      <c r="B839" s="156"/>
      <c r="C839" s="156"/>
      <c r="D839" s="156"/>
      <c r="E839" s="156"/>
      <c r="F839" s="156"/>
      <c r="G839" s="156"/>
      <c r="H839" s="156"/>
      <c r="I839" s="156"/>
      <c r="J839" s="157"/>
    </row>
    <row r="840" spans="1:10" ht="21.95" customHeight="1" x14ac:dyDescent="0.25">
      <c r="A840" s="158" t="str">
        <f>VLOOKUP(A838,basic,33,0)</f>
        <v>l=% 2019&amp;20</v>
      </c>
      <c r="B840" s="159"/>
      <c r="C840" s="159"/>
      <c r="D840" s="159"/>
      <c r="E840" s="159"/>
      <c r="F840" s="159"/>
      <c r="G840" s="159"/>
      <c r="H840" s="159"/>
      <c r="I840" s="159"/>
      <c r="J840" s="160"/>
    </row>
    <row r="841" spans="1:10" ht="21.95" customHeight="1" x14ac:dyDescent="0.25">
      <c r="A841" s="82" t="s">
        <v>51</v>
      </c>
      <c r="B841" s="83"/>
      <c r="C841" s="84">
        <f>VLOOKUP(A838,basic,2,0)</f>
        <v>145</v>
      </c>
      <c r="D841" s="83"/>
      <c r="E841" s="83"/>
      <c r="F841" s="83"/>
      <c r="G841" s="83"/>
      <c r="H841" s="83"/>
      <c r="I841" s="83"/>
      <c r="J841" s="85"/>
    </row>
    <row r="842" spans="1:10" ht="21.95" customHeight="1" x14ac:dyDescent="0.25">
      <c r="A842" s="86"/>
      <c r="B842" s="83"/>
      <c r="C842" s="83"/>
      <c r="D842" s="83"/>
      <c r="E842" s="83"/>
      <c r="F842" s="83"/>
      <c r="G842" s="83"/>
      <c r="H842" s="83"/>
      <c r="I842" s="83"/>
      <c r="J842" s="85"/>
    </row>
    <row r="843" spans="1:10" ht="21.95" customHeight="1" x14ac:dyDescent="0.25">
      <c r="A843" s="86" t="s">
        <v>52</v>
      </c>
      <c r="B843" s="83"/>
      <c r="C843" s="83"/>
      <c r="D843" s="83"/>
      <c r="E843" s="161">
        <f>VLOOKUP(A838,basic,4,0)</f>
        <v>0</v>
      </c>
      <c r="F843" s="161"/>
      <c r="G843" s="161"/>
      <c r="H843" s="83" t="s">
        <v>53</v>
      </c>
      <c r="I843" s="83"/>
      <c r="J843" s="85"/>
    </row>
    <row r="844" spans="1:10" ht="21.95" customHeight="1" x14ac:dyDescent="0.25">
      <c r="A844" s="162">
        <f>VLOOKUP(A838,basic,6,0)</f>
        <v>0</v>
      </c>
      <c r="B844" s="161"/>
      <c r="C844" s="161"/>
      <c r="D844" s="83" t="s">
        <v>54</v>
      </c>
      <c r="E844" s="83"/>
      <c r="F844" s="161">
        <f>VLOOKUP(A838,basic,5,0)</f>
        <v>0</v>
      </c>
      <c r="G844" s="161"/>
      <c r="H844" s="161"/>
      <c r="I844" s="83" t="s">
        <v>55</v>
      </c>
      <c r="J844" s="85"/>
    </row>
    <row r="845" spans="1:10" ht="21.95" customHeight="1" x14ac:dyDescent="0.3">
      <c r="A845" s="94" t="str">
        <f>VLOOKUP(A838,basic,29,0)</f>
        <v>d{kk &amp; 9</v>
      </c>
      <c r="B845" s="83" t="s">
        <v>56</v>
      </c>
      <c r="C845" s="148">
        <f>VLOOKUP(A838,basic,7,0)</f>
        <v>0</v>
      </c>
      <c r="D845" s="148"/>
      <c r="E845" s="83" t="s">
        <v>57</v>
      </c>
      <c r="F845" s="83"/>
      <c r="G845" s="149" t="str">
        <f>VLOOKUP(A838,basic,30,0)</f>
        <v>jkmekfo] :iiqjk</v>
      </c>
      <c r="H845" s="149"/>
      <c r="I845" s="149"/>
      <c r="J845" s="87"/>
    </row>
    <row r="846" spans="1:10" ht="21.95" customHeight="1" x14ac:dyDescent="0.25">
      <c r="A846" s="86" t="s">
        <v>63</v>
      </c>
      <c r="B846" s="83"/>
      <c r="C846" s="83"/>
      <c r="D846" s="83"/>
      <c r="E846" s="83"/>
      <c r="F846" s="83"/>
      <c r="G846" s="83"/>
      <c r="H846" s="83"/>
      <c r="I846" s="83"/>
      <c r="J846" s="85"/>
    </row>
    <row r="847" spans="1:10" ht="21.95" customHeight="1" x14ac:dyDescent="0.25">
      <c r="A847" s="86" t="s">
        <v>64</v>
      </c>
      <c r="B847" s="83"/>
      <c r="C847" s="83"/>
      <c r="D847" s="83"/>
      <c r="E847" s="83"/>
      <c r="F847" s="83"/>
      <c r="G847" s="83"/>
      <c r="H847" s="83"/>
      <c r="I847" s="83"/>
      <c r="J847" s="85"/>
    </row>
    <row r="848" spans="1:10" ht="21.95" customHeight="1" x14ac:dyDescent="0.25">
      <c r="A848" s="76"/>
      <c r="J848" s="77"/>
    </row>
    <row r="849" spans="1:10" ht="21.95" customHeight="1" x14ac:dyDescent="0.25">
      <c r="A849" s="76"/>
      <c r="J849" s="77"/>
    </row>
    <row r="850" spans="1:10" ht="21.95" customHeight="1" x14ac:dyDescent="0.25">
      <c r="A850" s="76"/>
      <c r="J850" s="77"/>
    </row>
    <row r="851" spans="1:10" ht="21.95" customHeight="1" x14ac:dyDescent="0.3">
      <c r="A851" s="88" t="s">
        <v>58</v>
      </c>
      <c r="B851" s="89">
        <f>VLOOKUP(A838,basic,32,0)</f>
        <v>43966</v>
      </c>
      <c r="G851" s="90" t="s">
        <v>59</v>
      </c>
      <c r="J851" s="77"/>
    </row>
    <row r="852" spans="1:10" ht="21.95" customHeight="1" x14ac:dyDescent="0.3">
      <c r="A852" s="76"/>
      <c r="G852" s="90" t="s">
        <v>60</v>
      </c>
      <c r="I852" s="150">
        <f>VLOOKUP(A838,basic,31,0)</f>
        <v>8140912304</v>
      </c>
      <c r="J852" s="151"/>
    </row>
    <row r="853" spans="1:10" ht="21.95" customHeight="1" thickBot="1" x14ac:dyDescent="0.3">
      <c r="A853" s="79"/>
      <c r="B853" s="80"/>
      <c r="C853" s="80"/>
      <c r="D853" s="80"/>
      <c r="E853" s="80"/>
      <c r="F853" s="80"/>
      <c r="G853" s="80"/>
      <c r="H853" s="80"/>
      <c r="I853" s="80"/>
      <c r="J853" s="91"/>
    </row>
    <row r="855" spans="1:10" ht="21.95" customHeight="1" thickBot="1" x14ac:dyDescent="0.3"/>
    <row r="856" spans="1:10" ht="21.95" customHeight="1" x14ac:dyDescent="0.25">
      <c r="A856" s="152" t="str">
        <f>VLOOKUP(A857,basic,28,0)</f>
        <v>dk;kZy; jktdh; mPp ek/;fed fo|ky;] :iiqjk ¼dqpkeu flVh½ ukxkSj</v>
      </c>
      <c r="B856" s="153"/>
      <c r="C856" s="153"/>
      <c r="D856" s="153"/>
      <c r="E856" s="153"/>
      <c r="F856" s="153"/>
      <c r="G856" s="153"/>
      <c r="H856" s="153"/>
      <c r="I856" s="153"/>
      <c r="J856" s="154"/>
    </row>
    <row r="857" spans="1:10" ht="21.95" hidden="1" customHeight="1" x14ac:dyDescent="0.25">
      <c r="A857" s="76">
        <v>46</v>
      </c>
      <c r="J857" s="77"/>
    </row>
    <row r="858" spans="1:10" ht="21.95" customHeight="1" x14ac:dyDescent="0.25">
      <c r="A858" s="155" t="str">
        <f>VLOOKUP(A857,basic,29,0)</f>
        <v>d{kk &amp; 9</v>
      </c>
      <c r="B858" s="156"/>
      <c r="C858" s="156"/>
      <c r="D858" s="156"/>
      <c r="E858" s="156"/>
      <c r="F858" s="156"/>
      <c r="G858" s="156"/>
      <c r="H858" s="156"/>
      <c r="I858" s="156"/>
      <c r="J858" s="157"/>
    </row>
    <row r="859" spans="1:10" ht="21.95" customHeight="1" x14ac:dyDescent="0.25">
      <c r="A859" s="158" t="str">
        <f>VLOOKUP(A857,basic,33,0)</f>
        <v>l=% 2019&amp;20</v>
      </c>
      <c r="B859" s="159"/>
      <c r="C859" s="159"/>
      <c r="D859" s="159"/>
      <c r="E859" s="159"/>
      <c r="F859" s="159"/>
      <c r="G859" s="159"/>
      <c r="H859" s="159"/>
      <c r="I859" s="159"/>
      <c r="J859" s="160"/>
    </row>
    <row r="860" spans="1:10" ht="21.95" customHeight="1" x14ac:dyDescent="0.25">
      <c r="A860" s="82" t="s">
        <v>51</v>
      </c>
      <c r="B860" s="83"/>
      <c r="C860" s="84">
        <f>VLOOKUP(A857,basic,2,0)</f>
        <v>146</v>
      </c>
      <c r="D860" s="83"/>
      <c r="E860" s="83"/>
      <c r="F860" s="83"/>
      <c r="G860" s="83"/>
      <c r="H860" s="83"/>
      <c r="I860" s="83"/>
      <c r="J860" s="85"/>
    </row>
    <row r="861" spans="1:10" ht="21.95" customHeight="1" x14ac:dyDescent="0.25">
      <c r="A861" s="86"/>
      <c r="B861" s="83"/>
      <c r="C861" s="83"/>
      <c r="D861" s="83"/>
      <c r="E861" s="83"/>
      <c r="F861" s="83"/>
      <c r="G861" s="83"/>
      <c r="H861" s="83"/>
      <c r="I861" s="83"/>
      <c r="J861" s="85"/>
    </row>
    <row r="862" spans="1:10" ht="21.95" customHeight="1" x14ac:dyDescent="0.25">
      <c r="A862" s="86" t="s">
        <v>52</v>
      </c>
      <c r="B862" s="83"/>
      <c r="C862" s="83"/>
      <c r="D862" s="83"/>
      <c r="E862" s="161">
        <f>VLOOKUP(A857,basic,4,0)</f>
        <v>0</v>
      </c>
      <c r="F862" s="161"/>
      <c r="G862" s="161"/>
      <c r="H862" s="83" t="s">
        <v>53</v>
      </c>
      <c r="I862" s="83"/>
      <c r="J862" s="85"/>
    </row>
    <row r="863" spans="1:10" ht="21.95" customHeight="1" x14ac:dyDescent="0.25">
      <c r="A863" s="162">
        <f>VLOOKUP(A857,basic,6,0)</f>
        <v>0</v>
      </c>
      <c r="B863" s="161"/>
      <c r="C863" s="161"/>
      <c r="D863" s="83" t="s">
        <v>54</v>
      </c>
      <c r="E863" s="83"/>
      <c r="F863" s="161">
        <f>VLOOKUP(A857,basic,5,0)</f>
        <v>0</v>
      </c>
      <c r="G863" s="161"/>
      <c r="H863" s="161"/>
      <c r="I863" s="83" t="s">
        <v>55</v>
      </c>
      <c r="J863" s="85"/>
    </row>
    <row r="864" spans="1:10" ht="21.95" customHeight="1" x14ac:dyDescent="0.3">
      <c r="A864" s="94" t="str">
        <f>VLOOKUP(A857,basic,29,0)</f>
        <v>d{kk &amp; 9</v>
      </c>
      <c r="B864" s="83" t="s">
        <v>56</v>
      </c>
      <c r="C864" s="148">
        <f>VLOOKUP(A857,basic,7,0)</f>
        <v>0</v>
      </c>
      <c r="D864" s="148"/>
      <c r="E864" s="83" t="s">
        <v>57</v>
      </c>
      <c r="F864" s="83"/>
      <c r="G864" s="149" t="str">
        <f>VLOOKUP(A857,basic,30,0)</f>
        <v>jkmekfo] :iiqjk</v>
      </c>
      <c r="H864" s="149"/>
      <c r="I864" s="149"/>
      <c r="J864" s="87"/>
    </row>
    <row r="865" spans="1:10" ht="21.95" customHeight="1" x14ac:dyDescent="0.25">
      <c r="A865" s="86" t="s">
        <v>63</v>
      </c>
      <c r="B865" s="83"/>
      <c r="C865" s="83"/>
      <c r="D865" s="83"/>
      <c r="E865" s="83"/>
      <c r="F865" s="83"/>
      <c r="G865" s="83"/>
      <c r="H865" s="83"/>
      <c r="I865" s="83"/>
      <c r="J865" s="85"/>
    </row>
    <row r="866" spans="1:10" ht="21.95" customHeight="1" x14ac:dyDescent="0.25">
      <c r="A866" s="86" t="s">
        <v>64</v>
      </c>
      <c r="B866" s="83"/>
      <c r="C866" s="83"/>
      <c r="D866" s="83"/>
      <c r="E866" s="83"/>
      <c r="F866" s="83"/>
      <c r="G866" s="83"/>
      <c r="H866" s="83"/>
      <c r="I866" s="83"/>
      <c r="J866" s="85"/>
    </row>
    <row r="867" spans="1:10" ht="21.95" customHeight="1" x14ac:dyDescent="0.25">
      <c r="A867" s="76"/>
      <c r="J867" s="77"/>
    </row>
    <row r="868" spans="1:10" ht="21.95" customHeight="1" x14ac:dyDescent="0.25">
      <c r="A868" s="76"/>
      <c r="J868" s="77"/>
    </row>
    <row r="869" spans="1:10" ht="21.95" customHeight="1" x14ac:dyDescent="0.25">
      <c r="A869" s="76"/>
      <c r="J869" s="77"/>
    </row>
    <row r="870" spans="1:10" ht="21.95" customHeight="1" x14ac:dyDescent="0.3">
      <c r="A870" s="88" t="s">
        <v>58</v>
      </c>
      <c r="B870" s="89">
        <f>VLOOKUP(A857,basic,32,0)</f>
        <v>43966</v>
      </c>
      <c r="G870" s="90" t="s">
        <v>59</v>
      </c>
      <c r="J870" s="77"/>
    </row>
    <row r="871" spans="1:10" ht="21.95" customHeight="1" x14ac:dyDescent="0.3">
      <c r="A871" s="76"/>
      <c r="G871" s="90" t="s">
        <v>60</v>
      </c>
      <c r="I871" s="150">
        <f>VLOOKUP(A857,basic,31,0)</f>
        <v>8140912304</v>
      </c>
      <c r="J871" s="151"/>
    </row>
    <row r="872" spans="1:10" ht="21.95" customHeight="1" thickBot="1" x14ac:dyDescent="0.3">
      <c r="A872" s="79"/>
      <c r="B872" s="80"/>
      <c r="C872" s="80"/>
      <c r="D872" s="80"/>
      <c r="E872" s="80"/>
      <c r="F872" s="80"/>
      <c r="G872" s="80"/>
      <c r="H872" s="80"/>
      <c r="I872" s="80"/>
      <c r="J872" s="91"/>
    </row>
    <row r="874" spans="1:10" ht="21.95" customHeight="1" thickBot="1" x14ac:dyDescent="0.3"/>
    <row r="875" spans="1:10" ht="21.95" customHeight="1" x14ac:dyDescent="0.25">
      <c r="A875" s="152" t="str">
        <f>VLOOKUP(A876,basic,28,0)</f>
        <v>dk;kZy; jktdh; mPp ek/;fed fo|ky;] :iiqjk ¼dqpkeu flVh½ ukxkSj</v>
      </c>
      <c r="B875" s="153"/>
      <c r="C875" s="153"/>
      <c r="D875" s="153"/>
      <c r="E875" s="153"/>
      <c r="F875" s="153"/>
      <c r="G875" s="153"/>
      <c r="H875" s="153"/>
      <c r="I875" s="153"/>
      <c r="J875" s="154"/>
    </row>
    <row r="876" spans="1:10" ht="21.95" hidden="1" customHeight="1" x14ac:dyDescent="0.25">
      <c r="A876" s="76">
        <v>47</v>
      </c>
      <c r="J876" s="77"/>
    </row>
    <row r="877" spans="1:10" ht="21.95" customHeight="1" x14ac:dyDescent="0.25">
      <c r="A877" s="155" t="str">
        <f>VLOOKUP(A876,basic,29,0)</f>
        <v>d{kk &amp; 9</v>
      </c>
      <c r="B877" s="156"/>
      <c r="C877" s="156"/>
      <c r="D877" s="156"/>
      <c r="E877" s="156"/>
      <c r="F877" s="156"/>
      <c r="G877" s="156"/>
      <c r="H877" s="156"/>
      <c r="I877" s="156"/>
      <c r="J877" s="157"/>
    </row>
    <row r="878" spans="1:10" ht="21.95" customHeight="1" x14ac:dyDescent="0.25">
      <c r="A878" s="158" t="str">
        <f>VLOOKUP(A876,basic,33,0)</f>
        <v>l=% 2019&amp;20</v>
      </c>
      <c r="B878" s="159"/>
      <c r="C878" s="159"/>
      <c r="D878" s="159"/>
      <c r="E878" s="159"/>
      <c r="F878" s="159"/>
      <c r="G878" s="159"/>
      <c r="H878" s="159"/>
      <c r="I878" s="159"/>
      <c r="J878" s="160"/>
    </row>
    <row r="879" spans="1:10" ht="21.95" customHeight="1" x14ac:dyDescent="0.25">
      <c r="A879" s="82" t="s">
        <v>51</v>
      </c>
      <c r="B879" s="83"/>
      <c r="C879" s="84">
        <f>VLOOKUP(A876,basic,2,0)</f>
        <v>147</v>
      </c>
      <c r="D879" s="83"/>
      <c r="E879" s="83"/>
      <c r="F879" s="83"/>
      <c r="G879" s="83"/>
      <c r="H879" s="83"/>
      <c r="I879" s="83"/>
      <c r="J879" s="85"/>
    </row>
    <row r="880" spans="1:10" ht="21.95" customHeight="1" x14ac:dyDescent="0.25">
      <c r="A880" s="86"/>
      <c r="B880" s="83"/>
      <c r="C880" s="83"/>
      <c r="D880" s="83"/>
      <c r="E880" s="83"/>
      <c r="F880" s="83"/>
      <c r="G880" s="83"/>
      <c r="H880" s="83"/>
      <c r="I880" s="83"/>
      <c r="J880" s="85"/>
    </row>
    <row r="881" spans="1:10" ht="21.95" customHeight="1" x14ac:dyDescent="0.25">
      <c r="A881" s="86" t="s">
        <v>52</v>
      </c>
      <c r="B881" s="83"/>
      <c r="C881" s="83"/>
      <c r="D881" s="83"/>
      <c r="E881" s="161">
        <f>VLOOKUP(A876,basic,4,0)</f>
        <v>0</v>
      </c>
      <c r="F881" s="161"/>
      <c r="G881" s="161"/>
      <c r="H881" s="83" t="s">
        <v>53</v>
      </c>
      <c r="I881" s="83"/>
      <c r="J881" s="85"/>
    </row>
    <row r="882" spans="1:10" ht="21.95" customHeight="1" x14ac:dyDescent="0.25">
      <c r="A882" s="162">
        <f>VLOOKUP(A876,basic,6,0)</f>
        <v>0</v>
      </c>
      <c r="B882" s="161"/>
      <c r="C882" s="161"/>
      <c r="D882" s="83" t="s">
        <v>54</v>
      </c>
      <c r="E882" s="83"/>
      <c r="F882" s="161">
        <f>VLOOKUP(A876,basic,5,0)</f>
        <v>0</v>
      </c>
      <c r="G882" s="161"/>
      <c r="H882" s="161"/>
      <c r="I882" s="83" t="s">
        <v>55</v>
      </c>
      <c r="J882" s="85"/>
    </row>
    <row r="883" spans="1:10" ht="21.95" customHeight="1" x14ac:dyDescent="0.3">
      <c r="A883" s="94" t="str">
        <f>VLOOKUP(A876,basic,29,0)</f>
        <v>d{kk &amp; 9</v>
      </c>
      <c r="B883" s="83" t="s">
        <v>56</v>
      </c>
      <c r="C883" s="148">
        <f>VLOOKUP(A876,basic,7,0)</f>
        <v>0</v>
      </c>
      <c r="D883" s="148"/>
      <c r="E883" s="83" t="s">
        <v>57</v>
      </c>
      <c r="F883" s="83"/>
      <c r="G883" s="149" t="str">
        <f>VLOOKUP(A876,basic,30,0)</f>
        <v>jkmekfo] :iiqjk</v>
      </c>
      <c r="H883" s="149"/>
      <c r="I883" s="149"/>
      <c r="J883" s="87"/>
    </row>
    <row r="884" spans="1:10" ht="21.95" customHeight="1" x14ac:dyDescent="0.25">
      <c r="A884" s="86" t="s">
        <v>63</v>
      </c>
      <c r="B884" s="83"/>
      <c r="C884" s="83"/>
      <c r="D884" s="83"/>
      <c r="E884" s="83"/>
      <c r="F884" s="83"/>
      <c r="G884" s="83"/>
      <c r="H884" s="83"/>
      <c r="I884" s="83"/>
      <c r="J884" s="85"/>
    </row>
    <row r="885" spans="1:10" ht="21.95" customHeight="1" x14ac:dyDescent="0.25">
      <c r="A885" s="86" t="s">
        <v>64</v>
      </c>
      <c r="B885" s="83"/>
      <c r="C885" s="83"/>
      <c r="D885" s="83"/>
      <c r="E885" s="83"/>
      <c r="F885" s="83"/>
      <c r="G885" s="83"/>
      <c r="H885" s="83"/>
      <c r="I885" s="83"/>
      <c r="J885" s="85"/>
    </row>
    <row r="886" spans="1:10" ht="21.95" customHeight="1" x14ac:dyDescent="0.25">
      <c r="A886" s="76"/>
      <c r="J886" s="77"/>
    </row>
    <row r="887" spans="1:10" ht="21.95" customHeight="1" x14ac:dyDescent="0.25">
      <c r="A887" s="76"/>
      <c r="J887" s="77"/>
    </row>
    <row r="888" spans="1:10" ht="21.95" customHeight="1" x14ac:dyDescent="0.25">
      <c r="A888" s="76"/>
      <c r="J888" s="77"/>
    </row>
    <row r="889" spans="1:10" ht="21.95" customHeight="1" x14ac:dyDescent="0.3">
      <c r="A889" s="88" t="s">
        <v>58</v>
      </c>
      <c r="B889" s="89">
        <f>VLOOKUP(A876,basic,32,0)</f>
        <v>43966</v>
      </c>
      <c r="G889" s="90" t="s">
        <v>59</v>
      </c>
      <c r="J889" s="77"/>
    </row>
    <row r="890" spans="1:10" ht="21.95" customHeight="1" x14ac:dyDescent="0.3">
      <c r="A890" s="76"/>
      <c r="G890" s="90" t="s">
        <v>60</v>
      </c>
      <c r="I890" s="150">
        <f>VLOOKUP(A876,basic,31,0)</f>
        <v>8140912304</v>
      </c>
      <c r="J890" s="151"/>
    </row>
    <row r="891" spans="1:10" ht="21.95" customHeight="1" thickBot="1" x14ac:dyDescent="0.3">
      <c r="A891" s="79"/>
      <c r="B891" s="80"/>
      <c r="C891" s="80"/>
      <c r="D891" s="80"/>
      <c r="E891" s="80"/>
      <c r="F891" s="80"/>
      <c r="G891" s="80"/>
      <c r="H891" s="80"/>
      <c r="I891" s="80"/>
      <c r="J891" s="91"/>
    </row>
    <row r="893" spans="1:10" ht="21.95" customHeight="1" thickBot="1" x14ac:dyDescent="0.3"/>
    <row r="894" spans="1:10" ht="21.95" customHeight="1" x14ac:dyDescent="0.25">
      <c r="A894" s="152" t="str">
        <f>VLOOKUP(A895,basic,28,0)</f>
        <v>dk;kZy; jktdh; mPp ek/;fed fo|ky;] :iiqjk ¼dqpkeu flVh½ ukxkSj</v>
      </c>
      <c r="B894" s="153"/>
      <c r="C894" s="153"/>
      <c r="D894" s="153"/>
      <c r="E894" s="153"/>
      <c r="F894" s="153"/>
      <c r="G894" s="153"/>
      <c r="H894" s="153"/>
      <c r="I894" s="153"/>
      <c r="J894" s="154"/>
    </row>
    <row r="895" spans="1:10" ht="21.95" hidden="1" customHeight="1" x14ac:dyDescent="0.25">
      <c r="A895" s="76">
        <v>48</v>
      </c>
      <c r="J895" s="77"/>
    </row>
    <row r="896" spans="1:10" ht="21.95" customHeight="1" x14ac:dyDescent="0.25">
      <c r="A896" s="155" t="str">
        <f>VLOOKUP(A895,basic,29,0)</f>
        <v>d{kk &amp; 9</v>
      </c>
      <c r="B896" s="156"/>
      <c r="C896" s="156"/>
      <c r="D896" s="156"/>
      <c r="E896" s="156"/>
      <c r="F896" s="156"/>
      <c r="G896" s="156"/>
      <c r="H896" s="156"/>
      <c r="I896" s="156"/>
      <c r="J896" s="157"/>
    </row>
    <row r="897" spans="1:10" ht="21.95" customHeight="1" x14ac:dyDescent="0.25">
      <c r="A897" s="158" t="str">
        <f>VLOOKUP(A895,basic,33,0)</f>
        <v>l=% 2019&amp;20</v>
      </c>
      <c r="B897" s="159"/>
      <c r="C897" s="159"/>
      <c r="D897" s="159"/>
      <c r="E897" s="159"/>
      <c r="F897" s="159"/>
      <c r="G897" s="159"/>
      <c r="H897" s="159"/>
      <c r="I897" s="159"/>
      <c r="J897" s="160"/>
    </row>
    <row r="898" spans="1:10" ht="21.95" customHeight="1" x14ac:dyDescent="0.25">
      <c r="A898" s="82" t="s">
        <v>51</v>
      </c>
      <c r="B898" s="83"/>
      <c r="C898" s="84">
        <f>VLOOKUP(A895,basic,2,0)</f>
        <v>148</v>
      </c>
      <c r="D898" s="83"/>
      <c r="E898" s="83"/>
      <c r="F898" s="83"/>
      <c r="G898" s="83"/>
      <c r="H898" s="83"/>
      <c r="I898" s="83"/>
      <c r="J898" s="85"/>
    </row>
    <row r="899" spans="1:10" ht="21.95" customHeight="1" x14ac:dyDescent="0.25">
      <c r="A899" s="86"/>
      <c r="B899" s="83"/>
      <c r="C899" s="83"/>
      <c r="D899" s="83"/>
      <c r="E899" s="83"/>
      <c r="F899" s="83"/>
      <c r="G899" s="83"/>
      <c r="H899" s="83"/>
      <c r="I899" s="83"/>
      <c r="J899" s="85"/>
    </row>
    <row r="900" spans="1:10" ht="21.95" customHeight="1" x14ac:dyDescent="0.25">
      <c r="A900" s="86" t="s">
        <v>52</v>
      </c>
      <c r="B900" s="83"/>
      <c r="C900" s="83"/>
      <c r="D900" s="83"/>
      <c r="E900" s="161">
        <f>VLOOKUP(A895,basic,4,0)</f>
        <v>0</v>
      </c>
      <c r="F900" s="161"/>
      <c r="G900" s="161"/>
      <c r="H900" s="83" t="s">
        <v>53</v>
      </c>
      <c r="I900" s="83"/>
      <c r="J900" s="85"/>
    </row>
    <row r="901" spans="1:10" ht="21.95" customHeight="1" x14ac:dyDescent="0.25">
      <c r="A901" s="162">
        <f>VLOOKUP(A895,basic,6,0)</f>
        <v>0</v>
      </c>
      <c r="B901" s="161"/>
      <c r="C901" s="161"/>
      <c r="D901" s="83" t="s">
        <v>54</v>
      </c>
      <c r="E901" s="83"/>
      <c r="F901" s="161">
        <f>VLOOKUP(A895,basic,5,0)</f>
        <v>0</v>
      </c>
      <c r="G901" s="161"/>
      <c r="H901" s="161"/>
      <c r="I901" s="83" t="s">
        <v>55</v>
      </c>
      <c r="J901" s="85"/>
    </row>
    <row r="902" spans="1:10" ht="21.95" customHeight="1" x14ac:dyDescent="0.3">
      <c r="A902" s="94" t="str">
        <f>VLOOKUP(A895,basic,29,0)</f>
        <v>d{kk &amp; 9</v>
      </c>
      <c r="B902" s="83" t="s">
        <v>56</v>
      </c>
      <c r="C902" s="148">
        <f>VLOOKUP(A895,basic,7,0)</f>
        <v>0</v>
      </c>
      <c r="D902" s="148"/>
      <c r="E902" s="83" t="s">
        <v>57</v>
      </c>
      <c r="F902" s="83"/>
      <c r="G902" s="149" t="str">
        <f>VLOOKUP(A895,basic,30,0)</f>
        <v>jkmekfo] :iiqjk</v>
      </c>
      <c r="H902" s="149"/>
      <c r="I902" s="149"/>
      <c r="J902" s="87"/>
    </row>
    <row r="903" spans="1:10" ht="21.95" customHeight="1" x14ac:dyDescent="0.25">
      <c r="A903" s="86" t="s">
        <v>63</v>
      </c>
      <c r="B903" s="83"/>
      <c r="C903" s="83"/>
      <c r="D903" s="83"/>
      <c r="E903" s="83"/>
      <c r="F903" s="83"/>
      <c r="G903" s="83"/>
      <c r="H903" s="83"/>
      <c r="I903" s="83"/>
      <c r="J903" s="85"/>
    </row>
    <row r="904" spans="1:10" ht="21.95" customHeight="1" x14ac:dyDescent="0.25">
      <c r="A904" s="86" t="s">
        <v>64</v>
      </c>
      <c r="B904" s="83"/>
      <c r="C904" s="83"/>
      <c r="D904" s="83"/>
      <c r="E904" s="83"/>
      <c r="F904" s="83"/>
      <c r="G904" s="83"/>
      <c r="H904" s="83"/>
      <c r="I904" s="83"/>
      <c r="J904" s="85"/>
    </row>
    <row r="905" spans="1:10" ht="21.95" customHeight="1" x14ac:dyDescent="0.25">
      <c r="A905" s="76"/>
      <c r="J905" s="77"/>
    </row>
    <row r="906" spans="1:10" ht="21.95" customHeight="1" x14ac:dyDescent="0.25">
      <c r="A906" s="76"/>
      <c r="J906" s="77"/>
    </row>
    <row r="907" spans="1:10" ht="21.95" customHeight="1" x14ac:dyDescent="0.25">
      <c r="A907" s="76"/>
      <c r="J907" s="77"/>
    </row>
    <row r="908" spans="1:10" ht="21.95" customHeight="1" x14ac:dyDescent="0.3">
      <c r="A908" s="88" t="s">
        <v>58</v>
      </c>
      <c r="B908" s="89">
        <f>VLOOKUP(A895,basic,32,0)</f>
        <v>43966</v>
      </c>
      <c r="G908" s="90" t="s">
        <v>59</v>
      </c>
      <c r="J908" s="77"/>
    </row>
    <row r="909" spans="1:10" ht="21.95" customHeight="1" x14ac:dyDescent="0.3">
      <c r="A909" s="76"/>
      <c r="G909" s="90" t="s">
        <v>60</v>
      </c>
      <c r="I909" s="150">
        <f>VLOOKUP(A895,basic,31,0)</f>
        <v>8140912304</v>
      </c>
      <c r="J909" s="151"/>
    </row>
    <row r="910" spans="1:10" ht="21.95" customHeight="1" thickBot="1" x14ac:dyDescent="0.3">
      <c r="A910" s="79"/>
      <c r="B910" s="80"/>
      <c r="C910" s="80"/>
      <c r="D910" s="80"/>
      <c r="E910" s="80"/>
      <c r="F910" s="80"/>
      <c r="G910" s="80"/>
      <c r="H910" s="80"/>
      <c r="I910" s="80"/>
      <c r="J910" s="91"/>
    </row>
    <row r="912" spans="1:10" ht="21.95" customHeight="1" thickBot="1" x14ac:dyDescent="0.3"/>
    <row r="913" spans="1:10" ht="21.95" customHeight="1" x14ac:dyDescent="0.25">
      <c r="A913" s="152" t="str">
        <f>VLOOKUP(A914,basic,28,0)</f>
        <v>dk;kZy; jktdh; mPp ek/;fed fo|ky;] :iiqjk ¼dqpkeu flVh½ ukxkSj</v>
      </c>
      <c r="B913" s="153"/>
      <c r="C913" s="153"/>
      <c r="D913" s="153"/>
      <c r="E913" s="153"/>
      <c r="F913" s="153"/>
      <c r="G913" s="153"/>
      <c r="H913" s="153"/>
      <c r="I913" s="153"/>
      <c r="J913" s="154"/>
    </row>
    <row r="914" spans="1:10" ht="21.95" hidden="1" customHeight="1" x14ac:dyDescent="0.25">
      <c r="A914" s="76">
        <v>49</v>
      </c>
      <c r="J914" s="77"/>
    </row>
    <row r="915" spans="1:10" ht="21.95" customHeight="1" x14ac:dyDescent="0.25">
      <c r="A915" s="155" t="str">
        <f>VLOOKUP(A914,basic,29,0)</f>
        <v>d{kk &amp; 9</v>
      </c>
      <c r="B915" s="156"/>
      <c r="C915" s="156"/>
      <c r="D915" s="156"/>
      <c r="E915" s="156"/>
      <c r="F915" s="156"/>
      <c r="G915" s="156"/>
      <c r="H915" s="156"/>
      <c r="I915" s="156"/>
      <c r="J915" s="157"/>
    </row>
    <row r="916" spans="1:10" ht="21.95" customHeight="1" x14ac:dyDescent="0.25">
      <c r="A916" s="158" t="str">
        <f>VLOOKUP(A914,basic,33,0)</f>
        <v>l=% 2019&amp;20</v>
      </c>
      <c r="B916" s="159"/>
      <c r="C916" s="159"/>
      <c r="D916" s="159"/>
      <c r="E916" s="159"/>
      <c r="F916" s="159"/>
      <c r="G916" s="159"/>
      <c r="H916" s="159"/>
      <c r="I916" s="159"/>
      <c r="J916" s="160"/>
    </row>
    <row r="917" spans="1:10" ht="21.95" customHeight="1" x14ac:dyDescent="0.25">
      <c r="A917" s="82" t="s">
        <v>51</v>
      </c>
      <c r="B917" s="83"/>
      <c r="C917" s="84">
        <f>VLOOKUP(A914,basic,2,0)</f>
        <v>149</v>
      </c>
      <c r="D917" s="83"/>
      <c r="E917" s="83"/>
      <c r="F917" s="83"/>
      <c r="G917" s="83"/>
      <c r="H917" s="83"/>
      <c r="I917" s="83"/>
      <c r="J917" s="85"/>
    </row>
    <row r="918" spans="1:10" ht="21.95" customHeight="1" x14ac:dyDescent="0.25">
      <c r="A918" s="86"/>
      <c r="B918" s="83"/>
      <c r="C918" s="83"/>
      <c r="D918" s="83"/>
      <c r="E918" s="83"/>
      <c r="F918" s="83"/>
      <c r="G918" s="83"/>
      <c r="H918" s="83"/>
      <c r="I918" s="83"/>
      <c r="J918" s="85"/>
    </row>
    <row r="919" spans="1:10" ht="21.95" customHeight="1" x14ac:dyDescent="0.25">
      <c r="A919" s="86" t="s">
        <v>52</v>
      </c>
      <c r="B919" s="83"/>
      <c r="C919" s="83"/>
      <c r="D919" s="83"/>
      <c r="E919" s="161">
        <f>VLOOKUP(A914,basic,4,0)</f>
        <v>0</v>
      </c>
      <c r="F919" s="161"/>
      <c r="G919" s="161"/>
      <c r="H919" s="83" t="s">
        <v>53</v>
      </c>
      <c r="I919" s="83"/>
      <c r="J919" s="85"/>
    </row>
    <row r="920" spans="1:10" ht="21.95" customHeight="1" x14ac:dyDescent="0.25">
      <c r="A920" s="162">
        <f>VLOOKUP(A914,basic,6,0)</f>
        <v>0</v>
      </c>
      <c r="B920" s="161"/>
      <c r="C920" s="161"/>
      <c r="D920" s="83" t="s">
        <v>54</v>
      </c>
      <c r="E920" s="83"/>
      <c r="F920" s="161">
        <f>VLOOKUP(A914,basic,5,0)</f>
        <v>0</v>
      </c>
      <c r="G920" s="161"/>
      <c r="H920" s="161"/>
      <c r="I920" s="83" t="s">
        <v>55</v>
      </c>
      <c r="J920" s="85"/>
    </row>
    <row r="921" spans="1:10" ht="21.95" customHeight="1" x14ac:dyDescent="0.3">
      <c r="A921" s="94" t="str">
        <f>VLOOKUP(A914,basic,29,0)</f>
        <v>d{kk &amp; 9</v>
      </c>
      <c r="B921" s="83" t="s">
        <v>56</v>
      </c>
      <c r="C921" s="148">
        <f>VLOOKUP(A914,basic,7,0)</f>
        <v>0</v>
      </c>
      <c r="D921" s="148"/>
      <c r="E921" s="83" t="s">
        <v>57</v>
      </c>
      <c r="F921" s="83"/>
      <c r="G921" s="149" t="str">
        <f>VLOOKUP(A914,basic,30,0)</f>
        <v>jkmekfo] :iiqjk</v>
      </c>
      <c r="H921" s="149"/>
      <c r="I921" s="149"/>
      <c r="J921" s="87"/>
    </row>
    <row r="922" spans="1:10" ht="21.95" customHeight="1" x14ac:dyDescent="0.25">
      <c r="A922" s="86" t="s">
        <v>63</v>
      </c>
      <c r="B922" s="83"/>
      <c r="C922" s="83"/>
      <c r="D922" s="83"/>
      <c r="E922" s="83"/>
      <c r="F922" s="83"/>
      <c r="G922" s="83"/>
      <c r="H922" s="83"/>
      <c r="I922" s="83"/>
      <c r="J922" s="85"/>
    </row>
    <row r="923" spans="1:10" ht="21.95" customHeight="1" x14ac:dyDescent="0.25">
      <c r="A923" s="86" t="s">
        <v>64</v>
      </c>
      <c r="B923" s="83"/>
      <c r="C923" s="83"/>
      <c r="D923" s="83"/>
      <c r="E923" s="83"/>
      <c r="F923" s="83"/>
      <c r="G923" s="83"/>
      <c r="H923" s="83"/>
      <c r="I923" s="83"/>
      <c r="J923" s="85"/>
    </row>
    <row r="924" spans="1:10" ht="21.95" customHeight="1" x14ac:dyDescent="0.25">
      <c r="A924" s="76"/>
      <c r="J924" s="77"/>
    </row>
    <row r="925" spans="1:10" ht="21.95" customHeight="1" x14ac:dyDescent="0.25">
      <c r="A925" s="76"/>
      <c r="J925" s="77"/>
    </row>
    <row r="926" spans="1:10" ht="21.95" customHeight="1" x14ac:dyDescent="0.25">
      <c r="A926" s="76"/>
      <c r="J926" s="77"/>
    </row>
    <row r="927" spans="1:10" ht="21.95" customHeight="1" x14ac:dyDescent="0.3">
      <c r="A927" s="88" t="s">
        <v>58</v>
      </c>
      <c r="B927" s="89">
        <f>VLOOKUP(A914,basic,32,0)</f>
        <v>43966</v>
      </c>
      <c r="G927" s="90" t="s">
        <v>59</v>
      </c>
      <c r="J927" s="77"/>
    </row>
    <row r="928" spans="1:10" ht="21.95" customHeight="1" x14ac:dyDescent="0.3">
      <c r="A928" s="76"/>
      <c r="G928" s="90" t="s">
        <v>60</v>
      </c>
      <c r="I928" s="150">
        <f>VLOOKUP(A914,basic,31,0)</f>
        <v>8140912304</v>
      </c>
      <c r="J928" s="151"/>
    </row>
    <row r="929" spans="1:10" ht="21.95" customHeight="1" thickBot="1" x14ac:dyDescent="0.3">
      <c r="A929" s="79"/>
      <c r="B929" s="80"/>
      <c r="C929" s="80"/>
      <c r="D929" s="80"/>
      <c r="E929" s="80"/>
      <c r="F929" s="80"/>
      <c r="G929" s="80"/>
      <c r="H929" s="80"/>
      <c r="I929" s="80"/>
      <c r="J929" s="91"/>
    </row>
    <row r="931" spans="1:10" ht="21.95" customHeight="1" thickBot="1" x14ac:dyDescent="0.3"/>
    <row r="932" spans="1:10" ht="21.95" customHeight="1" x14ac:dyDescent="0.25">
      <c r="A932" s="152" t="str">
        <f>VLOOKUP(A933,basic,28,0)</f>
        <v>dk;kZy; jktdh; mPp ek/;fed fo|ky;] :iiqjk ¼dqpkeu flVh½ ukxkSj</v>
      </c>
      <c r="B932" s="153"/>
      <c r="C932" s="153"/>
      <c r="D932" s="153"/>
      <c r="E932" s="153"/>
      <c r="F932" s="153"/>
      <c r="G932" s="153"/>
      <c r="H932" s="153"/>
      <c r="I932" s="153"/>
      <c r="J932" s="154"/>
    </row>
    <row r="933" spans="1:10" ht="21.95" hidden="1" customHeight="1" x14ac:dyDescent="0.25">
      <c r="A933" s="76">
        <v>50</v>
      </c>
      <c r="J933" s="77"/>
    </row>
    <row r="934" spans="1:10" ht="21.95" customHeight="1" x14ac:dyDescent="0.25">
      <c r="A934" s="155" t="str">
        <f>VLOOKUP(A933,basic,29,0)</f>
        <v>d{kk &amp; 9</v>
      </c>
      <c r="B934" s="156"/>
      <c r="C934" s="156"/>
      <c r="D934" s="156"/>
      <c r="E934" s="156"/>
      <c r="F934" s="156"/>
      <c r="G934" s="156"/>
      <c r="H934" s="156"/>
      <c r="I934" s="156"/>
      <c r="J934" s="157"/>
    </row>
    <row r="935" spans="1:10" ht="21.95" customHeight="1" x14ac:dyDescent="0.25">
      <c r="A935" s="158" t="str">
        <f>VLOOKUP(A933,basic,33,0)</f>
        <v>l=% 2019&amp;20</v>
      </c>
      <c r="B935" s="159"/>
      <c r="C935" s="159"/>
      <c r="D935" s="159"/>
      <c r="E935" s="159"/>
      <c r="F935" s="159"/>
      <c r="G935" s="159"/>
      <c r="H935" s="159"/>
      <c r="I935" s="159"/>
      <c r="J935" s="160"/>
    </row>
    <row r="936" spans="1:10" ht="21.95" customHeight="1" x14ac:dyDescent="0.25">
      <c r="A936" s="82" t="s">
        <v>51</v>
      </c>
      <c r="B936" s="83"/>
      <c r="C936" s="84">
        <f>VLOOKUP(A933,basic,2,0)</f>
        <v>150</v>
      </c>
      <c r="D936" s="83"/>
      <c r="E936" s="83"/>
      <c r="F936" s="83"/>
      <c r="G936" s="83"/>
      <c r="H936" s="83"/>
      <c r="I936" s="83"/>
      <c r="J936" s="85"/>
    </row>
    <row r="937" spans="1:10" ht="21.95" customHeight="1" x14ac:dyDescent="0.25">
      <c r="A937" s="86"/>
      <c r="B937" s="83"/>
      <c r="C937" s="83"/>
      <c r="D937" s="83"/>
      <c r="E937" s="83"/>
      <c r="F937" s="83"/>
      <c r="G937" s="83"/>
      <c r="H937" s="83"/>
      <c r="I937" s="83"/>
      <c r="J937" s="85"/>
    </row>
    <row r="938" spans="1:10" ht="21.95" customHeight="1" x14ac:dyDescent="0.25">
      <c r="A938" s="86" t="s">
        <v>52</v>
      </c>
      <c r="B938" s="83"/>
      <c r="C938" s="83"/>
      <c r="D938" s="83"/>
      <c r="E938" s="161">
        <f>VLOOKUP(A933,basic,4,0)</f>
        <v>0</v>
      </c>
      <c r="F938" s="161"/>
      <c r="G938" s="161"/>
      <c r="H938" s="83" t="s">
        <v>53</v>
      </c>
      <c r="I938" s="83"/>
      <c r="J938" s="85"/>
    </row>
    <row r="939" spans="1:10" ht="21.95" customHeight="1" x14ac:dyDescent="0.25">
      <c r="A939" s="162">
        <f>VLOOKUP(A933,basic,6,0)</f>
        <v>0</v>
      </c>
      <c r="B939" s="161"/>
      <c r="C939" s="161"/>
      <c r="D939" s="83" t="s">
        <v>54</v>
      </c>
      <c r="E939" s="83"/>
      <c r="F939" s="161">
        <f>VLOOKUP(A933,basic,5,0)</f>
        <v>0</v>
      </c>
      <c r="G939" s="161"/>
      <c r="H939" s="161"/>
      <c r="I939" s="83" t="s">
        <v>55</v>
      </c>
      <c r="J939" s="85"/>
    </row>
    <row r="940" spans="1:10" ht="21.95" customHeight="1" x14ac:dyDescent="0.3">
      <c r="A940" s="94" t="str">
        <f>VLOOKUP(A933,basic,29,0)</f>
        <v>d{kk &amp; 9</v>
      </c>
      <c r="B940" s="83" t="s">
        <v>56</v>
      </c>
      <c r="C940" s="148">
        <f>VLOOKUP(A933,basic,7,0)</f>
        <v>0</v>
      </c>
      <c r="D940" s="148"/>
      <c r="E940" s="83" t="s">
        <v>57</v>
      </c>
      <c r="F940" s="83"/>
      <c r="G940" s="149" t="str">
        <f>VLOOKUP(A933,basic,30,0)</f>
        <v>jkmekfo] :iiqjk</v>
      </c>
      <c r="H940" s="149"/>
      <c r="I940" s="149"/>
      <c r="J940" s="87"/>
    </row>
    <row r="941" spans="1:10" ht="21.95" customHeight="1" x14ac:dyDescent="0.25">
      <c r="A941" s="86" t="s">
        <v>63</v>
      </c>
      <c r="B941" s="83"/>
      <c r="C941" s="83"/>
      <c r="D941" s="83"/>
      <c r="E941" s="83"/>
      <c r="F941" s="83"/>
      <c r="G941" s="83"/>
      <c r="H941" s="83"/>
      <c r="I941" s="83"/>
      <c r="J941" s="85"/>
    </row>
    <row r="942" spans="1:10" ht="21.95" customHeight="1" x14ac:dyDescent="0.25">
      <c r="A942" s="86" t="s">
        <v>64</v>
      </c>
      <c r="B942" s="83"/>
      <c r="C942" s="83"/>
      <c r="D942" s="83"/>
      <c r="E942" s="83"/>
      <c r="F942" s="83"/>
      <c r="G942" s="83"/>
      <c r="H942" s="83"/>
      <c r="I942" s="83"/>
      <c r="J942" s="85"/>
    </row>
    <row r="943" spans="1:10" ht="21.95" customHeight="1" x14ac:dyDescent="0.25">
      <c r="A943" s="76"/>
      <c r="J943" s="77"/>
    </row>
    <row r="944" spans="1:10" ht="21.95" customHeight="1" x14ac:dyDescent="0.25">
      <c r="A944" s="76"/>
      <c r="J944" s="77"/>
    </row>
    <row r="945" spans="1:10" ht="21.95" customHeight="1" x14ac:dyDescent="0.25">
      <c r="A945" s="76"/>
      <c r="J945" s="77"/>
    </row>
    <row r="946" spans="1:10" ht="21.95" customHeight="1" x14ac:dyDescent="0.3">
      <c r="A946" s="88" t="s">
        <v>58</v>
      </c>
      <c r="B946" s="89">
        <f>VLOOKUP(A933,basic,32,0)</f>
        <v>43966</v>
      </c>
      <c r="G946" s="90" t="s">
        <v>59</v>
      </c>
      <c r="J946" s="77"/>
    </row>
    <row r="947" spans="1:10" ht="21.95" customHeight="1" x14ac:dyDescent="0.3">
      <c r="A947" s="76"/>
      <c r="G947" s="90" t="s">
        <v>60</v>
      </c>
      <c r="I947" s="150">
        <f>VLOOKUP(A933,basic,31,0)</f>
        <v>8140912304</v>
      </c>
      <c r="J947" s="151"/>
    </row>
    <row r="948" spans="1:10" ht="21.95" customHeight="1" thickBot="1" x14ac:dyDescent="0.3">
      <c r="A948" s="79"/>
      <c r="B948" s="80"/>
      <c r="C948" s="80"/>
      <c r="D948" s="80"/>
      <c r="E948" s="80"/>
      <c r="F948" s="80"/>
      <c r="G948" s="80"/>
      <c r="H948" s="80"/>
      <c r="I948" s="80"/>
      <c r="J948" s="91"/>
    </row>
    <row r="950" spans="1:10" ht="21.95" customHeight="1" thickBot="1" x14ac:dyDescent="0.3"/>
    <row r="951" spans="1:10" ht="21.95" customHeight="1" x14ac:dyDescent="0.25">
      <c r="A951" s="152" t="str">
        <f>VLOOKUP(A952,basic,28,0)</f>
        <v>dk;kZy; jktdh; mPp ek/;fed fo|ky;] :iiqjk ¼dqpkeu flVh½ ukxkSj</v>
      </c>
      <c r="B951" s="153"/>
      <c r="C951" s="153"/>
      <c r="D951" s="153"/>
      <c r="E951" s="153"/>
      <c r="F951" s="153"/>
      <c r="G951" s="153"/>
      <c r="H951" s="153"/>
      <c r="I951" s="153"/>
      <c r="J951" s="154"/>
    </row>
    <row r="952" spans="1:10" ht="21.95" hidden="1" customHeight="1" x14ac:dyDescent="0.25">
      <c r="A952" s="76">
        <v>51</v>
      </c>
      <c r="J952" s="77"/>
    </row>
    <row r="953" spans="1:10" ht="21.95" customHeight="1" x14ac:dyDescent="0.25">
      <c r="A953" s="155" t="str">
        <f>VLOOKUP(A952,basic,29,0)</f>
        <v>d{kk &amp; 9</v>
      </c>
      <c r="B953" s="156"/>
      <c r="C953" s="156"/>
      <c r="D953" s="156"/>
      <c r="E953" s="156"/>
      <c r="F953" s="156"/>
      <c r="G953" s="156"/>
      <c r="H953" s="156"/>
      <c r="I953" s="156"/>
      <c r="J953" s="157"/>
    </row>
    <row r="954" spans="1:10" ht="21.95" customHeight="1" x14ac:dyDescent="0.25">
      <c r="A954" s="158" t="str">
        <f>VLOOKUP(A952,basic,33,0)</f>
        <v>l=% 2019&amp;20</v>
      </c>
      <c r="B954" s="159"/>
      <c r="C954" s="159"/>
      <c r="D954" s="159"/>
      <c r="E954" s="159"/>
      <c r="F954" s="159"/>
      <c r="G954" s="159"/>
      <c r="H954" s="159"/>
      <c r="I954" s="159"/>
      <c r="J954" s="160"/>
    </row>
    <row r="955" spans="1:10" ht="21.95" customHeight="1" x14ac:dyDescent="0.25">
      <c r="A955" s="82" t="s">
        <v>51</v>
      </c>
      <c r="B955" s="83"/>
      <c r="C955" s="84">
        <f>VLOOKUP(A952,basic,2,0)</f>
        <v>151</v>
      </c>
      <c r="D955" s="83"/>
      <c r="E955" s="83"/>
      <c r="F955" s="83"/>
      <c r="G955" s="83"/>
      <c r="H955" s="83"/>
      <c r="I955" s="83"/>
      <c r="J955" s="85"/>
    </row>
    <row r="956" spans="1:10" ht="21.95" customHeight="1" x14ac:dyDescent="0.25">
      <c r="A956" s="86"/>
      <c r="B956" s="83"/>
      <c r="C956" s="83"/>
      <c r="D956" s="83"/>
      <c r="E956" s="83"/>
      <c r="F956" s="83"/>
      <c r="G956" s="83"/>
      <c r="H956" s="83"/>
      <c r="I956" s="83"/>
      <c r="J956" s="85"/>
    </row>
    <row r="957" spans="1:10" ht="21.95" customHeight="1" x14ac:dyDescent="0.25">
      <c r="A957" s="86" t="s">
        <v>52</v>
      </c>
      <c r="B957" s="83"/>
      <c r="C957" s="83"/>
      <c r="D957" s="83"/>
      <c r="E957" s="161">
        <f>VLOOKUP(A952,basic,4,0)</f>
        <v>0</v>
      </c>
      <c r="F957" s="161"/>
      <c r="G957" s="161"/>
      <c r="H957" s="83" t="s">
        <v>53</v>
      </c>
      <c r="I957" s="83"/>
      <c r="J957" s="85"/>
    </row>
    <row r="958" spans="1:10" ht="21.95" customHeight="1" x14ac:dyDescent="0.25">
      <c r="A958" s="162">
        <f>VLOOKUP(A952,basic,6,0)</f>
        <v>0</v>
      </c>
      <c r="B958" s="161"/>
      <c r="C958" s="161"/>
      <c r="D958" s="83" t="s">
        <v>54</v>
      </c>
      <c r="E958" s="83"/>
      <c r="F958" s="161">
        <f>VLOOKUP(A952,basic,5,0)</f>
        <v>0</v>
      </c>
      <c r="G958" s="161"/>
      <c r="H958" s="161"/>
      <c r="I958" s="83" t="s">
        <v>55</v>
      </c>
      <c r="J958" s="85"/>
    </row>
    <row r="959" spans="1:10" ht="21.95" customHeight="1" x14ac:dyDescent="0.3">
      <c r="A959" s="94" t="str">
        <f>VLOOKUP(A952,basic,29,0)</f>
        <v>d{kk &amp; 9</v>
      </c>
      <c r="B959" s="83" t="s">
        <v>56</v>
      </c>
      <c r="C959" s="148">
        <f>VLOOKUP(A952,basic,7,0)</f>
        <v>0</v>
      </c>
      <c r="D959" s="148"/>
      <c r="E959" s="83" t="s">
        <v>57</v>
      </c>
      <c r="F959" s="83"/>
      <c r="G959" s="149" t="str">
        <f>VLOOKUP(A952,basic,30,0)</f>
        <v>jkmekfo] :iiqjk</v>
      </c>
      <c r="H959" s="149"/>
      <c r="I959" s="149"/>
      <c r="J959" s="87"/>
    </row>
    <row r="960" spans="1:10" ht="21.95" customHeight="1" x14ac:dyDescent="0.25">
      <c r="A960" s="86" t="s">
        <v>63</v>
      </c>
      <c r="B960" s="83"/>
      <c r="C960" s="83"/>
      <c r="D960" s="83"/>
      <c r="E960" s="83"/>
      <c r="F960" s="83"/>
      <c r="G960" s="83"/>
      <c r="H960" s="83"/>
      <c r="I960" s="83"/>
      <c r="J960" s="85"/>
    </row>
    <row r="961" spans="1:10" ht="21.95" customHeight="1" x14ac:dyDescent="0.25">
      <c r="A961" s="86" t="s">
        <v>64</v>
      </c>
      <c r="B961" s="83"/>
      <c r="C961" s="83"/>
      <c r="D961" s="83"/>
      <c r="E961" s="83"/>
      <c r="F961" s="83"/>
      <c r="G961" s="83"/>
      <c r="H961" s="83"/>
      <c r="I961" s="83"/>
      <c r="J961" s="85"/>
    </row>
    <row r="962" spans="1:10" ht="21.95" customHeight="1" x14ac:dyDescent="0.25">
      <c r="A962" s="76"/>
      <c r="J962" s="77"/>
    </row>
    <row r="963" spans="1:10" ht="21.95" customHeight="1" x14ac:dyDescent="0.25">
      <c r="A963" s="76"/>
      <c r="J963" s="77"/>
    </row>
    <row r="964" spans="1:10" ht="21.95" customHeight="1" x14ac:dyDescent="0.25">
      <c r="A964" s="76"/>
      <c r="J964" s="77"/>
    </row>
    <row r="965" spans="1:10" ht="21.95" customHeight="1" x14ac:dyDescent="0.3">
      <c r="A965" s="88" t="s">
        <v>58</v>
      </c>
      <c r="B965" s="89">
        <f>VLOOKUP(A952,basic,32,0)</f>
        <v>43966</v>
      </c>
      <c r="G965" s="90" t="s">
        <v>59</v>
      </c>
      <c r="J965" s="77"/>
    </row>
    <row r="966" spans="1:10" ht="21.95" customHeight="1" x14ac:dyDescent="0.3">
      <c r="A966" s="76"/>
      <c r="G966" s="90" t="s">
        <v>60</v>
      </c>
      <c r="I966" s="150">
        <f>VLOOKUP(A952,basic,31,0)</f>
        <v>8140912304</v>
      </c>
      <c r="J966" s="151"/>
    </row>
    <row r="967" spans="1:10" ht="21.95" customHeight="1" thickBot="1" x14ac:dyDescent="0.3">
      <c r="A967" s="79"/>
      <c r="B967" s="80"/>
      <c r="C967" s="80"/>
      <c r="D967" s="80"/>
      <c r="E967" s="80"/>
      <c r="F967" s="80"/>
      <c r="G967" s="80"/>
      <c r="H967" s="80"/>
      <c r="I967" s="80"/>
      <c r="J967" s="91"/>
    </row>
    <row r="969" spans="1:10" ht="21.95" customHeight="1" thickBot="1" x14ac:dyDescent="0.3"/>
    <row r="970" spans="1:10" ht="21.95" customHeight="1" x14ac:dyDescent="0.25">
      <c r="A970" s="152" t="str">
        <f>VLOOKUP(A971,basic,28,0)</f>
        <v>dk;kZy; jktdh; mPp ek/;fed fo|ky;] :iiqjk ¼dqpkeu flVh½ ukxkSj</v>
      </c>
      <c r="B970" s="153"/>
      <c r="C970" s="153"/>
      <c r="D970" s="153"/>
      <c r="E970" s="153"/>
      <c r="F970" s="153"/>
      <c r="G970" s="153"/>
      <c r="H970" s="153"/>
      <c r="I970" s="153"/>
      <c r="J970" s="154"/>
    </row>
    <row r="971" spans="1:10" ht="21.95" hidden="1" customHeight="1" x14ac:dyDescent="0.25">
      <c r="A971" s="76">
        <v>52</v>
      </c>
      <c r="J971" s="77"/>
    </row>
    <row r="972" spans="1:10" ht="21.95" customHeight="1" x14ac:dyDescent="0.25">
      <c r="A972" s="155" t="str">
        <f>VLOOKUP(A971,basic,29,0)</f>
        <v>d{kk &amp; 9</v>
      </c>
      <c r="B972" s="156"/>
      <c r="C972" s="156"/>
      <c r="D972" s="156"/>
      <c r="E972" s="156"/>
      <c r="F972" s="156"/>
      <c r="G972" s="156"/>
      <c r="H972" s="156"/>
      <c r="I972" s="156"/>
      <c r="J972" s="157"/>
    </row>
    <row r="973" spans="1:10" ht="21.95" customHeight="1" x14ac:dyDescent="0.25">
      <c r="A973" s="158" t="str">
        <f>VLOOKUP(A971,basic,33,0)</f>
        <v>l=% 2019&amp;20</v>
      </c>
      <c r="B973" s="159"/>
      <c r="C973" s="159"/>
      <c r="D973" s="159"/>
      <c r="E973" s="159"/>
      <c r="F973" s="159"/>
      <c r="G973" s="159"/>
      <c r="H973" s="159"/>
      <c r="I973" s="159"/>
      <c r="J973" s="160"/>
    </row>
    <row r="974" spans="1:10" ht="21.95" customHeight="1" x14ac:dyDescent="0.25">
      <c r="A974" s="82" t="s">
        <v>51</v>
      </c>
      <c r="B974" s="83"/>
      <c r="C974" s="84">
        <f>VLOOKUP(A971,basic,2,0)</f>
        <v>152</v>
      </c>
      <c r="D974" s="83"/>
      <c r="E974" s="83"/>
      <c r="F974" s="83"/>
      <c r="G974" s="83"/>
      <c r="H974" s="83"/>
      <c r="I974" s="83"/>
      <c r="J974" s="85"/>
    </row>
    <row r="975" spans="1:10" ht="21.95" customHeight="1" x14ac:dyDescent="0.25">
      <c r="A975" s="86"/>
      <c r="B975" s="83"/>
      <c r="C975" s="83"/>
      <c r="D975" s="83"/>
      <c r="E975" s="83"/>
      <c r="F975" s="83"/>
      <c r="G975" s="83"/>
      <c r="H975" s="83"/>
      <c r="I975" s="83"/>
      <c r="J975" s="85"/>
    </row>
    <row r="976" spans="1:10" ht="21.95" customHeight="1" x14ac:dyDescent="0.25">
      <c r="A976" s="86" t="s">
        <v>52</v>
      </c>
      <c r="B976" s="83"/>
      <c r="C976" s="83"/>
      <c r="D976" s="83"/>
      <c r="E976" s="161">
        <f>VLOOKUP(A971,basic,4,0)</f>
        <v>0</v>
      </c>
      <c r="F976" s="161"/>
      <c r="G976" s="161"/>
      <c r="H976" s="83" t="s">
        <v>53</v>
      </c>
      <c r="I976" s="83"/>
      <c r="J976" s="85"/>
    </row>
    <row r="977" spans="1:10" ht="21.95" customHeight="1" x14ac:dyDescent="0.25">
      <c r="A977" s="162">
        <f>VLOOKUP(A971,basic,6,0)</f>
        <v>0</v>
      </c>
      <c r="B977" s="161"/>
      <c r="C977" s="161"/>
      <c r="D977" s="83" t="s">
        <v>54</v>
      </c>
      <c r="E977" s="83"/>
      <c r="F977" s="161">
        <f>VLOOKUP(A971,basic,5,0)</f>
        <v>0</v>
      </c>
      <c r="G977" s="161"/>
      <c r="H977" s="161"/>
      <c r="I977" s="83" t="s">
        <v>55</v>
      </c>
      <c r="J977" s="85"/>
    </row>
    <row r="978" spans="1:10" ht="21.95" customHeight="1" x14ac:dyDescent="0.3">
      <c r="A978" s="94" t="str">
        <f>VLOOKUP(A971,basic,29,0)</f>
        <v>d{kk &amp; 9</v>
      </c>
      <c r="B978" s="83" t="s">
        <v>56</v>
      </c>
      <c r="C978" s="148">
        <f>VLOOKUP(A971,basic,7,0)</f>
        <v>0</v>
      </c>
      <c r="D978" s="148"/>
      <c r="E978" s="83" t="s">
        <v>57</v>
      </c>
      <c r="F978" s="83"/>
      <c r="G978" s="149" t="str">
        <f>VLOOKUP(A971,basic,30,0)</f>
        <v>jkmekfo] :iiqjk</v>
      </c>
      <c r="H978" s="149"/>
      <c r="I978" s="149"/>
      <c r="J978" s="87"/>
    </row>
    <row r="979" spans="1:10" ht="21.95" customHeight="1" x14ac:dyDescent="0.25">
      <c r="A979" s="86" t="s">
        <v>63</v>
      </c>
      <c r="B979" s="83"/>
      <c r="C979" s="83"/>
      <c r="D979" s="83"/>
      <c r="E979" s="83"/>
      <c r="F979" s="83"/>
      <c r="G979" s="83"/>
      <c r="H979" s="83"/>
      <c r="I979" s="83"/>
      <c r="J979" s="85"/>
    </row>
    <row r="980" spans="1:10" ht="21.95" customHeight="1" x14ac:dyDescent="0.25">
      <c r="A980" s="86" t="s">
        <v>64</v>
      </c>
      <c r="B980" s="83"/>
      <c r="C980" s="83"/>
      <c r="D980" s="83"/>
      <c r="E980" s="83"/>
      <c r="F980" s="83"/>
      <c r="G980" s="83"/>
      <c r="H980" s="83"/>
      <c r="I980" s="83"/>
      <c r="J980" s="85"/>
    </row>
    <row r="981" spans="1:10" ht="21.95" customHeight="1" x14ac:dyDescent="0.25">
      <c r="A981" s="76"/>
      <c r="J981" s="77"/>
    </row>
    <row r="982" spans="1:10" ht="21.95" customHeight="1" x14ac:dyDescent="0.25">
      <c r="A982" s="76"/>
      <c r="J982" s="77"/>
    </row>
    <row r="983" spans="1:10" ht="21.95" customHeight="1" x14ac:dyDescent="0.25">
      <c r="A983" s="76"/>
      <c r="J983" s="77"/>
    </row>
    <row r="984" spans="1:10" ht="21.95" customHeight="1" x14ac:dyDescent="0.3">
      <c r="A984" s="88" t="s">
        <v>58</v>
      </c>
      <c r="B984" s="89">
        <f>VLOOKUP(A971,basic,32,0)</f>
        <v>43966</v>
      </c>
      <c r="G984" s="90" t="s">
        <v>59</v>
      </c>
      <c r="J984" s="77"/>
    </row>
    <row r="985" spans="1:10" ht="21.95" customHeight="1" x14ac:dyDescent="0.3">
      <c r="A985" s="76"/>
      <c r="G985" s="90" t="s">
        <v>60</v>
      </c>
      <c r="I985" s="150">
        <f>VLOOKUP(A971,basic,31,0)</f>
        <v>8140912304</v>
      </c>
      <c r="J985" s="151"/>
    </row>
    <row r="986" spans="1:10" ht="21.95" customHeight="1" thickBot="1" x14ac:dyDescent="0.3">
      <c r="A986" s="79"/>
      <c r="B986" s="80"/>
      <c r="C986" s="80"/>
      <c r="D986" s="80"/>
      <c r="E986" s="80"/>
      <c r="F986" s="80"/>
      <c r="G986" s="80"/>
      <c r="H986" s="80"/>
      <c r="I986" s="80"/>
      <c r="J986" s="91"/>
    </row>
    <row r="988" spans="1:10" ht="21.95" customHeight="1" thickBot="1" x14ac:dyDescent="0.3"/>
    <row r="989" spans="1:10" ht="21.95" customHeight="1" x14ac:dyDescent="0.25">
      <c r="A989" s="152" t="str">
        <f>VLOOKUP(A990,basic,28,0)</f>
        <v>dk;kZy; jktdh; mPp ek/;fed fo|ky;] :iiqjk ¼dqpkeu flVh½ ukxkSj</v>
      </c>
      <c r="B989" s="153"/>
      <c r="C989" s="153"/>
      <c r="D989" s="153"/>
      <c r="E989" s="153"/>
      <c r="F989" s="153"/>
      <c r="G989" s="153"/>
      <c r="H989" s="153"/>
      <c r="I989" s="153"/>
      <c r="J989" s="154"/>
    </row>
    <row r="990" spans="1:10" ht="21.95" hidden="1" customHeight="1" x14ac:dyDescent="0.25">
      <c r="A990" s="76">
        <v>53</v>
      </c>
      <c r="J990" s="77"/>
    </row>
    <row r="991" spans="1:10" ht="21.95" customHeight="1" x14ac:dyDescent="0.25">
      <c r="A991" s="155" t="str">
        <f>VLOOKUP(A990,basic,29,0)</f>
        <v>d{kk &amp; 9</v>
      </c>
      <c r="B991" s="156"/>
      <c r="C991" s="156"/>
      <c r="D991" s="156"/>
      <c r="E991" s="156"/>
      <c r="F991" s="156"/>
      <c r="G991" s="156"/>
      <c r="H991" s="156"/>
      <c r="I991" s="156"/>
      <c r="J991" s="157"/>
    </row>
    <row r="992" spans="1:10" ht="21.95" customHeight="1" x14ac:dyDescent="0.25">
      <c r="A992" s="158" t="str">
        <f>VLOOKUP(A990,basic,33,0)</f>
        <v>l=% 2019&amp;20</v>
      </c>
      <c r="B992" s="159"/>
      <c r="C992" s="159"/>
      <c r="D992" s="159"/>
      <c r="E992" s="159"/>
      <c r="F992" s="159"/>
      <c r="G992" s="159"/>
      <c r="H992" s="159"/>
      <c r="I992" s="159"/>
      <c r="J992" s="160"/>
    </row>
    <row r="993" spans="1:10" ht="21.95" customHeight="1" x14ac:dyDescent="0.25">
      <c r="A993" s="82" t="s">
        <v>51</v>
      </c>
      <c r="B993" s="83"/>
      <c r="C993" s="84">
        <f>VLOOKUP(A990,basic,2,0)</f>
        <v>153</v>
      </c>
      <c r="D993" s="83"/>
      <c r="E993" s="83"/>
      <c r="F993" s="83"/>
      <c r="G993" s="83"/>
      <c r="H993" s="83"/>
      <c r="I993" s="83"/>
      <c r="J993" s="85"/>
    </row>
    <row r="994" spans="1:10" ht="21.95" customHeight="1" x14ac:dyDescent="0.25">
      <c r="A994" s="86"/>
      <c r="B994" s="83"/>
      <c r="C994" s="83"/>
      <c r="D994" s="83"/>
      <c r="E994" s="83"/>
      <c r="F994" s="83"/>
      <c r="G994" s="83"/>
      <c r="H994" s="83"/>
      <c r="I994" s="83"/>
      <c r="J994" s="85"/>
    </row>
    <row r="995" spans="1:10" ht="21.95" customHeight="1" x14ac:dyDescent="0.25">
      <c r="A995" s="86" t="s">
        <v>52</v>
      </c>
      <c r="B995" s="83"/>
      <c r="C995" s="83"/>
      <c r="D995" s="83"/>
      <c r="E995" s="161">
        <f>VLOOKUP(A990,basic,4,0)</f>
        <v>0</v>
      </c>
      <c r="F995" s="161"/>
      <c r="G995" s="161"/>
      <c r="H995" s="83" t="s">
        <v>53</v>
      </c>
      <c r="I995" s="83"/>
      <c r="J995" s="85"/>
    </row>
    <row r="996" spans="1:10" ht="21.95" customHeight="1" x14ac:dyDescent="0.25">
      <c r="A996" s="162">
        <f>VLOOKUP(A990,basic,6,0)</f>
        <v>0</v>
      </c>
      <c r="B996" s="161"/>
      <c r="C996" s="161"/>
      <c r="D996" s="83" t="s">
        <v>54</v>
      </c>
      <c r="E996" s="83"/>
      <c r="F996" s="161">
        <f>VLOOKUP(A990,basic,5,0)</f>
        <v>0</v>
      </c>
      <c r="G996" s="161"/>
      <c r="H996" s="161"/>
      <c r="I996" s="83" t="s">
        <v>55</v>
      </c>
      <c r="J996" s="85"/>
    </row>
    <row r="997" spans="1:10" ht="21.95" customHeight="1" x14ac:dyDescent="0.3">
      <c r="A997" s="94" t="str">
        <f>VLOOKUP(A990,basic,29,0)</f>
        <v>d{kk &amp; 9</v>
      </c>
      <c r="B997" s="83" t="s">
        <v>56</v>
      </c>
      <c r="C997" s="148">
        <f>VLOOKUP(A990,basic,7,0)</f>
        <v>0</v>
      </c>
      <c r="D997" s="148"/>
      <c r="E997" s="83" t="s">
        <v>57</v>
      </c>
      <c r="F997" s="83"/>
      <c r="G997" s="149" t="str">
        <f>VLOOKUP(A990,basic,30,0)</f>
        <v>jkmekfo] :iiqjk</v>
      </c>
      <c r="H997" s="149"/>
      <c r="I997" s="149"/>
      <c r="J997" s="87"/>
    </row>
    <row r="998" spans="1:10" ht="21.95" customHeight="1" x14ac:dyDescent="0.25">
      <c r="A998" s="86" t="s">
        <v>63</v>
      </c>
      <c r="B998" s="83"/>
      <c r="C998" s="83"/>
      <c r="D998" s="83"/>
      <c r="E998" s="83"/>
      <c r="F998" s="83"/>
      <c r="G998" s="83"/>
      <c r="H998" s="83"/>
      <c r="I998" s="83"/>
      <c r="J998" s="85"/>
    </row>
    <row r="999" spans="1:10" ht="21.95" customHeight="1" x14ac:dyDescent="0.25">
      <c r="A999" s="86" t="s">
        <v>64</v>
      </c>
      <c r="B999" s="83"/>
      <c r="C999" s="83"/>
      <c r="D999" s="83"/>
      <c r="E999" s="83"/>
      <c r="F999" s="83"/>
      <c r="G999" s="83"/>
      <c r="H999" s="83"/>
      <c r="I999" s="83"/>
      <c r="J999" s="85"/>
    </row>
    <row r="1000" spans="1:10" ht="21.95" customHeight="1" x14ac:dyDescent="0.25">
      <c r="A1000" s="76"/>
      <c r="J1000" s="77"/>
    </row>
    <row r="1001" spans="1:10" ht="21.95" customHeight="1" x14ac:dyDescent="0.25">
      <c r="A1001" s="76"/>
      <c r="J1001" s="77"/>
    </row>
    <row r="1002" spans="1:10" ht="21.95" customHeight="1" x14ac:dyDescent="0.25">
      <c r="A1002" s="76"/>
      <c r="J1002" s="77"/>
    </row>
    <row r="1003" spans="1:10" ht="21.95" customHeight="1" x14ac:dyDescent="0.3">
      <c r="A1003" s="88" t="s">
        <v>58</v>
      </c>
      <c r="B1003" s="89">
        <f>VLOOKUP(A990,basic,32,0)</f>
        <v>43966</v>
      </c>
      <c r="G1003" s="90" t="s">
        <v>59</v>
      </c>
      <c r="J1003" s="77"/>
    </row>
    <row r="1004" spans="1:10" ht="21.95" customHeight="1" x14ac:dyDescent="0.3">
      <c r="A1004" s="76"/>
      <c r="G1004" s="90" t="s">
        <v>60</v>
      </c>
      <c r="I1004" s="150">
        <f>VLOOKUP(A990,basic,31,0)</f>
        <v>8140912304</v>
      </c>
      <c r="J1004" s="151"/>
    </row>
    <row r="1005" spans="1:10" ht="21.95" customHeight="1" thickBot="1" x14ac:dyDescent="0.3">
      <c r="A1005" s="79"/>
      <c r="B1005" s="80"/>
      <c r="C1005" s="80"/>
      <c r="D1005" s="80"/>
      <c r="E1005" s="80"/>
      <c r="F1005" s="80"/>
      <c r="G1005" s="80"/>
      <c r="H1005" s="80"/>
      <c r="I1005" s="80"/>
      <c r="J1005" s="91"/>
    </row>
    <row r="1007" spans="1:10" ht="21.95" customHeight="1" thickBot="1" x14ac:dyDescent="0.3"/>
    <row r="1008" spans="1:10" ht="21.95" customHeight="1" x14ac:dyDescent="0.25">
      <c r="A1008" s="152" t="str">
        <f>VLOOKUP(A1009,basic,28,0)</f>
        <v>dk;kZy; jktdh; mPp ek/;fed fo|ky;] :iiqjk ¼dqpkeu flVh½ ukxkSj</v>
      </c>
      <c r="B1008" s="153"/>
      <c r="C1008" s="153"/>
      <c r="D1008" s="153"/>
      <c r="E1008" s="153"/>
      <c r="F1008" s="153"/>
      <c r="G1008" s="153"/>
      <c r="H1008" s="153"/>
      <c r="I1008" s="153"/>
      <c r="J1008" s="154"/>
    </row>
    <row r="1009" spans="1:10" ht="21.95" hidden="1" customHeight="1" x14ac:dyDescent="0.25">
      <c r="A1009" s="76">
        <v>54</v>
      </c>
      <c r="J1009" s="77"/>
    </row>
    <row r="1010" spans="1:10" ht="21.95" customHeight="1" x14ac:dyDescent="0.25">
      <c r="A1010" s="155" t="str">
        <f>VLOOKUP(A1009,basic,29,0)</f>
        <v>d{kk &amp; 9</v>
      </c>
      <c r="B1010" s="156"/>
      <c r="C1010" s="156"/>
      <c r="D1010" s="156"/>
      <c r="E1010" s="156"/>
      <c r="F1010" s="156"/>
      <c r="G1010" s="156"/>
      <c r="H1010" s="156"/>
      <c r="I1010" s="156"/>
      <c r="J1010" s="157"/>
    </row>
    <row r="1011" spans="1:10" ht="21.95" customHeight="1" x14ac:dyDescent="0.25">
      <c r="A1011" s="158" t="str">
        <f>VLOOKUP(A1009,basic,33,0)</f>
        <v>l=% 2019&amp;20</v>
      </c>
      <c r="B1011" s="159"/>
      <c r="C1011" s="159"/>
      <c r="D1011" s="159"/>
      <c r="E1011" s="159"/>
      <c r="F1011" s="159"/>
      <c r="G1011" s="159"/>
      <c r="H1011" s="159"/>
      <c r="I1011" s="159"/>
      <c r="J1011" s="160"/>
    </row>
    <row r="1012" spans="1:10" ht="21.95" customHeight="1" x14ac:dyDescent="0.25">
      <c r="A1012" s="82" t="s">
        <v>51</v>
      </c>
      <c r="B1012" s="83"/>
      <c r="C1012" s="84">
        <f>VLOOKUP(A1009,basic,2,0)</f>
        <v>154</v>
      </c>
      <c r="D1012" s="83"/>
      <c r="E1012" s="83"/>
      <c r="F1012" s="83"/>
      <c r="G1012" s="83"/>
      <c r="H1012" s="83"/>
      <c r="I1012" s="83"/>
      <c r="J1012" s="85"/>
    </row>
    <row r="1013" spans="1:10" ht="21.95" customHeight="1" x14ac:dyDescent="0.25">
      <c r="A1013" s="86"/>
      <c r="B1013" s="83"/>
      <c r="C1013" s="83"/>
      <c r="D1013" s="83"/>
      <c r="E1013" s="83"/>
      <c r="F1013" s="83"/>
      <c r="G1013" s="83"/>
      <c r="H1013" s="83"/>
      <c r="I1013" s="83"/>
      <c r="J1013" s="85"/>
    </row>
    <row r="1014" spans="1:10" ht="21.95" customHeight="1" x14ac:dyDescent="0.25">
      <c r="A1014" s="86" t="s">
        <v>52</v>
      </c>
      <c r="B1014" s="83"/>
      <c r="C1014" s="83"/>
      <c r="D1014" s="83"/>
      <c r="E1014" s="161">
        <f>VLOOKUP(A1009,basic,4,0)</f>
        <v>0</v>
      </c>
      <c r="F1014" s="161"/>
      <c r="G1014" s="161"/>
      <c r="H1014" s="83" t="s">
        <v>53</v>
      </c>
      <c r="I1014" s="83"/>
      <c r="J1014" s="85"/>
    </row>
    <row r="1015" spans="1:10" ht="21.95" customHeight="1" x14ac:dyDescent="0.25">
      <c r="A1015" s="162">
        <f>VLOOKUP(A1009,basic,6,0)</f>
        <v>0</v>
      </c>
      <c r="B1015" s="161"/>
      <c r="C1015" s="161"/>
      <c r="D1015" s="83" t="s">
        <v>54</v>
      </c>
      <c r="E1015" s="83"/>
      <c r="F1015" s="161">
        <f>VLOOKUP(A1009,basic,5,0)</f>
        <v>0</v>
      </c>
      <c r="G1015" s="161"/>
      <c r="H1015" s="161"/>
      <c r="I1015" s="83" t="s">
        <v>55</v>
      </c>
      <c r="J1015" s="85"/>
    </row>
    <row r="1016" spans="1:10" ht="21.95" customHeight="1" x14ac:dyDescent="0.3">
      <c r="A1016" s="94" t="str">
        <f>VLOOKUP(A1009,basic,29,0)</f>
        <v>d{kk &amp; 9</v>
      </c>
      <c r="B1016" s="83" t="s">
        <v>56</v>
      </c>
      <c r="C1016" s="148">
        <f>VLOOKUP(A1009,basic,7,0)</f>
        <v>0</v>
      </c>
      <c r="D1016" s="148"/>
      <c r="E1016" s="83" t="s">
        <v>57</v>
      </c>
      <c r="F1016" s="83"/>
      <c r="G1016" s="149" t="str">
        <f>VLOOKUP(A1009,basic,30,0)</f>
        <v>jkmekfo] :iiqjk</v>
      </c>
      <c r="H1016" s="149"/>
      <c r="I1016" s="149"/>
      <c r="J1016" s="87"/>
    </row>
    <row r="1017" spans="1:10" ht="21.95" customHeight="1" x14ac:dyDescent="0.25">
      <c r="A1017" s="86" t="s">
        <v>63</v>
      </c>
      <c r="B1017" s="83"/>
      <c r="C1017" s="83"/>
      <c r="D1017" s="83"/>
      <c r="E1017" s="83"/>
      <c r="F1017" s="83"/>
      <c r="G1017" s="83"/>
      <c r="H1017" s="83"/>
      <c r="I1017" s="83"/>
      <c r="J1017" s="85"/>
    </row>
    <row r="1018" spans="1:10" ht="21.95" customHeight="1" x14ac:dyDescent="0.25">
      <c r="A1018" s="86" t="s">
        <v>64</v>
      </c>
      <c r="B1018" s="83"/>
      <c r="C1018" s="83"/>
      <c r="D1018" s="83"/>
      <c r="E1018" s="83"/>
      <c r="F1018" s="83"/>
      <c r="G1018" s="83"/>
      <c r="H1018" s="83"/>
      <c r="I1018" s="83"/>
      <c r="J1018" s="85"/>
    </row>
    <row r="1019" spans="1:10" ht="21.95" customHeight="1" x14ac:dyDescent="0.25">
      <c r="A1019" s="76"/>
      <c r="J1019" s="77"/>
    </row>
    <row r="1020" spans="1:10" ht="21.95" customHeight="1" x14ac:dyDescent="0.25">
      <c r="A1020" s="76"/>
      <c r="J1020" s="77"/>
    </row>
    <row r="1021" spans="1:10" ht="21.95" customHeight="1" x14ac:dyDescent="0.25">
      <c r="A1021" s="76"/>
      <c r="J1021" s="77"/>
    </row>
    <row r="1022" spans="1:10" ht="21.95" customHeight="1" x14ac:dyDescent="0.3">
      <c r="A1022" s="88" t="s">
        <v>58</v>
      </c>
      <c r="B1022" s="89">
        <f>VLOOKUP(A1009,basic,32,0)</f>
        <v>43966</v>
      </c>
      <c r="G1022" s="90" t="s">
        <v>59</v>
      </c>
      <c r="J1022" s="77"/>
    </row>
    <row r="1023" spans="1:10" ht="21.95" customHeight="1" x14ac:dyDescent="0.3">
      <c r="A1023" s="76"/>
      <c r="G1023" s="90" t="s">
        <v>60</v>
      </c>
      <c r="I1023" s="150">
        <f>VLOOKUP(A1009,basic,31,0)</f>
        <v>8140912304</v>
      </c>
      <c r="J1023" s="151"/>
    </row>
    <row r="1024" spans="1:10" ht="21.95" customHeight="1" thickBot="1" x14ac:dyDescent="0.3">
      <c r="A1024" s="79"/>
      <c r="B1024" s="80"/>
      <c r="C1024" s="80"/>
      <c r="D1024" s="80"/>
      <c r="E1024" s="80"/>
      <c r="F1024" s="80"/>
      <c r="G1024" s="80"/>
      <c r="H1024" s="80"/>
      <c r="I1024" s="80"/>
      <c r="J1024" s="91"/>
    </row>
    <row r="1026" spans="1:10" ht="21.95" customHeight="1" thickBot="1" x14ac:dyDescent="0.3"/>
    <row r="1027" spans="1:10" ht="21.95" customHeight="1" x14ac:dyDescent="0.25">
      <c r="A1027" s="152" t="str">
        <f>VLOOKUP(A1028,basic,28,0)</f>
        <v>dk;kZy; jktdh; mPp ek/;fed fo|ky;] :iiqjk ¼dqpkeu flVh½ ukxkSj</v>
      </c>
      <c r="B1027" s="153"/>
      <c r="C1027" s="153"/>
      <c r="D1027" s="153"/>
      <c r="E1027" s="153"/>
      <c r="F1027" s="153"/>
      <c r="G1027" s="153"/>
      <c r="H1027" s="153"/>
      <c r="I1027" s="153"/>
      <c r="J1027" s="154"/>
    </row>
    <row r="1028" spans="1:10" ht="21.95" hidden="1" customHeight="1" x14ac:dyDescent="0.25">
      <c r="A1028" s="76">
        <v>55</v>
      </c>
      <c r="J1028" s="77"/>
    </row>
    <row r="1029" spans="1:10" ht="21.95" customHeight="1" x14ac:dyDescent="0.25">
      <c r="A1029" s="155" t="str">
        <f>VLOOKUP(A1028,basic,29,0)</f>
        <v>d{kk &amp; 9</v>
      </c>
      <c r="B1029" s="156"/>
      <c r="C1029" s="156"/>
      <c r="D1029" s="156"/>
      <c r="E1029" s="156"/>
      <c r="F1029" s="156"/>
      <c r="G1029" s="156"/>
      <c r="H1029" s="156"/>
      <c r="I1029" s="156"/>
      <c r="J1029" s="157"/>
    </row>
    <row r="1030" spans="1:10" ht="21.95" customHeight="1" x14ac:dyDescent="0.25">
      <c r="A1030" s="158" t="str">
        <f>VLOOKUP(A1028,basic,33,0)</f>
        <v>l=% 2019&amp;20</v>
      </c>
      <c r="B1030" s="159"/>
      <c r="C1030" s="159"/>
      <c r="D1030" s="159"/>
      <c r="E1030" s="159"/>
      <c r="F1030" s="159"/>
      <c r="G1030" s="159"/>
      <c r="H1030" s="159"/>
      <c r="I1030" s="159"/>
      <c r="J1030" s="160"/>
    </row>
    <row r="1031" spans="1:10" ht="21.95" customHeight="1" x14ac:dyDescent="0.25">
      <c r="A1031" s="82" t="s">
        <v>51</v>
      </c>
      <c r="B1031" s="83"/>
      <c r="C1031" s="84">
        <f>VLOOKUP(A1028,basic,2,0)</f>
        <v>155</v>
      </c>
      <c r="D1031" s="83"/>
      <c r="E1031" s="83"/>
      <c r="F1031" s="83"/>
      <c r="G1031" s="83"/>
      <c r="H1031" s="83"/>
      <c r="I1031" s="83"/>
      <c r="J1031" s="85"/>
    </row>
    <row r="1032" spans="1:10" ht="21.95" customHeight="1" x14ac:dyDescent="0.25">
      <c r="A1032" s="86"/>
      <c r="B1032" s="83"/>
      <c r="C1032" s="83"/>
      <c r="D1032" s="83"/>
      <c r="E1032" s="83"/>
      <c r="F1032" s="83"/>
      <c r="G1032" s="83"/>
      <c r="H1032" s="83"/>
      <c r="I1032" s="83"/>
      <c r="J1032" s="85"/>
    </row>
    <row r="1033" spans="1:10" ht="21.95" customHeight="1" x14ac:dyDescent="0.25">
      <c r="A1033" s="86" t="s">
        <v>52</v>
      </c>
      <c r="B1033" s="83"/>
      <c r="C1033" s="83"/>
      <c r="D1033" s="83"/>
      <c r="E1033" s="161">
        <f>VLOOKUP(A1028,basic,4,0)</f>
        <v>0</v>
      </c>
      <c r="F1033" s="161"/>
      <c r="G1033" s="161"/>
      <c r="H1033" s="83" t="s">
        <v>53</v>
      </c>
      <c r="I1033" s="83"/>
      <c r="J1033" s="85"/>
    </row>
    <row r="1034" spans="1:10" ht="21.95" customHeight="1" x14ac:dyDescent="0.25">
      <c r="A1034" s="162">
        <f>VLOOKUP(A1028,basic,6,0)</f>
        <v>0</v>
      </c>
      <c r="B1034" s="161"/>
      <c r="C1034" s="161"/>
      <c r="D1034" s="83" t="s">
        <v>54</v>
      </c>
      <c r="E1034" s="83"/>
      <c r="F1034" s="161">
        <f>VLOOKUP(A1028,basic,5,0)</f>
        <v>0</v>
      </c>
      <c r="G1034" s="161"/>
      <c r="H1034" s="161"/>
      <c r="I1034" s="83" t="s">
        <v>55</v>
      </c>
      <c r="J1034" s="85"/>
    </row>
    <row r="1035" spans="1:10" ht="21.95" customHeight="1" x14ac:dyDescent="0.3">
      <c r="A1035" s="94" t="str">
        <f>VLOOKUP(A1028,basic,29,0)</f>
        <v>d{kk &amp; 9</v>
      </c>
      <c r="B1035" s="83" t="s">
        <v>56</v>
      </c>
      <c r="C1035" s="148">
        <f>VLOOKUP(A1028,basic,7,0)</f>
        <v>0</v>
      </c>
      <c r="D1035" s="148"/>
      <c r="E1035" s="83" t="s">
        <v>57</v>
      </c>
      <c r="F1035" s="83"/>
      <c r="G1035" s="149" t="str">
        <f>VLOOKUP(A1028,basic,30,0)</f>
        <v>jkmekfo] :iiqjk</v>
      </c>
      <c r="H1035" s="149"/>
      <c r="I1035" s="149"/>
      <c r="J1035" s="87"/>
    </row>
    <row r="1036" spans="1:10" ht="21.95" customHeight="1" x14ac:dyDescent="0.25">
      <c r="A1036" s="86" t="s">
        <v>63</v>
      </c>
      <c r="B1036" s="83"/>
      <c r="C1036" s="83"/>
      <c r="D1036" s="83"/>
      <c r="E1036" s="83"/>
      <c r="F1036" s="83"/>
      <c r="G1036" s="83"/>
      <c r="H1036" s="83"/>
      <c r="I1036" s="83"/>
      <c r="J1036" s="85"/>
    </row>
    <row r="1037" spans="1:10" ht="21.95" customHeight="1" x14ac:dyDescent="0.25">
      <c r="A1037" s="86" t="s">
        <v>64</v>
      </c>
      <c r="B1037" s="83"/>
      <c r="C1037" s="83"/>
      <c r="D1037" s="83"/>
      <c r="E1037" s="83"/>
      <c r="F1037" s="83"/>
      <c r="G1037" s="83"/>
      <c r="H1037" s="83"/>
      <c r="I1037" s="83"/>
      <c r="J1037" s="85"/>
    </row>
    <row r="1038" spans="1:10" ht="21.95" customHeight="1" x14ac:dyDescent="0.25">
      <c r="A1038" s="76"/>
      <c r="J1038" s="77"/>
    </row>
    <row r="1039" spans="1:10" ht="21.95" customHeight="1" x14ac:dyDescent="0.25">
      <c r="A1039" s="76"/>
      <c r="J1039" s="77"/>
    </row>
    <row r="1040" spans="1:10" ht="21.95" customHeight="1" x14ac:dyDescent="0.25">
      <c r="A1040" s="76"/>
      <c r="J1040" s="77"/>
    </row>
    <row r="1041" spans="1:10" ht="21.95" customHeight="1" x14ac:dyDescent="0.3">
      <c r="A1041" s="88" t="s">
        <v>58</v>
      </c>
      <c r="B1041" s="89">
        <f>VLOOKUP(A1028,basic,32,0)</f>
        <v>43966</v>
      </c>
      <c r="G1041" s="90" t="s">
        <v>59</v>
      </c>
      <c r="J1041" s="77"/>
    </row>
    <row r="1042" spans="1:10" ht="21.95" customHeight="1" x14ac:dyDescent="0.3">
      <c r="A1042" s="76"/>
      <c r="G1042" s="90" t="s">
        <v>60</v>
      </c>
      <c r="I1042" s="150">
        <f>VLOOKUP(A1028,basic,31,0)</f>
        <v>8140912304</v>
      </c>
      <c r="J1042" s="151"/>
    </row>
    <row r="1043" spans="1:10" ht="21.95" customHeight="1" thickBot="1" x14ac:dyDescent="0.3">
      <c r="A1043" s="79"/>
      <c r="B1043" s="80"/>
      <c r="C1043" s="80"/>
      <c r="D1043" s="80"/>
      <c r="E1043" s="80"/>
      <c r="F1043" s="80"/>
      <c r="G1043" s="80"/>
      <c r="H1043" s="80"/>
      <c r="I1043" s="80"/>
      <c r="J1043" s="91"/>
    </row>
    <row r="1045" spans="1:10" ht="21.95" customHeight="1" thickBot="1" x14ac:dyDescent="0.3"/>
    <row r="1046" spans="1:10" ht="21.95" customHeight="1" x14ac:dyDescent="0.25">
      <c r="A1046" s="152" t="str">
        <f>VLOOKUP(A1047,basic,28,0)</f>
        <v>dk;kZy; jktdh; mPp ek/;fed fo|ky;] :iiqjk ¼dqpkeu flVh½ ukxkSj</v>
      </c>
      <c r="B1046" s="153"/>
      <c r="C1046" s="153"/>
      <c r="D1046" s="153"/>
      <c r="E1046" s="153"/>
      <c r="F1046" s="153"/>
      <c r="G1046" s="153"/>
      <c r="H1046" s="153"/>
      <c r="I1046" s="153"/>
      <c r="J1046" s="154"/>
    </row>
    <row r="1047" spans="1:10" ht="21.95" hidden="1" customHeight="1" x14ac:dyDescent="0.25">
      <c r="A1047" s="76">
        <v>56</v>
      </c>
      <c r="J1047" s="77"/>
    </row>
    <row r="1048" spans="1:10" ht="21.95" customHeight="1" x14ac:dyDescent="0.25">
      <c r="A1048" s="155" t="str">
        <f>VLOOKUP(A1047,basic,29,0)</f>
        <v>d{kk &amp; 9</v>
      </c>
      <c r="B1048" s="156"/>
      <c r="C1048" s="156"/>
      <c r="D1048" s="156"/>
      <c r="E1048" s="156"/>
      <c r="F1048" s="156"/>
      <c r="G1048" s="156"/>
      <c r="H1048" s="156"/>
      <c r="I1048" s="156"/>
      <c r="J1048" s="157"/>
    </row>
    <row r="1049" spans="1:10" ht="21.95" customHeight="1" x14ac:dyDescent="0.25">
      <c r="A1049" s="158" t="str">
        <f>VLOOKUP(A1047,basic,33,0)</f>
        <v>l=% 2019&amp;20</v>
      </c>
      <c r="B1049" s="159"/>
      <c r="C1049" s="159"/>
      <c r="D1049" s="159"/>
      <c r="E1049" s="159"/>
      <c r="F1049" s="159"/>
      <c r="G1049" s="159"/>
      <c r="H1049" s="159"/>
      <c r="I1049" s="159"/>
      <c r="J1049" s="160"/>
    </row>
    <row r="1050" spans="1:10" ht="21.95" customHeight="1" x14ac:dyDescent="0.25">
      <c r="A1050" s="82" t="s">
        <v>51</v>
      </c>
      <c r="B1050" s="83"/>
      <c r="C1050" s="84">
        <f>VLOOKUP(A1047,basic,2,0)</f>
        <v>156</v>
      </c>
      <c r="D1050" s="83"/>
      <c r="E1050" s="83"/>
      <c r="F1050" s="83"/>
      <c r="G1050" s="83"/>
      <c r="H1050" s="83"/>
      <c r="I1050" s="83"/>
      <c r="J1050" s="85"/>
    </row>
    <row r="1051" spans="1:10" ht="21.95" customHeight="1" x14ac:dyDescent="0.25">
      <c r="A1051" s="86"/>
      <c r="B1051" s="83"/>
      <c r="C1051" s="83"/>
      <c r="D1051" s="83"/>
      <c r="E1051" s="83"/>
      <c r="F1051" s="83"/>
      <c r="G1051" s="83"/>
      <c r="H1051" s="83"/>
      <c r="I1051" s="83"/>
      <c r="J1051" s="85"/>
    </row>
    <row r="1052" spans="1:10" ht="21.95" customHeight="1" x14ac:dyDescent="0.25">
      <c r="A1052" s="86" t="s">
        <v>52</v>
      </c>
      <c r="B1052" s="83"/>
      <c r="C1052" s="83"/>
      <c r="D1052" s="83"/>
      <c r="E1052" s="161">
        <f>VLOOKUP(A1047,basic,4,0)</f>
        <v>0</v>
      </c>
      <c r="F1052" s="161"/>
      <c r="G1052" s="161"/>
      <c r="H1052" s="83" t="s">
        <v>53</v>
      </c>
      <c r="I1052" s="83"/>
      <c r="J1052" s="85"/>
    </row>
    <row r="1053" spans="1:10" ht="21.95" customHeight="1" x14ac:dyDescent="0.25">
      <c r="A1053" s="162">
        <f>VLOOKUP(A1047,basic,6,0)</f>
        <v>0</v>
      </c>
      <c r="B1053" s="161"/>
      <c r="C1053" s="161"/>
      <c r="D1053" s="83" t="s">
        <v>54</v>
      </c>
      <c r="E1053" s="83"/>
      <c r="F1053" s="161">
        <f>VLOOKUP(A1047,basic,5,0)</f>
        <v>0</v>
      </c>
      <c r="G1053" s="161"/>
      <c r="H1053" s="161"/>
      <c r="I1053" s="83" t="s">
        <v>55</v>
      </c>
      <c r="J1053" s="85"/>
    </row>
    <row r="1054" spans="1:10" ht="21.95" customHeight="1" x14ac:dyDescent="0.3">
      <c r="A1054" s="94" t="str">
        <f>VLOOKUP(A1047,basic,29,0)</f>
        <v>d{kk &amp; 9</v>
      </c>
      <c r="B1054" s="83" t="s">
        <v>56</v>
      </c>
      <c r="C1054" s="148">
        <f>VLOOKUP(A1047,basic,7,0)</f>
        <v>0</v>
      </c>
      <c r="D1054" s="148"/>
      <c r="E1054" s="83" t="s">
        <v>57</v>
      </c>
      <c r="F1054" s="83"/>
      <c r="G1054" s="149" t="str">
        <f>VLOOKUP(A1047,basic,30,0)</f>
        <v>jkmekfo] :iiqjk</v>
      </c>
      <c r="H1054" s="149"/>
      <c r="I1054" s="149"/>
      <c r="J1054" s="87"/>
    </row>
    <row r="1055" spans="1:10" ht="21.95" customHeight="1" x14ac:dyDescent="0.25">
      <c r="A1055" s="86" t="s">
        <v>63</v>
      </c>
      <c r="B1055" s="83"/>
      <c r="C1055" s="83"/>
      <c r="D1055" s="83"/>
      <c r="E1055" s="83"/>
      <c r="F1055" s="83"/>
      <c r="G1055" s="83"/>
      <c r="H1055" s="83"/>
      <c r="I1055" s="83"/>
      <c r="J1055" s="85"/>
    </row>
    <row r="1056" spans="1:10" ht="21.95" customHeight="1" x14ac:dyDescent="0.25">
      <c r="A1056" s="86" t="s">
        <v>64</v>
      </c>
      <c r="B1056" s="83"/>
      <c r="C1056" s="83"/>
      <c r="D1056" s="83"/>
      <c r="E1056" s="83"/>
      <c r="F1056" s="83"/>
      <c r="G1056" s="83"/>
      <c r="H1056" s="83"/>
      <c r="I1056" s="83"/>
      <c r="J1056" s="85"/>
    </row>
    <row r="1057" spans="1:10" ht="21.95" customHeight="1" x14ac:dyDescent="0.25">
      <c r="A1057" s="76"/>
      <c r="J1057" s="77"/>
    </row>
    <row r="1058" spans="1:10" ht="21.95" customHeight="1" x14ac:dyDescent="0.25">
      <c r="A1058" s="76"/>
      <c r="J1058" s="77"/>
    </row>
    <row r="1059" spans="1:10" ht="21.95" customHeight="1" x14ac:dyDescent="0.25">
      <c r="A1059" s="76"/>
      <c r="J1059" s="77"/>
    </row>
    <row r="1060" spans="1:10" ht="21.95" customHeight="1" x14ac:dyDescent="0.3">
      <c r="A1060" s="88" t="s">
        <v>58</v>
      </c>
      <c r="B1060" s="89">
        <f>VLOOKUP(A1047,basic,32,0)</f>
        <v>43966</v>
      </c>
      <c r="G1060" s="90" t="s">
        <v>59</v>
      </c>
      <c r="J1060" s="77"/>
    </row>
    <row r="1061" spans="1:10" ht="21.95" customHeight="1" x14ac:dyDescent="0.3">
      <c r="A1061" s="76"/>
      <c r="G1061" s="90" t="s">
        <v>60</v>
      </c>
      <c r="I1061" s="150">
        <f>VLOOKUP(A1047,basic,31,0)</f>
        <v>8140912304</v>
      </c>
      <c r="J1061" s="151"/>
    </row>
    <row r="1062" spans="1:10" ht="21.95" customHeight="1" thickBot="1" x14ac:dyDescent="0.3">
      <c r="A1062" s="79"/>
      <c r="B1062" s="80"/>
      <c r="C1062" s="80"/>
      <c r="D1062" s="80"/>
      <c r="E1062" s="80"/>
      <c r="F1062" s="80"/>
      <c r="G1062" s="80"/>
      <c r="H1062" s="80"/>
      <c r="I1062" s="80"/>
      <c r="J1062" s="91"/>
    </row>
    <row r="1064" spans="1:10" ht="21.95" customHeight="1" thickBot="1" x14ac:dyDescent="0.3"/>
    <row r="1065" spans="1:10" ht="21.95" customHeight="1" x14ac:dyDescent="0.25">
      <c r="A1065" s="152" t="str">
        <f>VLOOKUP(A1066,basic,28,0)</f>
        <v>dk;kZy; jktdh; mPp ek/;fed fo|ky;] :iiqjk ¼dqpkeu flVh½ ukxkSj</v>
      </c>
      <c r="B1065" s="153"/>
      <c r="C1065" s="153"/>
      <c r="D1065" s="153"/>
      <c r="E1065" s="153"/>
      <c r="F1065" s="153"/>
      <c r="G1065" s="153"/>
      <c r="H1065" s="153"/>
      <c r="I1065" s="153"/>
      <c r="J1065" s="154"/>
    </row>
    <row r="1066" spans="1:10" ht="21.95" hidden="1" customHeight="1" x14ac:dyDescent="0.25">
      <c r="A1066" s="76">
        <v>57</v>
      </c>
      <c r="J1066" s="77"/>
    </row>
    <row r="1067" spans="1:10" ht="21.95" customHeight="1" x14ac:dyDescent="0.25">
      <c r="A1067" s="155" t="str">
        <f>VLOOKUP(A1066,basic,29,0)</f>
        <v>d{kk &amp; 9</v>
      </c>
      <c r="B1067" s="156"/>
      <c r="C1067" s="156"/>
      <c r="D1067" s="156"/>
      <c r="E1067" s="156"/>
      <c r="F1067" s="156"/>
      <c r="G1067" s="156"/>
      <c r="H1067" s="156"/>
      <c r="I1067" s="156"/>
      <c r="J1067" s="157"/>
    </row>
    <row r="1068" spans="1:10" ht="21.95" customHeight="1" x14ac:dyDescent="0.25">
      <c r="A1068" s="158" t="str">
        <f>VLOOKUP(A1066,basic,33,0)</f>
        <v>l=% 2019&amp;20</v>
      </c>
      <c r="B1068" s="159"/>
      <c r="C1068" s="159"/>
      <c r="D1068" s="159"/>
      <c r="E1068" s="159"/>
      <c r="F1068" s="159"/>
      <c r="G1068" s="159"/>
      <c r="H1068" s="159"/>
      <c r="I1068" s="159"/>
      <c r="J1068" s="160"/>
    </row>
    <row r="1069" spans="1:10" ht="21.95" customHeight="1" x14ac:dyDescent="0.25">
      <c r="A1069" s="82" t="s">
        <v>51</v>
      </c>
      <c r="B1069" s="83"/>
      <c r="C1069" s="84">
        <f>VLOOKUP(A1066,basic,2,0)</f>
        <v>157</v>
      </c>
      <c r="D1069" s="83"/>
      <c r="E1069" s="83"/>
      <c r="F1069" s="83"/>
      <c r="G1069" s="83"/>
      <c r="H1069" s="83"/>
      <c r="I1069" s="83"/>
      <c r="J1069" s="85"/>
    </row>
    <row r="1070" spans="1:10" ht="21.95" customHeight="1" x14ac:dyDescent="0.25">
      <c r="A1070" s="86"/>
      <c r="B1070" s="83"/>
      <c r="C1070" s="83"/>
      <c r="D1070" s="83"/>
      <c r="E1070" s="83"/>
      <c r="F1070" s="83"/>
      <c r="G1070" s="83"/>
      <c r="H1070" s="83"/>
      <c r="I1070" s="83"/>
      <c r="J1070" s="85"/>
    </row>
    <row r="1071" spans="1:10" ht="21.95" customHeight="1" x14ac:dyDescent="0.25">
      <c r="A1071" s="86" t="s">
        <v>52</v>
      </c>
      <c r="B1071" s="83"/>
      <c r="C1071" s="83"/>
      <c r="D1071" s="83"/>
      <c r="E1071" s="161">
        <f>VLOOKUP(A1066,basic,4,0)</f>
        <v>0</v>
      </c>
      <c r="F1071" s="161"/>
      <c r="G1071" s="161"/>
      <c r="H1071" s="83" t="s">
        <v>53</v>
      </c>
      <c r="I1071" s="83"/>
      <c r="J1071" s="85"/>
    </row>
    <row r="1072" spans="1:10" ht="21.95" customHeight="1" x14ac:dyDescent="0.25">
      <c r="A1072" s="162">
        <f>VLOOKUP(A1066,basic,6,0)</f>
        <v>0</v>
      </c>
      <c r="B1072" s="161"/>
      <c r="C1072" s="161"/>
      <c r="D1072" s="83" t="s">
        <v>54</v>
      </c>
      <c r="E1072" s="83"/>
      <c r="F1072" s="161">
        <f>VLOOKUP(A1066,basic,5,0)</f>
        <v>0</v>
      </c>
      <c r="G1072" s="161"/>
      <c r="H1072" s="161"/>
      <c r="I1072" s="83" t="s">
        <v>55</v>
      </c>
      <c r="J1072" s="85"/>
    </row>
    <row r="1073" spans="1:10" ht="21.95" customHeight="1" x14ac:dyDescent="0.3">
      <c r="A1073" s="94" t="str">
        <f>VLOOKUP(A1066,basic,29,0)</f>
        <v>d{kk &amp; 9</v>
      </c>
      <c r="B1073" s="83" t="s">
        <v>56</v>
      </c>
      <c r="C1073" s="148">
        <f>VLOOKUP(A1066,basic,7,0)</f>
        <v>0</v>
      </c>
      <c r="D1073" s="148"/>
      <c r="E1073" s="83" t="s">
        <v>57</v>
      </c>
      <c r="F1073" s="83"/>
      <c r="G1073" s="149" t="str">
        <f>VLOOKUP(A1066,basic,30,0)</f>
        <v>jkmekfo] :iiqjk</v>
      </c>
      <c r="H1073" s="149"/>
      <c r="I1073" s="149"/>
      <c r="J1073" s="87"/>
    </row>
    <row r="1074" spans="1:10" ht="21.95" customHeight="1" x14ac:dyDescent="0.25">
      <c r="A1074" s="86" t="s">
        <v>63</v>
      </c>
      <c r="B1074" s="83"/>
      <c r="C1074" s="83"/>
      <c r="D1074" s="83"/>
      <c r="E1074" s="83"/>
      <c r="F1074" s="83"/>
      <c r="G1074" s="83"/>
      <c r="H1074" s="83"/>
      <c r="I1074" s="83"/>
      <c r="J1074" s="85"/>
    </row>
    <row r="1075" spans="1:10" ht="21.95" customHeight="1" x14ac:dyDescent="0.25">
      <c r="A1075" s="86" t="s">
        <v>64</v>
      </c>
      <c r="B1075" s="83"/>
      <c r="C1075" s="83"/>
      <c r="D1075" s="83"/>
      <c r="E1075" s="83"/>
      <c r="F1075" s="83"/>
      <c r="G1075" s="83"/>
      <c r="H1075" s="83"/>
      <c r="I1075" s="83"/>
      <c r="J1075" s="85"/>
    </row>
    <row r="1076" spans="1:10" ht="21.95" customHeight="1" x14ac:dyDescent="0.25">
      <c r="A1076" s="76"/>
      <c r="J1076" s="77"/>
    </row>
    <row r="1077" spans="1:10" ht="21.95" customHeight="1" x14ac:dyDescent="0.25">
      <c r="A1077" s="76"/>
      <c r="J1077" s="77"/>
    </row>
    <row r="1078" spans="1:10" ht="21.95" customHeight="1" x14ac:dyDescent="0.25">
      <c r="A1078" s="76"/>
      <c r="J1078" s="77"/>
    </row>
    <row r="1079" spans="1:10" ht="21.95" customHeight="1" x14ac:dyDescent="0.3">
      <c r="A1079" s="88" t="s">
        <v>58</v>
      </c>
      <c r="B1079" s="89">
        <f>VLOOKUP(A1066,basic,32,0)</f>
        <v>43966</v>
      </c>
      <c r="G1079" s="90" t="s">
        <v>59</v>
      </c>
      <c r="J1079" s="77"/>
    </row>
    <row r="1080" spans="1:10" ht="21.95" customHeight="1" x14ac:dyDescent="0.3">
      <c r="A1080" s="76"/>
      <c r="G1080" s="90" t="s">
        <v>60</v>
      </c>
      <c r="I1080" s="150">
        <f>VLOOKUP(A1066,basic,31,0)</f>
        <v>8140912304</v>
      </c>
      <c r="J1080" s="151"/>
    </row>
    <row r="1081" spans="1:10" ht="21.95" customHeight="1" thickBot="1" x14ac:dyDescent="0.3">
      <c r="A1081" s="79"/>
      <c r="B1081" s="80"/>
      <c r="C1081" s="80"/>
      <c r="D1081" s="80"/>
      <c r="E1081" s="80"/>
      <c r="F1081" s="80"/>
      <c r="G1081" s="80"/>
      <c r="H1081" s="80"/>
      <c r="I1081" s="80"/>
      <c r="J1081" s="91"/>
    </row>
    <row r="1083" spans="1:10" ht="21.95" customHeight="1" thickBot="1" x14ac:dyDescent="0.3"/>
    <row r="1084" spans="1:10" ht="21.95" customHeight="1" x14ac:dyDescent="0.25">
      <c r="A1084" s="152" t="str">
        <f>VLOOKUP(A1085,basic,28,0)</f>
        <v>dk;kZy; jktdh; mPp ek/;fed fo|ky;] :iiqjk ¼dqpkeu flVh½ ukxkSj</v>
      </c>
      <c r="B1084" s="153"/>
      <c r="C1084" s="153"/>
      <c r="D1084" s="153"/>
      <c r="E1084" s="153"/>
      <c r="F1084" s="153"/>
      <c r="G1084" s="153"/>
      <c r="H1084" s="153"/>
      <c r="I1084" s="153"/>
      <c r="J1084" s="154"/>
    </row>
    <row r="1085" spans="1:10" ht="21.95" hidden="1" customHeight="1" x14ac:dyDescent="0.25">
      <c r="A1085" s="76">
        <v>58</v>
      </c>
      <c r="J1085" s="77"/>
    </row>
    <row r="1086" spans="1:10" ht="21.95" customHeight="1" x14ac:dyDescent="0.25">
      <c r="A1086" s="155" t="str">
        <f>VLOOKUP(A1085,basic,29,0)</f>
        <v>d{kk &amp; 9</v>
      </c>
      <c r="B1086" s="156"/>
      <c r="C1086" s="156"/>
      <c r="D1086" s="156"/>
      <c r="E1086" s="156"/>
      <c r="F1086" s="156"/>
      <c r="G1086" s="156"/>
      <c r="H1086" s="156"/>
      <c r="I1086" s="156"/>
      <c r="J1086" s="157"/>
    </row>
    <row r="1087" spans="1:10" ht="21.95" customHeight="1" x14ac:dyDescent="0.25">
      <c r="A1087" s="158" t="str">
        <f>VLOOKUP(A1085,basic,33,0)</f>
        <v>l=% 2019&amp;20</v>
      </c>
      <c r="B1087" s="159"/>
      <c r="C1087" s="159"/>
      <c r="D1087" s="159"/>
      <c r="E1087" s="159"/>
      <c r="F1087" s="159"/>
      <c r="G1087" s="159"/>
      <c r="H1087" s="159"/>
      <c r="I1087" s="159"/>
      <c r="J1087" s="160"/>
    </row>
    <row r="1088" spans="1:10" ht="21.95" customHeight="1" x14ac:dyDescent="0.25">
      <c r="A1088" s="82" t="s">
        <v>51</v>
      </c>
      <c r="B1088" s="83"/>
      <c r="C1088" s="84">
        <f>VLOOKUP(A1085,basic,2,0)</f>
        <v>158</v>
      </c>
      <c r="D1088" s="83"/>
      <c r="E1088" s="83"/>
      <c r="F1088" s="83"/>
      <c r="G1088" s="83"/>
      <c r="H1088" s="83"/>
      <c r="I1088" s="83"/>
      <c r="J1088" s="85"/>
    </row>
    <row r="1089" spans="1:10" ht="21.95" customHeight="1" x14ac:dyDescent="0.25">
      <c r="A1089" s="86"/>
      <c r="B1089" s="83"/>
      <c r="C1089" s="83"/>
      <c r="D1089" s="83"/>
      <c r="E1089" s="83"/>
      <c r="F1089" s="83"/>
      <c r="G1089" s="83"/>
      <c r="H1089" s="83"/>
      <c r="I1089" s="83"/>
      <c r="J1089" s="85"/>
    </row>
    <row r="1090" spans="1:10" ht="21.95" customHeight="1" x14ac:dyDescent="0.25">
      <c r="A1090" s="86" t="s">
        <v>52</v>
      </c>
      <c r="B1090" s="83"/>
      <c r="C1090" s="83"/>
      <c r="D1090" s="83"/>
      <c r="E1090" s="161">
        <f>VLOOKUP(A1085,basic,4,0)</f>
        <v>0</v>
      </c>
      <c r="F1090" s="161"/>
      <c r="G1090" s="161"/>
      <c r="H1090" s="83" t="s">
        <v>53</v>
      </c>
      <c r="I1090" s="83"/>
      <c r="J1090" s="85"/>
    </row>
    <row r="1091" spans="1:10" ht="21.95" customHeight="1" x14ac:dyDescent="0.25">
      <c r="A1091" s="162">
        <f>VLOOKUP(A1085,basic,6,0)</f>
        <v>0</v>
      </c>
      <c r="B1091" s="161"/>
      <c r="C1091" s="161"/>
      <c r="D1091" s="83" t="s">
        <v>54</v>
      </c>
      <c r="E1091" s="83"/>
      <c r="F1091" s="161">
        <f>VLOOKUP(A1085,basic,5,0)</f>
        <v>0</v>
      </c>
      <c r="G1091" s="161"/>
      <c r="H1091" s="161"/>
      <c r="I1091" s="83" t="s">
        <v>55</v>
      </c>
      <c r="J1091" s="85"/>
    </row>
    <row r="1092" spans="1:10" ht="21.95" customHeight="1" x14ac:dyDescent="0.3">
      <c r="A1092" s="94" t="str">
        <f>VLOOKUP(A1085,basic,29,0)</f>
        <v>d{kk &amp; 9</v>
      </c>
      <c r="B1092" s="83" t="s">
        <v>56</v>
      </c>
      <c r="C1092" s="148">
        <f>VLOOKUP(A1085,basic,7,0)</f>
        <v>0</v>
      </c>
      <c r="D1092" s="148"/>
      <c r="E1092" s="83" t="s">
        <v>57</v>
      </c>
      <c r="F1092" s="83"/>
      <c r="G1092" s="149" t="str">
        <f>VLOOKUP(A1085,basic,30,0)</f>
        <v>jkmekfo] :iiqjk</v>
      </c>
      <c r="H1092" s="149"/>
      <c r="I1092" s="149"/>
      <c r="J1092" s="87"/>
    </row>
    <row r="1093" spans="1:10" ht="21.95" customHeight="1" x14ac:dyDescent="0.25">
      <c r="A1093" s="86" t="s">
        <v>63</v>
      </c>
      <c r="B1093" s="83"/>
      <c r="C1093" s="83"/>
      <c r="D1093" s="83"/>
      <c r="E1093" s="83"/>
      <c r="F1093" s="83"/>
      <c r="G1093" s="83"/>
      <c r="H1093" s="83"/>
      <c r="I1093" s="83"/>
      <c r="J1093" s="85"/>
    </row>
    <row r="1094" spans="1:10" ht="21.95" customHeight="1" x14ac:dyDescent="0.25">
      <c r="A1094" s="86" t="s">
        <v>64</v>
      </c>
      <c r="B1094" s="83"/>
      <c r="C1094" s="83"/>
      <c r="D1094" s="83"/>
      <c r="E1094" s="83"/>
      <c r="F1094" s="83"/>
      <c r="G1094" s="83"/>
      <c r="H1094" s="83"/>
      <c r="I1094" s="83"/>
      <c r="J1094" s="85"/>
    </row>
    <row r="1095" spans="1:10" ht="21.95" customHeight="1" x14ac:dyDescent="0.25">
      <c r="A1095" s="76"/>
      <c r="J1095" s="77"/>
    </row>
    <row r="1096" spans="1:10" ht="21.95" customHeight="1" x14ac:dyDescent="0.25">
      <c r="A1096" s="76"/>
      <c r="J1096" s="77"/>
    </row>
    <row r="1097" spans="1:10" ht="21.95" customHeight="1" x14ac:dyDescent="0.25">
      <c r="A1097" s="76"/>
      <c r="J1097" s="77"/>
    </row>
    <row r="1098" spans="1:10" ht="21.95" customHeight="1" x14ac:dyDescent="0.3">
      <c r="A1098" s="88" t="s">
        <v>58</v>
      </c>
      <c r="B1098" s="89">
        <f>VLOOKUP(A1085,basic,32,0)</f>
        <v>43966</v>
      </c>
      <c r="G1098" s="90" t="s">
        <v>59</v>
      </c>
      <c r="J1098" s="77"/>
    </row>
    <row r="1099" spans="1:10" ht="21.95" customHeight="1" x14ac:dyDescent="0.3">
      <c r="A1099" s="76"/>
      <c r="G1099" s="90" t="s">
        <v>60</v>
      </c>
      <c r="I1099" s="150">
        <f>VLOOKUP(A1085,basic,31,0)</f>
        <v>8140912304</v>
      </c>
      <c r="J1099" s="151"/>
    </row>
    <row r="1100" spans="1:10" ht="21.95" customHeight="1" thickBot="1" x14ac:dyDescent="0.3">
      <c r="A1100" s="79"/>
      <c r="B1100" s="80"/>
      <c r="C1100" s="80"/>
      <c r="D1100" s="80"/>
      <c r="E1100" s="80"/>
      <c r="F1100" s="80"/>
      <c r="G1100" s="80"/>
      <c r="H1100" s="80"/>
      <c r="I1100" s="80"/>
      <c r="J1100" s="91"/>
    </row>
    <row r="1102" spans="1:10" ht="21.95" customHeight="1" thickBot="1" x14ac:dyDescent="0.3"/>
    <row r="1103" spans="1:10" ht="21.95" customHeight="1" x14ac:dyDescent="0.25">
      <c r="A1103" s="152" t="str">
        <f>VLOOKUP(A1104,basic,28,0)</f>
        <v>dk;kZy; jktdh; mPp ek/;fed fo|ky;] :iiqjk ¼dqpkeu flVh½ ukxkSj</v>
      </c>
      <c r="B1103" s="153"/>
      <c r="C1103" s="153"/>
      <c r="D1103" s="153"/>
      <c r="E1103" s="153"/>
      <c r="F1103" s="153"/>
      <c r="G1103" s="153"/>
      <c r="H1103" s="153"/>
      <c r="I1103" s="153"/>
      <c r="J1103" s="154"/>
    </row>
    <row r="1104" spans="1:10" ht="21.95" hidden="1" customHeight="1" x14ac:dyDescent="0.25">
      <c r="A1104" s="76">
        <v>59</v>
      </c>
      <c r="J1104" s="77"/>
    </row>
    <row r="1105" spans="1:10" ht="21.95" customHeight="1" x14ac:dyDescent="0.25">
      <c r="A1105" s="155" t="str">
        <f>VLOOKUP(A1104,basic,29,0)</f>
        <v>d{kk &amp; 9</v>
      </c>
      <c r="B1105" s="156"/>
      <c r="C1105" s="156"/>
      <c r="D1105" s="156"/>
      <c r="E1105" s="156"/>
      <c r="F1105" s="156"/>
      <c r="G1105" s="156"/>
      <c r="H1105" s="156"/>
      <c r="I1105" s="156"/>
      <c r="J1105" s="157"/>
    </row>
    <row r="1106" spans="1:10" ht="21.95" customHeight="1" x14ac:dyDescent="0.25">
      <c r="A1106" s="158" t="str">
        <f>VLOOKUP(A1104,basic,33,0)</f>
        <v>l=% 2019&amp;20</v>
      </c>
      <c r="B1106" s="159"/>
      <c r="C1106" s="159"/>
      <c r="D1106" s="159"/>
      <c r="E1106" s="159"/>
      <c r="F1106" s="159"/>
      <c r="G1106" s="159"/>
      <c r="H1106" s="159"/>
      <c r="I1106" s="159"/>
      <c r="J1106" s="160"/>
    </row>
    <row r="1107" spans="1:10" ht="21.95" customHeight="1" x14ac:dyDescent="0.25">
      <c r="A1107" s="82" t="s">
        <v>51</v>
      </c>
      <c r="B1107" s="83"/>
      <c r="C1107" s="84">
        <f>VLOOKUP(A1104,basic,2,0)</f>
        <v>159</v>
      </c>
      <c r="D1107" s="83"/>
      <c r="E1107" s="83"/>
      <c r="F1107" s="83"/>
      <c r="G1107" s="83"/>
      <c r="H1107" s="83"/>
      <c r="I1107" s="83"/>
      <c r="J1107" s="85"/>
    </row>
    <row r="1108" spans="1:10" ht="21.95" customHeight="1" x14ac:dyDescent="0.25">
      <c r="A1108" s="86"/>
      <c r="B1108" s="83"/>
      <c r="C1108" s="83"/>
      <c r="D1108" s="83"/>
      <c r="E1108" s="83"/>
      <c r="F1108" s="83"/>
      <c r="G1108" s="83"/>
      <c r="H1108" s="83"/>
      <c r="I1108" s="83"/>
      <c r="J1108" s="85"/>
    </row>
    <row r="1109" spans="1:10" ht="21.95" customHeight="1" x14ac:dyDescent="0.25">
      <c r="A1109" s="86" t="s">
        <v>52</v>
      </c>
      <c r="B1109" s="83"/>
      <c r="C1109" s="83"/>
      <c r="D1109" s="83"/>
      <c r="E1109" s="161">
        <f>VLOOKUP(A1104,basic,4,0)</f>
        <v>0</v>
      </c>
      <c r="F1109" s="161"/>
      <c r="G1109" s="161"/>
      <c r="H1109" s="83" t="s">
        <v>53</v>
      </c>
      <c r="I1109" s="83"/>
      <c r="J1109" s="85"/>
    </row>
    <row r="1110" spans="1:10" ht="21.95" customHeight="1" x14ac:dyDescent="0.25">
      <c r="A1110" s="162">
        <f>VLOOKUP(A1104,basic,6,0)</f>
        <v>0</v>
      </c>
      <c r="B1110" s="161"/>
      <c r="C1110" s="161"/>
      <c r="D1110" s="83" t="s">
        <v>54</v>
      </c>
      <c r="E1110" s="83"/>
      <c r="F1110" s="161">
        <f>VLOOKUP(A1104,basic,5,0)</f>
        <v>0</v>
      </c>
      <c r="G1110" s="161"/>
      <c r="H1110" s="161"/>
      <c r="I1110" s="83" t="s">
        <v>55</v>
      </c>
      <c r="J1110" s="85"/>
    </row>
    <row r="1111" spans="1:10" ht="21.95" customHeight="1" x14ac:dyDescent="0.3">
      <c r="A1111" s="94" t="str">
        <f>VLOOKUP(A1104,basic,29,0)</f>
        <v>d{kk &amp; 9</v>
      </c>
      <c r="B1111" s="83" t="s">
        <v>56</v>
      </c>
      <c r="C1111" s="148">
        <f>VLOOKUP(A1104,basic,7,0)</f>
        <v>0</v>
      </c>
      <c r="D1111" s="148"/>
      <c r="E1111" s="83" t="s">
        <v>57</v>
      </c>
      <c r="F1111" s="83"/>
      <c r="G1111" s="149" t="str">
        <f>VLOOKUP(A1104,basic,30,0)</f>
        <v>jkmekfo] :iiqjk</v>
      </c>
      <c r="H1111" s="149"/>
      <c r="I1111" s="149"/>
      <c r="J1111" s="87"/>
    </row>
    <row r="1112" spans="1:10" ht="21.95" customHeight="1" x14ac:dyDescent="0.25">
      <c r="A1112" s="86" t="s">
        <v>63</v>
      </c>
      <c r="B1112" s="83"/>
      <c r="C1112" s="83"/>
      <c r="D1112" s="83"/>
      <c r="E1112" s="83"/>
      <c r="F1112" s="83"/>
      <c r="G1112" s="83"/>
      <c r="H1112" s="83"/>
      <c r="I1112" s="83"/>
      <c r="J1112" s="85"/>
    </row>
    <row r="1113" spans="1:10" ht="21.95" customHeight="1" x14ac:dyDescent="0.25">
      <c r="A1113" s="86" t="s">
        <v>64</v>
      </c>
      <c r="B1113" s="83"/>
      <c r="C1113" s="83"/>
      <c r="D1113" s="83"/>
      <c r="E1113" s="83"/>
      <c r="F1113" s="83"/>
      <c r="G1113" s="83"/>
      <c r="H1113" s="83"/>
      <c r="I1113" s="83"/>
      <c r="J1113" s="85"/>
    </row>
    <row r="1114" spans="1:10" ht="21.95" customHeight="1" x14ac:dyDescent="0.25">
      <c r="A1114" s="76"/>
      <c r="J1114" s="77"/>
    </row>
    <row r="1115" spans="1:10" ht="21.95" customHeight="1" x14ac:dyDescent="0.25">
      <c r="A1115" s="76"/>
      <c r="J1115" s="77"/>
    </row>
    <row r="1116" spans="1:10" ht="21.95" customHeight="1" x14ac:dyDescent="0.25">
      <c r="A1116" s="76"/>
      <c r="J1116" s="77"/>
    </row>
    <row r="1117" spans="1:10" ht="21.95" customHeight="1" x14ac:dyDescent="0.3">
      <c r="A1117" s="88" t="s">
        <v>58</v>
      </c>
      <c r="B1117" s="89">
        <f>VLOOKUP(A1104,basic,32,0)</f>
        <v>43966</v>
      </c>
      <c r="G1117" s="90" t="s">
        <v>59</v>
      </c>
      <c r="J1117" s="77"/>
    </row>
    <row r="1118" spans="1:10" ht="21.95" customHeight="1" x14ac:dyDescent="0.3">
      <c r="A1118" s="76"/>
      <c r="G1118" s="90" t="s">
        <v>60</v>
      </c>
      <c r="I1118" s="150">
        <f>VLOOKUP(A1104,basic,31,0)</f>
        <v>8140912304</v>
      </c>
      <c r="J1118" s="151"/>
    </row>
    <row r="1119" spans="1:10" ht="21.95" customHeight="1" thickBot="1" x14ac:dyDescent="0.3">
      <c r="A1119" s="79"/>
      <c r="B1119" s="80"/>
      <c r="C1119" s="80"/>
      <c r="D1119" s="80"/>
      <c r="E1119" s="80"/>
      <c r="F1119" s="80"/>
      <c r="G1119" s="80"/>
      <c r="H1119" s="80"/>
      <c r="I1119" s="80"/>
      <c r="J1119" s="91"/>
    </row>
    <row r="1121" spans="1:10" ht="21.95" customHeight="1" thickBot="1" x14ac:dyDescent="0.3"/>
    <row r="1122" spans="1:10" ht="21.95" customHeight="1" x14ac:dyDescent="0.25">
      <c r="A1122" s="152" t="str">
        <f>VLOOKUP(A1123,basic,28,0)</f>
        <v>dk;kZy; jktdh; mPp ek/;fed fo|ky;] :iiqjk ¼dqpkeu flVh½ ukxkSj</v>
      </c>
      <c r="B1122" s="153"/>
      <c r="C1122" s="153"/>
      <c r="D1122" s="153"/>
      <c r="E1122" s="153"/>
      <c r="F1122" s="153"/>
      <c r="G1122" s="153"/>
      <c r="H1122" s="153"/>
      <c r="I1122" s="153"/>
      <c r="J1122" s="154"/>
    </row>
    <row r="1123" spans="1:10" ht="21.95" hidden="1" customHeight="1" x14ac:dyDescent="0.25">
      <c r="A1123" s="76">
        <v>60</v>
      </c>
      <c r="J1123" s="77"/>
    </row>
    <row r="1124" spans="1:10" ht="21.95" customHeight="1" x14ac:dyDescent="0.25">
      <c r="A1124" s="155" t="str">
        <f>VLOOKUP(A1123,basic,29,0)</f>
        <v>d{kk &amp; 9</v>
      </c>
      <c r="B1124" s="156"/>
      <c r="C1124" s="156"/>
      <c r="D1124" s="156"/>
      <c r="E1124" s="156"/>
      <c r="F1124" s="156"/>
      <c r="G1124" s="156"/>
      <c r="H1124" s="156"/>
      <c r="I1124" s="156"/>
      <c r="J1124" s="157"/>
    </row>
    <row r="1125" spans="1:10" ht="21.95" customHeight="1" x14ac:dyDescent="0.25">
      <c r="A1125" s="158" t="str">
        <f>VLOOKUP(A1123,basic,33,0)</f>
        <v>l=% 2019&amp;20</v>
      </c>
      <c r="B1125" s="159"/>
      <c r="C1125" s="159"/>
      <c r="D1125" s="159"/>
      <c r="E1125" s="159"/>
      <c r="F1125" s="159"/>
      <c r="G1125" s="159"/>
      <c r="H1125" s="159"/>
      <c r="I1125" s="159"/>
      <c r="J1125" s="160"/>
    </row>
    <row r="1126" spans="1:10" ht="21.95" customHeight="1" x14ac:dyDescent="0.25">
      <c r="A1126" s="82" t="s">
        <v>51</v>
      </c>
      <c r="B1126" s="83"/>
      <c r="C1126" s="84">
        <f>VLOOKUP(A1123,basic,2,0)</f>
        <v>160</v>
      </c>
      <c r="D1126" s="83"/>
      <c r="E1126" s="83"/>
      <c r="F1126" s="83"/>
      <c r="G1126" s="83"/>
      <c r="H1126" s="83"/>
      <c r="I1126" s="83"/>
      <c r="J1126" s="85"/>
    </row>
    <row r="1127" spans="1:10" ht="21.95" customHeight="1" x14ac:dyDescent="0.25">
      <c r="A1127" s="86"/>
      <c r="B1127" s="83"/>
      <c r="C1127" s="83"/>
      <c r="D1127" s="83"/>
      <c r="E1127" s="83"/>
      <c r="F1127" s="83"/>
      <c r="G1127" s="83"/>
      <c r="H1127" s="83"/>
      <c r="I1127" s="83"/>
      <c r="J1127" s="85"/>
    </row>
    <row r="1128" spans="1:10" ht="21.95" customHeight="1" x14ac:dyDescent="0.25">
      <c r="A1128" s="86" t="s">
        <v>52</v>
      </c>
      <c r="B1128" s="83"/>
      <c r="C1128" s="83"/>
      <c r="D1128" s="83"/>
      <c r="E1128" s="161">
        <f>VLOOKUP(A1123,basic,4,0)</f>
        <v>0</v>
      </c>
      <c r="F1128" s="161"/>
      <c r="G1128" s="161"/>
      <c r="H1128" s="83" t="s">
        <v>53</v>
      </c>
      <c r="I1128" s="83"/>
      <c r="J1128" s="85"/>
    </row>
    <row r="1129" spans="1:10" ht="21.95" customHeight="1" x14ac:dyDescent="0.25">
      <c r="A1129" s="162">
        <f>VLOOKUP(A1123,basic,6,0)</f>
        <v>0</v>
      </c>
      <c r="B1129" s="161"/>
      <c r="C1129" s="161"/>
      <c r="D1129" s="83" t="s">
        <v>54</v>
      </c>
      <c r="E1129" s="83"/>
      <c r="F1129" s="161">
        <f>VLOOKUP(A1123,basic,5,0)</f>
        <v>0</v>
      </c>
      <c r="G1129" s="161"/>
      <c r="H1129" s="161"/>
      <c r="I1129" s="83" t="s">
        <v>55</v>
      </c>
      <c r="J1129" s="85"/>
    </row>
    <row r="1130" spans="1:10" ht="21.95" customHeight="1" x14ac:dyDescent="0.3">
      <c r="A1130" s="94" t="str">
        <f>VLOOKUP(A1123,basic,29,0)</f>
        <v>d{kk &amp; 9</v>
      </c>
      <c r="B1130" s="83" t="s">
        <v>56</v>
      </c>
      <c r="C1130" s="148">
        <f>VLOOKUP(A1123,basic,7,0)</f>
        <v>0</v>
      </c>
      <c r="D1130" s="148"/>
      <c r="E1130" s="83" t="s">
        <v>57</v>
      </c>
      <c r="F1130" s="83"/>
      <c r="G1130" s="149" t="str">
        <f>VLOOKUP(A1123,basic,30,0)</f>
        <v>jkmekfo] :iiqjk</v>
      </c>
      <c r="H1130" s="149"/>
      <c r="I1130" s="149"/>
      <c r="J1130" s="87"/>
    </row>
    <row r="1131" spans="1:10" ht="21.95" customHeight="1" x14ac:dyDescent="0.25">
      <c r="A1131" s="86" t="s">
        <v>63</v>
      </c>
      <c r="B1131" s="83"/>
      <c r="C1131" s="83"/>
      <c r="D1131" s="83"/>
      <c r="E1131" s="83"/>
      <c r="F1131" s="83"/>
      <c r="G1131" s="83"/>
      <c r="H1131" s="83"/>
      <c r="I1131" s="83"/>
      <c r="J1131" s="85"/>
    </row>
    <row r="1132" spans="1:10" ht="21.95" customHeight="1" x14ac:dyDescent="0.25">
      <c r="A1132" s="86" t="s">
        <v>64</v>
      </c>
      <c r="B1132" s="83"/>
      <c r="C1132" s="83"/>
      <c r="D1132" s="83"/>
      <c r="E1132" s="83"/>
      <c r="F1132" s="83"/>
      <c r="G1132" s="83"/>
      <c r="H1132" s="83"/>
      <c r="I1132" s="83"/>
      <c r="J1132" s="85"/>
    </row>
    <row r="1133" spans="1:10" ht="21.95" customHeight="1" x14ac:dyDescent="0.25">
      <c r="A1133" s="76"/>
      <c r="J1133" s="77"/>
    </row>
    <row r="1134" spans="1:10" ht="21.95" customHeight="1" x14ac:dyDescent="0.25">
      <c r="A1134" s="76"/>
      <c r="J1134" s="77"/>
    </row>
    <row r="1135" spans="1:10" ht="21.95" customHeight="1" x14ac:dyDescent="0.25">
      <c r="A1135" s="76"/>
      <c r="J1135" s="77"/>
    </row>
    <row r="1136" spans="1:10" ht="21.95" customHeight="1" x14ac:dyDescent="0.3">
      <c r="A1136" s="88" t="s">
        <v>58</v>
      </c>
      <c r="B1136" s="89">
        <f>VLOOKUP(A1123,basic,32,0)</f>
        <v>43966</v>
      </c>
      <c r="G1136" s="90" t="s">
        <v>59</v>
      </c>
      <c r="J1136" s="77"/>
    </row>
    <row r="1137" spans="1:10" ht="21.95" customHeight="1" x14ac:dyDescent="0.3">
      <c r="A1137" s="76"/>
      <c r="G1137" s="90" t="s">
        <v>60</v>
      </c>
      <c r="I1137" s="150">
        <f>VLOOKUP(A1123,basic,31,0)</f>
        <v>8140912304</v>
      </c>
      <c r="J1137" s="151"/>
    </row>
    <row r="1138" spans="1:10" ht="21.95" customHeight="1" thickBot="1" x14ac:dyDescent="0.3">
      <c r="A1138" s="79"/>
      <c r="B1138" s="80"/>
      <c r="C1138" s="80"/>
      <c r="D1138" s="80"/>
      <c r="E1138" s="80"/>
      <c r="F1138" s="80"/>
      <c r="G1138" s="80"/>
      <c r="H1138" s="80"/>
      <c r="I1138" s="80"/>
      <c r="J1138" s="91"/>
    </row>
    <row r="1140" spans="1:10" ht="21.95" customHeight="1" thickBot="1" x14ac:dyDescent="0.3"/>
    <row r="1141" spans="1:10" ht="21.95" customHeight="1" x14ac:dyDescent="0.25">
      <c r="A1141" s="152" t="str">
        <f>VLOOKUP(A1142,basic,28,0)</f>
        <v>dk;kZy; jktdh; mPp ek/;fed fo|ky;] :iiqjk ¼dqpkeu flVh½ ukxkSj</v>
      </c>
      <c r="B1141" s="153"/>
      <c r="C1141" s="153"/>
      <c r="D1141" s="153"/>
      <c r="E1141" s="153"/>
      <c r="F1141" s="153"/>
      <c r="G1141" s="153"/>
      <c r="H1141" s="153"/>
      <c r="I1141" s="153"/>
      <c r="J1141" s="154"/>
    </row>
    <row r="1142" spans="1:10" ht="21.95" hidden="1" customHeight="1" x14ac:dyDescent="0.25">
      <c r="A1142" s="76">
        <v>61</v>
      </c>
      <c r="J1142" s="77"/>
    </row>
    <row r="1143" spans="1:10" ht="21.95" customHeight="1" x14ac:dyDescent="0.25">
      <c r="A1143" s="155" t="str">
        <f>VLOOKUP(A1142,basic,29,0)</f>
        <v>d{kk &amp; 9</v>
      </c>
      <c r="B1143" s="156"/>
      <c r="C1143" s="156"/>
      <c r="D1143" s="156"/>
      <c r="E1143" s="156"/>
      <c r="F1143" s="156"/>
      <c r="G1143" s="156"/>
      <c r="H1143" s="156"/>
      <c r="I1143" s="156"/>
      <c r="J1143" s="157"/>
    </row>
    <row r="1144" spans="1:10" ht="21.95" customHeight="1" x14ac:dyDescent="0.25">
      <c r="A1144" s="158" t="str">
        <f>VLOOKUP(A1142,basic,33,0)</f>
        <v>l=% 2019&amp;20</v>
      </c>
      <c r="B1144" s="159"/>
      <c r="C1144" s="159"/>
      <c r="D1144" s="159"/>
      <c r="E1144" s="159"/>
      <c r="F1144" s="159"/>
      <c r="G1144" s="159"/>
      <c r="H1144" s="159"/>
      <c r="I1144" s="159"/>
      <c r="J1144" s="160"/>
    </row>
    <row r="1145" spans="1:10" ht="21.95" customHeight="1" x14ac:dyDescent="0.25">
      <c r="A1145" s="82" t="s">
        <v>51</v>
      </c>
      <c r="B1145" s="83"/>
      <c r="C1145" s="84">
        <f>VLOOKUP(A1142,basic,2,0)</f>
        <v>161</v>
      </c>
      <c r="D1145" s="83"/>
      <c r="E1145" s="83"/>
      <c r="F1145" s="83"/>
      <c r="G1145" s="83"/>
      <c r="H1145" s="83"/>
      <c r="I1145" s="83"/>
      <c r="J1145" s="85"/>
    </row>
    <row r="1146" spans="1:10" ht="21.95" customHeight="1" x14ac:dyDescent="0.25">
      <c r="A1146" s="86"/>
      <c r="B1146" s="83"/>
      <c r="C1146" s="83"/>
      <c r="D1146" s="83"/>
      <c r="E1146" s="83"/>
      <c r="F1146" s="83"/>
      <c r="G1146" s="83"/>
      <c r="H1146" s="83"/>
      <c r="I1146" s="83"/>
      <c r="J1146" s="85"/>
    </row>
    <row r="1147" spans="1:10" ht="21.95" customHeight="1" x14ac:dyDescent="0.25">
      <c r="A1147" s="86" t="s">
        <v>52</v>
      </c>
      <c r="B1147" s="83"/>
      <c r="C1147" s="83"/>
      <c r="D1147" s="83"/>
      <c r="E1147" s="161">
        <f>VLOOKUP(A1142,basic,4,0)</f>
        <v>0</v>
      </c>
      <c r="F1147" s="161"/>
      <c r="G1147" s="161"/>
      <c r="H1147" s="83" t="s">
        <v>53</v>
      </c>
      <c r="I1147" s="83"/>
      <c r="J1147" s="85"/>
    </row>
    <row r="1148" spans="1:10" ht="21.95" customHeight="1" x14ac:dyDescent="0.25">
      <c r="A1148" s="162">
        <f>VLOOKUP(A1142,basic,6,0)</f>
        <v>0</v>
      </c>
      <c r="B1148" s="161"/>
      <c r="C1148" s="161"/>
      <c r="D1148" s="83" t="s">
        <v>54</v>
      </c>
      <c r="E1148" s="83"/>
      <c r="F1148" s="161">
        <f>VLOOKUP(A1142,basic,5,0)</f>
        <v>0</v>
      </c>
      <c r="G1148" s="161"/>
      <c r="H1148" s="161"/>
      <c r="I1148" s="83" t="s">
        <v>55</v>
      </c>
      <c r="J1148" s="85"/>
    </row>
    <row r="1149" spans="1:10" ht="21.95" customHeight="1" x14ac:dyDescent="0.3">
      <c r="A1149" s="94" t="str">
        <f>VLOOKUP(A1142,basic,29,0)</f>
        <v>d{kk &amp; 9</v>
      </c>
      <c r="B1149" s="83" t="s">
        <v>56</v>
      </c>
      <c r="C1149" s="148">
        <f>VLOOKUP(A1142,basic,7,0)</f>
        <v>0</v>
      </c>
      <c r="D1149" s="148"/>
      <c r="E1149" s="83" t="s">
        <v>57</v>
      </c>
      <c r="F1149" s="83"/>
      <c r="G1149" s="149" t="str">
        <f>VLOOKUP(A1142,basic,30,0)</f>
        <v>jkmekfo] :iiqjk</v>
      </c>
      <c r="H1149" s="149"/>
      <c r="I1149" s="149"/>
      <c r="J1149" s="87"/>
    </row>
    <row r="1150" spans="1:10" ht="21.95" customHeight="1" x14ac:dyDescent="0.25">
      <c r="A1150" s="86" t="s">
        <v>63</v>
      </c>
      <c r="B1150" s="83"/>
      <c r="C1150" s="83"/>
      <c r="D1150" s="83"/>
      <c r="E1150" s="83"/>
      <c r="F1150" s="83"/>
      <c r="G1150" s="83"/>
      <c r="H1150" s="83"/>
      <c r="I1150" s="83"/>
      <c r="J1150" s="85"/>
    </row>
    <row r="1151" spans="1:10" ht="21.95" customHeight="1" x14ac:dyDescent="0.25">
      <c r="A1151" s="86" t="s">
        <v>64</v>
      </c>
      <c r="B1151" s="83"/>
      <c r="C1151" s="83"/>
      <c r="D1151" s="83"/>
      <c r="E1151" s="83"/>
      <c r="F1151" s="83"/>
      <c r="G1151" s="83"/>
      <c r="H1151" s="83"/>
      <c r="I1151" s="83"/>
      <c r="J1151" s="85"/>
    </row>
    <row r="1152" spans="1:10" ht="21.95" customHeight="1" x14ac:dyDescent="0.25">
      <c r="A1152" s="76"/>
      <c r="J1152" s="77"/>
    </row>
    <row r="1153" spans="1:10" ht="21.95" customHeight="1" x14ac:dyDescent="0.25">
      <c r="A1153" s="76"/>
      <c r="J1153" s="77"/>
    </row>
    <row r="1154" spans="1:10" ht="21.95" customHeight="1" x14ac:dyDescent="0.25">
      <c r="A1154" s="76"/>
      <c r="J1154" s="77"/>
    </row>
    <row r="1155" spans="1:10" ht="21.95" customHeight="1" x14ac:dyDescent="0.3">
      <c r="A1155" s="88" t="s">
        <v>58</v>
      </c>
      <c r="B1155" s="89">
        <f>VLOOKUP(A1142,basic,32,0)</f>
        <v>43966</v>
      </c>
      <c r="G1155" s="90" t="s">
        <v>59</v>
      </c>
      <c r="J1155" s="77"/>
    </row>
    <row r="1156" spans="1:10" ht="21.95" customHeight="1" x14ac:dyDescent="0.3">
      <c r="A1156" s="76"/>
      <c r="G1156" s="90" t="s">
        <v>60</v>
      </c>
      <c r="I1156" s="150">
        <f>VLOOKUP(A1142,basic,31,0)</f>
        <v>8140912304</v>
      </c>
      <c r="J1156" s="151"/>
    </row>
    <row r="1157" spans="1:10" ht="21.95" customHeight="1" thickBot="1" x14ac:dyDescent="0.3">
      <c r="A1157" s="79"/>
      <c r="B1157" s="80"/>
      <c r="C1157" s="80"/>
      <c r="D1157" s="80"/>
      <c r="E1157" s="80"/>
      <c r="F1157" s="80"/>
      <c r="G1157" s="80"/>
      <c r="H1157" s="80"/>
      <c r="I1157" s="80"/>
      <c r="J1157" s="91"/>
    </row>
    <row r="1159" spans="1:10" ht="21.95" customHeight="1" thickBot="1" x14ac:dyDescent="0.3"/>
    <row r="1160" spans="1:10" ht="21.95" customHeight="1" x14ac:dyDescent="0.25">
      <c r="A1160" s="152" t="str">
        <f>VLOOKUP(A1161,basic,28,0)</f>
        <v>dk;kZy; jktdh; mPp ek/;fed fo|ky;] :iiqjk ¼dqpkeu flVh½ ukxkSj</v>
      </c>
      <c r="B1160" s="153"/>
      <c r="C1160" s="153"/>
      <c r="D1160" s="153"/>
      <c r="E1160" s="153"/>
      <c r="F1160" s="153"/>
      <c r="G1160" s="153"/>
      <c r="H1160" s="153"/>
      <c r="I1160" s="153"/>
      <c r="J1160" s="154"/>
    </row>
    <row r="1161" spans="1:10" ht="21.95" hidden="1" customHeight="1" x14ac:dyDescent="0.25">
      <c r="A1161" s="76">
        <v>62</v>
      </c>
      <c r="J1161" s="77"/>
    </row>
    <row r="1162" spans="1:10" ht="21.95" customHeight="1" x14ac:dyDescent="0.25">
      <c r="A1162" s="155" t="str">
        <f>VLOOKUP(A1161,basic,29,0)</f>
        <v>d{kk &amp; 9</v>
      </c>
      <c r="B1162" s="156"/>
      <c r="C1162" s="156"/>
      <c r="D1162" s="156"/>
      <c r="E1162" s="156"/>
      <c r="F1162" s="156"/>
      <c r="G1162" s="156"/>
      <c r="H1162" s="156"/>
      <c r="I1162" s="156"/>
      <c r="J1162" s="157"/>
    </row>
    <row r="1163" spans="1:10" ht="21.95" customHeight="1" x14ac:dyDescent="0.25">
      <c r="A1163" s="158" t="str">
        <f>VLOOKUP(A1161,basic,33,0)</f>
        <v>l=% 2019&amp;20</v>
      </c>
      <c r="B1163" s="159"/>
      <c r="C1163" s="159"/>
      <c r="D1163" s="159"/>
      <c r="E1163" s="159"/>
      <c r="F1163" s="159"/>
      <c r="G1163" s="159"/>
      <c r="H1163" s="159"/>
      <c r="I1163" s="159"/>
      <c r="J1163" s="160"/>
    </row>
    <row r="1164" spans="1:10" ht="21.95" customHeight="1" x14ac:dyDescent="0.25">
      <c r="A1164" s="82" t="s">
        <v>51</v>
      </c>
      <c r="B1164" s="83"/>
      <c r="C1164" s="84">
        <f>VLOOKUP(A1161,basic,2,0)</f>
        <v>162</v>
      </c>
      <c r="D1164" s="83"/>
      <c r="E1164" s="83"/>
      <c r="F1164" s="83"/>
      <c r="G1164" s="83"/>
      <c r="H1164" s="83"/>
      <c r="I1164" s="83"/>
      <c r="J1164" s="85"/>
    </row>
    <row r="1165" spans="1:10" ht="21.95" customHeight="1" x14ac:dyDescent="0.25">
      <c r="A1165" s="86"/>
      <c r="B1165" s="83"/>
      <c r="C1165" s="83"/>
      <c r="D1165" s="83"/>
      <c r="E1165" s="83"/>
      <c r="F1165" s="83"/>
      <c r="G1165" s="83"/>
      <c r="H1165" s="83"/>
      <c r="I1165" s="83"/>
      <c r="J1165" s="85"/>
    </row>
    <row r="1166" spans="1:10" ht="21.95" customHeight="1" x14ac:dyDescent="0.25">
      <c r="A1166" s="86" t="s">
        <v>52</v>
      </c>
      <c r="B1166" s="83"/>
      <c r="C1166" s="83"/>
      <c r="D1166" s="83"/>
      <c r="E1166" s="161">
        <f>VLOOKUP(A1161,basic,4,0)</f>
        <v>0</v>
      </c>
      <c r="F1166" s="161"/>
      <c r="G1166" s="161"/>
      <c r="H1166" s="83" t="s">
        <v>53</v>
      </c>
      <c r="I1166" s="83"/>
      <c r="J1166" s="85"/>
    </row>
    <row r="1167" spans="1:10" ht="21.95" customHeight="1" x14ac:dyDescent="0.25">
      <c r="A1167" s="162">
        <f>VLOOKUP(A1161,basic,6,0)</f>
        <v>0</v>
      </c>
      <c r="B1167" s="161"/>
      <c r="C1167" s="161"/>
      <c r="D1167" s="83" t="s">
        <v>54</v>
      </c>
      <c r="E1167" s="83"/>
      <c r="F1167" s="161">
        <f>VLOOKUP(A1161,basic,5,0)</f>
        <v>0</v>
      </c>
      <c r="G1167" s="161"/>
      <c r="H1167" s="161"/>
      <c r="I1167" s="83" t="s">
        <v>55</v>
      </c>
      <c r="J1167" s="85"/>
    </row>
    <row r="1168" spans="1:10" ht="21.95" customHeight="1" x14ac:dyDescent="0.3">
      <c r="A1168" s="94" t="str">
        <f>VLOOKUP(A1161,basic,29,0)</f>
        <v>d{kk &amp; 9</v>
      </c>
      <c r="B1168" s="83" t="s">
        <v>56</v>
      </c>
      <c r="C1168" s="148">
        <f>VLOOKUP(A1161,basic,7,0)</f>
        <v>0</v>
      </c>
      <c r="D1168" s="148"/>
      <c r="E1168" s="83" t="s">
        <v>57</v>
      </c>
      <c r="F1168" s="83"/>
      <c r="G1168" s="149" t="str">
        <f>VLOOKUP(A1161,basic,30,0)</f>
        <v>jkmekfo] :iiqjk</v>
      </c>
      <c r="H1168" s="149"/>
      <c r="I1168" s="149"/>
      <c r="J1168" s="87"/>
    </row>
    <row r="1169" spans="1:10" ht="21.95" customHeight="1" x14ac:dyDescent="0.25">
      <c r="A1169" s="86" t="s">
        <v>63</v>
      </c>
      <c r="B1169" s="83"/>
      <c r="C1169" s="83"/>
      <c r="D1169" s="83"/>
      <c r="E1169" s="83"/>
      <c r="F1169" s="83"/>
      <c r="G1169" s="83"/>
      <c r="H1169" s="83"/>
      <c r="I1169" s="83"/>
      <c r="J1169" s="85"/>
    </row>
    <row r="1170" spans="1:10" ht="21.95" customHeight="1" x14ac:dyDescent="0.25">
      <c r="A1170" s="86" t="s">
        <v>64</v>
      </c>
      <c r="B1170" s="83"/>
      <c r="C1170" s="83"/>
      <c r="D1170" s="83"/>
      <c r="E1170" s="83"/>
      <c r="F1170" s="83"/>
      <c r="G1170" s="83"/>
      <c r="H1170" s="83"/>
      <c r="I1170" s="83"/>
      <c r="J1170" s="85"/>
    </row>
    <row r="1171" spans="1:10" ht="21.95" customHeight="1" x14ac:dyDescent="0.25">
      <c r="A1171" s="76"/>
      <c r="J1171" s="77"/>
    </row>
    <row r="1172" spans="1:10" ht="21.95" customHeight="1" x14ac:dyDescent="0.25">
      <c r="A1172" s="76"/>
      <c r="J1172" s="77"/>
    </row>
    <row r="1173" spans="1:10" ht="21.95" customHeight="1" x14ac:dyDescent="0.25">
      <c r="A1173" s="76"/>
      <c r="J1173" s="77"/>
    </row>
    <row r="1174" spans="1:10" ht="21.95" customHeight="1" x14ac:dyDescent="0.3">
      <c r="A1174" s="88" t="s">
        <v>58</v>
      </c>
      <c r="B1174" s="89">
        <f>VLOOKUP(A1161,basic,32,0)</f>
        <v>43966</v>
      </c>
      <c r="G1174" s="90" t="s">
        <v>59</v>
      </c>
      <c r="J1174" s="77"/>
    </row>
    <row r="1175" spans="1:10" ht="21.95" customHeight="1" x14ac:dyDescent="0.3">
      <c r="A1175" s="76"/>
      <c r="G1175" s="90" t="s">
        <v>60</v>
      </c>
      <c r="I1175" s="150">
        <f>VLOOKUP(A1161,basic,31,0)</f>
        <v>8140912304</v>
      </c>
      <c r="J1175" s="151"/>
    </row>
    <row r="1176" spans="1:10" ht="21.95" customHeight="1" thickBot="1" x14ac:dyDescent="0.3">
      <c r="A1176" s="79"/>
      <c r="B1176" s="80"/>
      <c r="C1176" s="80"/>
      <c r="D1176" s="80"/>
      <c r="E1176" s="80"/>
      <c r="F1176" s="80"/>
      <c r="G1176" s="80"/>
      <c r="H1176" s="80"/>
      <c r="I1176" s="80"/>
      <c r="J1176" s="91"/>
    </row>
    <row r="1178" spans="1:10" ht="21.95" customHeight="1" thickBot="1" x14ac:dyDescent="0.3"/>
    <row r="1179" spans="1:10" ht="21.95" customHeight="1" x14ac:dyDescent="0.25">
      <c r="A1179" s="152" t="str">
        <f>VLOOKUP(A1180,basic,28,0)</f>
        <v>dk;kZy; jktdh; mPp ek/;fed fo|ky;] :iiqjk ¼dqpkeu flVh½ ukxkSj</v>
      </c>
      <c r="B1179" s="153"/>
      <c r="C1179" s="153"/>
      <c r="D1179" s="153"/>
      <c r="E1179" s="153"/>
      <c r="F1179" s="153"/>
      <c r="G1179" s="153"/>
      <c r="H1179" s="153"/>
      <c r="I1179" s="153"/>
      <c r="J1179" s="154"/>
    </row>
    <row r="1180" spans="1:10" ht="21.95" hidden="1" customHeight="1" x14ac:dyDescent="0.25">
      <c r="A1180" s="76">
        <v>63</v>
      </c>
      <c r="J1180" s="77"/>
    </row>
    <row r="1181" spans="1:10" ht="21.95" customHeight="1" x14ac:dyDescent="0.25">
      <c r="A1181" s="155" t="str">
        <f>VLOOKUP(A1180,basic,29,0)</f>
        <v>d{kk &amp; 9</v>
      </c>
      <c r="B1181" s="156"/>
      <c r="C1181" s="156"/>
      <c r="D1181" s="156"/>
      <c r="E1181" s="156"/>
      <c r="F1181" s="156"/>
      <c r="G1181" s="156"/>
      <c r="H1181" s="156"/>
      <c r="I1181" s="156"/>
      <c r="J1181" s="157"/>
    </row>
    <row r="1182" spans="1:10" ht="21.95" customHeight="1" x14ac:dyDescent="0.25">
      <c r="A1182" s="158" t="str">
        <f>VLOOKUP(A1180,basic,33,0)</f>
        <v>l=% 2019&amp;20</v>
      </c>
      <c r="B1182" s="159"/>
      <c r="C1182" s="159"/>
      <c r="D1182" s="159"/>
      <c r="E1182" s="159"/>
      <c r="F1182" s="159"/>
      <c r="G1182" s="159"/>
      <c r="H1182" s="159"/>
      <c r="I1182" s="159"/>
      <c r="J1182" s="160"/>
    </row>
    <row r="1183" spans="1:10" ht="21.95" customHeight="1" x14ac:dyDescent="0.25">
      <c r="A1183" s="82" t="s">
        <v>51</v>
      </c>
      <c r="B1183" s="83"/>
      <c r="C1183" s="84">
        <f>VLOOKUP(A1180,basic,2,0)</f>
        <v>163</v>
      </c>
      <c r="D1183" s="83"/>
      <c r="E1183" s="83"/>
      <c r="F1183" s="83"/>
      <c r="G1183" s="83"/>
      <c r="H1183" s="83"/>
      <c r="I1183" s="83"/>
      <c r="J1183" s="85"/>
    </row>
    <row r="1184" spans="1:10" ht="21.95" customHeight="1" x14ac:dyDescent="0.25">
      <c r="A1184" s="86"/>
      <c r="B1184" s="83"/>
      <c r="C1184" s="83"/>
      <c r="D1184" s="83"/>
      <c r="E1184" s="83"/>
      <c r="F1184" s="83"/>
      <c r="G1184" s="83"/>
      <c r="H1184" s="83"/>
      <c r="I1184" s="83"/>
      <c r="J1184" s="85"/>
    </row>
    <row r="1185" spans="1:10" ht="21.95" customHeight="1" x14ac:dyDescent="0.25">
      <c r="A1185" s="86" t="s">
        <v>52</v>
      </c>
      <c r="B1185" s="83"/>
      <c r="C1185" s="83"/>
      <c r="D1185" s="83"/>
      <c r="E1185" s="161">
        <f>VLOOKUP(A1180,basic,4,0)</f>
        <v>0</v>
      </c>
      <c r="F1185" s="161"/>
      <c r="G1185" s="161"/>
      <c r="H1185" s="83" t="s">
        <v>53</v>
      </c>
      <c r="I1185" s="83"/>
      <c r="J1185" s="85"/>
    </row>
    <row r="1186" spans="1:10" ht="21.95" customHeight="1" x14ac:dyDescent="0.25">
      <c r="A1186" s="162">
        <f>VLOOKUP(A1180,basic,6,0)</f>
        <v>0</v>
      </c>
      <c r="B1186" s="161"/>
      <c r="C1186" s="161"/>
      <c r="D1186" s="83" t="s">
        <v>54</v>
      </c>
      <c r="E1186" s="83"/>
      <c r="F1186" s="161">
        <f>VLOOKUP(A1180,basic,5,0)</f>
        <v>0</v>
      </c>
      <c r="G1186" s="161"/>
      <c r="H1186" s="161"/>
      <c r="I1186" s="83" t="s">
        <v>55</v>
      </c>
      <c r="J1186" s="85"/>
    </row>
    <row r="1187" spans="1:10" ht="21.95" customHeight="1" x14ac:dyDescent="0.3">
      <c r="A1187" s="94" t="str">
        <f>VLOOKUP(A1180,basic,29,0)</f>
        <v>d{kk &amp; 9</v>
      </c>
      <c r="B1187" s="83" t="s">
        <v>56</v>
      </c>
      <c r="C1187" s="148">
        <f>VLOOKUP(A1180,basic,7,0)</f>
        <v>0</v>
      </c>
      <c r="D1187" s="148"/>
      <c r="E1187" s="83" t="s">
        <v>57</v>
      </c>
      <c r="F1187" s="83"/>
      <c r="G1187" s="149" t="str">
        <f>VLOOKUP(A1180,basic,30,0)</f>
        <v>jkmekfo] :iiqjk</v>
      </c>
      <c r="H1187" s="149"/>
      <c r="I1187" s="149"/>
      <c r="J1187" s="87"/>
    </row>
    <row r="1188" spans="1:10" ht="21.95" customHeight="1" x14ac:dyDescent="0.25">
      <c r="A1188" s="86" t="s">
        <v>63</v>
      </c>
      <c r="B1188" s="83"/>
      <c r="C1188" s="83"/>
      <c r="D1188" s="83"/>
      <c r="E1188" s="83"/>
      <c r="F1188" s="83"/>
      <c r="G1188" s="83"/>
      <c r="H1188" s="83"/>
      <c r="I1188" s="83"/>
      <c r="J1188" s="85"/>
    </row>
    <row r="1189" spans="1:10" ht="21.95" customHeight="1" x14ac:dyDescent="0.25">
      <c r="A1189" s="86" t="s">
        <v>64</v>
      </c>
      <c r="B1189" s="83"/>
      <c r="C1189" s="83"/>
      <c r="D1189" s="83"/>
      <c r="E1189" s="83"/>
      <c r="F1189" s="83"/>
      <c r="G1189" s="83"/>
      <c r="H1189" s="83"/>
      <c r="I1189" s="83"/>
      <c r="J1189" s="85"/>
    </row>
    <row r="1190" spans="1:10" ht="21.95" customHeight="1" x14ac:dyDescent="0.25">
      <c r="A1190" s="76"/>
      <c r="J1190" s="77"/>
    </row>
    <row r="1191" spans="1:10" ht="21.95" customHeight="1" x14ac:dyDescent="0.25">
      <c r="A1191" s="76"/>
      <c r="J1191" s="77"/>
    </row>
    <row r="1192" spans="1:10" ht="21.95" customHeight="1" x14ac:dyDescent="0.25">
      <c r="A1192" s="76"/>
      <c r="J1192" s="77"/>
    </row>
    <row r="1193" spans="1:10" ht="21.95" customHeight="1" x14ac:dyDescent="0.3">
      <c r="A1193" s="88" t="s">
        <v>58</v>
      </c>
      <c r="B1193" s="89">
        <f>VLOOKUP(A1180,basic,32,0)</f>
        <v>43966</v>
      </c>
      <c r="G1193" s="90" t="s">
        <v>59</v>
      </c>
      <c r="J1193" s="77"/>
    </row>
    <row r="1194" spans="1:10" ht="21.95" customHeight="1" x14ac:dyDescent="0.3">
      <c r="A1194" s="76"/>
      <c r="G1194" s="90" t="s">
        <v>60</v>
      </c>
      <c r="I1194" s="150">
        <f>VLOOKUP(A1180,basic,31,0)</f>
        <v>8140912304</v>
      </c>
      <c r="J1194" s="151"/>
    </row>
    <row r="1195" spans="1:10" ht="21.95" customHeight="1" thickBot="1" x14ac:dyDescent="0.3">
      <c r="A1195" s="79"/>
      <c r="B1195" s="80"/>
      <c r="C1195" s="80"/>
      <c r="D1195" s="80"/>
      <c r="E1195" s="80"/>
      <c r="F1195" s="80"/>
      <c r="G1195" s="80"/>
      <c r="H1195" s="80"/>
      <c r="I1195" s="80"/>
      <c r="J1195" s="91"/>
    </row>
    <row r="1197" spans="1:10" ht="21.95" customHeight="1" thickBot="1" x14ac:dyDescent="0.3"/>
    <row r="1198" spans="1:10" ht="21.95" customHeight="1" x14ac:dyDescent="0.25">
      <c r="A1198" s="152" t="str">
        <f>VLOOKUP(A1199,basic,28,0)</f>
        <v>dk;kZy; jktdh; mPp ek/;fed fo|ky;] :iiqjk ¼dqpkeu flVh½ ukxkSj</v>
      </c>
      <c r="B1198" s="153"/>
      <c r="C1198" s="153"/>
      <c r="D1198" s="153"/>
      <c r="E1198" s="153"/>
      <c r="F1198" s="153"/>
      <c r="G1198" s="153"/>
      <c r="H1198" s="153"/>
      <c r="I1198" s="153"/>
      <c r="J1198" s="154"/>
    </row>
    <row r="1199" spans="1:10" ht="21.95" hidden="1" customHeight="1" x14ac:dyDescent="0.25">
      <c r="A1199" s="76">
        <v>64</v>
      </c>
      <c r="J1199" s="77"/>
    </row>
    <row r="1200" spans="1:10" ht="21.95" customHeight="1" x14ac:dyDescent="0.25">
      <c r="A1200" s="155" t="str">
        <f>VLOOKUP(A1199,basic,29,0)</f>
        <v>d{kk &amp; 9</v>
      </c>
      <c r="B1200" s="156"/>
      <c r="C1200" s="156"/>
      <c r="D1200" s="156"/>
      <c r="E1200" s="156"/>
      <c r="F1200" s="156"/>
      <c r="G1200" s="156"/>
      <c r="H1200" s="156"/>
      <c r="I1200" s="156"/>
      <c r="J1200" s="157"/>
    </row>
    <row r="1201" spans="1:10" ht="21.95" customHeight="1" x14ac:dyDescent="0.25">
      <c r="A1201" s="158" t="str">
        <f>VLOOKUP(A1199,basic,33,0)</f>
        <v>l=% 2019&amp;20</v>
      </c>
      <c r="B1201" s="159"/>
      <c r="C1201" s="159"/>
      <c r="D1201" s="159"/>
      <c r="E1201" s="159"/>
      <c r="F1201" s="159"/>
      <c r="G1201" s="159"/>
      <c r="H1201" s="159"/>
      <c r="I1201" s="159"/>
      <c r="J1201" s="160"/>
    </row>
    <row r="1202" spans="1:10" ht="21.95" customHeight="1" x14ac:dyDescent="0.25">
      <c r="A1202" s="82" t="s">
        <v>51</v>
      </c>
      <c r="B1202" s="83"/>
      <c r="C1202" s="84">
        <f>VLOOKUP(A1199,basic,2,0)</f>
        <v>164</v>
      </c>
      <c r="D1202" s="83"/>
      <c r="E1202" s="83"/>
      <c r="F1202" s="83"/>
      <c r="G1202" s="83"/>
      <c r="H1202" s="83"/>
      <c r="I1202" s="83"/>
      <c r="J1202" s="85"/>
    </row>
    <row r="1203" spans="1:10" ht="21.95" customHeight="1" x14ac:dyDescent="0.25">
      <c r="A1203" s="86"/>
      <c r="B1203" s="83"/>
      <c r="C1203" s="83"/>
      <c r="D1203" s="83"/>
      <c r="E1203" s="83"/>
      <c r="F1203" s="83"/>
      <c r="G1203" s="83"/>
      <c r="H1203" s="83"/>
      <c r="I1203" s="83"/>
      <c r="J1203" s="85"/>
    </row>
    <row r="1204" spans="1:10" ht="21.95" customHeight="1" x14ac:dyDescent="0.25">
      <c r="A1204" s="86" t="s">
        <v>52</v>
      </c>
      <c r="B1204" s="83"/>
      <c r="C1204" s="83"/>
      <c r="D1204" s="83"/>
      <c r="E1204" s="161">
        <f>VLOOKUP(A1199,basic,4,0)</f>
        <v>0</v>
      </c>
      <c r="F1204" s="161"/>
      <c r="G1204" s="161"/>
      <c r="H1204" s="83" t="s">
        <v>53</v>
      </c>
      <c r="I1204" s="83"/>
      <c r="J1204" s="85"/>
    </row>
    <row r="1205" spans="1:10" ht="21.95" customHeight="1" x14ac:dyDescent="0.25">
      <c r="A1205" s="162">
        <f>VLOOKUP(A1199,basic,6,0)</f>
        <v>0</v>
      </c>
      <c r="B1205" s="161"/>
      <c r="C1205" s="161"/>
      <c r="D1205" s="83" t="s">
        <v>54</v>
      </c>
      <c r="E1205" s="83"/>
      <c r="F1205" s="161">
        <f>VLOOKUP(A1199,basic,5,0)</f>
        <v>0</v>
      </c>
      <c r="G1205" s="161"/>
      <c r="H1205" s="161"/>
      <c r="I1205" s="83" t="s">
        <v>55</v>
      </c>
      <c r="J1205" s="85"/>
    </row>
    <row r="1206" spans="1:10" ht="21.95" customHeight="1" x14ac:dyDescent="0.3">
      <c r="A1206" s="94" t="str">
        <f>VLOOKUP(A1199,basic,29,0)</f>
        <v>d{kk &amp; 9</v>
      </c>
      <c r="B1206" s="83" t="s">
        <v>56</v>
      </c>
      <c r="C1206" s="148">
        <f>VLOOKUP(A1199,basic,7,0)</f>
        <v>0</v>
      </c>
      <c r="D1206" s="148"/>
      <c r="E1206" s="83" t="s">
        <v>57</v>
      </c>
      <c r="F1206" s="83"/>
      <c r="G1206" s="149" t="str">
        <f>VLOOKUP(A1199,basic,30,0)</f>
        <v>jkmekfo] :iiqjk</v>
      </c>
      <c r="H1206" s="149"/>
      <c r="I1206" s="149"/>
      <c r="J1206" s="87"/>
    </row>
    <row r="1207" spans="1:10" ht="21.95" customHeight="1" x14ac:dyDescent="0.25">
      <c r="A1207" s="86" t="s">
        <v>63</v>
      </c>
      <c r="B1207" s="83"/>
      <c r="C1207" s="83"/>
      <c r="D1207" s="83"/>
      <c r="E1207" s="83"/>
      <c r="F1207" s="83"/>
      <c r="G1207" s="83"/>
      <c r="H1207" s="83"/>
      <c r="I1207" s="83"/>
      <c r="J1207" s="85"/>
    </row>
    <row r="1208" spans="1:10" ht="21.95" customHeight="1" x14ac:dyDescent="0.25">
      <c r="A1208" s="86" t="s">
        <v>64</v>
      </c>
      <c r="B1208" s="83"/>
      <c r="C1208" s="83"/>
      <c r="D1208" s="83"/>
      <c r="E1208" s="83"/>
      <c r="F1208" s="83"/>
      <c r="G1208" s="83"/>
      <c r="H1208" s="83"/>
      <c r="I1208" s="83"/>
      <c r="J1208" s="85"/>
    </row>
    <row r="1209" spans="1:10" ht="21.95" customHeight="1" x14ac:dyDescent="0.25">
      <c r="A1209" s="76"/>
      <c r="J1209" s="77"/>
    </row>
    <row r="1210" spans="1:10" ht="21.95" customHeight="1" x14ac:dyDescent="0.25">
      <c r="A1210" s="76"/>
      <c r="J1210" s="77"/>
    </row>
    <row r="1211" spans="1:10" ht="21.95" customHeight="1" x14ac:dyDescent="0.25">
      <c r="A1211" s="76"/>
      <c r="J1211" s="77"/>
    </row>
    <row r="1212" spans="1:10" ht="21.95" customHeight="1" x14ac:dyDescent="0.3">
      <c r="A1212" s="88" t="s">
        <v>58</v>
      </c>
      <c r="B1212" s="89">
        <f>VLOOKUP(A1199,basic,32,0)</f>
        <v>43966</v>
      </c>
      <c r="G1212" s="90" t="s">
        <v>59</v>
      </c>
      <c r="J1212" s="77"/>
    </row>
    <row r="1213" spans="1:10" ht="21.95" customHeight="1" x14ac:dyDescent="0.3">
      <c r="A1213" s="76"/>
      <c r="G1213" s="90" t="s">
        <v>60</v>
      </c>
      <c r="I1213" s="150">
        <f>VLOOKUP(A1199,basic,31,0)</f>
        <v>8140912304</v>
      </c>
      <c r="J1213" s="151"/>
    </row>
    <row r="1214" spans="1:10" ht="21.95" customHeight="1" thickBot="1" x14ac:dyDescent="0.3">
      <c r="A1214" s="79"/>
      <c r="B1214" s="80"/>
      <c r="C1214" s="80"/>
      <c r="D1214" s="80"/>
      <c r="E1214" s="80"/>
      <c r="F1214" s="80"/>
      <c r="G1214" s="80"/>
      <c r="H1214" s="80"/>
      <c r="I1214" s="80"/>
      <c r="J1214" s="91"/>
    </row>
    <row r="1216" spans="1:10" ht="21.95" customHeight="1" thickBot="1" x14ac:dyDescent="0.3"/>
    <row r="1217" spans="1:10" ht="21.95" customHeight="1" x14ac:dyDescent="0.25">
      <c r="A1217" s="152" t="str">
        <f>VLOOKUP(A1218,basic,28,0)</f>
        <v>dk;kZy; jktdh; mPp ek/;fed fo|ky;] :iiqjk ¼dqpkeu flVh½ ukxkSj</v>
      </c>
      <c r="B1217" s="153"/>
      <c r="C1217" s="153"/>
      <c r="D1217" s="153"/>
      <c r="E1217" s="153"/>
      <c r="F1217" s="153"/>
      <c r="G1217" s="153"/>
      <c r="H1217" s="153"/>
      <c r="I1217" s="153"/>
      <c r="J1217" s="154"/>
    </row>
    <row r="1218" spans="1:10" ht="21.95" hidden="1" customHeight="1" x14ac:dyDescent="0.25">
      <c r="A1218" s="76">
        <v>65</v>
      </c>
      <c r="J1218" s="77"/>
    </row>
    <row r="1219" spans="1:10" ht="21.95" customHeight="1" x14ac:dyDescent="0.25">
      <c r="A1219" s="155" t="str">
        <f>VLOOKUP(A1218,basic,29,0)</f>
        <v>d{kk &amp; 9</v>
      </c>
      <c r="B1219" s="156"/>
      <c r="C1219" s="156"/>
      <c r="D1219" s="156"/>
      <c r="E1219" s="156"/>
      <c r="F1219" s="156"/>
      <c r="G1219" s="156"/>
      <c r="H1219" s="156"/>
      <c r="I1219" s="156"/>
      <c r="J1219" s="157"/>
    </row>
    <row r="1220" spans="1:10" ht="21.95" customHeight="1" x14ac:dyDescent="0.25">
      <c r="A1220" s="158" t="str">
        <f>VLOOKUP(A1218,basic,33,0)</f>
        <v>l=% 2019&amp;20</v>
      </c>
      <c r="B1220" s="159"/>
      <c r="C1220" s="159"/>
      <c r="D1220" s="159"/>
      <c r="E1220" s="159"/>
      <c r="F1220" s="159"/>
      <c r="G1220" s="159"/>
      <c r="H1220" s="159"/>
      <c r="I1220" s="159"/>
      <c r="J1220" s="160"/>
    </row>
    <row r="1221" spans="1:10" ht="21.95" customHeight="1" x14ac:dyDescent="0.25">
      <c r="A1221" s="82" t="s">
        <v>51</v>
      </c>
      <c r="B1221" s="83"/>
      <c r="C1221" s="84">
        <f>VLOOKUP(A1218,basic,2,0)</f>
        <v>165</v>
      </c>
      <c r="D1221" s="83"/>
      <c r="E1221" s="83"/>
      <c r="F1221" s="83"/>
      <c r="G1221" s="83"/>
      <c r="H1221" s="83"/>
      <c r="I1221" s="83"/>
      <c r="J1221" s="85"/>
    </row>
    <row r="1222" spans="1:10" ht="21.95" customHeight="1" x14ac:dyDescent="0.25">
      <c r="A1222" s="86"/>
      <c r="B1222" s="83"/>
      <c r="C1222" s="83"/>
      <c r="D1222" s="83"/>
      <c r="E1222" s="83"/>
      <c r="F1222" s="83"/>
      <c r="G1222" s="83"/>
      <c r="H1222" s="83"/>
      <c r="I1222" s="83"/>
      <c r="J1222" s="85"/>
    </row>
    <row r="1223" spans="1:10" ht="21.95" customHeight="1" x14ac:dyDescent="0.25">
      <c r="A1223" s="86" t="s">
        <v>52</v>
      </c>
      <c r="B1223" s="83"/>
      <c r="C1223" s="83"/>
      <c r="D1223" s="83"/>
      <c r="E1223" s="161">
        <f>VLOOKUP(A1218,basic,4,0)</f>
        <v>0</v>
      </c>
      <c r="F1223" s="161"/>
      <c r="G1223" s="161"/>
      <c r="H1223" s="83" t="s">
        <v>53</v>
      </c>
      <c r="I1223" s="83"/>
      <c r="J1223" s="85"/>
    </row>
    <row r="1224" spans="1:10" ht="21.95" customHeight="1" x14ac:dyDescent="0.25">
      <c r="A1224" s="162">
        <f>VLOOKUP(A1218,basic,6,0)</f>
        <v>0</v>
      </c>
      <c r="B1224" s="161"/>
      <c r="C1224" s="161"/>
      <c r="D1224" s="83" t="s">
        <v>54</v>
      </c>
      <c r="E1224" s="83"/>
      <c r="F1224" s="161">
        <f>VLOOKUP(A1218,basic,5,0)</f>
        <v>0</v>
      </c>
      <c r="G1224" s="161"/>
      <c r="H1224" s="161"/>
      <c r="I1224" s="83" t="s">
        <v>55</v>
      </c>
      <c r="J1224" s="85"/>
    </row>
    <row r="1225" spans="1:10" ht="21.95" customHeight="1" x14ac:dyDescent="0.3">
      <c r="A1225" s="94" t="str">
        <f>VLOOKUP(A1218,basic,29,0)</f>
        <v>d{kk &amp; 9</v>
      </c>
      <c r="B1225" s="83" t="s">
        <v>56</v>
      </c>
      <c r="C1225" s="148">
        <f>VLOOKUP(A1218,basic,7,0)</f>
        <v>0</v>
      </c>
      <c r="D1225" s="148"/>
      <c r="E1225" s="83" t="s">
        <v>57</v>
      </c>
      <c r="F1225" s="83"/>
      <c r="G1225" s="149" t="str">
        <f>VLOOKUP(A1218,basic,30,0)</f>
        <v>jkmekfo] :iiqjk</v>
      </c>
      <c r="H1225" s="149"/>
      <c r="I1225" s="149"/>
      <c r="J1225" s="87"/>
    </row>
    <row r="1226" spans="1:10" ht="21.95" customHeight="1" x14ac:dyDescent="0.25">
      <c r="A1226" s="86" t="s">
        <v>63</v>
      </c>
      <c r="B1226" s="83"/>
      <c r="C1226" s="83"/>
      <c r="D1226" s="83"/>
      <c r="E1226" s="83"/>
      <c r="F1226" s="83"/>
      <c r="G1226" s="83"/>
      <c r="H1226" s="83"/>
      <c r="I1226" s="83"/>
      <c r="J1226" s="85"/>
    </row>
    <row r="1227" spans="1:10" ht="21.95" customHeight="1" x14ac:dyDescent="0.25">
      <c r="A1227" s="86" t="s">
        <v>64</v>
      </c>
      <c r="B1227" s="83"/>
      <c r="C1227" s="83"/>
      <c r="D1227" s="83"/>
      <c r="E1227" s="83"/>
      <c r="F1227" s="83"/>
      <c r="G1227" s="83"/>
      <c r="H1227" s="83"/>
      <c r="I1227" s="83"/>
      <c r="J1227" s="85"/>
    </row>
    <row r="1228" spans="1:10" ht="21.95" customHeight="1" x14ac:dyDescent="0.25">
      <c r="A1228" s="76"/>
      <c r="J1228" s="77"/>
    </row>
    <row r="1229" spans="1:10" ht="21.95" customHeight="1" x14ac:dyDescent="0.25">
      <c r="A1229" s="76"/>
      <c r="J1229" s="77"/>
    </row>
    <row r="1230" spans="1:10" ht="21.95" customHeight="1" x14ac:dyDescent="0.25">
      <c r="A1230" s="76"/>
      <c r="J1230" s="77"/>
    </row>
    <row r="1231" spans="1:10" ht="21.95" customHeight="1" x14ac:dyDescent="0.3">
      <c r="A1231" s="88" t="s">
        <v>58</v>
      </c>
      <c r="B1231" s="89">
        <f>VLOOKUP(A1218,basic,32,0)</f>
        <v>43966</v>
      </c>
      <c r="G1231" s="90" t="s">
        <v>59</v>
      </c>
      <c r="J1231" s="77"/>
    </row>
    <row r="1232" spans="1:10" ht="21.95" customHeight="1" x14ac:dyDescent="0.3">
      <c r="A1232" s="76"/>
      <c r="G1232" s="90" t="s">
        <v>60</v>
      </c>
      <c r="I1232" s="150">
        <f>VLOOKUP(A1218,basic,31,0)</f>
        <v>8140912304</v>
      </c>
      <c r="J1232" s="151"/>
    </row>
    <row r="1233" spans="1:10" ht="21.95" customHeight="1" thickBot="1" x14ac:dyDescent="0.3">
      <c r="A1233" s="79"/>
      <c r="B1233" s="80"/>
      <c r="C1233" s="80"/>
      <c r="D1233" s="80"/>
      <c r="E1233" s="80"/>
      <c r="F1233" s="80"/>
      <c r="G1233" s="80"/>
      <c r="H1233" s="80"/>
      <c r="I1233" s="80"/>
      <c r="J1233" s="91"/>
    </row>
    <row r="1235" spans="1:10" ht="21.95" customHeight="1" thickBot="1" x14ac:dyDescent="0.3"/>
    <row r="1236" spans="1:10" ht="21.95" customHeight="1" x14ac:dyDescent="0.25">
      <c r="A1236" s="152" t="str">
        <f>VLOOKUP(A1237,basic,28,0)</f>
        <v>dk;kZy; jktdh; mPp ek/;fed fo|ky;] :iiqjk ¼dqpkeu flVh½ ukxkSj</v>
      </c>
      <c r="B1236" s="153"/>
      <c r="C1236" s="153"/>
      <c r="D1236" s="153"/>
      <c r="E1236" s="153"/>
      <c r="F1236" s="153"/>
      <c r="G1236" s="153"/>
      <c r="H1236" s="153"/>
      <c r="I1236" s="153"/>
      <c r="J1236" s="154"/>
    </row>
    <row r="1237" spans="1:10" ht="21.95" hidden="1" customHeight="1" x14ac:dyDescent="0.25">
      <c r="A1237" s="76">
        <v>66</v>
      </c>
      <c r="J1237" s="77"/>
    </row>
    <row r="1238" spans="1:10" ht="21.95" customHeight="1" x14ac:dyDescent="0.25">
      <c r="A1238" s="155" t="str">
        <f>VLOOKUP(A1237,basic,29,0)</f>
        <v>d{kk &amp; 9</v>
      </c>
      <c r="B1238" s="156"/>
      <c r="C1238" s="156"/>
      <c r="D1238" s="156"/>
      <c r="E1238" s="156"/>
      <c r="F1238" s="156"/>
      <c r="G1238" s="156"/>
      <c r="H1238" s="156"/>
      <c r="I1238" s="156"/>
      <c r="J1238" s="157"/>
    </row>
    <row r="1239" spans="1:10" ht="21.95" customHeight="1" x14ac:dyDescent="0.25">
      <c r="A1239" s="158" t="str">
        <f>VLOOKUP(A1237,basic,33,0)</f>
        <v>l=% 2019&amp;20</v>
      </c>
      <c r="B1239" s="159"/>
      <c r="C1239" s="159"/>
      <c r="D1239" s="159"/>
      <c r="E1239" s="159"/>
      <c r="F1239" s="159"/>
      <c r="G1239" s="159"/>
      <c r="H1239" s="159"/>
      <c r="I1239" s="159"/>
      <c r="J1239" s="160"/>
    </row>
    <row r="1240" spans="1:10" ht="21.95" customHeight="1" x14ac:dyDescent="0.25">
      <c r="A1240" s="82" t="s">
        <v>51</v>
      </c>
      <c r="B1240" s="83"/>
      <c r="C1240" s="84">
        <f>VLOOKUP(A1237,basic,2,0)</f>
        <v>166</v>
      </c>
      <c r="D1240" s="83"/>
      <c r="E1240" s="83"/>
      <c r="F1240" s="83"/>
      <c r="G1240" s="83"/>
      <c r="H1240" s="83"/>
      <c r="I1240" s="83"/>
      <c r="J1240" s="85"/>
    </row>
    <row r="1241" spans="1:10" ht="21.95" customHeight="1" x14ac:dyDescent="0.25">
      <c r="A1241" s="86"/>
      <c r="B1241" s="83"/>
      <c r="C1241" s="83"/>
      <c r="D1241" s="83"/>
      <c r="E1241" s="83"/>
      <c r="F1241" s="83"/>
      <c r="G1241" s="83"/>
      <c r="H1241" s="83"/>
      <c r="I1241" s="83"/>
      <c r="J1241" s="85"/>
    </row>
    <row r="1242" spans="1:10" ht="21.95" customHeight="1" x14ac:dyDescent="0.25">
      <c r="A1242" s="86" t="s">
        <v>52</v>
      </c>
      <c r="B1242" s="83"/>
      <c r="C1242" s="83"/>
      <c r="D1242" s="83"/>
      <c r="E1242" s="161">
        <f>VLOOKUP(A1237,basic,4,0)</f>
        <v>0</v>
      </c>
      <c r="F1242" s="161"/>
      <c r="G1242" s="161"/>
      <c r="H1242" s="83" t="s">
        <v>53</v>
      </c>
      <c r="I1242" s="83"/>
      <c r="J1242" s="85"/>
    </row>
    <row r="1243" spans="1:10" ht="21.95" customHeight="1" x14ac:dyDescent="0.25">
      <c r="A1243" s="162">
        <f>VLOOKUP(A1237,basic,6,0)</f>
        <v>0</v>
      </c>
      <c r="B1243" s="161"/>
      <c r="C1243" s="161"/>
      <c r="D1243" s="83" t="s">
        <v>54</v>
      </c>
      <c r="E1243" s="83"/>
      <c r="F1243" s="161">
        <f>VLOOKUP(A1237,basic,5,0)</f>
        <v>0</v>
      </c>
      <c r="G1243" s="161"/>
      <c r="H1243" s="161"/>
      <c r="I1243" s="83" t="s">
        <v>55</v>
      </c>
      <c r="J1243" s="85"/>
    </row>
    <row r="1244" spans="1:10" ht="21.95" customHeight="1" x14ac:dyDescent="0.3">
      <c r="A1244" s="94" t="str">
        <f>VLOOKUP(A1237,basic,29,0)</f>
        <v>d{kk &amp; 9</v>
      </c>
      <c r="B1244" s="83" t="s">
        <v>56</v>
      </c>
      <c r="C1244" s="148">
        <f>VLOOKUP(A1237,basic,7,0)</f>
        <v>0</v>
      </c>
      <c r="D1244" s="148"/>
      <c r="E1244" s="83" t="s">
        <v>57</v>
      </c>
      <c r="F1244" s="83"/>
      <c r="G1244" s="149" t="str">
        <f>VLOOKUP(A1237,basic,30,0)</f>
        <v>jkmekfo] :iiqjk</v>
      </c>
      <c r="H1244" s="149"/>
      <c r="I1244" s="149"/>
      <c r="J1244" s="87"/>
    </row>
    <row r="1245" spans="1:10" ht="21.95" customHeight="1" x14ac:dyDescent="0.25">
      <c r="A1245" s="86" t="s">
        <v>63</v>
      </c>
      <c r="B1245" s="83"/>
      <c r="C1245" s="83"/>
      <c r="D1245" s="83"/>
      <c r="E1245" s="83"/>
      <c r="F1245" s="83"/>
      <c r="G1245" s="83"/>
      <c r="H1245" s="83"/>
      <c r="I1245" s="83"/>
      <c r="J1245" s="85"/>
    </row>
    <row r="1246" spans="1:10" ht="21.95" customHeight="1" x14ac:dyDescent="0.25">
      <c r="A1246" s="86" t="s">
        <v>64</v>
      </c>
      <c r="B1246" s="83"/>
      <c r="C1246" s="83"/>
      <c r="D1246" s="83"/>
      <c r="E1246" s="83"/>
      <c r="F1246" s="83"/>
      <c r="G1246" s="83"/>
      <c r="H1246" s="83"/>
      <c r="I1246" s="83"/>
      <c r="J1246" s="85"/>
    </row>
    <row r="1247" spans="1:10" ht="21.95" customHeight="1" x14ac:dyDescent="0.25">
      <c r="A1247" s="76"/>
      <c r="J1247" s="77"/>
    </row>
    <row r="1248" spans="1:10" ht="21.95" customHeight="1" x14ac:dyDescent="0.25">
      <c r="A1248" s="76"/>
      <c r="J1248" s="77"/>
    </row>
    <row r="1249" spans="1:10" ht="21.95" customHeight="1" x14ac:dyDescent="0.25">
      <c r="A1249" s="76"/>
      <c r="J1249" s="77"/>
    </row>
    <row r="1250" spans="1:10" ht="21.95" customHeight="1" x14ac:dyDescent="0.3">
      <c r="A1250" s="88" t="s">
        <v>58</v>
      </c>
      <c r="B1250" s="89">
        <f>VLOOKUP(A1237,basic,32,0)</f>
        <v>43966</v>
      </c>
      <c r="G1250" s="90" t="s">
        <v>59</v>
      </c>
      <c r="J1250" s="77"/>
    </row>
    <row r="1251" spans="1:10" ht="21.95" customHeight="1" x14ac:dyDescent="0.3">
      <c r="A1251" s="76"/>
      <c r="G1251" s="90" t="s">
        <v>60</v>
      </c>
      <c r="I1251" s="150">
        <f>VLOOKUP(A1237,basic,31,0)</f>
        <v>8140912304</v>
      </c>
      <c r="J1251" s="151"/>
    </row>
    <row r="1252" spans="1:10" ht="21.95" customHeight="1" thickBot="1" x14ac:dyDescent="0.3">
      <c r="A1252" s="79"/>
      <c r="B1252" s="80"/>
      <c r="C1252" s="80"/>
      <c r="D1252" s="80"/>
      <c r="E1252" s="80"/>
      <c r="F1252" s="80"/>
      <c r="G1252" s="80"/>
      <c r="H1252" s="80"/>
      <c r="I1252" s="80"/>
      <c r="J1252" s="91"/>
    </row>
    <row r="1254" spans="1:10" ht="21.95" customHeight="1" thickBot="1" x14ac:dyDescent="0.3"/>
    <row r="1255" spans="1:10" ht="21.95" customHeight="1" x14ac:dyDescent="0.25">
      <c r="A1255" s="152" t="str">
        <f>VLOOKUP(A1256,basic,28,0)</f>
        <v>dk;kZy; jktdh; mPp ek/;fed fo|ky;] :iiqjk ¼dqpkeu flVh½ ukxkSj</v>
      </c>
      <c r="B1255" s="153"/>
      <c r="C1255" s="153"/>
      <c r="D1255" s="153"/>
      <c r="E1255" s="153"/>
      <c r="F1255" s="153"/>
      <c r="G1255" s="153"/>
      <c r="H1255" s="153"/>
      <c r="I1255" s="153"/>
      <c r="J1255" s="154"/>
    </row>
    <row r="1256" spans="1:10" ht="21.95" hidden="1" customHeight="1" x14ac:dyDescent="0.25">
      <c r="A1256" s="76">
        <v>67</v>
      </c>
      <c r="J1256" s="77"/>
    </row>
    <row r="1257" spans="1:10" ht="21.95" customHeight="1" x14ac:dyDescent="0.25">
      <c r="A1257" s="155" t="str">
        <f>VLOOKUP(A1256,basic,29,0)</f>
        <v>d{kk &amp; 9</v>
      </c>
      <c r="B1257" s="156"/>
      <c r="C1257" s="156"/>
      <c r="D1257" s="156"/>
      <c r="E1257" s="156"/>
      <c r="F1257" s="156"/>
      <c r="G1257" s="156"/>
      <c r="H1257" s="156"/>
      <c r="I1257" s="156"/>
      <c r="J1257" s="157"/>
    </row>
    <row r="1258" spans="1:10" ht="21.95" customHeight="1" x14ac:dyDescent="0.25">
      <c r="A1258" s="158" t="str">
        <f>VLOOKUP(A1256,basic,33,0)</f>
        <v>l=% 2019&amp;20</v>
      </c>
      <c r="B1258" s="159"/>
      <c r="C1258" s="159"/>
      <c r="D1258" s="159"/>
      <c r="E1258" s="159"/>
      <c r="F1258" s="159"/>
      <c r="G1258" s="159"/>
      <c r="H1258" s="159"/>
      <c r="I1258" s="159"/>
      <c r="J1258" s="160"/>
    </row>
    <row r="1259" spans="1:10" ht="21.95" customHeight="1" x14ac:dyDescent="0.25">
      <c r="A1259" s="82" t="s">
        <v>51</v>
      </c>
      <c r="B1259" s="83"/>
      <c r="C1259" s="84">
        <f>VLOOKUP(A1256,basic,2,0)</f>
        <v>167</v>
      </c>
      <c r="D1259" s="83"/>
      <c r="E1259" s="83"/>
      <c r="F1259" s="83"/>
      <c r="G1259" s="83"/>
      <c r="H1259" s="83"/>
      <c r="I1259" s="83"/>
      <c r="J1259" s="85"/>
    </row>
    <row r="1260" spans="1:10" ht="21.95" customHeight="1" x14ac:dyDescent="0.25">
      <c r="A1260" s="86"/>
      <c r="B1260" s="83"/>
      <c r="C1260" s="83"/>
      <c r="D1260" s="83"/>
      <c r="E1260" s="83"/>
      <c r="F1260" s="83"/>
      <c r="G1260" s="83"/>
      <c r="H1260" s="83"/>
      <c r="I1260" s="83"/>
      <c r="J1260" s="85"/>
    </row>
    <row r="1261" spans="1:10" ht="21.95" customHeight="1" x14ac:dyDescent="0.25">
      <c r="A1261" s="86" t="s">
        <v>52</v>
      </c>
      <c r="B1261" s="83"/>
      <c r="C1261" s="83"/>
      <c r="D1261" s="83"/>
      <c r="E1261" s="161">
        <f>VLOOKUP(A1256,basic,4,0)</f>
        <v>0</v>
      </c>
      <c r="F1261" s="161"/>
      <c r="G1261" s="161"/>
      <c r="H1261" s="83" t="s">
        <v>53</v>
      </c>
      <c r="I1261" s="83"/>
      <c r="J1261" s="85"/>
    </row>
    <row r="1262" spans="1:10" ht="21.95" customHeight="1" x14ac:dyDescent="0.25">
      <c r="A1262" s="162">
        <f>VLOOKUP(A1256,basic,6,0)</f>
        <v>0</v>
      </c>
      <c r="B1262" s="161"/>
      <c r="C1262" s="161"/>
      <c r="D1262" s="83" t="s">
        <v>54</v>
      </c>
      <c r="E1262" s="83"/>
      <c r="F1262" s="161">
        <f>VLOOKUP(A1256,basic,5,0)</f>
        <v>0</v>
      </c>
      <c r="G1262" s="161"/>
      <c r="H1262" s="161"/>
      <c r="I1262" s="83" t="s">
        <v>55</v>
      </c>
      <c r="J1262" s="85"/>
    </row>
    <row r="1263" spans="1:10" ht="21.95" customHeight="1" x14ac:dyDescent="0.3">
      <c r="A1263" s="94" t="str">
        <f>VLOOKUP(A1256,basic,29,0)</f>
        <v>d{kk &amp; 9</v>
      </c>
      <c r="B1263" s="83" t="s">
        <v>56</v>
      </c>
      <c r="C1263" s="148">
        <f>VLOOKUP(A1256,basic,7,0)</f>
        <v>0</v>
      </c>
      <c r="D1263" s="148"/>
      <c r="E1263" s="83" t="s">
        <v>57</v>
      </c>
      <c r="F1263" s="83"/>
      <c r="G1263" s="149" t="str">
        <f>VLOOKUP(A1256,basic,30,0)</f>
        <v>jkmekfo] :iiqjk</v>
      </c>
      <c r="H1263" s="149"/>
      <c r="I1263" s="149"/>
      <c r="J1263" s="87"/>
    </row>
    <row r="1264" spans="1:10" ht="21.95" customHeight="1" x14ac:dyDescent="0.25">
      <c r="A1264" s="86" t="s">
        <v>63</v>
      </c>
      <c r="B1264" s="83"/>
      <c r="C1264" s="83"/>
      <c r="D1264" s="83"/>
      <c r="E1264" s="83"/>
      <c r="F1264" s="83"/>
      <c r="G1264" s="83"/>
      <c r="H1264" s="83"/>
      <c r="I1264" s="83"/>
      <c r="J1264" s="85"/>
    </row>
    <row r="1265" spans="1:10" ht="21.95" customHeight="1" x14ac:dyDescent="0.25">
      <c r="A1265" s="86" t="s">
        <v>64</v>
      </c>
      <c r="B1265" s="83"/>
      <c r="C1265" s="83"/>
      <c r="D1265" s="83"/>
      <c r="E1265" s="83"/>
      <c r="F1265" s="83"/>
      <c r="G1265" s="83"/>
      <c r="H1265" s="83"/>
      <c r="I1265" s="83"/>
      <c r="J1265" s="85"/>
    </row>
    <row r="1266" spans="1:10" ht="21.95" customHeight="1" x14ac:dyDescent="0.25">
      <c r="A1266" s="76"/>
      <c r="J1266" s="77"/>
    </row>
    <row r="1267" spans="1:10" ht="21.95" customHeight="1" x14ac:dyDescent="0.25">
      <c r="A1267" s="76"/>
      <c r="J1267" s="77"/>
    </row>
    <row r="1268" spans="1:10" ht="21.95" customHeight="1" x14ac:dyDescent="0.25">
      <c r="A1268" s="76"/>
      <c r="J1268" s="77"/>
    </row>
    <row r="1269" spans="1:10" ht="21.95" customHeight="1" x14ac:dyDescent="0.3">
      <c r="A1269" s="88" t="s">
        <v>58</v>
      </c>
      <c r="B1269" s="89">
        <f>VLOOKUP(A1256,basic,32,0)</f>
        <v>43966</v>
      </c>
      <c r="G1269" s="90" t="s">
        <v>59</v>
      </c>
      <c r="J1269" s="77"/>
    </row>
    <row r="1270" spans="1:10" ht="21.95" customHeight="1" x14ac:dyDescent="0.3">
      <c r="A1270" s="76"/>
      <c r="G1270" s="90" t="s">
        <v>60</v>
      </c>
      <c r="I1270" s="150">
        <f>VLOOKUP(A1256,basic,31,0)</f>
        <v>8140912304</v>
      </c>
      <c r="J1270" s="151"/>
    </row>
    <row r="1271" spans="1:10" ht="21.95" customHeight="1" thickBot="1" x14ac:dyDescent="0.3">
      <c r="A1271" s="79"/>
      <c r="B1271" s="80"/>
      <c r="C1271" s="80"/>
      <c r="D1271" s="80"/>
      <c r="E1271" s="80"/>
      <c r="F1271" s="80"/>
      <c r="G1271" s="80"/>
      <c r="H1271" s="80"/>
      <c r="I1271" s="80"/>
      <c r="J1271" s="91"/>
    </row>
    <row r="1273" spans="1:10" ht="21.95" customHeight="1" thickBot="1" x14ac:dyDescent="0.3"/>
    <row r="1274" spans="1:10" ht="21.95" customHeight="1" x14ac:dyDescent="0.25">
      <c r="A1274" s="152" t="str">
        <f>VLOOKUP(A1275,basic,28,0)</f>
        <v>dk;kZy; jktdh; mPp ek/;fed fo|ky;] :iiqjk ¼dqpkeu flVh½ ukxkSj</v>
      </c>
      <c r="B1274" s="153"/>
      <c r="C1274" s="153"/>
      <c r="D1274" s="153"/>
      <c r="E1274" s="153"/>
      <c r="F1274" s="153"/>
      <c r="G1274" s="153"/>
      <c r="H1274" s="153"/>
      <c r="I1274" s="153"/>
      <c r="J1274" s="154"/>
    </row>
    <row r="1275" spans="1:10" ht="21.95" hidden="1" customHeight="1" x14ac:dyDescent="0.25">
      <c r="A1275" s="76">
        <v>68</v>
      </c>
      <c r="J1275" s="77"/>
    </row>
    <row r="1276" spans="1:10" ht="21.95" customHeight="1" x14ac:dyDescent="0.25">
      <c r="A1276" s="155" t="str">
        <f>VLOOKUP(A1275,basic,29,0)</f>
        <v>d{kk &amp; 9</v>
      </c>
      <c r="B1276" s="156"/>
      <c r="C1276" s="156"/>
      <c r="D1276" s="156"/>
      <c r="E1276" s="156"/>
      <c r="F1276" s="156"/>
      <c r="G1276" s="156"/>
      <c r="H1276" s="156"/>
      <c r="I1276" s="156"/>
      <c r="J1276" s="157"/>
    </row>
    <row r="1277" spans="1:10" ht="21.95" customHeight="1" x14ac:dyDescent="0.25">
      <c r="A1277" s="158" t="str">
        <f>VLOOKUP(A1275,basic,33,0)</f>
        <v>l=% 2019&amp;20</v>
      </c>
      <c r="B1277" s="159"/>
      <c r="C1277" s="159"/>
      <c r="D1277" s="159"/>
      <c r="E1277" s="159"/>
      <c r="F1277" s="159"/>
      <c r="G1277" s="159"/>
      <c r="H1277" s="159"/>
      <c r="I1277" s="159"/>
      <c r="J1277" s="160"/>
    </row>
    <row r="1278" spans="1:10" ht="21.95" customHeight="1" x14ac:dyDescent="0.25">
      <c r="A1278" s="82" t="s">
        <v>51</v>
      </c>
      <c r="B1278" s="83"/>
      <c r="C1278" s="84">
        <f>VLOOKUP(A1275,basic,2,0)</f>
        <v>168</v>
      </c>
      <c r="D1278" s="83"/>
      <c r="E1278" s="83"/>
      <c r="F1278" s="83"/>
      <c r="G1278" s="83"/>
      <c r="H1278" s="83"/>
      <c r="I1278" s="83"/>
      <c r="J1278" s="85"/>
    </row>
    <row r="1279" spans="1:10" ht="21.95" customHeight="1" x14ac:dyDescent="0.25">
      <c r="A1279" s="86"/>
      <c r="B1279" s="83"/>
      <c r="C1279" s="83"/>
      <c r="D1279" s="83"/>
      <c r="E1279" s="83"/>
      <c r="F1279" s="83"/>
      <c r="G1279" s="83"/>
      <c r="H1279" s="83"/>
      <c r="I1279" s="83"/>
      <c r="J1279" s="85"/>
    </row>
    <row r="1280" spans="1:10" ht="21.95" customHeight="1" x14ac:dyDescent="0.25">
      <c r="A1280" s="86" t="s">
        <v>52</v>
      </c>
      <c r="B1280" s="83"/>
      <c r="C1280" s="83"/>
      <c r="D1280" s="83"/>
      <c r="E1280" s="161">
        <f>VLOOKUP(A1275,basic,4,0)</f>
        <v>0</v>
      </c>
      <c r="F1280" s="161"/>
      <c r="G1280" s="161"/>
      <c r="H1280" s="83" t="s">
        <v>53</v>
      </c>
      <c r="I1280" s="83"/>
      <c r="J1280" s="85"/>
    </row>
    <row r="1281" spans="1:10" ht="21.95" customHeight="1" x14ac:dyDescent="0.25">
      <c r="A1281" s="162">
        <f>VLOOKUP(A1275,basic,6,0)</f>
        <v>0</v>
      </c>
      <c r="B1281" s="161"/>
      <c r="C1281" s="161"/>
      <c r="D1281" s="83" t="s">
        <v>54</v>
      </c>
      <c r="E1281" s="83"/>
      <c r="F1281" s="161">
        <f>VLOOKUP(A1275,basic,5,0)</f>
        <v>0</v>
      </c>
      <c r="G1281" s="161"/>
      <c r="H1281" s="161"/>
      <c r="I1281" s="83" t="s">
        <v>55</v>
      </c>
      <c r="J1281" s="85"/>
    </row>
    <row r="1282" spans="1:10" ht="21.95" customHeight="1" x14ac:dyDescent="0.3">
      <c r="A1282" s="94" t="str">
        <f>VLOOKUP(A1275,basic,29,0)</f>
        <v>d{kk &amp; 9</v>
      </c>
      <c r="B1282" s="83" t="s">
        <v>56</v>
      </c>
      <c r="C1282" s="148">
        <f>VLOOKUP(A1275,basic,7,0)</f>
        <v>0</v>
      </c>
      <c r="D1282" s="148"/>
      <c r="E1282" s="83" t="s">
        <v>57</v>
      </c>
      <c r="F1282" s="83"/>
      <c r="G1282" s="149" t="str">
        <f>VLOOKUP(A1275,basic,30,0)</f>
        <v>jkmekfo] :iiqjk</v>
      </c>
      <c r="H1282" s="149"/>
      <c r="I1282" s="149"/>
      <c r="J1282" s="87"/>
    </row>
    <row r="1283" spans="1:10" ht="21.95" customHeight="1" x14ac:dyDescent="0.25">
      <c r="A1283" s="86" t="s">
        <v>63</v>
      </c>
      <c r="B1283" s="83"/>
      <c r="C1283" s="83"/>
      <c r="D1283" s="83"/>
      <c r="E1283" s="83"/>
      <c r="F1283" s="83"/>
      <c r="G1283" s="83"/>
      <c r="H1283" s="83"/>
      <c r="I1283" s="83"/>
      <c r="J1283" s="85"/>
    </row>
    <row r="1284" spans="1:10" ht="21.95" customHeight="1" x14ac:dyDescent="0.25">
      <c r="A1284" s="86" t="s">
        <v>64</v>
      </c>
      <c r="B1284" s="83"/>
      <c r="C1284" s="83"/>
      <c r="D1284" s="83"/>
      <c r="E1284" s="83"/>
      <c r="F1284" s="83"/>
      <c r="G1284" s="83"/>
      <c r="H1284" s="83"/>
      <c r="I1284" s="83"/>
      <c r="J1284" s="85"/>
    </row>
    <row r="1285" spans="1:10" ht="21.95" customHeight="1" x14ac:dyDescent="0.25">
      <c r="A1285" s="76"/>
      <c r="J1285" s="77"/>
    </row>
    <row r="1286" spans="1:10" ht="21.95" customHeight="1" x14ac:dyDescent="0.25">
      <c r="A1286" s="76"/>
      <c r="J1286" s="77"/>
    </row>
    <row r="1287" spans="1:10" ht="21.95" customHeight="1" x14ac:dyDescent="0.25">
      <c r="A1287" s="76"/>
      <c r="J1287" s="77"/>
    </row>
    <row r="1288" spans="1:10" ht="21.95" customHeight="1" x14ac:dyDescent="0.3">
      <c r="A1288" s="88" t="s">
        <v>58</v>
      </c>
      <c r="B1288" s="89">
        <f>VLOOKUP(A1275,basic,32,0)</f>
        <v>43966</v>
      </c>
      <c r="G1288" s="90" t="s">
        <v>59</v>
      </c>
      <c r="J1288" s="77"/>
    </row>
    <row r="1289" spans="1:10" ht="21.95" customHeight="1" x14ac:dyDescent="0.3">
      <c r="A1289" s="76"/>
      <c r="G1289" s="90" t="s">
        <v>60</v>
      </c>
      <c r="I1289" s="150">
        <f>VLOOKUP(A1275,basic,31,0)</f>
        <v>8140912304</v>
      </c>
      <c r="J1289" s="151"/>
    </row>
    <row r="1290" spans="1:10" ht="21.95" customHeight="1" thickBot="1" x14ac:dyDescent="0.3">
      <c r="A1290" s="79"/>
      <c r="B1290" s="80"/>
      <c r="C1290" s="80"/>
      <c r="D1290" s="80"/>
      <c r="E1290" s="80"/>
      <c r="F1290" s="80"/>
      <c r="G1290" s="80"/>
      <c r="H1290" s="80"/>
      <c r="I1290" s="80"/>
      <c r="J1290" s="91"/>
    </row>
    <row r="1292" spans="1:10" ht="21.95" customHeight="1" thickBot="1" x14ac:dyDescent="0.3"/>
    <row r="1293" spans="1:10" ht="21.95" customHeight="1" x14ac:dyDescent="0.25">
      <c r="A1293" s="152" t="str">
        <f>VLOOKUP(A1294,basic,28,0)</f>
        <v>dk;kZy; jktdh; mPp ek/;fed fo|ky;] :iiqjk ¼dqpkeu flVh½ ukxkSj</v>
      </c>
      <c r="B1293" s="153"/>
      <c r="C1293" s="153"/>
      <c r="D1293" s="153"/>
      <c r="E1293" s="153"/>
      <c r="F1293" s="153"/>
      <c r="G1293" s="153"/>
      <c r="H1293" s="153"/>
      <c r="I1293" s="153"/>
      <c r="J1293" s="154"/>
    </row>
    <row r="1294" spans="1:10" ht="21.95" hidden="1" customHeight="1" x14ac:dyDescent="0.25">
      <c r="A1294" s="76">
        <v>69</v>
      </c>
      <c r="J1294" s="77"/>
    </row>
    <row r="1295" spans="1:10" ht="21.95" customHeight="1" x14ac:dyDescent="0.25">
      <c r="A1295" s="155" t="str">
        <f>VLOOKUP(A1294,basic,29,0)</f>
        <v>d{kk &amp; 9</v>
      </c>
      <c r="B1295" s="156"/>
      <c r="C1295" s="156"/>
      <c r="D1295" s="156"/>
      <c r="E1295" s="156"/>
      <c r="F1295" s="156"/>
      <c r="G1295" s="156"/>
      <c r="H1295" s="156"/>
      <c r="I1295" s="156"/>
      <c r="J1295" s="157"/>
    </row>
    <row r="1296" spans="1:10" ht="21.95" customHeight="1" x14ac:dyDescent="0.25">
      <c r="A1296" s="158" t="str">
        <f>VLOOKUP(A1294,basic,33,0)</f>
        <v>l=% 2019&amp;20</v>
      </c>
      <c r="B1296" s="159"/>
      <c r="C1296" s="159"/>
      <c r="D1296" s="159"/>
      <c r="E1296" s="159"/>
      <c r="F1296" s="159"/>
      <c r="G1296" s="159"/>
      <c r="H1296" s="159"/>
      <c r="I1296" s="159"/>
      <c r="J1296" s="160"/>
    </row>
    <row r="1297" spans="1:10" ht="21.95" customHeight="1" x14ac:dyDescent="0.25">
      <c r="A1297" s="82" t="s">
        <v>51</v>
      </c>
      <c r="B1297" s="83"/>
      <c r="C1297" s="84">
        <f>VLOOKUP(A1294,basic,2,0)</f>
        <v>169</v>
      </c>
      <c r="D1297" s="83"/>
      <c r="E1297" s="83"/>
      <c r="F1297" s="83"/>
      <c r="G1297" s="83"/>
      <c r="H1297" s="83"/>
      <c r="I1297" s="83"/>
      <c r="J1297" s="85"/>
    </row>
    <row r="1298" spans="1:10" ht="21.95" customHeight="1" x14ac:dyDescent="0.25">
      <c r="A1298" s="86"/>
      <c r="B1298" s="83"/>
      <c r="C1298" s="83"/>
      <c r="D1298" s="83"/>
      <c r="E1298" s="83"/>
      <c r="F1298" s="83"/>
      <c r="G1298" s="83"/>
      <c r="H1298" s="83"/>
      <c r="I1298" s="83"/>
      <c r="J1298" s="85"/>
    </row>
    <row r="1299" spans="1:10" ht="21.95" customHeight="1" x14ac:dyDescent="0.25">
      <c r="A1299" s="86" t="s">
        <v>52</v>
      </c>
      <c r="B1299" s="83"/>
      <c r="C1299" s="83"/>
      <c r="D1299" s="83"/>
      <c r="E1299" s="161">
        <f>VLOOKUP(A1294,basic,4,0)</f>
        <v>0</v>
      </c>
      <c r="F1299" s="161"/>
      <c r="G1299" s="161"/>
      <c r="H1299" s="83" t="s">
        <v>53</v>
      </c>
      <c r="I1299" s="83"/>
      <c r="J1299" s="85"/>
    </row>
    <row r="1300" spans="1:10" ht="21.95" customHeight="1" x14ac:dyDescent="0.25">
      <c r="A1300" s="162">
        <f>VLOOKUP(A1294,basic,6,0)</f>
        <v>0</v>
      </c>
      <c r="B1300" s="161"/>
      <c r="C1300" s="161"/>
      <c r="D1300" s="83" t="s">
        <v>54</v>
      </c>
      <c r="E1300" s="83"/>
      <c r="F1300" s="161">
        <f>VLOOKUP(A1294,basic,5,0)</f>
        <v>0</v>
      </c>
      <c r="G1300" s="161"/>
      <c r="H1300" s="161"/>
      <c r="I1300" s="83" t="s">
        <v>55</v>
      </c>
      <c r="J1300" s="85"/>
    </row>
    <row r="1301" spans="1:10" ht="21.95" customHeight="1" x14ac:dyDescent="0.3">
      <c r="A1301" s="94" t="str">
        <f>VLOOKUP(A1294,basic,29,0)</f>
        <v>d{kk &amp; 9</v>
      </c>
      <c r="B1301" s="83" t="s">
        <v>56</v>
      </c>
      <c r="C1301" s="148">
        <f>VLOOKUP(A1294,basic,7,0)</f>
        <v>0</v>
      </c>
      <c r="D1301" s="148"/>
      <c r="E1301" s="83" t="s">
        <v>57</v>
      </c>
      <c r="F1301" s="83"/>
      <c r="G1301" s="149" t="str">
        <f>VLOOKUP(A1294,basic,30,0)</f>
        <v>jkmekfo] :iiqjk</v>
      </c>
      <c r="H1301" s="149"/>
      <c r="I1301" s="149"/>
      <c r="J1301" s="87"/>
    </row>
    <row r="1302" spans="1:10" ht="21.95" customHeight="1" x14ac:dyDescent="0.25">
      <c r="A1302" s="86" t="s">
        <v>63</v>
      </c>
      <c r="B1302" s="83"/>
      <c r="C1302" s="83"/>
      <c r="D1302" s="83"/>
      <c r="E1302" s="83"/>
      <c r="F1302" s="83"/>
      <c r="G1302" s="83"/>
      <c r="H1302" s="83"/>
      <c r="I1302" s="83"/>
      <c r="J1302" s="85"/>
    </row>
    <row r="1303" spans="1:10" ht="21.95" customHeight="1" x14ac:dyDescent="0.25">
      <c r="A1303" s="86" t="s">
        <v>64</v>
      </c>
      <c r="B1303" s="83"/>
      <c r="C1303" s="83"/>
      <c r="D1303" s="83"/>
      <c r="E1303" s="83"/>
      <c r="F1303" s="83"/>
      <c r="G1303" s="83"/>
      <c r="H1303" s="83"/>
      <c r="I1303" s="83"/>
      <c r="J1303" s="85"/>
    </row>
    <row r="1304" spans="1:10" ht="21.95" customHeight="1" x14ac:dyDescent="0.25">
      <c r="A1304" s="76"/>
      <c r="J1304" s="77"/>
    </row>
    <row r="1305" spans="1:10" ht="21.95" customHeight="1" x14ac:dyDescent="0.25">
      <c r="A1305" s="76"/>
      <c r="J1305" s="77"/>
    </row>
    <row r="1306" spans="1:10" ht="21.95" customHeight="1" x14ac:dyDescent="0.25">
      <c r="A1306" s="76"/>
      <c r="J1306" s="77"/>
    </row>
    <row r="1307" spans="1:10" ht="21.95" customHeight="1" x14ac:dyDescent="0.3">
      <c r="A1307" s="88" t="s">
        <v>58</v>
      </c>
      <c r="B1307" s="89">
        <f>VLOOKUP(A1294,basic,32,0)</f>
        <v>43966</v>
      </c>
      <c r="G1307" s="90" t="s">
        <v>59</v>
      </c>
      <c r="J1307" s="77"/>
    </row>
    <row r="1308" spans="1:10" ht="21.95" customHeight="1" x14ac:dyDescent="0.3">
      <c r="A1308" s="76"/>
      <c r="G1308" s="90" t="s">
        <v>60</v>
      </c>
      <c r="I1308" s="150">
        <f>VLOOKUP(A1294,basic,31,0)</f>
        <v>8140912304</v>
      </c>
      <c r="J1308" s="151"/>
    </row>
    <row r="1309" spans="1:10" ht="21.95" customHeight="1" thickBot="1" x14ac:dyDescent="0.3">
      <c r="A1309" s="79"/>
      <c r="B1309" s="80"/>
      <c r="C1309" s="80"/>
      <c r="D1309" s="80"/>
      <c r="E1309" s="80"/>
      <c r="F1309" s="80"/>
      <c r="G1309" s="80"/>
      <c r="H1309" s="80"/>
      <c r="I1309" s="80"/>
      <c r="J1309" s="91"/>
    </row>
    <row r="1311" spans="1:10" ht="21.95" customHeight="1" thickBot="1" x14ac:dyDescent="0.3"/>
    <row r="1312" spans="1:10" ht="21.95" customHeight="1" x14ac:dyDescent="0.25">
      <c r="A1312" s="152" t="str">
        <f>VLOOKUP(A1313,basic,28,0)</f>
        <v>dk;kZy; jktdh; mPp ek/;fed fo|ky;] :iiqjk ¼dqpkeu flVh½ ukxkSj</v>
      </c>
      <c r="B1312" s="153"/>
      <c r="C1312" s="153"/>
      <c r="D1312" s="153"/>
      <c r="E1312" s="153"/>
      <c r="F1312" s="153"/>
      <c r="G1312" s="153"/>
      <c r="H1312" s="153"/>
      <c r="I1312" s="153"/>
      <c r="J1312" s="154"/>
    </row>
    <row r="1313" spans="1:10" ht="21.95" hidden="1" customHeight="1" x14ac:dyDescent="0.25">
      <c r="A1313" s="76">
        <v>70</v>
      </c>
      <c r="J1313" s="77"/>
    </row>
    <row r="1314" spans="1:10" ht="21.95" customHeight="1" x14ac:dyDescent="0.25">
      <c r="A1314" s="155" t="str">
        <f>VLOOKUP(A1313,basic,29,0)</f>
        <v>d{kk &amp; 9</v>
      </c>
      <c r="B1314" s="156"/>
      <c r="C1314" s="156"/>
      <c r="D1314" s="156"/>
      <c r="E1314" s="156"/>
      <c r="F1314" s="156"/>
      <c r="G1314" s="156"/>
      <c r="H1314" s="156"/>
      <c r="I1314" s="156"/>
      <c r="J1314" s="157"/>
    </row>
    <row r="1315" spans="1:10" ht="21.95" customHeight="1" x14ac:dyDescent="0.25">
      <c r="A1315" s="158" t="str">
        <f>VLOOKUP(A1313,basic,33,0)</f>
        <v>l=% 2019&amp;20</v>
      </c>
      <c r="B1315" s="159"/>
      <c r="C1315" s="159"/>
      <c r="D1315" s="159"/>
      <c r="E1315" s="159"/>
      <c r="F1315" s="159"/>
      <c r="G1315" s="159"/>
      <c r="H1315" s="159"/>
      <c r="I1315" s="159"/>
      <c r="J1315" s="160"/>
    </row>
    <row r="1316" spans="1:10" ht="21.95" customHeight="1" x14ac:dyDescent="0.25">
      <c r="A1316" s="82" t="s">
        <v>51</v>
      </c>
      <c r="B1316" s="83"/>
      <c r="C1316" s="84">
        <f>VLOOKUP(A1313,basic,2,0)</f>
        <v>170</v>
      </c>
      <c r="D1316" s="83"/>
      <c r="E1316" s="83"/>
      <c r="F1316" s="83"/>
      <c r="G1316" s="83"/>
      <c r="H1316" s="83"/>
      <c r="I1316" s="83"/>
      <c r="J1316" s="85"/>
    </row>
    <row r="1317" spans="1:10" ht="21.95" customHeight="1" x14ac:dyDescent="0.25">
      <c r="A1317" s="86"/>
      <c r="B1317" s="83"/>
      <c r="C1317" s="83"/>
      <c r="D1317" s="83"/>
      <c r="E1317" s="83"/>
      <c r="F1317" s="83"/>
      <c r="G1317" s="83"/>
      <c r="H1317" s="83"/>
      <c r="I1317" s="83"/>
      <c r="J1317" s="85"/>
    </row>
    <row r="1318" spans="1:10" ht="21.95" customHeight="1" x14ac:dyDescent="0.25">
      <c r="A1318" s="86" t="s">
        <v>52</v>
      </c>
      <c r="B1318" s="83"/>
      <c r="C1318" s="83"/>
      <c r="D1318" s="83"/>
      <c r="E1318" s="161">
        <f>VLOOKUP(A1313,basic,4,0)</f>
        <v>0</v>
      </c>
      <c r="F1318" s="161"/>
      <c r="G1318" s="161"/>
      <c r="H1318" s="83" t="s">
        <v>53</v>
      </c>
      <c r="I1318" s="83"/>
      <c r="J1318" s="85"/>
    </row>
    <row r="1319" spans="1:10" ht="21.95" customHeight="1" x14ac:dyDescent="0.25">
      <c r="A1319" s="162">
        <f>VLOOKUP(A1313,basic,6,0)</f>
        <v>0</v>
      </c>
      <c r="B1319" s="161"/>
      <c r="C1319" s="161"/>
      <c r="D1319" s="83" t="s">
        <v>54</v>
      </c>
      <c r="E1319" s="83"/>
      <c r="F1319" s="161">
        <f>VLOOKUP(A1313,basic,5,0)</f>
        <v>0</v>
      </c>
      <c r="G1319" s="161"/>
      <c r="H1319" s="161"/>
      <c r="I1319" s="83" t="s">
        <v>55</v>
      </c>
      <c r="J1319" s="85"/>
    </row>
    <row r="1320" spans="1:10" ht="21.95" customHeight="1" x14ac:dyDescent="0.3">
      <c r="A1320" s="94" t="str">
        <f>VLOOKUP(A1313,basic,29,0)</f>
        <v>d{kk &amp; 9</v>
      </c>
      <c r="B1320" s="83" t="s">
        <v>56</v>
      </c>
      <c r="C1320" s="148">
        <f>VLOOKUP(A1313,basic,7,0)</f>
        <v>0</v>
      </c>
      <c r="D1320" s="148"/>
      <c r="E1320" s="83" t="s">
        <v>57</v>
      </c>
      <c r="F1320" s="83"/>
      <c r="G1320" s="149" t="str">
        <f>VLOOKUP(A1313,basic,30,0)</f>
        <v>jkmekfo] :iiqjk</v>
      </c>
      <c r="H1320" s="149"/>
      <c r="I1320" s="149"/>
      <c r="J1320" s="87"/>
    </row>
    <row r="1321" spans="1:10" ht="21.95" customHeight="1" x14ac:dyDescent="0.25">
      <c r="A1321" s="86" t="s">
        <v>63</v>
      </c>
      <c r="B1321" s="83"/>
      <c r="C1321" s="83"/>
      <c r="D1321" s="83"/>
      <c r="E1321" s="83"/>
      <c r="F1321" s="83"/>
      <c r="G1321" s="83"/>
      <c r="H1321" s="83"/>
      <c r="I1321" s="83"/>
      <c r="J1321" s="85"/>
    </row>
    <row r="1322" spans="1:10" ht="21.95" customHeight="1" x14ac:dyDescent="0.25">
      <c r="A1322" s="86" t="s">
        <v>64</v>
      </c>
      <c r="B1322" s="83"/>
      <c r="C1322" s="83"/>
      <c r="D1322" s="83"/>
      <c r="E1322" s="83"/>
      <c r="F1322" s="83"/>
      <c r="G1322" s="83"/>
      <c r="H1322" s="83"/>
      <c r="I1322" s="83"/>
      <c r="J1322" s="85"/>
    </row>
    <row r="1323" spans="1:10" ht="21.95" customHeight="1" x14ac:dyDescent="0.25">
      <c r="A1323" s="76"/>
      <c r="J1323" s="77"/>
    </row>
    <row r="1324" spans="1:10" ht="21.95" customHeight="1" x14ac:dyDescent="0.25">
      <c r="A1324" s="76"/>
      <c r="J1324" s="77"/>
    </row>
    <row r="1325" spans="1:10" ht="21.95" customHeight="1" x14ac:dyDescent="0.25">
      <c r="A1325" s="76"/>
      <c r="J1325" s="77"/>
    </row>
    <row r="1326" spans="1:10" ht="21.95" customHeight="1" x14ac:dyDescent="0.3">
      <c r="A1326" s="88" t="s">
        <v>58</v>
      </c>
      <c r="B1326" s="89">
        <f>VLOOKUP(A1313,basic,32,0)</f>
        <v>43966</v>
      </c>
      <c r="G1326" s="90" t="s">
        <v>59</v>
      </c>
      <c r="J1326" s="77"/>
    </row>
    <row r="1327" spans="1:10" ht="21.95" customHeight="1" x14ac:dyDescent="0.3">
      <c r="A1327" s="76"/>
      <c r="G1327" s="90" t="s">
        <v>60</v>
      </c>
      <c r="I1327" s="150">
        <f>VLOOKUP(A1313,basic,31,0)</f>
        <v>8140912304</v>
      </c>
      <c r="J1327" s="151"/>
    </row>
    <row r="1328" spans="1:10" ht="21.95" customHeight="1" thickBot="1" x14ac:dyDescent="0.3">
      <c r="A1328" s="79"/>
      <c r="B1328" s="80"/>
      <c r="C1328" s="80"/>
      <c r="D1328" s="80"/>
      <c r="E1328" s="80"/>
      <c r="F1328" s="80"/>
      <c r="G1328" s="80"/>
      <c r="H1328" s="80"/>
      <c r="I1328" s="80"/>
      <c r="J1328" s="91"/>
    </row>
    <row r="1330" spans="1:10" ht="21.95" customHeight="1" thickBot="1" x14ac:dyDescent="0.3"/>
    <row r="1331" spans="1:10" ht="21.95" customHeight="1" x14ac:dyDescent="0.25">
      <c r="A1331" s="152" t="str">
        <f>VLOOKUP(A1332,basic,28,0)</f>
        <v>dk;kZy; jktdh; mPp ek/;fed fo|ky;] :iiqjk ¼dqpkeu flVh½ ukxkSj</v>
      </c>
      <c r="B1331" s="153"/>
      <c r="C1331" s="153"/>
      <c r="D1331" s="153"/>
      <c r="E1331" s="153"/>
      <c r="F1331" s="153"/>
      <c r="G1331" s="153"/>
      <c r="H1331" s="153"/>
      <c r="I1331" s="153"/>
      <c r="J1331" s="154"/>
    </row>
    <row r="1332" spans="1:10" ht="21.95" hidden="1" customHeight="1" x14ac:dyDescent="0.25">
      <c r="A1332" s="76">
        <v>71</v>
      </c>
      <c r="J1332" s="77"/>
    </row>
    <row r="1333" spans="1:10" ht="21.95" customHeight="1" x14ac:dyDescent="0.25">
      <c r="A1333" s="155" t="str">
        <f>VLOOKUP(A1332,basic,29,0)</f>
        <v>d{kk &amp; 9</v>
      </c>
      <c r="B1333" s="156"/>
      <c r="C1333" s="156"/>
      <c r="D1333" s="156"/>
      <c r="E1333" s="156"/>
      <c r="F1333" s="156"/>
      <c r="G1333" s="156"/>
      <c r="H1333" s="156"/>
      <c r="I1333" s="156"/>
      <c r="J1333" s="157"/>
    </row>
    <row r="1334" spans="1:10" ht="21.95" customHeight="1" x14ac:dyDescent="0.25">
      <c r="A1334" s="158" t="str">
        <f>VLOOKUP(A1332,basic,33,0)</f>
        <v>l=% 2019&amp;20</v>
      </c>
      <c r="B1334" s="159"/>
      <c r="C1334" s="159"/>
      <c r="D1334" s="159"/>
      <c r="E1334" s="159"/>
      <c r="F1334" s="159"/>
      <c r="G1334" s="159"/>
      <c r="H1334" s="159"/>
      <c r="I1334" s="159"/>
      <c r="J1334" s="160"/>
    </row>
    <row r="1335" spans="1:10" ht="21.95" customHeight="1" x14ac:dyDescent="0.25">
      <c r="A1335" s="82" t="s">
        <v>51</v>
      </c>
      <c r="B1335" s="83"/>
      <c r="C1335" s="84">
        <f>VLOOKUP(A1332,basic,2,0)</f>
        <v>171</v>
      </c>
      <c r="D1335" s="83"/>
      <c r="E1335" s="83"/>
      <c r="F1335" s="83"/>
      <c r="G1335" s="83"/>
      <c r="H1335" s="83"/>
      <c r="I1335" s="83"/>
      <c r="J1335" s="85"/>
    </row>
    <row r="1336" spans="1:10" ht="21.95" customHeight="1" x14ac:dyDescent="0.25">
      <c r="A1336" s="86"/>
      <c r="B1336" s="83"/>
      <c r="C1336" s="83"/>
      <c r="D1336" s="83"/>
      <c r="E1336" s="83"/>
      <c r="F1336" s="83"/>
      <c r="G1336" s="83"/>
      <c r="H1336" s="83"/>
      <c r="I1336" s="83"/>
      <c r="J1336" s="85"/>
    </row>
    <row r="1337" spans="1:10" ht="21.95" customHeight="1" x14ac:dyDescent="0.25">
      <c r="A1337" s="86" t="s">
        <v>52</v>
      </c>
      <c r="B1337" s="83"/>
      <c r="C1337" s="83"/>
      <c r="D1337" s="83"/>
      <c r="E1337" s="161">
        <f>VLOOKUP(A1332,basic,4,0)</f>
        <v>0</v>
      </c>
      <c r="F1337" s="161"/>
      <c r="G1337" s="161"/>
      <c r="H1337" s="83" t="s">
        <v>53</v>
      </c>
      <c r="I1337" s="83"/>
      <c r="J1337" s="85"/>
    </row>
    <row r="1338" spans="1:10" ht="21.95" customHeight="1" x14ac:dyDescent="0.25">
      <c r="A1338" s="162">
        <f>VLOOKUP(A1332,basic,6,0)</f>
        <v>0</v>
      </c>
      <c r="B1338" s="161"/>
      <c r="C1338" s="161"/>
      <c r="D1338" s="83" t="s">
        <v>54</v>
      </c>
      <c r="E1338" s="83"/>
      <c r="F1338" s="161">
        <f>VLOOKUP(A1332,basic,5,0)</f>
        <v>0</v>
      </c>
      <c r="G1338" s="161"/>
      <c r="H1338" s="161"/>
      <c r="I1338" s="83" t="s">
        <v>55</v>
      </c>
      <c r="J1338" s="85"/>
    </row>
    <row r="1339" spans="1:10" ht="21.95" customHeight="1" x14ac:dyDescent="0.3">
      <c r="A1339" s="94" t="str">
        <f>VLOOKUP(A1332,basic,29,0)</f>
        <v>d{kk &amp; 9</v>
      </c>
      <c r="B1339" s="83" t="s">
        <v>56</v>
      </c>
      <c r="C1339" s="148">
        <f>VLOOKUP(A1332,basic,7,0)</f>
        <v>0</v>
      </c>
      <c r="D1339" s="148"/>
      <c r="E1339" s="83" t="s">
        <v>57</v>
      </c>
      <c r="F1339" s="83"/>
      <c r="G1339" s="149" t="str">
        <f>VLOOKUP(A1332,basic,30,0)</f>
        <v>jkmekfo] :iiqjk</v>
      </c>
      <c r="H1339" s="149"/>
      <c r="I1339" s="149"/>
      <c r="J1339" s="87"/>
    </row>
    <row r="1340" spans="1:10" ht="21.95" customHeight="1" x14ac:dyDescent="0.25">
      <c r="A1340" s="86" t="s">
        <v>63</v>
      </c>
      <c r="B1340" s="83"/>
      <c r="C1340" s="83"/>
      <c r="D1340" s="83"/>
      <c r="E1340" s="83"/>
      <c r="F1340" s="83"/>
      <c r="G1340" s="83"/>
      <c r="H1340" s="83"/>
      <c r="I1340" s="83"/>
      <c r="J1340" s="85"/>
    </row>
    <row r="1341" spans="1:10" ht="21.95" customHeight="1" x14ac:dyDescent="0.25">
      <c r="A1341" s="86" t="s">
        <v>64</v>
      </c>
      <c r="B1341" s="83"/>
      <c r="C1341" s="83"/>
      <c r="D1341" s="83"/>
      <c r="E1341" s="83"/>
      <c r="F1341" s="83"/>
      <c r="G1341" s="83"/>
      <c r="H1341" s="83"/>
      <c r="I1341" s="83"/>
      <c r="J1341" s="85"/>
    </row>
    <row r="1342" spans="1:10" ht="21.95" customHeight="1" x14ac:dyDescent="0.25">
      <c r="A1342" s="76"/>
      <c r="J1342" s="77"/>
    </row>
    <row r="1343" spans="1:10" ht="21.95" customHeight="1" x14ac:dyDescent="0.25">
      <c r="A1343" s="76"/>
      <c r="J1343" s="77"/>
    </row>
    <row r="1344" spans="1:10" ht="21.95" customHeight="1" x14ac:dyDescent="0.25">
      <c r="A1344" s="76"/>
      <c r="J1344" s="77"/>
    </row>
    <row r="1345" spans="1:10" ht="21.95" customHeight="1" x14ac:dyDescent="0.3">
      <c r="A1345" s="88" t="s">
        <v>58</v>
      </c>
      <c r="B1345" s="89">
        <f>VLOOKUP(A1332,basic,32,0)</f>
        <v>43966</v>
      </c>
      <c r="G1345" s="90" t="s">
        <v>59</v>
      </c>
      <c r="J1345" s="77"/>
    </row>
    <row r="1346" spans="1:10" ht="21.95" customHeight="1" x14ac:dyDescent="0.3">
      <c r="A1346" s="76"/>
      <c r="G1346" s="90" t="s">
        <v>60</v>
      </c>
      <c r="I1346" s="150">
        <f>VLOOKUP(A1332,basic,31,0)</f>
        <v>8140912304</v>
      </c>
      <c r="J1346" s="151"/>
    </row>
    <row r="1347" spans="1:10" ht="21.95" customHeight="1" thickBot="1" x14ac:dyDescent="0.3">
      <c r="A1347" s="79"/>
      <c r="B1347" s="80"/>
      <c r="C1347" s="80"/>
      <c r="D1347" s="80"/>
      <c r="E1347" s="80"/>
      <c r="F1347" s="80"/>
      <c r="G1347" s="80"/>
      <c r="H1347" s="80"/>
      <c r="I1347" s="80"/>
      <c r="J1347" s="91"/>
    </row>
    <row r="1349" spans="1:10" ht="21.95" customHeight="1" thickBot="1" x14ac:dyDescent="0.3"/>
    <row r="1350" spans="1:10" ht="21.95" customHeight="1" x14ac:dyDescent="0.25">
      <c r="A1350" s="152" t="str">
        <f>VLOOKUP(A1351,basic,28,0)</f>
        <v>dk;kZy; jktdh; mPp ek/;fed fo|ky;] :iiqjk ¼dqpkeu flVh½ ukxkSj</v>
      </c>
      <c r="B1350" s="153"/>
      <c r="C1350" s="153"/>
      <c r="D1350" s="153"/>
      <c r="E1350" s="153"/>
      <c r="F1350" s="153"/>
      <c r="G1350" s="153"/>
      <c r="H1350" s="153"/>
      <c r="I1350" s="153"/>
      <c r="J1350" s="154"/>
    </row>
    <row r="1351" spans="1:10" ht="21.95" hidden="1" customHeight="1" x14ac:dyDescent="0.25">
      <c r="A1351" s="76">
        <v>72</v>
      </c>
      <c r="J1351" s="77"/>
    </row>
    <row r="1352" spans="1:10" ht="21.95" customHeight="1" x14ac:dyDescent="0.25">
      <c r="A1352" s="155" t="str">
        <f>VLOOKUP(A1351,basic,29,0)</f>
        <v>d{kk &amp; 9</v>
      </c>
      <c r="B1352" s="156"/>
      <c r="C1352" s="156"/>
      <c r="D1352" s="156"/>
      <c r="E1352" s="156"/>
      <c r="F1352" s="156"/>
      <c r="G1352" s="156"/>
      <c r="H1352" s="156"/>
      <c r="I1352" s="156"/>
      <c r="J1352" s="157"/>
    </row>
    <row r="1353" spans="1:10" ht="21.95" customHeight="1" x14ac:dyDescent="0.25">
      <c r="A1353" s="158" t="str">
        <f>VLOOKUP(A1351,basic,33,0)</f>
        <v>l=% 2019&amp;20</v>
      </c>
      <c r="B1353" s="159"/>
      <c r="C1353" s="159"/>
      <c r="D1353" s="159"/>
      <c r="E1353" s="159"/>
      <c r="F1353" s="159"/>
      <c r="G1353" s="159"/>
      <c r="H1353" s="159"/>
      <c r="I1353" s="159"/>
      <c r="J1353" s="160"/>
    </row>
    <row r="1354" spans="1:10" ht="21.95" customHeight="1" x14ac:dyDescent="0.25">
      <c r="A1354" s="82" t="s">
        <v>51</v>
      </c>
      <c r="B1354" s="83"/>
      <c r="C1354" s="84">
        <f>VLOOKUP(A1351,basic,2,0)</f>
        <v>172</v>
      </c>
      <c r="D1354" s="83"/>
      <c r="E1354" s="83"/>
      <c r="F1354" s="83"/>
      <c r="G1354" s="83"/>
      <c r="H1354" s="83"/>
      <c r="I1354" s="83"/>
      <c r="J1354" s="85"/>
    </row>
    <row r="1355" spans="1:10" ht="21.95" customHeight="1" x14ac:dyDescent="0.25">
      <c r="A1355" s="86"/>
      <c r="B1355" s="83"/>
      <c r="C1355" s="83"/>
      <c r="D1355" s="83"/>
      <c r="E1355" s="83"/>
      <c r="F1355" s="83"/>
      <c r="G1355" s="83"/>
      <c r="H1355" s="83"/>
      <c r="I1355" s="83"/>
      <c r="J1355" s="85"/>
    </row>
    <row r="1356" spans="1:10" ht="21.95" customHeight="1" x14ac:dyDescent="0.25">
      <c r="A1356" s="86" t="s">
        <v>52</v>
      </c>
      <c r="B1356" s="83"/>
      <c r="C1356" s="83"/>
      <c r="D1356" s="83"/>
      <c r="E1356" s="161">
        <f>VLOOKUP(A1351,basic,4,0)</f>
        <v>0</v>
      </c>
      <c r="F1356" s="161"/>
      <c r="G1356" s="161"/>
      <c r="H1356" s="83" t="s">
        <v>53</v>
      </c>
      <c r="I1356" s="83"/>
      <c r="J1356" s="85"/>
    </row>
    <row r="1357" spans="1:10" ht="21.95" customHeight="1" x14ac:dyDescent="0.25">
      <c r="A1357" s="162">
        <f>VLOOKUP(A1351,basic,6,0)</f>
        <v>0</v>
      </c>
      <c r="B1357" s="161"/>
      <c r="C1357" s="161"/>
      <c r="D1357" s="83" t="s">
        <v>54</v>
      </c>
      <c r="E1357" s="83"/>
      <c r="F1357" s="161">
        <f>VLOOKUP(A1351,basic,5,0)</f>
        <v>0</v>
      </c>
      <c r="G1357" s="161"/>
      <c r="H1357" s="161"/>
      <c r="I1357" s="83" t="s">
        <v>55</v>
      </c>
      <c r="J1357" s="85"/>
    </row>
    <row r="1358" spans="1:10" ht="21.95" customHeight="1" x14ac:dyDescent="0.3">
      <c r="A1358" s="94" t="str">
        <f>VLOOKUP(A1351,basic,29,0)</f>
        <v>d{kk &amp; 9</v>
      </c>
      <c r="B1358" s="83" t="s">
        <v>56</v>
      </c>
      <c r="C1358" s="148">
        <f>VLOOKUP(A1351,basic,7,0)</f>
        <v>0</v>
      </c>
      <c r="D1358" s="148"/>
      <c r="E1358" s="83" t="s">
        <v>57</v>
      </c>
      <c r="F1358" s="83"/>
      <c r="G1358" s="149" t="str">
        <f>VLOOKUP(A1351,basic,30,0)</f>
        <v>jkmekfo] :iiqjk</v>
      </c>
      <c r="H1358" s="149"/>
      <c r="I1358" s="149"/>
      <c r="J1358" s="87"/>
    </row>
    <row r="1359" spans="1:10" ht="21.95" customHeight="1" x14ac:dyDescent="0.25">
      <c r="A1359" s="86" t="s">
        <v>63</v>
      </c>
      <c r="B1359" s="83"/>
      <c r="C1359" s="83"/>
      <c r="D1359" s="83"/>
      <c r="E1359" s="83"/>
      <c r="F1359" s="83"/>
      <c r="G1359" s="83"/>
      <c r="H1359" s="83"/>
      <c r="I1359" s="83"/>
      <c r="J1359" s="85"/>
    </row>
    <row r="1360" spans="1:10" ht="21.95" customHeight="1" x14ac:dyDescent="0.25">
      <c r="A1360" s="86" t="s">
        <v>64</v>
      </c>
      <c r="B1360" s="83"/>
      <c r="C1360" s="83"/>
      <c r="D1360" s="83"/>
      <c r="E1360" s="83"/>
      <c r="F1360" s="83"/>
      <c r="G1360" s="83"/>
      <c r="H1360" s="83"/>
      <c r="I1360" s="83"/>
      <c r="J1360" s="85"/>
    </row>
    <row r="1361" spans="1:10" ht="21.95" customHeight="1" x14ac:dyDescent="0.25">
      <c r="A1361" s="76"/>
      <c r="J1361" s="77"/>
    </row>
    <row r="1362" spans="1:10" ht="21.95" customHeight="1" x14ac:dyDescent="0.25">
      <c r="A1362" s="76"/>
      <c r="J1362" s="77"/>
    </row>
    <row r="1363" spans="1:10" ht="21.95" customHeight="1" x14ac:dyDescent="0.25">
      <c r="A1363" s="76"/>
      <c r="J1363" s="77"/>
    </row>
    <row r="1364" spans="1:10" ht="21.95" customHeight="1" x14ac:dyDescent="0.3">
      <c r="A1364" s="88" t="s">
        <v>58</v>
      </c>
      <c r="B1364" s="89">
        <f>VLOOKUP(A1351,basic,32,0)</f>
        <v>43966</v>
      </c>
      <c r="G1364" s="90" t="s">
        <v>59</v>
      </c>
      <c r="J1364" s="77"/>
    </row>
    <row r="1365" spans="1:10" ht="21.95" customHeight="1" x14ac:dyDescent="0.3">
      <c r="A1365" s="76"/>
      <c r="G1365" s="90" t="s">
        <v>60</v>
      </c>
      <c r="I1365" s="150">
        <f>VLOOKUP(A1351,basic,31,0)</f>
        <v>8140912304</v>
      </c>
      <c r="J1365" s="151"/>
    </row>
    <row r="1366" spans="1:10" ht="21.95" customHeight="1" thickBot="1" x14ac:dyDescent="0.3">
      <c r="A1366" s="79"/>
      <c r="B1366" s="80"/>
      <c r="C1366" s="80"/>
      <c r="D1366" s="80"/>
      <c r="E1366" s="80"/>
      <c r="F1366" s="80"/>
      <c r="G1366" s="80"/>
      <c r="H1366" s="80"/>
      <c r="I1366" s="80"/>
      <c r="J1366" s="91"/>
    </row>
    <row r="1368" spans="1:10" ht="21.95" customHeight="1" thickBot="1" x14ac:dyDescent="0.3"/>
    <row r="1369" spans="1:10" ht="21.95" customHeight="1" x14ac:dyDescent="0.25">
      <c r="A1369" s="152" t="str">
        <f>VLOOKUP(A1370,basic,28,0)</f>
        <v>dk;kZy; jktdh; mPp ek/;fed fo|ky;] :iiqjk ¼dqpkeu flVh½ ukxkSj</v>
      </c>
      <c r="B1369" s="153"/>
      <c r="C1369" s="153"/>
      <c r="D1369" s="153"/>
      <c r="E1369" s="153"/>
      <c r="F1369" s="153"/>
      <c r="G1369" s="153"/>
      <c r="H1369" s="153"/>
      <c r="I1369" s="153"/>
      <c r="J1369" s="154"/>
    </row>
    <row r="1370" spans="1:10" ht="21.95" hidden="1" customHeight="1" x14ac:dyDescent="0.25">
      <c r="A1370" s="76">
        <v>73</v>
      </c>
      <c r="J1370" s="77"/>
    </row>
    <row r="1371" spans="1:10" ht="21.95" customHeight="1" x14ac:dyDescent="0.25">
      <c r="A1371" s="155" t="str">
        <f>VLOOKUP(A1370,basic,29,0)</f>
        <v>d{kk &amp; 9</v>
      </c>
      <c r="B1371" s="156"/>
      <c r="C1371" s="156"/>
      <c r="D1371" s="156"/>
      <c r="E1371" s="156"/>
      <c r="F1371" s="156"/>
      <c r="G1371" s="156"/>
      <c r="H1371" s="156"/>
      <c r="I1371" s="156"/>
      <c r="J1371" s="157"/>
    </row>
    <row r="1372" spans="1:10" ht="21.95" customHeight="1" x14ac:dyDescent="0.25">
      <c r="A1372" s="158" t="str">
        <f>VLOOKUP(A1370,basic,33,0)</f>
        <v>l=% 2019&amp;20</v>
      </c>
      <c r="B1372" s="159"/>
      <c r="C1372" s="159"/>
      <c r="D1372" s="159"/>
      <c r="E1372" s="159"/>
      <c r="F1372" s="159"/>
      <c r="G1372" s="159"/>
      <c r="H1372" s="159"/>
      <c r="I1372" s="159"/>
      <c r="J1372" s="160"/>
    </row>
    <row r="1373" spans="1:10" ht="21.95" customHeight="1" x14ac:dyDescent="0.25">
      <c r="A1373" s="82" t="s">
        <v>51</v>
      </c>
      <c r="B1373" s="83"/>
      <c r="C1373" s="84">
        <f>VLOOKUP(A1370,basic,2,0)</f>
        <v>173</v>
      </c>
      <c r="D1373" s="83"/>
      <c r="E1373" s="83"/>
      <c r="F1373" s="83"/>
      <c r="G1373" s="83"/>
      <c r="H1373" s="83"/>
      <c r="I1373" s="83"/>
      <c r="J1373" s="85"/>
    </row>
    <row r="1374" spans="1:10" ht="21.95" customHeight="1" x14ac:dyDescent="0.25">
      <c r="A1374" s="86"/>
      <c r="B1374" s="83"/>
      <c r="C1374" s="83"/>
      <c r="D1374" s="83"/>
      <c r="E1374" s="83"/>
      <c r="F1374" s="83"/>
      <c r="G1374" s="83"/>
      <c r="H1374" s="83"/>
      <c r="I1374" s="83"/>
      <c r="J1374" s="85"/>
    </row>
    <row r="1375" spans="1:10" ht="21.95" customHeight="1" x14ac:dyDescent="0.25">
      <c r="A1375" s="86" t="s">
        <v>52</v>
      </c>
      <c r="B1375" s="83"/>
      <c r="C1375" s="83"/>
      <c r="D1375" s="83"/>
      <c r="E1375" s="161">
        <f>VLOOKUP(A1370,basic,4,0)</f>
        <v>0</v>
      </c>
      <c r="F1375" s="161"/>
      <c r="G1375" s="161"/>
      <c r="H1375" s="83" t="s">
        <v>53</v>
      </c>
      <c r="I1375" s="83"/>
      <c r="J1375" s="85"/>
    </row>
    <row r="1376" spans="1:10" ht="21.95" customHeight="1" x14ac:dyDescent="0.25">
      <c r="A1376" s="162">
        <f>VLOOKUP(A1370,basic,6,0)</f>
        <v>0</v>
      </c>
      <c r="B1376" s="161"/>
      <c r="C1376" s="161"/>
      <c r="D1376" s="83" t="s">
        <v>54</v>
      </c>
      <c r="E1376" s="83"/>
      <c r="F1376" s="161">
        <f>VLOOKUP(A1370,basic,5,0)</f>
        <v>0</v>
      </c>
      <c r="G1376" s="161"/>
      <c r="H1376" s="161"/>
      <c r="I1376" s="83" t="s">
        <v>55</v>
      </c>
      <c r="J1376" s="85"/>
    </row>
    <row r="1377" spans="1:10" ht="21.95" customHeight="1" x14ac:dyDescent="0.3">
      <c r="A1377" s="94" t="str">
        <f>VLOOKUP(A1370,basic,29,0)</f>
        <v>d{kk &amp; 9</v>
      </c>
      <c r="B1377" s="83" t="s">
        <v>56</v>
      </c>
      <c r="C1377" s="148">
        <f>VLOOKUP(A1370,basic,7,0)</f>
        <v>0</v>
      </c>
      <c r="D1377" s="148"/>
      <c r="E1377" s="83" t="s">
        <v>57</v>
      </c>
      <c r="F1377" s="83"/>
      <c r="G1377" s="149" t="str">
        <f>VLOOKUP(A1370,basic,30,0)</f>
        <v>jkmekfo] :iiqjk</v>
      </c>
      <c r="H1377" s="149"/>
      <c r="I1377" s="149"/>
      <c r="J1377" s="87"/>
    </row>
    <row r="1378" spans="1:10" ht="21.95" customHeight="1" x14ac:dyDescent="0.25">
      <c r="A1378" s="86" t="s">
        <v>63</v>
      </c>
      <c r="B1378" s="83"/>
      <c r="C1378" s="83"/>
      <c r="D1378" s="83"/>
      <c r="E1378" s="83"/>
      <c r="F1378" s="83"/>
      <c r="G1378" s="83"/>
      <c r="H1378" s="83"/>
      <c r="I1378" s="83"/>
      <c r="J1378" s="85"/>
    </row>
    <row r="1379" spans="1:10" ht="21.95" customHeight="1" x14ac:dyDescent="0.25">
      <c r="A1379" s="86" t="s">
        <v>64</v>
      </c>
      <c r="B1379" s="83"/>
      <c r="C1379" s="83"/>
      <c r="D1379" s="83"/>
      <c r="E1379" s="83"/>
      <c r="F1379" s="83"/>
      <c r="G1379" s="83"/>
      <c r="H1379" s="83"/>
      <c r="I1379" s="83"/>
      <c r="J1379" s="85"/>
    </row>
    <row r="1380" spans="1:10" ht="21.95" customHeight="1" x14ac:dyDescent="0.25">
      <c r="A1380" s="76"/>
      <c r="J1380" s="77"/>
    </row>
    <row r="1381" spans="1:10" ht="21.95" customHeight="1" x14ac:dyDescent="0.25">
      <c r="A1381" s="76"/>
      <c r="J1381" s="77"/>
    </row>
    <row r="1382" spans="1:10" ht="21.95" customHeight="1" x14ac:dyDescent="0.25">
      <c r="A1382" s="76"/>
      <c r="J1382" s="77"/>
    </row>
    <row r="1383" spans="1:10" ht="21.95" customHeight="1" x14ac:dyDescent="0.3">
      <c r="A1383" s="88" t="s">
        <v>58</v>
      </c>
      <c r="B1383" s="89">
        <f>VLOOKUP(A1370,basic,32,0)</f>
        <v>43966</v>
      </c>
      <c r="G1383" s="90" t="s">
        <v>59</v>
      </c>
      <c r="J1383" s="77"/>
    </row>
    <row r="1384" spans="1:10" ht="21.95" customHeight="1" x14ac:dyDescent="0.3">
      <c r="A1384" s="76"/>
      <c r="G1384" s="90" t="s">
        <v>60</v>
      </c>
      <c r="I1384" s="150">
        <f>VLOOKUP(A1370,basic,31,0)</f>
        <v>8140912304</v>
      </c>
      <c r="J1384" s="151"/>
    </row>
    <row r="1385" spans="1:10" ht="21.95" customHeight="1" thickBot="1" x14ac:dyDescent="0.3">
      <c r="A1385" s="79"/>
      <c r="B1385" s="80"/>
      <c r="C1385" s="80"/>
      <c r="D1385" s="80"/>
      <c r="E1385" s="80"/>
      <c r="F1385" s="80"/>
      <c r="G1385" s="80"/>
      <c r="H1385" s="80"/>
      <c r="I1385" s="80"/>
      <c r="J1385" s="91"/>
    </row>
    <row r="1387" spans="1:10" ht="21.95" customHeight="1" thickBot="1" x14ac:dyDescent="0.3"/>
    <row r="1388" spans="1:10" ht="21.95" customHeight="1" x14ac:dyDescent="0.25">
      <c r="A1388" s="152" t="str">
        <f>VLOOKUP(A1389,basic,28,0)</f>
        <v>dk;kZy; jktdh; mPp ek/;fed fo|ky;] :iiqjk ¼dqpkeu flVh½ ukxkSj</v>
      </c>
      <c r="B1388" s="153"/>
      <c r="C1388" s="153"/>
      <c r="D1388" s="153"/>
      <c r="E1388" s="153"/>
      <c r="F1388" s="153"/>
      <c r="G1388" s="153"/>
      <c r="H1388" s="153"/>
      <c r="I1388" s="153"/>
      <c r="J1388" s="154"/>
    </row>
    <row r="1389" spans="1:10" ht="21.95" hidden="1" customHeight="1" x14ac:dyDescent="0.25">
      <c r="A1389" s="76">
        <v>74</v>
      </c>
      <c r="J1389" s="77"/>
    </row>
    <row r="1390" spans="1:10" ht="21.95" customHeight="1" x14ac:dyDescent="0.25">
      <c r="A1390" s="155" t="str">
        <f>VLOOKUP(A1389,basic,29,0)</f>
        <v>d{kk &amp; 9</v>
      </c>
      <c r="B1390" s="156"/>
      <c r="C1390" s="156"/>
      <c r="D1390" s="156"/>
      <c r="E1390" s="156"/>
      <c r="F1390" s="156"/>
      <c r="G1390" s="156"/>
      <c r="H1390" s="156"/>
      <c r="I1390" s="156"/>
      <c r="J1390" s="157"/>
    </row>
    <row r="1391" spans="1:10" ht="21.95" customHeight="1" x14ac:dyDescent="0.25">
      <c r="A1391" s="158" t="str">
        <f>VLOOKUP(A1389,basic,33,0)</f>
        <v>l=% 2019&amp;20</v>
      </c>
      <c r="B1391" s="159"/>
      <c r="C1391" s="159"/>
      <c r="D1391" s="159"/>
      <c r="E1391" s="159"/>
      <c r="F1391" s="159"/>
      <c r="G1391" s="159"/>
      <c r="H1391" s="159"/>
      <c r="I1391" s="159"/>
      <c r="J1391" s="160"/>
    </row>
    <row r="1392" spans="1:10" ht="21.95" customHeight="1" x14ac:dyDescent="0.25">
      <c r="A1392" s="82" t="s">
        <v>51</v>
      </c>
      <c r="B1392" s="83"/>
      <c r="C1392" s="84">
        <f>VLOOKUP(A1389,basic,2,0)</f>
        <v>174</v>
      </c>
      <c r="D1392" s="83"/>
      <c r="E1392" s="83"/>
      <c r="F1392" s="83"/>
      <c r="G1392" s="83"/>
      <c r="H1392" s="83"/>
      <c r="I1392" s="83"/>
      <c r="J1392" s="85"/>
    </row>
    <row r="1393" spans="1:10" ht="21.95" customHeight="1" x14ac:dyDescent="0.25">
      <c r="A1393" s="86"/>
      <c r="B1393" s="83"/>
      <c r="C1393" s="83"/>
      <c r="D1393" s="83"/>
      <c r="E1393" s="83"/>
      <c r="F1393" s="83"/>
      <c r="G1393" s="83"/>
      <c r="H1393" s="83"/>
      <c r="I1393" s="83"/>
      <c r="J1393" s="85"/>
    </row>
    <row r="1394" spans="1:10" ht="21.95" customHeight="1" x14ac:dyDescent="0.25">
      <c r="A1394" s="86" t="s">
        <v>52</v>
      </c>
      <c r="B1394" s="83"/>
      <c r="C1394" s="83"/>
      <c r="D1394" s="83"/>
      <c r="E1394" s="161">
        <f>VLOOKUP(A1389,basic,4,0)</f>
        <v>0</v>
      </c>
      <c r="F1394" s="161"/>
      <c r="G1394" s="161"/>
      <c r="H1394" s="83" t="s">
        <v>53</v>
      </c>
      <c r="I1394" s="83"/>
      <c r="J1394" s="85"/>
    </row>
    <row r="1395" spans="1:10" ht="21.95" customHeight="1" x14ac:dyDescent="0.25">
      <c r="A1395" s="162">
        <f>VLOOKUP(A1389,basic,6,0)</f>
        <v>0</v>
      </c>
      <c r="B1395" s="161"/>
      <c r="C1395" s="161"/>
      <c r="D1395" s="83" t="s">
        <v>54</v>
      </c>
      <c r="E1395" s="83"/>
      <c r="F1395" s="161">
        <f>VLOOKUP(A1389,basic,5,0)</f>
        <v>0</v>
      </c>
      <c r="G1395" s="161"/>
      <c r="H1395" s="161"/>
      <c r="I1395" s="83" t="s">
        <v>55</v>
      </c>
      <c r="J1395" s="85"/>
    </row>
    <row r="1396" spans="1:10" ht="21.95" customHeight="1" x14ac:dyDescent="0.3">
      <c r="A1396" s="94" t="str">
        <f>VLOOKUP(A1389,basic,29,0)</f>
        <v>d{kk &amp; 9</v>
      </c>
      <c r="B1396" s="83" t="s">
        <v>56</v>
      </c>
      <c r="C1396" s="148">
        <f>VLOOKUP(A1389,basic,7,0)</f>
        <v>0</v>
      </c>
      <c r="D1396" s="148"/>
      <c r="E1396" s="83" t="s">
        <v>57</v>
      </c>
      <c r="F1396" s="83"/>
      <c r="G1396" s="149" t="str">
        <f>VLOOKUP(A1389,basic,30,0)</f>
        <v>jkmekfo] :iiqjk</v>
      </c>
      <c r="H1396" s="149"/>
      <c r="I1396" s="149"/>
      <c r="J1396" s="87"/>
    </row>
    <row r="1397" spans="1:10" ht="21.95" customHeight="1" x14ac:dyDescent="0.25">
      <c r="A1397" s="86" t="s">
        <v>63</v>
      </c>
      <c r="B1397" s="83"/>
      <c r="C1397" s="83"/>
      <c r="D1397" s="83"/>
      <c r="E1397" s="83"/>
      <c r="F1397" s="83"/>
      <c r="G1397" s="83"/>
      <c r="H1397" s="83"/>
      <c r="I1397" s="83"/>
      <c r="J1397" s="85"/>
    </row>
    <row r="1398" spans="1:10" ht="21.95" customHeight="1" x14ac:dyDescent="0.25">
      <c r="A1398" s="86" t="s">
        <v>64</v>
      </c>
      <c r="B1398" s="83"/>
      <c r="C1398" s="83"/>
      <c r="D1398" s="83"/>
      <c r="E1398" s="83"/>
      <c r="F1398" s="83"/>
      <c r="G1398" s="83"/>
      <c r="H1398" s="83"/>
      <c r="I1398" s="83"/>
      <c r="J1398" s="85"/>
    </row>
    <row r="1399" spans="1:10" ht="21.95" customHeight="1" x14ac:dyDescent="0.25">
      <c r="A1399" s="76"/>
      <c r="J1399" s="77"/>
    </row>
    <row r="1400" spans="1:10" ht="21.95" customHeight="1" x14ac:dyDescent="0.25">
      <c r="A1400" s="76"/>
      <c r="J1400" s="77"/>
    </row>
    <row r="1401" spans="1:10" ht="21.95" customHeight="1" x14ac:dyDescent="0.25">
      <c r="A1401" s="76"/>
      <c r="J1401" s="77"/>
    </row>
    <row r="1402" spans="1:10" ht="21.95" customHeight="1" x14ac:dyDescent="0.3">
      <c r="A1402" s="88" t="s">
        <v>58</v>
      </c>
      <c r="B1402" s="89">
        <f>VLOOKUP(A1389,basic,32,0)</f>
        <v>43966</v>
      </c>
      <c r="G1402" s="90" t="s">
        <v>59</v>
      </c>
      <c r="J1402" s="77"/>
    </row>
    <row r="1403" spans="1:10" ht="21.95" customHeight="1" x14ac:dyDescent="0.3">
      <c r="A1403" s="76"/>
      <c r="G1403" s="90" t="s">
        <v>60</v>
      </c>
      <c r="I1403" s="150">
        <f>VLOOKUP(A1389,basic,31,0)</f>
        <v>8140912304</v>
      </c>
      <c r="J1403" s="151"/>
    </row>
    <row r="1404" spans="1:10" ht="21.95" customHeight="1" thickBot="1" x14ac:dyDescent="0.3">
      <c r="A1404" s="79"/>
      <c r="B1404" s="80"/>
      <c r="C1404" s="80"/>
      <c r="D1404" s="80"/>
      <c r="E1404" s="80"/>
      <c r="F1404" s="80"/>
      <c r="G1404" s="80"/>
      <c r="H1404" s="80"/>
      <c r="I1404" s="80"/>
      <c r="J1404" s="91"/>
    </row>
    <row r="1406" spans="1:10" ht="21.95" customHeight="1" thickBot="1" x14ac:dyDescent="0.3"/>
    <row r="1407" spans="1:10" ht="21.95" customHeight="1" x14ac:dyDescent="0.25">
      <c r="A1407" s="152" t="str">
        <f>VLOOKUP(A1408,basic,28,0)</f>
        <v>dk;kZy; jktdh; mPp ek/;fed fo|ky;] :iiqjk ¼dqpkeu flVh½ ukxkSj</v>
      </c>
      <c r="B1407" s="153"/>
      <c r="C1407" s="153"/>
      <c r="D1407" s="153"/>
      <c r="E1407" s="153"/>
      <c r="F1407" s="153"/>
      <c r="G1407" s="153"/>
      <c r="H1407" s="153"/>
      <c r="I1407" s="153"/>
      <c r="J1407" s="154"/>
    </row>
    <row r="1408" spans="1:10" ht="21.95" hidden="1" customHeight="1" x14ac:dyDescent="0.25">
      <c r="A1408" s="76">
        <v>75</v>
      </c>
      <c r="J1408" s="77"/>
    </row>
    <row r="1409" spans="1:10" ht="21.95" customHeight="1" x14ac:dyDescent="0.25">
      <c r="A1409" s="155" t="str">
        <f>VLOOKUP(A1408,basic,29,0)</f>
        <v>d{kk &amp; 9</v>
      </c>
      <c r="B1409" s="156"/>
      <c r="C1409" s="156"/>
      <c r="D1409" s="156"/>
      <c r="E1409" s="156"/>
      <c r="F1409" s="156"/>
      <c r="G1409" s="156"/>
      <c r="H1409" s="156"/>
      <c r="I1409" s="156"/>
      <c r="J1409" s="157"/>
    </row>
    <row r="1410" spans="1:10" ht="21.95" customHeight="1" x14ac:dyDescent="0.25">
      <c r="A1410" s="158" t="str">
        <f>VLOOKUP(A1408,basic,33,0)</f>
        <v>l=% 2019&amp;20</v>
      </c>
      <c r="B1410" s="159"/>
      <c r="C1410" s="159"/>
      <c r="D1410" s="159"/>
      <c r="E1410" s="159"/>
      <c r="F1410" s="159"/>
      <c r="G1410" s="159"/>
      <c r="H1410" s="159"/>
      <c r="I1410" s="159"/>
      <c r="J1410" s="160"/>
    </row>
    <row r="1411" spans="1:10" ht="21.95" customHeight="1" x14ac:dyDescent="0.25">
      <c r="A1411" s="82" t="s">
        <v>51</v>
      </c>
      <c r="B1411" s="83"/>
      <c r="C1411" s="84">
        <f>VLOOKUP(A1408,basic,2,0)</f>
        <v>175</v>
      </c>
      <c r="D1411" s="83"/>
      <c r="E1411" s="83"/>
      <c r="F1411" s="83"/>
      <c r="G1411" s="83"/>
      <c r="H1411" s="83"/>
      <c r="I1411" s="83"/>
      <c r="J1411" s="85"/>
    </row>
    <row r="1412" spans="1:10" ht="21.95" customHeight="1" x14ac:dyDescent="0.25">
      <c r="A1412" s="86"/>
      <c r="B1412" s="83"/>
      <c r="C1412" s="83"/>
      <c r="D1412" s="83"/>
      <c r="E1412" s="83"/>
      <c r="F1412" s="83"/>
      <c r="G1412" s="83"/>
      <c r="H1412" s="83"/>
      <c r="I1412" s="83"/>
      <c r="J1412" s="85"/>
    </row>
    <row r="1413" spans="1:10" ht="21.95" customHeight="1" x14ac:dyDescent="0.25">
      <c r="A1413" s="86" t="s">
        <v>52</v>
      </c>
      <c r="B1413" s="83"/>
      <c r="C1413" s="83"/>
      <c r="D1413" s="83"/>
      <c r="E1413" s="161">
        <f>VLOOKUP(A1408,basic,4,0)</f>
        <v>0</v>
      </c>
      <c r="F1413" s="161"/>
      <c r="G1413" s="161"/>
      <c r="H1413" s="83" t="s">
        <v>53</v>
      </c>
      <c r="I1413" s="83"/>
      <c r="J1413" s="85"/>
    </row>
    <row r="1414" spans="1:10" ht="21.95" customHeight="1" x14ac:dyDescent="0.25">
      <c r="A1414" s="162">
        <f>VLOOKUP(A1408,basic,6,0)</f>
        <v>0</v>
      </c>
      <c r="B1414" s="161"/>
      <c r="C1414" s="161"/>
      <c r="D1414" s="83" t="s">
        <v>54</v>
      </c>
      <c r="E1414" s="83"/>
      <c r="F1414" s="161">
        <f>VLOOKUP(A1408,basic,5,0)</f>
        <v>0</v>
      </c>
      <c r="G1414" s="161"/>
      <c r="H1414" s="161"/>
      <c r="I1414" s="83" t="s">
        <v>55</v>
      </c>
      <c r="J1414" s="85"/>
    </row>
    <row r="1415" spans="1:10" ht="21.95" customHeight="1" x14ac:dyDescent="0.3">
      <c r="A1415" s="94" t="str">
        <f>VLOOKUP(A1408,basic,29,0)</f>
        <v>d{kk &amp; 9</v>
      </c>
      <c r="B1415" s="83" t="s">
        <v>56</v>
      </c>
      <c r="C1415" s="148">
        <f>VLOOKUP(A1408,basic,7,0)</f>
        <v>0</v>
      </c>
      <c r="D1415" s="148"/>
      <c r="E1415" s="83" t="s">
        <v>57</v>
      </c>
      <c r="F1415" s="83"/>
      <c r="G1415" s="149" t="str">
        <f>VLOOKUP(A1408,basic,30,0)</f>
        <v>jkmekfo] :iiqjk</v>
      </c>
      <c r="H1415" s="149"/>
      <c r="I1415" s="149"/>
      <c r="J1415" s="87"/>
    </row>
    <row r="1416" spans="1:10" ht="21.95" customHeight="1" x14ac:dyDescent="0.25">
      <c r="A1416" s="86" t="s">
        <v>63</v>
      </c>
      <c r="B1416" s="83"/>
      <c r="C1416" s="83"/>
      <c r="D1416" s="83"/>
      <c r="E1416" s="83"/>
      <c r="F1416" s="83"/>
      <c r="G1416" s="83"/>
      <c r="H1416" s="83"/>
      <c r="I1416" s="83"/>
      <c r="J1416" s="85"/>
    </row>
    <row r="1417" spans="1:10" ht="21.95" customHeight="1" x14ac:dyDescent="0.25">
      <c r="A1417" s="86" t="s">
        <v>64</v>
      </c>
      <c r="B1417" s="83"/>
      <c r="C1417" s="83"/>
      <c r="D1417" s="83"/>
      <c r="E1417" s="83"/>
      <c r="F1417" s="83"/>
      <c r="G1417" s="83"/>
      <c r="H1417" s="83"/>
      <c r="I1417" s="83"/>
      <c r="J1417" s="85"/>
    </row>
    <row r="1418" spans="1:10" ht="21.95" customHeight="1" x14ac:dyDescent="0.25">
      <c r="A1418" s="76"/>
      <c r="J1418" s="77"/>
    </row>
    <row r="1419" spans="1:10" ht="21.95" customHeight="1" x14ac:dyDescent="0.25">
      <c r="A1419" s="76"/>
      <c r="J1419" s="77"/>
    </row>
    <row r="1420" spans="1:10" ht="21.95" customHeight="1" x14ac:dyDescent="0.25">
      <c r="A1420" s="76"/>
      <c r="J1420" s="77"/>
    </row>
    <row r="1421" spans="1:10" ht="21.95" customHeight="1" x14ac:dyDescent="0.3">
      <c r="A1421" s="88" t="s">
        <v>58</v>
      </c>
      <c r="B1421" s="89">
        <f>VLOOKUP(A1408,basic,32,0)</f>
        <v>43966</v>
      </c>
      <c r="G1421" s="90" t="s">
        <v>59</v>
      </c>
      <c r="J1421" s="77"/>
    </row>
    <row r="1422" spans="1:10" ht="21.95" customHeight="1" x14ac:dyDescent="0.3">
      <c r="A1422" s="76"/>
      <c r="G1422" s="90" t="s">
        <v>60</v>
      </c>
      <c r="I1422" s="150">
        <f>VLOOKUP(A1408,basic,31,0)</f>
        <v>8140912304</v>
      </c>
      <c r="J1422" s="151"/>
    </row>
    <row r="1423" spans="1:10" ht="21.95" customHeight="1" thickBot="1" x14ac:dyDescent="0.3">
      <c r="A1423" s="79"/>
      <c r="B1423" s="80"/>
      <c r="C1423" s="80"/>
      <c r="D1423" s="80"/>
      <c r="E1423" s="80"/>
      <c r="F1423" s="80"/>
      <c r="G1423" s="80"/>
      <c r="H1423" s="80"/>
      <c r="I1423" s="80"/>
      <c r="J1423" s="91"/>
    </row>
    <row r="1425" spans="1:10" ht="21.95" customHeight="1" thickBot="1" x14ac:dyDescent="0.3"/>
    <row r="1426" spans="1:10" ht="21.95" customHeight="1" x14ac:dyDescent="0.25">
      <c r="A1426" s="152" t="str">
        <f>VLOOKUP(A1427,basic,28,0)</f>
        <v>dk;kZy; jktdh; mPp ek/;fed fo|ky;] :iiqjk ¼dqpkeu flVh½ ukxkSj</v>
      </c>
      <c r="B1426" s="153"/>
      <c r="C1426" s="153"/>
      <c r="D1426" s="153"/>
      <c r="E1426" s="153"/>
      <c r="F1426" s="153"/>
      <c r="G1426" s="153"/>
      <c r="H1426" s="153"/>
      <c r="I1426" s="153"/>
      <c r="J1426" s="154"/>
    </row>
    <row r="1427" spans="1:10" ht="21.95" hidden="1" customHeight="1" x14ac:dyDescent="0.25">
      <c r="A1427" s="76">
        <v>76</v>
      </c>
      <c r="J1427" s="77"/>
    </row>
    <row r="1428" spans="1:10" ht="21.95" customHeight="1" x14ac:dyDescent="0.25">
      <c r="A1428" s="155" t="str">
        <f>VLOOKUP(A1427,basic,29,0)</f>
        <v>d{kk &amp; 9</v>
      </c>
      <c r="B1428" s="156"/>
      <c r="C1428" s="156"/>
      <c r="D1428" s="156"/>
      <c r="E1428" s="156"/>
      <c r="F1428" s="156"/>
      <c r="G1428" s="156"/>
      <c r="H1428" s="156"/>
      <c r="I1428" s="156"/>
      <c r="J1428" s="157"/>
    </row>
    <row r="1429" spans="1:10" ht="21.95" customHeight="1" x14ac:dyDescent="0.25">
      <c r="A1429" s="158" t="str">
        <f>VLOOKUP(A1427,basic,33,0)</f>
        <v>l=% 2019&amp;20</v>
      </c>
      <c r="B1429" s="159"/>
      <c r="C1429" s="159"/>
      <c r="D1429" s="159"/>
      <c r="E1429" s="159"/>
      <c r="F1429" s="159"/>
      <c r="G1429" s="159"/>
      <c r="H1429" s="159"/>
      <c r="I1429" s="159"/>
      <c r="J1429" s="160"/>
    </row>
    <row r="1430" spans="1:10" ht="21.95" customHeight="1" x14ac:dyDescent="0.25">
      <c r="A1430" s="82" t="s">
        <v>51</v>
      </c>
      <c r="B1430" s="83"/>
      <c r="C1430" s="84">
        <f>VLOOKUP(A1427,basic,2,0)</f>
        <v>176</v>
      </c>
      <c r="D1430" s="83"/>
      <c r="E1430" s="83"/>
      <c r="F1430" s="83"/>
      <c r="G1430" s="83"/>
      <c r="H1430" s="83"/>
      <c r="I1430" s="83"/>
      <c r="J1430" s="85"/>
    </row>
    <row r="1431" spans="1:10" ht="21.95" customHeight="1" x14ac:dyDescent="0.25">
      <c r="A1431" s="86"/>
      <c r="B1431" s="83"/>
      <c r="C1431" s="83"/>
      <c r="D1431" s="83"/>
      <c r="E1431" s="83"/>
      <c r="F1431" s="83"/>
      <c r="G1431" s="83"/>
      <c r="H1431" s="83"/>
      <c r="I1431" s="83"/>
      <c r="J1431" s="85"/>
    </row>
    <row r="1432" spans="1:10" ht="21.95" customHeight="1" x14ac:dyDescent="0.25">
      <c r="A1432" s="86" t="s">
        <v>52</v>
      </c>
      <c r="B1432" s="83"/>
      <c r="C1432" s="83"/>
      <c r="D1432" s="83"/>
      <c r="E1432" s="161">
        <f>VLOOKUP(A1427,basic,4,0)</f>
        <v>0</v>
      </c>
      <c r="F1432" s="161"/>
      <c r="G1432" s="161"/>
      <c r="H1432" s="83" t="s">
        <v>53</v>
      </c>
      <c r="I1432" s="83"/>
      <c r="J1432" s="85"/>
    </row>
    <row r="1433" spans="1:10" ht="21.95" customHeight="1" x14ac:dyDescent="0.25">
      <c r="A1433" s="162">
        <f>VLOOKUP(A1427,basic,6,0)</f>
        <v>0</v>
      </c>
      <c r="B1433" s="161"/>
      <c r="C1433" s="161"/>
      <c r="D1433" s="83" t="s">
        <v>54</v>
      </c>
      <c r="E1433" s="83"/>
      <c r="F1433" s="161">
        <f>VLOOKUP(A1427,basic,5,0)</f>
        <v>0</v>
      </c>
      <c r="G1433" s="161"/>
      <c r="H1433" s="161"/>
      <c r="I1433" s="83" t="s">
        <v>55</v>
      </c>
      <c r="J1433" s="85"/>
    </row>
    <row r="1434" spans="1:10" ht="21.95" customHeight="1" x14ac:dyDescent="0.3">
      <c r="A1434" s="94" t="str">
        <f>VLOOKUP(A1427,basic,29,0)</f>
        <v>d{kk &amp; 9</v>
      </c>
      <c r="B1434" s="83" t="s">
        <v>56</v>
      </c>
      <c r="C1434" s="148">
        <f>VLOOKUP(A1427,basic,7,0)</f>
        <v>0</v>
      </c>
      <c r="D1434" s="148"/>
      <c r="E1434" s="83" t="s">
        <v>57</v>
      </c>
      <c r="F1434" s="83"/>
      <c r="G1434" s="149" t="str">
        <f>VLOOKUP(A1427,basic,30,0)</f>
        <v>jkmekfo] :iiqjk</v>
      </c>
      <c r="H1434" s="149"/>
      <c r="I1434" s="149"/>
      <c r="J1434" s="87"/>
    </row>
    <row r="1435" spans="1:10" ht="21.95" customHeight="1" x14ac:dyDescent="0.25">
      <c r="A1435" s="86" t="s">
        <v>63</v>
      </c>
      <c r="B1435" s="83"/>
      <c r="C1435" s="83"/>
      <c r="D1435" s="83"/>
      <c r="E1435" s="83"/>
      <c r="F1435" s="83"/>
      <c r="G1435" s="83"/>
      <c r="H1435" s="83"/>
      <c r="I1435" s="83"/>
      <c r="J1435" s="85"/>
    </row>
    <row r="1436" spans="1:10" ht="21.95" customHeight="1" x14ac:dyDescent="0.25">
      <c r="A1436" s="86" t="s">
        <v>64</v>
      </c>
      <c r="B1436" s="83"/>
      <c r="C1436" s="83"/>
      <c r="D1436" s="83"/>
      <c r="E1436" s="83"/>
      <c r="F1436" s="83"/>
      <c r="G1436" s="83"/>
      <c r="H1436" s="83"/>
      <c r="I1436" s="83"/>
      <c r="J1436" s="85"/>
    </row>
    <row r="1437" spans="1:10" ht="21.95" customHeight="1" x14ac:dyDescent="0.25">
      <c r="A1437" s="76"/>
      <c r="J1437" s="77"/>
    </row>
    <row r="1438" spans="1:10" ht="21.95" customHeight="1" x14ac:dyDescent="0.25">
      <c r="A1438" s="76"/>
      <c r="J1438" s="77"/>
    </row>
    <row r="1439" spans="1:10" ht="21.95" customHeight="1" x14ac:dyDescent="0.25">
      <c r="A1439" s="76"/>
      <c r="J1439" s="77"/>
    </row>
    <row r="1440" spans="1:10" ht="21.95" customHeight="1" x14ac:dyDescent="0.3">
      <c r="A1440" s="88" t="s">
        <v>58</v>
      </c>
      <c r="B1440" s="89">
        <f>VLOOKUP(A1427,basic,32,0)</f>
        <v>43966</v>
      </c>
      <c r="G1440" s="90" t="s">
        <v>59</v>
      </c>
      <c r="J1440" s="77"/>
    </row>
    <row r="1441" spans="1:10" ht="21.95" customHeight="1" x14ac:dyDescent="0.3">
      <c r="A1441" s="76"/>
      <c r="G1441" s="90" t="s">
        <v>60</v>
      </c>
      <c r="I1441" s="150">
        <f>VLOOKUP(A1427,basic,31,0)</f>
        <v>8140912304</v>
      </c>
      <c r="J1441" s="151"/>
    </row>
    <row r="1442" spans="1:10" ht="21.95" customHeight="1" thickBot="1" x14ac:dyDescent="0.3">
      <c r="A1442" s="79"/>
      <c r="B1442" s="80"/>
      <c r="C1442" s="80"/>
      <c r="D1442" s="80"/>
      <c r="E1442" s="80"/>
      <c r="F1442" s="80"/>
      <c r="G1442" s="80"/>
      <c r="H1442" s="80"/>
      <c r="I1442" s="80"/>
      <c r="J1442" s="91"/>
    </row>
    <row r="1444" spans="1:10" ht="21.95" customHeight="1" thickBot="1" x14ac:dyDescent="0.3"/>
    <row r="1445" spans="1:10" ht="21.95" customHeight="1" x14ac:dyDescent="0.25">
      <c r="A1445" s="152" t="str">
        <f>VLOOKUP(A1446,basic,28,0)</f>
        <v>dk;kZy; jktdh; mPp ek/;fed fo|ky;] :iiqjk ¼dqpkeu flVh½ ukxkSj</v>
      </c>
      <c r="B1445" s="153"/>
      <c r="C1445" s="153"/>
      <c r="D1445" s="153"/>
      <c r="E1445" s="153"/>
      <c r="F1445" s="153"/>
      <c r="G1445" s="153"/>
      <c r="H1445" s="153"/>
      <c r="I1445" s="153"/>
      <c r="J1445" s="154"/>
    </row>
    <row r="1446" spans="1:10" ht="21.95" hidden="1" customHeight="1" x14ac:dyDescent="0.25">
      <c r="A1446" s="76">
        <v>77</v>
      </c>
      <c r="J1446" s="77"/>
    </row>
    <row r="1447" spans="1:10" ht="21.95" customHeight="1" x14ac:dyDescent="0.25">
      <c r="A1447" s="155" t="str">
        <f>VLOOKUP(A1446,basic,29,0)</f>
        <v>d{kk &amp; 9</v>
      </c>
      <c r="B1447" s="156"/>
      <c r="C1447" s="156"/>
      <c r="D1447" s="156"/>
      <c r="E1447" s="156"/>
      <c r="F1447" s="156"/>
      <c r="G1447" s="156"/>
      <c r="H1447" s="156"/>
      <c r="I1447" s="156"/>
      <c r="J1447" s="157"/>
    </row>
    <row r="1448" spans="1:10" ht="21.95" customHeight="1" x14ac:dyDescent="0.25">
      <c r="A1448" s="158" t="str">
        <f>VLOOKUP(A1446,basic,33,0)</f>
        <v>l=% 2019&amp;20</v>
      </c>
      <c r="B1448" s="159"/>
      <c r="C1448" s="159"/>
      <c r="D1448" s="159"/>
      <c r="E1448" s="159"/>
      <c r="F1448" s="159"/>
      <c r="G1448" s="159"/>
      <c r="H1448" s="159"/>
      <c r="I1448" s="159"/>
      <c r="J1448" s="160"/>
    </row>
    <row r="1449" spans="1:10" ht="21.95" customHeight="1" x14ac:dyDescent="0.25">
      <c r="A1449" s="82" t="s">
        <v>51</v>
      </c>
      <c r="B1449" s="83"/>
      <c r="C1449" s="84">
        <f>VLOOKUP(A1446,basic,2,0)</f>
        <v>177</v>
      </c>
      <c r="D1449" s="83"/>
      <c r="E1449" s="83"/>
      <c r="F1449" s="83"/>
      <c r="G1449" s="83"/>
      <c r="H1449" s="83"/>
      <c r="I1449" s="83"/>
      <c r="J1449" s="85"/>
    </row>
    <row r="1450" spans="1:10" ht="21.95" customHeight="1" x14ac:dyDescent="0.25">
      <c r="A1450" s="86"/>
      <c r="B1450" s="83"/>
      <c r="C1450" s="83"/>
      <c r="D1450" s="83"/>
      <c r="E1450" s="83"/>
      <c r="F1450" s="83"/>
      <c r="G1450" s="83"/>
      <c r="H1450" s="83"/>
      <c r="I1450" s="83"/>
      <c r="J1450" s="85"/>
    </row>
    <row r="1451" spans="1:10" ht="21.95" customHeight="1" x14ac:dyDescent="0.25">
      <c r="A1451" s="86" t="s">
        <v>52</v>
      </c>
      <c r="B1451" s="83"/>
      <c r="C1451" s="83"/>
      <c r="D1451" s="83"/>
      <c r="E1451" s="161">
        <f>VLOOKUP(A1446,basic,4,0)</f>
        <v>0</v>
      </c>
      <c r="F1451" s="161"/>
      <c r="G1451" s="161"/>
      <c r="H1451" s="83" t="s">
        <v>53</v>
      </c>
      <c r="I1451" s="83"/>
      <c r="J1451" s="85"/>
    </row>
    <row r="1452" spans="1:10" ht="21.95" customHeight="1" x14ac:dyDescent="0.25">
      <c r="A1452" s="162">
        <f>VLOOKUP(A1446,basic,6,0)</f>
        <v>0</v>
      </c>
      <c r="B1452" s="161"/>
      <c r="C1452" s="161"/>
      <c r="D1452" s="83" t="s">
        <v>54</v>
      </c>
      <c r="E1452" s="83"/>
      <c r="F1452" s="161">
        <f>VLOOKUP(A1446,basic,5,0)</f>
        <v>0</v>
      </c>
      <c r="G1452" s="161"/>
      <c r="H1452" s="161"/>
      <c r="I1452" s="83" t="s">
        <v>55</v>
      </c>
      <c r="J1452" s="85"/>
    </row>
    <row r="1453" spans="1:10" ht="21.95" customHeight="1" x14ac:dyDescent="0.3">
      <c r="A1453" s="94" t="str">
        <f>VLOOKUP(A1446,basic,29,0)</f>
        <v>d{kk &amp; 9</v>
      </c>
      <c r="B1453" s="83" t="s">
        <v>56</v>
      </c>
      <c r="C1453" s="148">
        <f>VLOOKUP(A1446,basic,7,0)</f>
        <v>0</v>
      </c>
      <c r="D1453" s="148"/>
      <c r="E1453" s="83" t="s">
        <v>57</v>
      </c>
      <c r="F1453" s="83"/>
      <c r="G1453" s="149" t="str">
        <f>VLOOKUP(A1446,basic,30,0)</f>
        <v>jkmekfo] :iiqjk</v>
      </c>
      <c r="H1453" s="149"/>
      <c r="I1453" s="149"/>
      <c r="J1453" s="87"/>
    </row>
    <row r="1454" spans="1:10" ht="21.95" customHeight="1" x14ac:dyDescent="0.25">
      <c r="A1454" s="86" t="s">
        <v>63</v>
      </c>
      <c r="B1454" s="83"/>
      <c r="C1454" s="83"/>
      <c r="D1454" s="83"/>
      <c r="E1454" s="83"/>
      <c r="F1454" s="83"/>
      <c r="G1454" s="83"/>
      <c r="H1454" s="83"/>
      <c r="I1454" s="83"/>
      <c r="J1454" s="85"/>
    </row>
    <row r="1455" spans="1:10" ht="21.95" customHeight="1" x14ac:dyDescent="0.25">
      <c r="A1455" s="86" t="s">
        <v>64</v>
      </c>
      <c r="B1455" s="83"/>
      <c r="C1455" s="83"/>
      <c r="D1455" s="83"/>
      <c r="E1455" s="83"/>
      <c r="F1455" s="83"/>
      <c r="G1455" s="83"/>
      <c r="H1455" s="83"/>
      <c r="I1455" s="83"/>
      <c r="J1455" s="85"/>
    </row>
    <row r="1456" spans="1:10" ht="21.95" customHeight="1" x14ac:dyDescent="0.25">
      <c r="A1456" s="76"/>
      <c r="J1456" s="77"/>
    </row>
    <row r="1457" spans="1:10" ht="21.95" customHeight="1" x14ac:dyDescent="0.25">
      <c r="A1457" s="76"/>
      <c r="J1457" s="77"/>
    </row>
    <row r="1458" spans="1:10" ht="21.95" customHeight="1" x14ac:dyDescent="0.25">
      <c r="A1458" s="76"/>
      <c r="J1458" s="77"/>
    </row>
    <row r="1459" spans="1:10" ht="21.95" customHeight="1" x14ac:dyDescent="0.3">
      <c r="A1459" s="88" t="s">
        <v>58</v>
      </c>
      <c r="B1459" s="89">
        <f>VLOOKUP(A1446,basic,32,0)</f>
        <v>43966</v>
      </c>
      <c r="G1459" s="90" t="s">
        <v>59</v>
      </c>
      <c r="J1459" s="77"/>
    </row>
    <row r="1460" spans="1:10" ht="21.95" customHeight="1" x14ac:dyDescent="0.3">
      <c r="A1460" s="76"/>
      <c r="G1460" s="90" t="s">
        <v>60</v>
      </c>
      <c r="I1460" s="150">
        <f>VLOOKUP(A1446,basic,31,0)</f>
        <v>8140912304</v>
      </c>
      <c r="J1460" s="151"/>
    </row>
    <row r="1461" spans="1:10" ht="21.95" customHeight="1" thickBot="1" x14ac:dyDescent="0.3">
      <c r="A1461" s="79"/>
      <c r="B1461" s="80"/>
      <c r="C1461" s="80"/>
      <c r="D1461" s="80"/>
      <c r="E1461" s="80"/>
      <c r="F1461" s="80"/>
      <c r="G1461" s="80"/>
      <c r="H1461" s="80"/>
      <c r="I1461" s="80"/>
      <c r="J1461" s="91"/>
    </row>
    <row r="1463" spans="1:10" ht="21.95" customHeight="1" thickBot="1" x14ac:dyDescent="0.3"/>
    <row r="1464" spans="1:10" ht="21.95" customHeight="1" x14ac:dyDescent="0.25">
      <c r="A1464" s="152" t="str">
        <f>VLOOKUP(A1465,basic,28,0)</f>
        <v>dk;kZy; jktdh; mPp ek/;fed fo|ky;] :iiqjk ¼dqpkeu flVh½ ukxkSj</v>
      </c>
      <c r="B1464" s="153"/>
      <c r="C1464" s="153"/>
      <c r="D1464" s="153"/>
      <c r="E1464" s="153"/>
      <c r="F1464" s="153"/>
      <c r="G1464" s="153"/>
      <c r="H1464" s="153"/>
      <c r="I1464" s="153"/>
      <c r="J1464" s="154"/>
    </row>
    <row r="1465" spans="1:10" ht="21.95" hidden="1" customHeight="1" x14ac:dyDescent="0.25">
      <c r="A1465" s="76">
        <v>78</v>
      </c>
      <c r="J1465" s="77"/>
    </row>
    <row r="1466" spans="1:10" ht="21.95" customHeight="1" x14ac:dyDescent="0.25">
      <c r="A1466" s="155" t="str">
        <f>VLOOKUP(A1465,basic,29,0)</f>
        <v>d{kk &amp; 9</v>
      </c>
      <c r="B1466" s="156"/>
      <c r="C1466" s="156"/>
      <c r="D1466" s="156"/>
      <c r="E1466" s="156"/>
      <c r="F1466" s="156"/>
      <c r="G1466" s="156"/>
      <c r="H1466" s="156"/>
      <c r="I1466" s="156"/>
      <c r="J1466" s="157"/>
    </row>
    <row r="1467" spans="1:10" ht="21.95" customHeight="1" x14ac:dyDescent="0.25">
      <c r="A1467" s="158" t="str">
        <f>VLOOKUP(A1465,basic,33,0)</f>
        <v>l=% 2019&amp;20</v>
      </c>
      <c r="B1467" s="159"/>
      <c r="C1467" s="159"/>
      <c r="D1467" s="159"/>
      <c r="E1467" s="159"/>
      <c r="F1467" s="159"/>
      <c r="G1467" s="159"/>
      <c r="H1467" s="159"/>
      <c r="I1467" s="159"/>
      <c r="J1467" s="160"/>
    </row>
    <row r="1468" spans="1:10" ht="21.95" customHeight="1" x14ac:dyDescent="0.25">
      <c r="A1468" s="82" t="s">
        <v>51</v>
      </c>
      <c r="B1468" s="83"/>
      <c r="C1468" s="84">
        <f>VLOOKUP(A1465,basic,2,0)</f>
        <v>178</v>
      </c>
      <c r="D1468" s="83"/>
      <c r="E1468" s="83"/>
      <c r="F1468" s="83"/>
      <c r="G1468" s="83"/>
      <c r="H1468" s="83"/>
      <c r="I1468" s="83"/>
      <c r="J1468" s="85"/>
    </row>
    <row r="1469" spans="1:10" ht="21.95" customHeight="1" x14ac:dyDescent="0.25">
      <c r="A1469" s="86"/>
      <c r="B1469" s="83"/>
      <c r="C1469" s="83"/>
      <c r="D1469" s="83"/>
      <c r="E1469" s="83"/>
      <c r="F1469" s="83"/>
      <c r="G1469" s="83"/>
      <c r="H1469" s="83"/>
      <c r="I1469" s="83"/>
      <c r="J1469" s="85"/>
    </row>
    <row r="1470" spans="1:10" ht="21.95" customHeight="1" x14ac:dyDescent="0.25">
      <c r="A1470" s="86" t="s">
        <v>52</v>
      </c>
      <c r="B1470" s="83"/>
      <c r="C1470" s="83"/>
      <c r="D1470" s="83"/>
      <c r="E1470" s="161">
        <f>VLOOKUP(A1465,basic,4,0)</f>
        <v>0</v>
      </c>
      <c r="F1470" s="161"/>
      <c r="G1470" s="161"/>
      <c r="H1470" s="83" t="s">
        <v>53</v>
      </c>
      <c r="I1470" s="83"/>
      <c r="J1470" s="85"/>
    </row>
    <row r="1471" spans="1:10" ht="21.95" customHeight="1" x14ac:dyDescent="0.25">
      <c r="A1471" s="162">
        <f>VLOOKUP(A1465,basic,6,0)</f>
        <v>0</v>
      </c>
      <c r="B1471" s="161"/>
      <c r="C1471" s="161"/>
      <c r="D1471" s="83" t="s">
        <v>54</v>
      </c>
      <c r="E1471" s="83"/>
      <c r="F1471" s="161">
        <f>VLOOKUP(A1465,basic,5,0)</f>
        <v>0</v>
      </c>
      <c r="G1471" s="161"/>
      <c r="H1471" s="161"/>
      <c r="I1471" s="83" t="s">
        <v>55</v>
      </c>
      <c r="J1471" s="85"/>
    </row>
    <row r="1472" spans="1:10" ht="21.95" customHeight="1" x14ac:dyDescent="0.3">
      <c r="A1472" s="94" t="str">
        <f>VLOOKUP(A1465,basic,29,0)</f>
        <v>d{kk &amp; 9</v>
      </c>
      <c r="B1472" s="83" t="s">
        <v>56</v>
      </c>
      <c r="C1472" s="148">
        <f>VLOOKUP(A1465,basic,7,0)</f>
        <v>0</v>
      </c>
      <c r="D1472" s="148"/>
      <c r="E1472" s="83" t="s">
        <v>57</v>
      </c>
      <c r="F1472" s="83"/>
      <c r="G1472" s="149" t="str">
        <f>VLOOKUP(A1465,basic,30,0)</f>
        <v>jkmekfo] :iiqjk</v>
      </c>
      <c r="H1472" s="149"/>
      <c r="I1472" s="149"/>
      <c r="J1472" s="87"/>
    </row>
    <row r="1473" spans="1:10" ht="21.95" customHeight="1" x14ac:dyDescent="0.25">
      <c r="A1473" s="86" t="s">
        <v>63</v>
      </c>
      <c r="B1473" s="83"/>
      <c r="C1473" s="83"/>
      <c r="D1473" s="83"/>
      <c r="E1473" s="83"/>
      <c r="F1473" s="83"/>
      <c r="G1473" s="83"/>
      <c r="H1473" s="83"/>
      <c r="I1473" s="83"/>
      <c r="J1473" s="85"/>
    </row>
    <row r="1474" spans="1:10" ht="21.95" customHeight="1" x14ac:dyDescent="0.25">
      <c r="A1474" s="86" t="s">
        <v>64</v>
      </c>
      <c r="B1474" s="83"/>
      <c r="C1474" s="83"/>
      <c r="D1474" s="83"/>
      <c r="E1474" s="83"/>
      <c r="F1474" s="83"/>
      <c r="G1474" s="83"/>
      <c r="H1474" s="83"/>
      <c r="I1474" s="83"/>
      <c r="J1474" s="85"/>
    </row>
    <row r="1475" spans="1:10" ht="21.95" customHeight="1" x14ac:dyDescent="0.25">
      <c r="A1475" s="76"/>
      <c r="J1475" s="77"/>
    </row>
    <row r="1476" spans="1:10" ht="21.95" customHeight="1" x14ac:dyDescent="0.25">
      <c r="A1476" s="76"/>
      <c r="J1476" s="77"/>
    </row>
    <row r="1477" spans="1:10" ht="21.95" customHeight="1" x14ac:dyDescent="0.25">
      <c r="A1477" s="76"/>
      <c r="J1477" s="77"/>
    </row>
    <row r="1478" spans="1:10" ht="21.95" customHeight="1" x14ac:dyDescent="0.3">
      <c r="A1478" s="88" t="s">
        <v>58</v>
      </c>
      <c r="B1478" s="89">
        <f>VLOOKUP(A1465,basic,32,0)</f>
        <v>43966</v>
      </c>
      <c r="G1478" s="90" t="s">
        <v>59</v>
      </c>
      <c r="J1478" s="77"/>
    </row>
    <row r="1479" spans="1:10" ht="21.95" customHeight="1" x14ac:dyDescent="0.3">
      <c r="A1479" s="76"/>
      <c r="G1479" s="90" t="s">
        <v>60</v>
      </c>
      <c r="I1479" s="150">
        <f>VLOOKUP(A1465,basic,31,0)</f>
        <v>8140912304</v>
      </c>
      <c r="J1479" s="151"/>
    </row>
    <row r="1480" spans="1:10" ht="21.95" customHeight="1" thickBot="1" x14ac:dyDescent="0.3">
      <c r="A1480" s="79"/>
      <c r="B1480" s="80"/>
      <c r="C1480" s="80"/>
      <c r="D1480" s="80"/>
      <c r="E1480" s="80"/>
      <c r="F1480" s="80"/>
      <c r="G1480" s="80"/>
      <c r="H1480" s="80"/>
      <c r="I1480" s="80"/>
      <c r="J1480" s="91"/>
    </row>
    <row r="1482" spans="1:10" ht="21.95" customHeight="1" thickBot="1" x14ac:dyDescent="0.3"/>
    <row r="1483" spans="1:10" ht="21.95" customHeight="1" x14ac:dyDescent="0.25">
      <c r="A1483" s="152" t="str">
        <f>VLOOKUP(A1484,basic,28,0)</f>
        <v>dk;kZy; jktdh; mPp ek/;fed fo|ky;] :iiqjk ¼dqpkeu flVh½ ukxkSj</v>
      </c>
      <c r="B1483" s="153"/>
      <c r="C1483" s="153"/>
      <c r="D1483" s="153"/>
      <c r="E1483" s="153"/>
      <c r="F1483" s="153"/>
      <c r="G1483" s="153"/>
      <c r="H1483" s="153"/>
      <c r="I1483" s="153"/>
      <c r="J1483" s="154"/>
    </row>
    <row r="1484" spans="1:10" ht="21.95" hidden="1" customHeight="1" x14ac:dyDescent="0.25">
      <c r="A1484" s="76">
        <v>79</v>
      </c>
      <c r="J1484" s="77"/>
    </row>
    <row r="1485" spans="1:10" ht="21.95" customHeight="1" x14ac:dyDescent="0.25">
      <c r="A1485" s="155" t="str">
        <f>VLOOKUP(A1484,basic,29,0)</f>
        <v>d{kk &amp; 9</v>
      </c>
      <c r="B1485" s="156"/>
      <c r="C1485" s="156"/>
      <c r="D1485" s="156"/>
      <c r="E1485" s="156"/>
      <c r="F1485" s="156"/>
      <c r="G1485" s="156"/>
      <c r="H1485" s="156"/>
      <c r="I1485" s="156"/>
      <c r="J1485" s="157"/>
    </row>
    <row r="1486" spans="1:10" ht="21.95" customHeight="1" x14ac:dyDescent="0.25">
      <c r="A1486" s="158" t="str">
        <f>VLOOKUP(A1484,basic,33,0)</f>
        <v>l=% 2019&amp;20</v>
      </c>
      <c r="B1486" s="159"/>
      <c r="C1486" s="159"/>
      <c r="D1486" s="159"/>
      <c r="E1486" s="159"/>
      <c r="F1486" s="159"/>
      <c r="G1486" s="159"/>
      <c r="H1486" s="159"/>
      <c r="I1486" s="159"/>
      <c r="J1486" s="160"/>
    </row>
    <row r="1487" spans="1:10" ht="21.95" customHeight="1" x14ac:dyDescent="0.25">
      <c r="A1487" s="82" t="s">
        <v>51</v>
      </c>
      <c r="B1487" s="83"/>
      <c r="C1487" s="84">
        <f>VLOOKUP(A1484,basic,2,0)</f>
        <v>179</v>
      </c>
      <c r="D1487" s="83"/>
      <c r="E1487" s="83"/>
      <c r="F1487" s="83"/>
      <c r="G1487" s="83"/>
      <c r="H1487" s="83"/>
      <c r="I1487" s="83"/>
      <c r="J1487" s="85"/>
    </row>
    <row r="1488" spans="1:10" ht="21.95" customHeight="1" x14ac:dyDescent="0.25">
      <c r="A1488" s="86"/>
      <c r="B1488" s="83"/>
      <c r="C1488" s="83"/>
      <c r="D1488" s="83"/>
      <c r="E1488" s="83"/>
      <c r="F1488" s="83"/>
      <c r="G1488" s="83"/>
      <c r="H1488" s="83"/>
      <c r="I1488" s="83"/>
      <c r="J1488" s="85"/>
    </row>
    <row r="1489" spans="1:10" ht="21.95" customHeight="1" x14ac:dyDescent="0.25">
      <c r="A1489" s="86" t="s">
        <v>52</v>
      </c>
      <c r="B1489" s="83"/>
      <c r="C1489" s="83"/>
      <c r="D1489" s="83"/>
      <c r="E1489" s="161">
        <f>VLOOKUP(A1484,basic,4,0)</f>
        <v>0</v>
      </c>
      <c r="F1489" s="161"/>
      <c r="G1489" s="161"/>
      <c r="H1489" s="83" t="s">
        <v>53</v>
      </c>
      <c r="I1489" s="83"/>
      <c r="J1489" s="85"/>
    </row>
    <row r="1490" spans="1:10" ht="21.95" customHeight="1" x14ac:dyDescent="0.25">
      <c r="A1490" s="162">
        <f>VLOOKUP(A1484,basic,6,0)</f>
        <v>0</v>
      </c>
      <c r="B1490" s="161"/>
      <c r="C1490" s="161"/>
      <c r="D1490" s="83" t="s">
        <v>54</v>
      </c>
      <c r="E1490" s="83"/>
      <c r="F1490" s="161">
        <f>VLOOKUP(A1484,basic,5,0)</f>
        <v>0</v>
      </c>
      <c r="G1490" s="161"/>
      <c r="H1490" s="161"/>
      <c r="I1490" s="83" t="s">
        <v>55</v>
      </c>
      <c r="J1490" s="85"/>
    </row>
    <row r="1491" spans="1:10" ht="21.95" customHeight="1" x14ac:dyDescent="0.3">
      <c r="A1491" s="94" t="str">
        <f>VLOOKUP(A1484,basic,29,0)</f>
        <v>d{kk &amp; 9</v>
      </c>
      <c r="B1491" s="83" t="s">
        <v>56</v>
      </c>
      <c r="C1491" s="148">
        <f>VLOOKUP(A1484,basic,7,0)</f>
        <v>0</v>
      </c>
      <c r="D1491" s="148"/>
      <c r="E1491" s="83" t="s">
        <v>57</v>
      </c>
      <c r="F1491" s="83"/>
      <c r="G1491" s="149" t="str">
        <f>VLOOKUP(A1484,basic,30,0)</f>
        <v>jkmekfo] :iiqjk</v>
      </c>
      <c r="H1491" s="149"/>
      <c r="I1491" s="149"/>
      <c r="J1491" s="87"/>
    </row>
    <row r="1492" spans="1:10" ht="21.95" customHeight="1" x14ac:dyDescent="0.25">
      <c r="A1492" s="86" t="s">
        <v>63</v>
      </c>
      <c r="B1492" s="83"/>
      <c r="C1492" s="83"/>
      <c r="D1492" s="83"/>
      <c r="E1492" s="83"/>
      <c r="F1492" s="83"/>
      <c r="G1492" s="83"/>
      <c r="H1492" s="83"/>
      <c r="I1492" s="83"/>
      <c r="J1492" s="85"/>
    </row>
    <row r="1493" spans="1:10" ht="21.95" customHeight="1" x14ac:dyDescent="0.25">
      <c r="A1493" s="86" t="s">
        <v>64</v>
      </c>
      <c r="B1493" s="83"/>
      <c r="C1493" s="83"/>
      <c r="D1493" s="83"/>
      <c r="E1493" s="83"/>
      <c r="F1493" s="83"/>
      <c r="G1493" s="83"/>
      <c r="H1493" s="83"/>
      <c r="I1493" s="83"/>
      <c r="J1493" s="85"/>
    </row>
    <row r="1494" spans="1:10" ht="21.95" customHeight="1" x14ac:dyDescent="0.25">
      <c r="A1494" s="76"/>
      <c r="J1494" s="77"/>
    </row>
    <row r="1495" spans="1:10" ht="21.95" customHeight="1" x14ac:dyDescent="0.25">
      <c r="A1495" s="76"/>
      <c r="J1495" s="77"/>
    </row>
    <row r="1496" spans="1:10" ht="21.95" customHeight="1" x14ac:dyDescent="0.25">
      <c r="A1496" s="76"/>
      <c r="J1496" s="77"/>
    </row>
    <row r="1497" spans="1:10" ht="21.95" customHeight="1" x14ac:dyDescent="0.3">
      <c r="A1497" s="88" t="s">
        <v>58</v>
      </c>
      <c r="B1497" s="89">
        <f>VLOOKUP(A1484,basic,32,0)</f>
        <v>43966</v>
      </c>
      <c r="G1497" s="90" t="s">
        <v>59</v>
      </c>
      <c r="J1497" s="77"/>
    </row>
    <row r="1498" spans="1:10" ht="21.95" customHeight="1" x14ac:dyDescent="0.3">
      <c r="A1498" s="76"/>
      <c r="G1498" s="90" t="s">
        <v>60</v>
      </c>
      <c r="I1498" s="150">
        <f>VLOOKUP(A1484,basic,31,0)</f>
        <v>8140912304</v>
      </c>
      <c r="J1498" s="151"/>
    </row>
    <row r="1499" spans="1:10" ht="21.95" customHeight="1" thickBot="1" x14ac:dyDescent="0.3">
      <c r="A1499" s="79"/>
      <c r="B1499" s="80"/>
      <c r="C1499" s="80"/>
      <c r="D1499" s="80"/>
      <c r="E1499" s="80"/>
      <c r="F1499" s="80"/>
      <c r="G1499" s="80"/>
      <c r="H1499" s="80"/>
      <c r="I1499" s="80"/>
      <c r="J1499" s="91"/>
    </row>
    <row r="1501" spans="1:10" ht="21.95" customHeight="1" thickBot="1" x14ac:dyDescent="0.3"/>
    <row r="1502" spans="1:10" ht="21.95" customHeight="1" x14ac:dyDescent="0.25">
      <c r="A1502" s="152" t="str">
        <f>VLOOKUP(A1503,basic,28,0)</f>
        <v>dk;kZy; jktdh; mPp ek/;fed fo|ky;] :iiqjk ¼dqpkeu flVh½ ukxkSj</v>
      </c>
      <c r="B1502" s="153"/>
      <c r="C1502" s="153"/>
      <c r="D1502" s="153"/>
      <c r="E1502" s="153"/>
      <c r="F1502" s="153"/>
      <c r="G1502" s="153"/>
      <c r="H1502" s="153"/>
      <c r="I1502" s="153"/>
      <c r="J1502" s="154"/>
    </row>
    <row r="1503" spans="1:10" ht="21.95" hidden="1" customHeight="1" x14ac:dyDescent="0.25">
      <c r="A1503" s="76">
        <v>80</v>
      </c>
      <c r="J1503" s="77"/>
    </row>
    <row r="1504" spans="1:10" ht="21.95" customHeight="1" x14ac:dyDescent="0.25">
      <c r="A1504" s="155" t="str">
        <f>VLOOKUP(A1503,basic,29,0)</f>
        <v>d{kk &amp; 9</v>
      </c>
      <c r="B1504" s="156"/>
      <c r="C1504" s="156"/>
      <c r="D1504" s="156"/>
      <c r="E1504" s="156"/>
      <c r="F1504" s="156"/>
      <c r="G1504" s="156"/>
      <c r="H1504" s="156"/>
      <c r="I1504" s="156"/>
      <c r="J1504" s="157"/>
    </row>
    <row r="1505" spans="1:10" ht="21.95" customHeight="1" x14ac:dyDescent="0.25">
      <c r="A1505" s="158" t="str">
        <f>VLOOKUP(A1503,basic,33,0)</f>
        <v>l=% 2019&amp;20</v>
      </c>
      <c r="B1505" s="159"/>
      <c r="C1505" s="159"/>
      <c r="D1505" s="159"/>
      <c r="E1505" s="159"/>
      <c r="F1505" s="159"/>
      <c r="G1505" s="159"/>
      <c r="H1505" s="159"/>
      <c r="I1505" s="159"/>
      <c r="J1505" s="160"/>
    </row>
    <row r="1506" spans="1:10" ht="21.95" customHeight="1" x14ac:dyDescent="0.25">
      <c r="A1506" s="82" t="s">
        <v>51</v>
      </c>
      <c r="B1506" s="83"/>
      <c r="C1506" s="84">
        <f>VLOOKUP(A1503,basic,2,0)</f>
        <v>180</v>
      </c>
      <c r="D1506" s="83"/>
      <c r="E1506" s="83"/>
      <c r="F1506" s="83"/>
      <c r="G1506" s="83"/>
      <c r="H1506" s="83"/>
      <c r="I1506" s="83"/>
      <c r="J1506" s="85"/>
    </row>
    <row r="1507" spans="1:10" ht="21.95" customHeight="1" x14ac:dyDescent="0.25">
      <c r="A1507" s="86"/>
      <c r="B1507" s="83"/>
      <c r="C1507" s="83"/>
      <c r="D1507" s="83"/>
      <c r="E1507" s="83"/>
      <c r="F1507" s="83"/>
      <c r="G1507" s="83"/>
      <c r="H1507" s="83"/>
      <c r="I1507" s="83"/>
      <c r="J1507" s="85"/>
    </row>
    <row r="1508" spans="1:10" ht="21.95" customHeight="1" x14ac:dyDescent="0.25">
      <c r="A1508" s="86" t="s">
        <v>52</v>
      </c>
      <c r="B1508" s="83"/>
      <c r="C1508" s="83"/>
      <c r="D1508" s="83"/>
      <c r="E1508" s="161">
        <f>VLOOKUP(A1503,basic,4,0)</f>
        <v>0</v>
      </c>
      <c r="F1508" s="161"/>
      <c r="G1508" s="161"/>
      <c r="H1508" s="83" t="s">
        <v>53</v>
      </c>
      <c r="I1508" s="83"/>
      <c r="J1508" s="85"/>
    </row>
    <row r="1509" spans="1:10" ht="21.95" customHeight="1" x14ac:dyDescent="0.25">
      <c r="A1509" s="162">
        <f>VLOOKUP(A1503,basic,6,0)</f>
        <v>0</v>
      </c>
      <c r="B1509" s="161"/>
      <c r="C1509" s="161"/>
      <c r="D1509" s="83" t="s">
        <v>54</v>
      </c>
      <c r="E1509" s="83"/>
      <c r="F1509" s="161">
        <f>VLOOKUP(A1503,basic,5,0)</f>
        <v>0</v>
      </c>
      <c r="G1509" s="161"/>
      <c r="H1509" s="161"/>
      <c r="I1509" s="83" t="s">
        <v>55</v>
      </c>
      <c r="J1509" s="85"/>
    </row>
    <row r="1510" spans="1:10" ht="21.95" customHeight="1" x14ac:dyDescent="0.3">
      <c r="A1510" s="94" t="str">
        <f>VLOOKUP(A1503,basic,29,0)</f>
        <v>d{kk &amp; 9</v>
      </c>
      <c r="B1510" s="83" t="s">
        <v>56</v>
      </c>
      <c r="C1510" s="148">
        <f>VLOOKUP(A1503,basic,7,0)</f>
        <v>0</v>
      </c>
      <c r="D1510" s="148"/>
      <c r="E1510" s="83" t="s">
        <v>57</v>
      </c>
      <c r="F1510" s="83"/>
      <c r="G1510" s="149" t="str">
        <f>VLOOKUP(A1503,basic,30,0)</f>
        <v>jkmekfo] :iiqjk</v>
      </c>
      <c r="H1510" s="149"/>
      <c r="I1510" s="149"/>
      <c r="J1510" s="87"/>
    </row>
    <row r="1511" spans="1:10" ht="21.95" customHeight="1" x14ac:dyDescent="0.25">
      <c r="A1511" s="86" t="s">
        <v>63</v>
      </c>
      <c r="B1511" s="83"/>
      <c r="C1511" s="83"/>
      <c r="D1511" s="83"/>
      <c r="E1511" s="83"/>
      <c r="F1511" s="83"/>
      <c r="G1511" s="83"/>
      <c r="H1511" s="83"/>
      <c r="I1511" s="83"/>
      <c r="J1511" s="85"/>
    </row>
    <row r="1512" spans="1:10" ht="21.95" customHeight="1" x14ac:dyDescent="0.25">
      <c r="A1512" s="86" t="s">
        <v>64</v>
      </c>
      <c r="B1512" s="83"/>
      <c r="C1512" s="83"/>
      <c r="D1512" s="83"/>
      <c r="E1512" s="83"/>
      <c r="F1512" s="83"/>
      <c r="G1512" s="83"/>
      <c r="H1512" s="83"/>
      <c r="I1512" s="83"/>
      <c r="J1512" s="85"/>
    </row>
    <row r="1513" spans="1:10" ht="21.95" customHeight="1" x14ac:dyDescent="0.25">
      <c r="A1513" s="76"/>
      <c r="J1513" s="77"/>
    </row>
    <row r="1514" spans="1:10" ht="21.95" customHeight="1" x14ac:dyDescent="0.25">
      <c r="A1514" s="76"/>
      <c r="J1514" s="77"/>
    </row>
    <row r="1515" spans="1:10" ht="21.95" customHeight="1" x14ac:dyDescent="0.25">
      <c r="A1515" s="76"/>
      <c r="J1515" s="77"/>
    </row>
    <row r="1516" spans="1:10" ht="21.95" customHeight="1" x14ac:dyDescent="0.3">
      <c r="A1516" s="88" t="s">
        <v>58</v>
      </c>
      <c r="B1516" s="89">
        <f>VLOOKUP(A1503,basic,32,0)</f>
        <v>43966</v>
      </c>
      <c r="G1516" s="90" t="s">
        <v>59</v>
      </c>
      <c r="J1516" s="77"/>
    </row>
    <row r="1517" spans="1:10" ht="21.95" customHeight="1" x14ac:dyDescent="0.3">
      <c r="A1517" s="76"/>
      <c r="G1517" s="90" t="s">
        <v>60</v>
      </c>
      <c r="I1517" s="150">
        <f>VLOOKUP(A1503,basic,31,0)</f>
        <v>8140912304</v>
      </c>
      <c r="J1517" s="151"/>
    </row>
    <row r="1518" spans="1:10" ht="21.95" customHeight="1" thickBot="1" x14ac:dyDescent="0.3">
      <c r="A1518" s="79"/>
      <c r="B1518" s="80"/>
      <c r="C1518" s="80"/>
      <c r="D1518" s="80"/>
      <c r="E1518" s="80"/>
      <c r="F1518" s="80"/>
      <c r="G1518" s="80"/>
      <c r="H1518" s="80"/>
      <c r="I1518" s="80"/>
      <c r="J1518" s="91"/>
    </row>
    <row r="1520" spans="1:10" ht="21.95" customHeight="1" thickBot="1" x14ac:dyDescent="0.3"/>
    <row r="1521" spans="1:10" ht="21.95" customHeight="1" x14ac:dyDescent="0.25">
      <c r="A1521" s="152" t="str">
        <f>VLOOKUP(A1522,basic,28,0)</f>
        <v>dk;kZy; jktdh; mPp ek/;fed fo|ky;] :iiqjk ¼dqpkeu flVh½ ukxkSj</v>
      </c>
      <c r="B1521" s="153"/>
      <c r="C1521" s="153"/>
      <c r="D1521" s="153"/>
      <c r="E1521" s="153"/>
      <c r="F1521" s="153"/>
      <c r="G1521" s="153"/>
      <c r="H1521" s="153"/>
      <c r="I1521" s="153"/>
      <c r="J1521" s="154"/>
    </row>
    <row r="1522" spans="1:10" ht="21.95" hidden="1" customHeight="1" x14ac:dyDescent="0.25">
      <c r="A1522" s="76">
        <v>81</v>
      </c>
      <c r="J1522" s="77"/>
    </row>
    <row r="1523" spans="1:10" ht="21.95" customHeight="1" x14ac:dyDescent="0.25">
      <c r="A1523" s="155" t="str">
        <f>VLOOKUP(A1522,basic,29,0)</f>
        <v>d{kk &amp; 9</v>
      </c>
      <c r="B1523" s="156"/>
      <c r="C1523" s="156"/>
      <c r="D1523" s="156"/>
      <c r="E1523" s="156"/>
      <c r="F1523" s="156"/>
      <c r="G1523" s="156"/>
      <c r="H1523" s="156"/>
      <c r="I1523" s="156"/>
      <c r="J1523" s="157"/>
    </row>
    <row r="1524" spans="1:10" ht="21.95" customHeight="1" x14ac:dyDescent="0.25">
      <c r="A1524" s="158" t="str">
        <f>VLOOKUP(A1522,basic,33,0)</f>
        <v>l=% 2019&amp;20</v>
      </c>
      <c r="B1524" s="159"/>
      <c r="C1524" s="159"/>
      <c r="D1524" s="159"/>
      <c r="E1524" s="159"/>
      <c r="F1524" s="159"/>
      <c r="G1524" s="159"/>
      <c r="H1524" s="159"/>
      <c r="I1524" s="159"/>
      <c r="J1524" s="160"/>
    </row>
    <row r="1525" spans="1:10" ht="21.95" customHeight="1" x14ac:dyDescent="0.25">
      <c r="A1525" s="82" t="s">
        <v>51</v>
      </c>
      <c r="B1525" s="83"/>
      <c r="C1525" s="84">
        <f>VLOOKUP(A1522,basic,2,0)</f>
        <v>181</v>
      </c>
      <c r="D1525" s="83"/>
      <c r="E1525" s="83"/>
      <c r="F1525" s="83"/>
      <c r="G1525" s="83"/>
      <c r="H1525" s="83"/>
      <c r="I1525" s="83"/>
      <c r="J1525" s="85"/>
    </row>
    <row r="1526" spans="1:10" ht="21.95" customHeight="1" x14ac:dyDescent="0.25">
      <c r="A1526" s="86"/>
      <c r="B1526" s="83"/>
      <c r="C1526" s="83"/>
      <c r="D1526" s="83"/>
      <c r="E1526" s="83"/>
      <c r="F1526" s="83"/>
      <c r="G1526" s="83"/>
      <c r="H1526" s="83"/>
      <c r="I1526" s="83"/>
      <c r="J1526" s="85"/>
    </row>
    <row r="1527" spans="1:10" ht="21.95" customHeight="1" x14ac:dyDescent="0.25">
      <c r="A1527" s="86" t="s">
        <v>52</v>
      </c>
      <c r="B1527" s="83"/>
      <c r="C1527" s="83"/>
      <c r="D1527" s="83"/>
      <c r="E1527" s="161">
        <f>VLOOKUP(A1522,basic,4,0)</f>
        <v>0</v>
      </c>
      <c r="F1527" s="161"/>
      <c r="G1527" s="161"/>
      <c r="H1527" s="83" t="s">
        <v>53</v>
      </c>
      <c r="I1527" s="83"/>
      <c r="J1527" s="85"/>
    </row>
    <row r="1528" spans="1:10" ht="21.95" customHeight="1" x14ac:dyDescent="0.25">
      <c r="A1528" s="162">
        <f>VLOOKUP(A1522,basic,6,0)</f>
        <v>0</v>
      </c>
      <c r="B1528" s="161"/>
      <c r="C1528" s="161"/>
      <c r="D1528" s="83" t="s">
        <v>54</v>
      </c>
      <c r="E1528" s="83"/>
      <c r="F1528" s="161">
        <f>VLOOKUP(A1522,basic,5,0)</f>
        <v>0</v>
      </c>
      <c r="G1528" s="161"/>
      <c r="H1528" s="161"/>
      <c r="I1528" s="83" t="s">
        <v>55</v>
      </c>
      <c r="J1528" s="85"/>
    </row>
    <row r="1529" spans="1:10" ht="21.95" customHeight="1" x14ac:dyDescent="0.3">
      <c r="A1529" s="94" t="str">
        <f>VLOOKUP(A1522,basic,29,0)</f>
        <v>d{kk &amp; 9</v>
      </c>
      <c r="B1529" s="83" t="s">
        <v>56</v>
      </c>
      <c r="C1529" s="148">
        <f>VLOOKUP(A1522,basic,7,0)</f>
        <v>0</v>
      </c>
      <c r="D1529" s="148"/>
      <c r="E1529" s="83" t="s">
        <v>57</v>
      </c>
      <c r="F1529" s="83"/>
      <c r="G1529" s="149" t="str">
        <f>VLOOKUP(A1522,basic,30,0)</f>
        <v>jkmekfo] :iiqjk</v>
      </c>
      <c r="H1529" s="149"/>
      <c r="I1529" s="149"/>
      <c r="J1529" s="87"/>
    </row>
    <row r="1530" spans="1:10" ht="21.95" customHeight="1" x14ac:dyDescent="0.25">
      <c r="A1530" s="86" t="s">
        <v>63</v>
      </c>
      <c r="B1530" s="83"/>
      <c r="C1530" s="83"/>
      <c r="D1530" s="83"/>
      <c r="E1530" s="83"/>
      <c r="F1530" s="83"/>
      <c r="G1530" s="83"/>
      <c r="H1530" s="83"/>
      <c r="I1530" s="83"/>
      <c r="J1530" s="85"/>
    </row>
    <row r="1531" spans="1:10" ht="21.95" customHeight="1" x14ac:dyDescent="0.25">
      <c r="A1531" s="86" t="s">
        <v>64</v>
      </c>
      <c r="B1531" s="83"/>
      <c r="C1531" s="83"/>
      <c r="D1531" s="83"/>
      <c r="E1531" s="83"/>
      <c r="F1531" s="83"/>
      <c r="G1531" s="83"/>
      <c r="H1531" s="83"/>
      <c r="I1531" s="83"/>
      <c r="J1531" s="85"/>
    </row>
    <row r="1532" spans="1:10" ht="21.95" customHeight="1" x14ac:dyDescent="0.25">
      <c r="A1532" s="76"/>
      <c r="J1532" s="77"/>
    </row>
    <row r="1533" spans="1:10" ht="21.95" customHeight="1" x14ac:dyDescent="0.25">
      <c r="A1533" s="76"/>
      <c r="J1533" s="77"/>
    </row>
    <row r="1534" spans="1:10" ht="21.95" customHeight="1" x14ac:dyDescent="0.25">
      <c r="A1534" s="76"/>
      <c r="J1534" s="77"/>
    </row>
    <row r="1535" spans="1:10" ht="21.95" customHeight="1" x14ac:dyDescent="0.3">
      <c r="A1535" s="88" t="s">
        <v>58</v>
      </c>
      <c r="B1535" s="89">
        <f>VLOOKUP(A1522,basic,32,0)</f>
        <v>43966</v>
      </c>
      <c r="G1535" s="90" t="s">
        <v>59</v>
      </c>
      <c r="J1535" s="77"/>
    </row>
    <row r="1536" spans="1:10" ht="21.95" customHeight="1" x14ac:dyDescent="0.3">
      <c r="A1536" s="76"/>
      <c r="G1536" s="90" t="s">
        <v>60</v>
      </c>
      <c r="I1536" s="150">
        <f>VLOOKUP(A1522,basic,31,0)</f>
        <v>8140912304</v>
      </c>
      <c r="J1536" s="151"/>
    </row>
    <row r="1537" spans="1:10" ht="21.95" customHeight="1" thickBot="1" x14ac:dyDescent="0.3">
      <c r="A1537" s="79"/>
      <c r="B1537" s="80"/>
      <c r="C1537" s="80"/>
      <c r="D1537" s="80"/>
      <c r="E1537" s="80"/>
      <c r="F1537" s="80"/>
      <c r="G1537" s="80"/>
      <c r="H1537" s="80"/>
      <c r="I1537" s="80"/>
      <c r="J1537" s="91"/>
    </row>
    <row r="1539" spans="1:10" ht="21.95" customHeight="1" thickBot="1" x14ac:dyDescent="0.3"/>
    <row r="1540" spans="1:10" ht="21.95" customHeight="1" x14ac:dyDescent="0.25">
      <c r="A1540" s="152" t="str">
        <f>VLOOKUP(A1541,basic,28,0)</f>
        <v>dk;kZy; jktdh; mPp ek/;fed fo|ky;] :iiqjk ¼dqpkeu flVh½ ukxkSj</v>
      </c>
      <c r="B1540" s="153"/>
      <c r="C1540" s="153"/>
      <c r="D1540" s="153"/>
      <c r="E1540" s="153"/>
      <c r="F1540" s="153"/>
      <c r="G1540" s="153"/>
      <c r="H1540" s="153"/>
      <c r="I1540" s="153"/>
      <c r="J1540" s="154"/>
    </row>
    <row r="1541" spans="1:10" ht="21.95" hidden="1" customHeight="1" x14ac:dyDescent="0.25">
      <c r="A1541" s="76">
        <v>82</v>
      </c>
      <c r="J1541" s="77"/>
    </row>
    <row r="1542" spans="1:10" ht="21.95" customHeight="1" x14ac:dyDescent="0.25">
      <c r="A1542" s="155" t="str">
        <f>VLOOKUP(A1541,basic,29,0)</f>
        <v>d{kk &amp; 9</v>
      </c>
      <c r="B1542" s="156"/>
      <c r="C1542" s="156"/>
      <c r="D1542" s="156"/>
      <c r="E1542" s="156"/>
      <c r="F1542" s="156"/>
      <c r="G1542" s="156"/>
      <c r="H1542" s="156"/>
      <c r="I1542" s="156"/>
      <c r="J1542" s="157"/>
    </row>
    <row r="1543" spans="1:10" ht="21.95" customHeight="1" x14ac:dyDescent="0.25">
      <c r="A1543" s="158" t="str">
        <f>VLOOKUP(A1541,basic,33,0)</f>
        <v>l=% 2019&amp;20</v>
      </c>
      <c r="B1543" s="159"/>
      <c r="C1543" s="159"/>
      <c r="D1543" s="159"/>
      <c r="E1543" s="159"/>
      <c r="F1543" s="159"/>
      <c r="G1543" s="159"/>
      <c r="H1543" s="159"/>
      <c r="I1543" s="159"/>
      <c r="J1543" s="160"/>
    </row>
    <row r="1544" spans="1:10" ht="21.95" customHeight="1" x14ac:dyDescent="0.25">
      <c r="A1544" s="82" t="s">
        <v>51</v>
      </c>
      <c r="B1544" s="83"/>
      <c r="C1544" s="84">
        <f>VLOOKUP(A1541,basic,2,0)</f>
        <v>182</v>
      </c>
      <c r="D1544" s="83"/>
      <c r="E1544" s="83"/>
      <c r="F1544" s="83"/>
      <c r="G1544" s="83"/>
      <c r="H1544" s="83"/>
      <c r="I1544" s="83"/>
      <c r="J1544" s="85"/>
    </row>
    <row r="1545" spans="1:10" ht="21.95" customHeight="1" x14ac:dyDescent="0.25">
      <c r="A1545" s="86"/>
      <c r="B1545" s="83"/>
      <c r="C1545" s="83"/>
      <c r="D1545" s="83"/>
      <c r="E1545" s="83"/>
      <c r="F1545" s="83"/>
      <c r="G1545" s="83"/>
      <c r="H1545" s="83"/>
      <c r="I1545" s="83"/>
      <c r="J1545" s="85"/>
    </row>
    <row r="1546" spans="1:10" ht="21.95" customHeight="1" x14ac:dyDescent="0.25">
      <c r="A1546" s="86" t="s">
        <v>52</v>
      </c>
      <c r="B1546" s="83"/>
      <c r="C1546" s="83"/>
      <c r="D1546" s="83"/>
      <c r="E1546" s="161">
        <f>VLOOKUP(A1541,basic,4,0)</f>
        <v>0</v>
      </c>
      <c r="F1546" s="161"/>
      <c r="G1546" s="161"/>
      <c r="H1546" s="83" t="s">
        <v>53</v>
      </c>
      <c r="I1546" s="83"/>
      <c r="J1546" s="85"/>
    </row>
    <row r="1547" spans="1:10" ht="21.95" customHeight="1" x14ac:dyDescent="0.25">
      <c r="A1547" s="162">
        <f>VLOOKUP(A1541,basic,6,0)</f>
        <v>0</v>
      </c>
      <c r="B1547" s="161"/>
      <c r="C1547" s="161"/>
      <c r="D1547" s="83" t="s">
        <v>54</v>
      </c>
      <c r="E1547" s="83"/>
      <c r="F1547" s="161">
        <f>VLOOKUP(A1541,basic,5,0)</f>
        <v>0</v>
      </c>
      <c r="G1547" s="161"/>
      <c r="H1547" s="161"/>
      <c r="I1547" s="83" t="s">
        <v>55</v>
      </c>
      <c r="J1547" s="85"/>
    </row>
    <row r="1548" spans="1:10" ht="21.95" customHeight="1" x14ac:dyDescent="0.3">
      <c r="A1548" s="94" t="str">
        <f>VLOOKUP(A1541,basic,29,0)</f>
        <v>d{kk &amp; 9</v>
      </c>
      <c r="B1548" s="83" t="s">
        <v>56</v>
      </c>
      <c r="C1548" s="148">
        <f>VLOOKUP(A1541,basic,7,0)</f>
        <v>0</v>
      </c>
      <c r="D1548" s="148"/>
      <c r="E1548" s="83" t="s">
        <v>57</v>
      </c>
      <c r="F1548" s="83"/>
      <c r="G1548" s="149" t="str">
        <f>VLOOKUP(A1541,basic,30,0)</f>
        <v>jkmekfo] :iiqjk</v>
      </c>
      <c r="H1548" s="149"/>
      <c r="I1548" s="149"/>
      <c r="J1548" s="87"/>
    </row>
    <row r="1549" spans="1:10" ht="21.95" customHeight="1" x14ac:dyDescent="0.25">
      <c r="A1549" s="86" t="s">
        <v>63</v>
      </c>
      <c r="B1549" s="83"/>
      <c r="C1549" s="83"/>
      <c r="D1549" s="83"/>
      <c r="E1549" s="83"/>
      <c r="F1549" s="83"/>
      <c r="G1549" s="83"/>
      <c r="H1549" s="83"/>
      <c r="I1549" s="83"/>
      <c r="J1549" s="85"/>
    </row>
    <row r="1550" spans="1:10" ht="21.95" customHeight="1" x14ac:dyDescent="0.25">
      <c r="A1550" s="86" t="s">
        <v>64</v>
      </c>
      <c r="B1550" s="83"/>
      <c r="C1550" s="83"/>
      <c r="D1550" s="83"/>
      <c r="E1550" s="83"/>
      <c r="F1550" s="83"/>
      <c r="G1550" s="83"/>
      <c r="H1550" s="83"/>
      <c r="I1550" s="83"/>
      <c r="J1550" s="85"/>
    </row>
    <row r="1551" spans="1:10" ht="21.95" customHeight="1" x14ac:dyDescent="0.25">
      <c r="A1551" s="76"/>
      <c r="J1551" s="77"/>
    </row>
    <row r="1552" spans="1:10" ht="21.95" customHeight="1" x14ac:dyDescent="0.25">
      <c r="A1552" s="76"/>
      <c r="J1552" s="77"/>
    </row>
    <row r="1553" spans="1:10" ht="21.95" customHeight="1" x14ac:dyDescent="0.25">
      <c r="A1553" s="76"/>
      <c r="J1553" s="77"/>
    </row>
    <row r="1554" spans="1:10" ht="21.95" customHeight="1" x14ac:dyDescent="0.3">
      <c r="A1554" s="88" t="s">
        <v>58</v>
      </c>
      <c r="B1554" s="89">
        <f>VLOOKUP(A1541,basic,32,0)</f>
        <v>43966</v>
      </c>
      <c r="G1554" s="90" t="s">
        <v>59</v>
      </c>
      <c r="J1554" s="77"/>
    </row>
    <row r="1555" spans="1:10" ht="21.95" customHeight="1" x14ac:dyDescent="0.3">
      <c r="A1555" s="76"/>
      <c r="G1555" s="90" t="s">
        <v>60</v>
      </c>
      <c r="I1555" s="150">
        <f>VLOOKUP(A1541,basic,31,0)</f>
        <v>8140912304</v>
      </c>
      <c r="J1555" s="151"/>
    </row>
    <row r="1556" spans="1:10" ht="21.95" customHeight="1" thickBot="1" x14ac:dyDescent="0.3">
      <c r="A1556" s="79"/>
      <c r="B1556" s="80"/>
      <c r="C1556" s="80"/>
      <c r="D1556" s="80"/>
      <c r="E1556" s="80"/>
      <c r="F1556" s="80"/>
      <c r="G1556" s="80"/>
      <c r="H1556" s="80"/>
      <c r="I1556" s="80"/>
      <c r="J1556" s="91"/>
    </row>
    <row r="1558" spans="1:10" ht="21.95" customHeight="1" thickBot="1" x14ac:dyDescent="0.3"/>
    <row r="1559" spans="1:10" ht="21.95" customHeight="1" x14ac:dyDescent="0.25">
      <c r="A1559" s="152" t="str">
        <f>VLOOKUP(A1560,basic,28,0)</f>
        <v>dk;kZy; jktdh; mPp ek/;fed fo|ky;] :iiqjk ¼dqpkeu flVh½ ukxkSj</v>
      </c>
      <c r="B1559" s="153"/>
      <c r="C1559" s="153"/>
      <c r="D1559" s="153"/>
      <c r="E1559" s="153"/>
      <c r="F1559" s="153"/>
      <c r="G1559" s="153"/>
      <c r="H1559" s="153"/>
      <c r="I1559" s="153"/>
      <c r="J1559" s="154"/>
    </row>
    <row r="1560" spans="1:10" ht="21.95" hidden="1" customHeight="1" x14ac:dyDescent="0.25">
      <c r="A1560" s="76">
        <v>83</v>
      </c>
      <c r="J1560" s="77"/>
    </row>
    <row r="1561" spans="1:10" ht="21.95" customHeight="1" x14ac:dyDescent="0.25">
      <c r="A1561" s="155" t="str">
        <f>VLOOKUP(A1560,basic,29,0)</f>
        <v>d{kk &amp; 9</v>
      </c>
      <c r="B1561" s="156"/>
      <c r="C1561" s="156"/>
      <c r="D1561" s="156"/>
      <c r="E1561" s="156"/>
      <c r="F1561" s="156"/>
      <c r="G1561" s="156"/>
      <c r="H1561" s="156"/>
      <c r="I1561" s="156"/>
      <c r="J1561" s="157"/>
    </row>
    <row r="1562" spans="1:10" ht="21.95" customHeight="1" x14ac:dyDescent="0.25">
      <c r="A1562" s="158" t="str">
        <f>VLOOKUP(A1560,basic,33,0)</f>
        <v>l=% 2019&amp;20</v>
      </c>
      <c r="B1562" s="159"/>
      <c r="C1562" s="159"/>
      <c r="D1562" s="159"/>
      <c r="E1562" s="159"/>
      <c r="F1562" s="159"/>
      <c r="G1562" s="159"/>
      <c r="H1562" s="159"/>
      <c r="I1562" s="159"/>
      <c r="J1562" s="160"/>
    </row>
    <row r="1563" spans="1:10" ht="21.95" customHeight="1" x14ac:dyDescent="0.25">
      <c r="A1563" s="82" t="s">
        <v>51</v>
      </c>
      <c r="B1563" s="83"/>
      <c r="C1563" s="84">
        <f>VLOOKUP(A1560,basic,2,0)</f>
        <v>183</v>
      </c>
      <c r="D1563" s="83"/>
      <c r="E1563" s="83"/>
      <c r="F1563" s="83"/>
      <c r="G1563" s="83"/>
      <c r="H1563" s="83"/>
      <c r="I1563" s="83"/>
      <c r="J1563" s="85"/>
    </row>
    <row r="1564" spans="1:10" ht="21.95" customHeight="1" x14ac:dyDescent="0.25">
      <c r="A1564" s="86"/>
      <c r="B1564" s="83"/>
      <c r="C1564" s="83"/>
      <c r="D1564" s="83"/>
      <c r="E1564" s="83"/>
      <c r="F1564" s="83"/>
      <c r="G1564" s="83"/>
      <c r="H1564" s="83"/>
      <c r="I1564" s="83"/>
      <c r="J1564" s="85"/>
    </row>
    <row r="1565" spans="1:10" ht="21.95" customHeight="1" x14ac:dyDescent="0.25">
      <c r="A1565" s="86" t="s">
        <v>52</v>
      </c>
      <c r="B1565" s="83"/>
      <c r="C1565" s="83"/>
      <c r="D1565" s="83"/>
      <c r="E1565" s="161">
        <f>VLOOKUP(A1560,basic,4,0)</f>
        <v>0</v>
      </c>
      <c r="F1565" s="161"/>
      <c r="G1565" s="161"/>
      <c r="H1565" s="83" t="s">
        <v>53</v>
      </c>
      <c r="I1565" s="83"/>
      <c r="J1565" s="85"/>
    </row>
    <row r="1566" spans="1:10" ht="21.95" customHeight="1" x14ac:dyDescent="0.25">
      <c r="A1566" s="162">
        <f>VLOOKUP(A1560,basic,6,0)</f>
        <v>0</v>
      </c>
      <c r="B1566" s="161"/>
      <c r="C1566" s="161"/>
      <c r="D1566" s="83" t="s">
        <v>54</v>
      </c>
      <c r="E1566" s="83"/>
      <c r="F1566" s="161">
        <f>VLOOKUP(A1560,basic,5,0)</f>
        <v>0</v>
      </c>
      <c r="G1566" s="161"/>
      <c r="H1566" s="161"/>
      <c r="I1566" s="83" t="s">
        <v>55</v>
      </c>
      <c r="J1566" s="85"/>
    </row>
    <row r="1567" spans="1:10" ht="21.95" customHeight="1" x14ac:dyDescent="0.3">
      <c r="A1567" s="94" t="str">
        <f>VLOOKUP(A1560,basic,29,0)</f>
        <v>d{kk &amp; 9</v>
      </c>
      <c r="B1567" s="83" t="s">
        <v>56</v>
      </c>
      <c r="C1567" s="148">
        <f>VLOOKUP(A1560,basic,7,0)</f>
        <v>0</v>
      </c>
      <c r="D1567" s="148"/>
      <c r="E1567" s="83" t="s">
        <v>57</v>
      </c>
      <c r="F1567" s="83"/>
      <c r="G1567" s="149" t="str">
        <f>VLOOKUP(A1560,basic,30,0)</f>
        <v>jkmekfo] :iiqjk</v>
      </c>
      <c r="H1567" s="149"/>
      <c r="I1567" s="149"/>
      <c r="J1567" s="87"/>
    </row>
    <row r="1568" spans="1:10" ht="21.95" customHeight="1" x14ac:dyDescent="0.25">
      <c r="A1568" s="86" t="s">
        <v>63</v>
      </c>
      <c r="B1568" s="83"/>
      <c r="C1568" s="83"/>
      <c r="D1568" s="83"/>
      <c r="E1568" s="83"/>
      <c r="F1568" s="83"/>
      <c r="G1568" s="83"/>
      <c r="H1568" s="83"/>
      <c r="I1568" s="83"/>
      <c r="J1568" s="85"/>
    </row>
    <row r="1569" spans="1:10" ht="21.95" customHeight="1" x14ac:dyDescent="0.25">
      <c r="A1569" s="86" t="s">
        <v>64</v>
      </c>
      <c r="B1569" s="83"/>
      <c r="C1569" s="83"/>
      <c r="D1569" s="83"/>
      <c r="E1569" s="83"/>
      <c r="F1569" s="83"/>
      <c r="G1569" s="83"/>
      <c r="H1569" s="83"/>
      <c r="I1569" s="83"/>
      <c r="J1569" s="85"/>
    </row>
    <row r="1570" spans="1:10" ht="21.95" customHeight="1" x14ac:dyDescent="0.25">
      <c r="A1570" s="76"/>
      <c r="J1570" s="77"/>
    </row>
    <row r="1571" spans="1:10" ht="21.95" customHeight="1" x14ac:dyDescent="0.25">
      <c r="A1571" s="76"/>
      <c r="J1571" s="77"/>
    </row>
    <row r="1572" spans="1:10" ht="21.95" customHeight="1" x14ac:dyDescent="0.25">
      <c r="A1572" s="76"/>
      <c r="J1572" s="77"/>
    </row>
    <row r="1573" spans="1:10" ht="21.95" customHeight="1" x14ac:dyDescent="0.3">
      <c r="A1573" s="88" t="s">
        <v>58</v>
      </c>
      <c r="B1573" s="89">
        <f>VLOOKUP(A1560,basic,32,0)</f>
        <v>43966</v>
      </c>
      <c r="G1573" s="90" t="s">
        <v>59</v>
      </c>
      <c r="J1573" s="77"/>
    </row>
    <row r="1574" spans="1:10" ht="21.95" customHeight="1" x14ac:dyDescent="0.3">
      <c r="A1574" s="76"/>
      <c r="G1574" s="90" t="s">
        <v>60</v>
      </c>
      <c r="I1574" s="150">
        <f>VLOOKUP(A1560,basic,31,0)</f>
        <v>8140912304</v>
      </c>
      <c r="J1574" s="151"/>
    </row>
    <row r="1575" spans="1:10" ht="21.95" customHeight="1" thickBot="1" x14ac:dyDescent="0.3">
      <c r="A1575" s="79"/>
      <c r="B1575" s="80"/>
      <c r="C1575" s="80"/>
      <c r="D1575" s="80"/>
      <c r="E1575" s="80"/>
      <c r="F1575" s="80"/>
      <c r="G1575" s="80"/>
      <c r="H1575" s="80"/>
      <c r="I1575" s="80"/>
      <c r="J1575" s="91"/>
    </row>
    <row r="1577" spans="1:10" ht="21.95" customHeight="1" thickBot="1" x14ac:dyDescent="0.3"/>
    <row r="1578" spans="1:10" ht="21.95" customHeight="1" x14ac:dyDescent="0.25">
      <c r="A1578" s="152" t="str">
        <f>VLOOKUP(A1579,basic,28,0)</f>
        <v>dk;kZy; jktdh; mPp ek/;fed fo|ky;] :iiqjk ¼dqpkeu flVh½ ukxkSj</v>
      </c>
      <c r="B1578" s="153"/>
      <c r="C1578" s="153"/>
      <c r="D1578" s="153"/>
      <c r="E1578" s="153"/>
      <c r="F1578" s="153"/>
      <c r="G1578" s="153"/>
      <c r="H1578" s="153"/>
      <c r="I1578" s="153"/>
      <c r="J1578" s="154"/>
    </row>
    <row r="1579" spans="1:10" ht="21.95" hidden="1" customHeight="1" x14ac:dyDescent="0.25">
      <c r="A1579" s="76">
        <v>84</v>
      </c>
      <c r="J1579" s="77"/>
    </row>
    <row r="1580" spans="1:10" ht="21.95" customHeight="1" x14ac:dyDescent="0.25">
      <c r="A1580" s="155" t="str">
        <f>VLOOKUP(A1579,basic,29,0)</f>
        <v>d{kk &amp; 9</v>
      </c>
      <c r="B1580" s="156"/>
      <c r="C1580" s="156"/>
      <c r="D1580" s="156"/>
      <c r="E1580" s="156"/>
      <c r="F1580" s="156"/>
      <c r="G1580" s="156"/>
      <c r="H1580" s="156"/>
      <c r="I1580" s="156"/>
      <c r="J1580" s="157"/>
    </row>
    <row r="1581" spans="1:10" ht="21.95" customHeight="1" x14ac:dyDescent="0.25">
      <c r="A1581" s="158" t="str">
        <f>VLOOKUP(A1579,basic,33,0)</f>
        <v>l=% 2019&amp;20</v>
      </c>
      <c r="B1581" s="159"/>
      <c r="C1581" s="159"/>
      <c r="D1581" s="159"/>
      <c r="E1581" s="159"/>
      <c r="F1581" s="159"/>
      <c r="G1581" s="159"/>
      <c r="H1581" s="159"/>
      <c r="I1581" s="159"/>
      <c r="J1581" s="160"/>
    </row>
    <row r="1582" spans="1:10" ht="21.95" customHeight="1" x14ac:dyDescent="0.25">
      <c r="A1582" s="82" t="s">
        <v>51</v>
      </c>
      <c r="B1582" s="83"/>
      <c r="C1582" s="84">
        <f>VLOOKUP(A1579,basic,2,0)</f>
        <v>184</v>
      </c>
      <c r="D1582" s="83"/>
      <c r="E1582" s="83"/>
      <c r="F1582" s="83"/>
      <c r="G1582" s="83"/>
      <c r="H1582" s="83"/>
      <c r="I1582" s="83"/>
      <c r="J1582" s="85"/>
    </row>
    <row r="1583" spans="1:10" ht="21.95" customHeight="1" x14ac:dyDescent="0.25">
      <c r="A1583" s="86"/>
      <c r="B1583" s="83"/>
      <c r="C1583" s="83"/>
      <c r="D1583" s="83"/>
      <c r="E1583" s="83"/>
      <c r="F1583" s="83"/>
      <c r="G1583" s="83"/>
      <c r="H1583" s="83"/>
      <c r="I1583" s="83"/>
      <c r="J1583" s="85"/>
    </row>
    <row r="1584" spans="1:10" ht="21.95" customHeight="1" x14ac:dyDescent="0.25">
      <c r="A1584" s="86" t="s">
        <v>52</v>
      </c>
      <c r="B1584" s="83"/>
      <c r="C1584" s="83"/>
      <c r="D1584" s="83"/>
      <c r="E1584" s="161">
        <f>VLOOKUP(A1579,basic,4,0)</f>
        <v>0</v>
      </c>
      <c r="F1584" s="161"/>
      <c r="G1584" s="161"/>
      <c r="H1584" s="83" t="s">
        <v>53</v>
      </c>
      <c r="I1584" s="83"/>
      <c r="J1584" s="85"/>
    </row>
    <row r="1585" spans="1:10" ht="21.95" customHeight="1" x14ac:dyDescent="0.25">
      <c r="A1585" s="162">
        <f>VLOOKUP(A1579,basic,6,0)</f>
        <v>0</v>
      </c>
      <c r="B1585" s="161"/>
      <c r="C1585" s="161"/>
      <c r="D1585" s="83" t="s">
        <v>54</v>
      </c>
      <c r="E1585" s="83"/>
      <c r="F1585" s="161">
        <f>VLOOKUP(A1579,basic,5,0)</f>
        <v>0</v>
      </c>
      <c r="G1585" s="161"/>
      <c r="H1585" s="161"/>
      <c r="I1585" s="83" t="s">
        <v>55</v>
      </c>
      <c r="J1585" s="85"/>
    </row>
    <row r="1586" spans="1:10" ht="21.95" customHeight="1" x14ac:dyDescent="0.3">
      <c r="A1586" s="94" t="str">
        <f>VLOOKUP(A1579,basic,29,0)</f>
        <v>d{kk &amp; 9</v>
      </c>
      <c r="B1586" s="83" t="s">
        <v>56</v>
      </c>
      <c r="C1586" s="148">
        <f>VLOOKUP(A1579,basic,7,0)</f>
        <v>0</v>
      </c>
      <c r="D1586" s="148"/>
      <c r="E1586" s="83" t="s">
        <v>57</v>
      </c>
      <c r="F1586" s="83"/>
      <c r="G1586" s="149" t="str">
        <f>VLOOKUP(A1579,basic,30,0)</f>
        <v>jkmekfo] :iiqjk</v>
      </c>
      <c r="H1586" s="149"/>
      <c r="I1586" s="149"/>
      <c r="J1586" s="87"/>
    </row>
    <row r="1587" spans="1:10" ht="21.95" customHeight="1" x14ac:dyDescent="0.25">
      <c r="A1587" s="86" t="s">
        <v>63</v>
      </c>
      <c r="B1587" s="83"/>
      <c r="C1587" s="83"/>
      <c r="D1587" s="83"/>
      <c r="E1587" s="83"/>
      <c r="F1587" s="83"/>
      <c r="G1587" s="83"/>
      <c r="H1587" s="83"/>
      <c r="I1587" s="83"/>
      <c r="J1587" s="85"/>
    </row>
    <row r="1588" spans="1:10" ht="21.95" customHeight="1" x14ac:dyDescent="0.25">
      <c r="A1588" s="86" t="s">
        <v>64</v>
      </c>
      <c r="B1588" s="83"/>
      <c r="C1588" s="83"/>
      <c r="D1588" s="83"/>
      <c r="E1588" s="83"/>
      <c r="F1588" s="83"/>
      <c r="G1588" s="83"/>
      <c r="H1588" s="83"/>
      <c r="I1588" s="83"/>
      <c r="J1588" s="85"/>
    </row>
    <row r="1589" spans="1:10" ht="21.95" customHeight="1" x14ac:dyDescent="0.25">
      <c r="A1589" s="76"/>
      <c r="J1589" s="77"/>
    </row>
    <row r="1590" spans="1:10" ht="21.95" customHeight="1" x14ac:dyDescent="0.25">
      <c r="A1590" s="76"/>
      <c r="J1590" s="77"/>
    </row>
    <row r="1591" spans="1:10" ht="21.95" customHeight="1" x14ac:dyDescent="0.25">
      <c r="A1591" s="76"/>
      <c r="J1591" s="77"/>
    </row>
    <row r="1592" spans="1:10" ht="21.95" customHeight="1" x14ac:dyDescent="0.3">
      <c r="A1592" s="88" t="s">
        <v>58</v>
      </c>
      <c r="B1592" s="89">
        <f>VLOOKUP(A1579,basic,32,0)</f>
        <v>43966</v>
      </c>
      <c r="G1592" s="90" t="s">
        <v>59</v>
      </c>
      <c r="J1592" s="77"/>
    </row>
    <row r="1593" spans="1:10" ht="21.95" customHeight="1" x14ac:dyDescent="0.3">
      <c r="A1593" s="76"/>
      <c r="G1593" s="90" t="s">
        <v>60</v>
      </c>
      <c r="I1593" s="150">
        <f>VLOOKUP(A1579,basic,31,0)</f>
        <v>8140912304</v>
      </c>
      <c r="J1593" s="151"/>
    </row>
    <row r="1594" spans="1:10" ht="21.95" customHeight="1" thickBot="1" x14ac:dyDescent="0.3">
      <c r="A1594" s="79"/>
      <c r="B1594" s="80"/>
      <c r="C1594" s="80"/>
      <c r="D1594" s="80"/>
      <c r="E1594" s="80"/>
      <c r="F1594" s="80"/>
      <c r="G1594" s="80"/>
      <c r="H1594" s="80"/>
      <c r="I1594" s="80"/>
      <c r="J1594" s="91"/>
    </row>
    <row r="1596" spans="1:10" ht="21.95" customHeight="1" thickBot="1" x14ac:dyDescent="0.3"/>
    <row r="1597" spans="1:10" ht="21.95" customHeight="1" x14ac:dyDescent="0.25">
      <c r="A1597" s="152" t="str">
        <f>VLOOKUP(A1598,basic,28,0)</f>
        <v>dk;kZy; jktdh; mPp ek/;fed fo|ky;] :iiqjk ¼dqpkeu flVh½ ukxkSj</v>
      </c>
      <c r="B1597" s="153"/>
      <c r="C1597" s="153"/>
      <c r="D1597" s="153"/>
      <c r="E1597" s="153"/>
      <c r="F1597" s="153"/>
      <c r="G1597" s="153"/>
      <c r="H1597" s="153"/>
      <c r="I1597" s="153"/>
      <c r="J1597" s="154"/>
    </row>
    <row r="1598" spans="1:10" ht="21.95" hidden="1" customHeight="1" x14ac:dyDescent="0.25">
      <c r="A1598" s="76">
        <v>85</v>
      </c>
      <c r="J1598" s="77"/>
    </row>
    <row r="1599" spans="1:10" ht="21.95" customHeight="1" x14ac:dyDescent="0.25">
      <c r="A1599" s="155" t="str">
        <f>VLOOKUP(A1598,basic,29,0)</f>
        <v>d{kk &amp; 9</v>
      </c>
      <c r="B1599" s="156"/>
      <c r="C1599" s="156"/>
      <c r="D1599" s="156"/>
      <c r="E1599" s="156"/>
      <c r="F1599" s="156"/>
      <c r="G1599" s="156"/>
      <c r="H1599" s="156"/>
      <c r="I1599" s="156"/>
      <c r="J1599" s="157"/>
    </row>
    <row r="1600" spans="1:10" ht="21.95" customHeight="1" x14ac:dyDescent="0.25">
      <c r="A1600" s="158" t="str">
        <f>VLOOKUP(A1598,basic,33,0)</f>
        <v>l=% 2019&amp;20</v>
      </c>
      <c r="B1600" s="159"/>
      <c r="C1600" s="159"/>
      <c r="D1600" s="159"/>
      <c r="E1600" s="159"/>
      <c r="F1600" s="159"/>
      <c r="G1600" s="159"/>
      <c r="H1600" s="159"/>
      <c r="I1600" s="159"/>
      <c r="J1600" s="160"/>
    </row>
    <row r="1601" spans="1:10" ht="21.95" customHeight="1" x14ac:dyDescent="0.25">
      <c r="A1601" s="82" t="s">
        <v>51</v>
      </c>
      <c r="B1601" s="83"/>
      <c r="C1601" s="84">
        <f>VLOOKUP(A1598,basic,2,0)</f>
        <v>185</v>
      </c>
      <c r="D1601" s="83"/>
      <c r="E1601" s="83"/>
      <c r="F1601" s="83"/>
      <c r="G1601" s="83"/>
      <c r="H1601" s="83"/>
      <c r="I1601" s="83"/>
      <c r="J1601" s="85"/>
    </row>
    <row r="1602" spans="1:10" ht="21.95" customHeight="1" x14ac:dyDescent="0.25">
      <c r="A1602" s="86"/>
      <c r="B1602" s="83"/>
      <c r="C1602" s="83"/>
      <c r="D1602" s="83"/>
      <c r="E1602" s="83"/>
      <c r="F1602" s="83"/>
      <c r="G1602" s="83"/>
      <c r="H1602" s="83"/>
      <c r="I1602" s="83"/>
      <c r="J1602" s="85"/>
    </row>
    <row r="1603" spans="1:10" ht="21.95" customHeight="1" x14ac:dyDescent="0.25">
      <c r="A1603" s="86" t="s">
        <v>52</v>
      </c>
      <c r="B1603" s="83"/>
      <c r="C1603" s="83"/>
      <c r="D1603" s="83"/>
      <c r="E1603" s="161">
        <f>VLOOKUP(A1598,basic,4,0)</f>
        <v>0</v>
      </c>
      <c r="F1603" s="161"/>
      <c r="G1603" s="161"/>
      <c r="H1603" s="83" t="s">
        <v>53</v>
      </c>
      <c r="I1603" s="83"/>
      <c r="J1603" s="85"/>
    </row>
    <row r="1604" spans="1:10" ht="21.95" customHeight="1" x14ac:dyDescent="0.25">
      <c r="A1604" s="162">
        <f>VLOOKUP(A1598,basic,6,0)</f>
        <v>0</v>
      </c>
      <c r="B1604" s="161"/>
      <c r="C1604" s="161"/>
      <c r="D1604" s="83" t="s">
        <v>54</v>
      </c>
      <c r="E1604" s="83"/>
      <c r="F1604" s="161">
        <f>VLOOKUP(A1598,basic,5,0)</f>
        <v>0</v>
      </c>
      <c r="G1604" s="161"/>
      <c r="H1604" s="161"/>
      <c r="I1604" s="83" t="s">
        <v>55</v>
      </c>
      <c r="J1604" s="85"/>
    </row>
    <row r="1605" spans="1:10" ht="21.95" customHeight="1" x14ac:dyDescent="0.3">
      <c r="A1605" s="94" t="str">
        <f>VLOOKUP(A1598,basic,29,0)</f>
        <v>d{kk &amp; 9</v>
      </c>
      <c r="B1605" s="83" t="s">
        <v>56</v>
      </c>
      <c r="C1605" s="148">
        <f>VLOOKUP(A1598,basic,7,0)</f>
        <v>0</v>
      </c>
      <c r="D1605" s="148"/>
      <c r="E1605" s="83" t="s">
        <v>57</v>
      </c>
      <c r="F1605" s="83"/>
      <c r="G1605" s="149" t="str">
        <f>VLOOKUP(A1598,basic,30,0)</f>
        <v>jkmekfo] :iiqjk</v>
      </c>
      <c r="H1605" s="149"/>
      <c r="I1605" s="149"/>
      <c r="J1605" s="87"/>
    </row>
    <row r="1606" spans="1:10" ht="21.95" customHeight="1" x14ac:dyDescent="0.25">
      <c r="A1606" s="86" t="s">
        <v>63</v>
      </c>
      <c r="B1606" s="83"/>
      <c r="C1606" s="83"/>
      <c r="D1606" s="83"/>
      <c r="E1606" s="83"/>
      <c r="F1606" s="83"/>
      <c r="G1606" s="83"/>
      <c r="H1606" s="83"/>
      <c r="I1606" s="83"/>
      <c r="J1606" s="85"/>
    </row>
    <row r="1607" spans="1:10" ht="21.95" customHeight="1" x14ac:dyDescent="0.25">
      <c r="A1607" s="86" t="s">
        <v>64</v>
      </c>
      <c r="B1607" s="83"/>
      <c r="C1607" s="83"/>
      <c r="D1607" s="83"/>
      <c r="E1607" s="83"/>
      <c r="F1607" s="83"/>
      <c r="G1607" s="83"/>
      <c r="H1607" s="83"/>
      <c r="I1607" s="83"/>
      <c r="J1607" s="85"/>
    </row>
    <row r="1608" spans="1:10" ht="21.95" customHeight="1" x14ac:dyDescent="0.25">
      <c r="A1608" s="76"/>
      <c r="J1608" s="77"/>
    </row>
    <row r="1609" spans="1:10" ht="21.95" customHeight="1" x14ac:dyDescent="0.25">
      <c r="A1609" s="76"/>
      <c r="J1609" s="77"/>
    </row>
    <row r="1610" spans="1:10" ht="21.95" customHeight="1" x14ac:dyDescent="0.25">
      <c r="A1610" s="76"/>
      <c r="J1610" s="77"/>
    </row>
    <row r="1611" spans="1:10" ht="21.95" customHeight="1" x14ac:dyDescent="0.3">
      <c r="A1611" s="88" t="s">
        <v>58</v>
      </c>
      <c r="B1611" s="89">
        <f>VLOOKUP(A1598,basic,32,0)</f>
        <v>43966</v>
      </c>
      <c r="G1611" s="90" t="s">
        <v>59</v>
      </c>
      <c r="J1611" s="77"/>
    </row>
    <row r="1612" spans="1:10" ht="21.95" customHeight="1" x14ac:dyDescent="0.3">
      <c r="A1612" s="76"/>
      <c r="G1612" s="90" t="s">
        <v>60</v>
      </c>
      <c r="I1612" s="150">
        <f>VLOOKUP(A1598,basic,31,0)</f>
        <v>8140912304</v>
      </c>
      <c r="J1612" s="151"/>
    </row>
    <row r="1613" spans="1:10" ht="21.95" customHeight="1" thickBot="1" x14ac:dyDescent="0.3">
      <c r="A1613" s="79"/>
      <c r="B1613" s="80"/>
      <c r="C1613" s="80"/>
      <c r="D1613" s="80"/>
      <c r="E1613" s="80"/>
      <c r="F1613" s="80"/>
      <c r="G1613" s="80"/>
      <c r="H1613" s="80"/>
      <c r="I1613" s="80"/>
      <c r="J1613" s="91"/>
    </row>
    <row r="1615" spans="1:10" ht="21.95" customHeight="1" thickBot="1" x14ac:dyDescent="0.3"/>
    <row r="1616" spans="1:10" ht="21.95" customHeight="1" x14ac:dyDescent="0.25">
      <c r="A1616" s="152" t="str">
        <f>VLOOKUP(A1617,basic,28,0)</f>
        <v>dk;kZy; jktdh; mPp ek/;fed fo|ky;] :iiqjk ¼dqpkeu flVh½ ukxkSj</v>
      </c>
      <c r="B1616" s="153"/>
      <c r="C1616" s="153"/>
      <c r="D1616" s="153"/>
      <c r="E1616" s="153"/>
      <c r="F1616" s="153"/>
      <c r="G1616" s="153"/>
      <c r="H1616" s="153"/>
      <c r="I1616" s="153"/>
      <c r="J1616" s="154"/>
    </row>
    <row r="1617" spans="1:10" ht="21.95" hidden="1" customHeight="1" x14ac:dyDescent="0.25">
      <c r="A1617" s="76">
        <v>86</v>
      </c>
      <c r="J1617" s="77"/>
    </row>
    <row r="1618" spans="1:10" ht="21.95" customHeight="1" x14ac:dyDescent="0.25">
      <c r="A1618" s="155" t="str">
        <f>VLOOKUP(A1617,basic,29,0)</f>
        <v>d{kk &amp; 9</v>
      </c>
      <c r="B1618" s="156"/>
      <c r="C1618" s="156"/>
      <c r="D1618" s="156"/>
      <c r="E1618" s="156"/>
      <c r="F1618" s="156"/>
      <c r="G1618" s="156"/>
      <c r="H1618" s="156"/>
      <c r="I1618" s="156"/>
      <c r="J1618" s="157"/>
    </row>
    <row r="1619" spans="1:10" ht="21.95" customHeight="1" x14ac:dyDescent="0.25">
      <c r="A1619" s="158" t="str">
        <f>VLOOKUP(A1617,basic,33,0)</f>
        <v>l=% 2019&amp;20</v>
      </c>
      <c r="B1619" s="159"/>
      <c r="C1619" s="159"/>
      <c r="D1619" s="159"/>
      <c r="E1619" s="159"/>
      <c r="F1619" s="159"/>
      <c r="G1619" s="159"/>
      <c r="H1619" s="159"/>
      <c r="I1619" s="159"/>
      <c r="J1619" s="160"/>
    </row>
    <row r="1620" spans="1:10" ht="21.95" customHeight="1" x14ac:dyDescent="0.25">
      <c r="A1620" s="82" t="s">
        <v>51</v>
      </c>
      <c r="B1620" s="83"/>
      <c r="C1620" s="84">
        <f>VLOOKUP(A1617,basic,2,0)</f>
        <v>186</v>
      </c>
      <c r="D1620" s="83"/>
      <c r="E1620" s="83"/>
      <c r="F1620" s="83"/>
      <c r="G1620" s="83"/>
      <c r="H1620" s="83"/>
      <c r="I1620" s="83"/>
      <c r="J1620" s="85"/>
    </row>
    <row r="1621" spans="1:10" ht="21.95" customHeight="1" x14ac:dyDescent="0.25">
      <c r="A1621" s="86"/>
      <c r="B1621" s="83"/>
      <c r="C1621" s="83"/>
      <c r="D1621" s="83"/>
      <c r="E1621" s="83"/>
      <c r="F1621" s="83"/>
      <c r="G1621" s="83"/>
      <c r="H1621" s="83"/>
      <c r="I1621" s="83"/>
      <c r="J1621" s="85"/>
    </row>
    <row r="1622" spans="1:10" ht="21.95" customHeight="1" x14ac:dyDescent="0.25">
      <c r="A1622" s="86" t="s">
        <v>52</v>
      </c>
      <c r="B1622" s="83"/>
      <c r="C1622" s="83"/>
      <c r="D1622" s="83"/>
      <c r="E1622" s="161">
        <f>VLOOKUP(A1617,basic,4,0)</f>
        <v>0</v>
      </c>
      <c r="F1622" s="161"/>
      <c r="G1622" s="161"/>
      <c r="H1622" s="83" t="s">
        <v>53</v>
      </c>
      <c r="I1622" s="83"/>
      <c r="J1622" s="85"/>
    </row>
    <row r="1623" spans="1:10" ht="21.95" customHeight="1" x14ac:dyDescent="0.25">
      <c r="A1623" s="162">
        <f>VLOOKUP(A1617,basic,6,0)</f>
        <v>0</v>
      </c>
      <c r="B1623" s="161"/>
      <c r="C1623" s="161"/>
      <c r="D1623" s="83" t="s">
        <v>54</v>
      </c>
      <c r="E1623" s="83"/>
      <c r="F1623" s="161">
        <f>VLOOKUP(A1617,basic,5,0)</f>
        <v>0</v>
      </c>
      <c r="G1623" s="161"/>
      <c r="H1623" s="161"/>
      <c r="I1623" s="83" t="s">
        <v>55</v>
      </c>
      <c r="J1623" s="85"/>
    </row>
    <row r="1624" spans="1:10" ht="21.95" customHeight="1" x14ac:dyDescent="0.3">
      <c r="A1624" s="94" t="str">
        <f>VLOOKUP(A1617,basic,29,0)</f>
        <v>d{kk &amp; 9</v>
      </c>
      <c r="B1624" s="83" t="s">
        <v>56</v>
      </c>
      <c r="C1624" s="148">
        <f>VLOOKUP(A1617,basic,7,0)</f>
        <v>0</v>
      </c>
      <c r="D1624" s="148"/>
      <c r="E1624" s="83" t="s">
        <v>57</v>
      </c>
      <c r="F1624" s="83"/>
      <c r="G1624" s="149" t="str">
        <f>VLOOKUP(A1617,basic,30,0)</f>
        <v>jkmekfo] :iiqjk</v>
      </c>
      <c r="H1624" s="149"/>
      <c r="I1624" s="149"/>
      <c r="J1624" s="87"/>
    </row>
    <row r="1625" spans="1:10" ht="21.95" customHeight="1" x14ac:dyDescent="0.25">
      <c r="A1625" s="86" t="s">
        <v>63</v>
      </c>
      <c r="B1625" s="83"/>
      <c r="C1625" s="83"/>
      <c r="D1625" s="83"/>
      <c r="E1625" s="83"/>
      <c r="F1625" s="83"/>
      <c r="G1625" s="83"/>
      <c r="H1625" s="83"/>
      <c r="I1625" s="83"/>
      <c r="J1625" s="85"/>
    </row>
    <row r="1626" spans="1:10" ht="21.95" customHeight="1" x14ac:dyDescent="0.25">
      <c r="A1626" s="86" t="s">
        <v>64</v>
      </c>
      <c r="B1626" s="83"/>
      <c r="C1626" s="83"/>
      <c r="D1626" s="83"/>
      <c r="E1626" s="83"/>
      <c r="F1626" s="83"/>
      <c r="G1626" s="83"/>
      <c r="H1626" s="83"/>
      <c r="I1626" s="83"/>
      <c r="J1626" s="85"/>
    </row>
    <row r="1627" spans="1:10" ht="21.95" customHeight="1" x14ac:dyDescent="0.25">
      <c r="A1627" s="76"/>
      <c r="J1627" s="77"/>
    </row>
    <row r="1628" spans="1:10" ht="21.95" customHeight="1" x14ac:dyDescent="0.25">
      <c r="A1628" s="76"/>
      <c r="J1628" s="77"/>
    </row>
    <row r="1629" spans="1:10" ht="21.95" customHeight="1" x14ac:dyDescent="0.25">
      <c r="A1629" s="76"/>
      <c r="J1629" s="77"/>
    </row>
    <row r="1630" spans="1:10" ht="21.95" customHeight="1" x14ac:dyDescent="0.3">
      <c r="A1630" s="88" t="s">
        <v>58</v>
      </c>
      <c r="B1630" s="89">
        <f>VLOOKUP(A1617,basic,32,0)</f>
        <v>43966</v>
      </c>
      <c r="G1630" s="90" t="s">
        <v>59</v>
      </c>
      <c r="J1630" s="77"/>
    </row>
    <row r="1631" spans="1:10" ht="21.95" customHeight="1" x14ac:dyDescent="0.3">
      <c r="A1631" s="76"/>
      <c r="G1631" s="90" t="s">
        <v>60</v>
      </c>
      <c r="I1631" s="150">
        <f>VLOOKUP(A1617,basic,31,0)</f>
        <v>8140912304</v>
      </c>
      <c r="J1631" s="151"/>
    </row>
    <row r="1632" spans="1:10" ht="21.95" customHeight="1" thickBot="1" x14ac:dyDescent="0.3">
      <c r="A1632" s="79"/>
      <c r="B1632" s="80"/>
      <c r="C1632" s="80"/>
      <c r="D1632" s="80"/>
      <c r="E1632" s="80"/>
      <c r="F1632" s="80"/>
      <c r="G1632" s="80"/>
      <c r="H1632" s="80"/>
      <c r="I1632" s="80"/>
      <c r="J1632" s="91"/>
    </row>
    <row r="1634" spans="1:10" ht="21.95" customHeight="1" thickBot="1" x14ac:dyDescent="0.3"/>
    <row r="1635" spans="1:10" ht="21.95" customHeight="1" x14ac:dyDescent="0.25">
      <c r="A1635" s="152" t="str">
        <f>VLOOKUP(A1636,basic,28,0)</f>
        <v>dk;kZy; jktdh; mPp ek/;fed fo|ky;] :iiqjk ¼dqpkeu flVh½ ukxkSj</v>
      </c>
      <c r="B1635" s="153"/>
      <c r="C1635" s="153"/>
      <c r="D1635" s="153"/>
      <c r="E1635" s="153"/>
      <c r="F1635" s="153"/>
      <c r="G1635" s="153"/>
      <c r="H1635" s="153"/>
      <c r="I1635" s="153"/>
      <c r="J1635" s="154"/>
    </row>
    <row r="1636" spans="1:10" ht="21.95" hidden="1" customHeight="1" x14ac:dyDescent="0.25">
      <c r="A1636" s="76">
        <v>87</v>
      </c>
      <c r="J1636" s="77"/>
    </row>
    <row r="1637" spans="1:10" ht="21.95" customHeight="1" x14ac:dyDescent="0.25">
      <c r="A1637" s="155" t="str">
        <f>VLOOKUP(A1636,basic,29,0)</f>
        <v>d{kk &amp; 9</v>
      </c>
      <c r="B1637" s="156"/>
      <c r="C1637" s="156"/>
      <c r="D1637" s="156"/>
      <c r="E1637" s="156"/>
      <c r="F1637" s="156"/>
      <c r="G1637" s="156"/>
      <c r="H1637" s="156"/>
      <c r="I1637" s="156"/>
      <c r="J1637" s="157"/>
    </row>
    <row r="1638" spans="1:10" ht="21.95" customHeight="1" x14ac:dyDescent="0.25">
      <c r="A1638" s="158" t="str">
        <f>VLOOKUP(A1636,basic,33,0)</f>
        <v>l=% 2019&amp;20</v>
      </c>
      <c r="B1638" s="159"/>
      <c r="C1638" s="159"/>
      <c r="D1638" s="159"/>
      <c r="E1638" s="159"/>
      <c r="F1638" s="159"/>
      <c r="G1638" s="159"/>
      <c r="H1638" s="159"/>
      <c r="I1638" s="159"/>
      <c r="J1638" s="160"/>
    </row>
    <row r="1639" spans="1:10" ht="21.95" customHeight="1" x14ac:dyDescent="0.25">
      <c r="A1639" s="82" t="s">
        <v>51</v>
      </c>
      <c r="B1639" s="83"/>
      <c r="C1639" s="84">
        <f>VLOOKUP(A1636,basic,2,0)</f>
        <v>187</v>
      </c>
      <c r="D1639" s="83"/>
      <c r="E1639" s="83"/>
      <c r="F1639" s="83"/>
      <c r="G1639" s="83"/>
      <c r="H1639" s="83"/>
      <c r="I1639" s="83"/>
      <c r="J1639" s="85"/>
    </row>
    <row r="1640" spans="1:10" ht="21.95" customHeight="1" x14ac:dyDescent="0.25">
      <c r="A1640" s="86"/>
      <c r="B1640" s="83"/>
      <c r="C1640" s="83"/>
      <c r="D1640" s="83"/>
      <c r="E1640" s="83"/>
      <c r="F1640" s="83"/>
      <c r="G1640" s="83"/>
      <c r="H1640" s="83"/>
      <c r="I1640" s="83"/>
      <c r="J1640" s="85"/>
    </row>
    <row r="1641" spans="1:10" ht="21.95" customHeight="1" x14ac:dyDescent="0.25">
      <c r="A1641" s="86" t="s">
        <v>52</v>
      </c>
      <c r="B1641" s="83"/>
      <c r="C1641" s="83"/>
      <c r="D1641" s="83"/>
      <c r="E1641" s="161">
        <f>VLOOKUP(A1636,basic,4,0)</f>
        <v>0</v>
      </c>
      <c r="F1641" s="161"/>
      <c r="G1641" s="161"/>
      <c r="H1641" s="83" t="s">
        <v>53</v>
      </c>
      <c r="I1641" s="83"/>
      <c r="J1641" s="85"/>
    </row>
    <row r="1642" spans="1:10" ht="21.95" customHeight="1" x14ac:dyDescent="0.25">
      <c r="A1642" s="162">
        <f>VLOOKUP(A1636,basic,6,0)</f>
        <v>0</v>
      </c>
      <c r="B1642" s="161"/>
      <c r="C1642" s="161"/>
      <c r="D1642" s="83" t="s">
        <v>54</v>
      </c>
      <c r="E1642" s="83"/>
      <c r="F1642" s="161">
        <f>VLOOKUP(A1636,basic,5,0)</f>
        <v>0</v>
      </c>
      <c r="G1642" s="161"/>
      <c r="H1642" s="161"/>
      <c r="I1642" s="83" t="s">
        <v>55</v>
      </c>
      <c r="J1642" s="85"/>
    </row>
    <row r="1643" spans="1:10" ht="21.95" customHeight="1" x14ac:dyDescent="0.3">
      <c r="A1643" s="94" t="str">
        <f>VLOOKUP(A1636,basic,29,0)</f>
        <v>d{kk &amp; 9</v>
      </c>
      <c r="B1643" s="83" t="s">
        <v>56</v>
      </c>
      <c r="C1643" s="148">
        <f>VLOOKUP(A1636,basic,7,0)</f>
        <v>0</v>
      </c>
      <c r="D1643" s="148"/>
      <c r="E1643" s="83" t="s">
        <v>57</v>
      </c>
      <c r="F1643" s="83"/>
      <c r="G1643" s="149" t="str">
        <f>VLOOKUP(A1636,basic,30,0)</f>
        <v>jkmekfo] :iiqjk</v>
      </c>
      <c r="H1643" s="149"/>
      <c r="I1643" s="149"/>
      <c r="J1643" s="87"/>
    </row>
    <row r="1644" spans="1:10" ht="21.95" customHeight="1" x14ac:dyDescent="0.25">
      <c r="A1644" s="86" t="s">
        <v>63</v>
      </c>
      <c r="B1644" s="83"/>
      <c r="C1644" s="83"/>
      <c r="D1644" s="83"/>
      <c r="E1644" s="83"/>
      <c r="F1644" s="83"/>
      <c r="G1644" s="83"/>
      <c r="H1644" s="83"/>
      <c r="I1644" s="83"/>
      <c r="J1644" s="85"/>
    </row>
    <row r="1645" spans="1:10" ht="21.95" customHeight="1" x14ac:dyDescent="0.25">
      <c r="A1645" s="86" t="s">
        <v>64</v>
      </c>
      <c r="B1645" s="83"/>
      <c r="C1645" s="83"/>
      <c r="D1645" s="83"/>
      <c r="E1645" s="83"/>
      <c r="F1645" s="83"/>
      <c r="G1645" s="83"/>
      <c r="H1645" s="83"/>
      <c r="I1645" s="83"/>
      <c r="J1645" s="85"/>
    </row>
    <row r="1646" spans="1:10" ht="21.95" customHeight="1" x14ac:dyDescent="0.25">
      <c r="A1646" s="76"/>
      <c r="J1646" s="77"/>
    </row>
    <row r="1647" spans="1:10" ht="21.95" customHeight="1" x14ac:dyDescent="0.25">
      <c r="A1647" s="76"/>
      <c r="J1647" s="77"/>
    </row>
    <row r="1648" spans="1:10" ht="21.95" customHeight="1" x14ac:dyDescent="0.25">
      <c r="A1648" s="76"/>
      <c r="J1648" s="77"/>
    </row>
    <row r="1649" spans="1:10" ht="21.95" customHeight="1" x14ac:dyDescent="0.3">
      <c r="A1649" s="88" t="s">
        <v>58</v>
      </c>
      <c r="B1649" s="89">
        <f>VLOOKUP(A1636,basic,32,0)</f>
        <v>43966</v>
      </c>
      <c r="G1649" s="90" t="s">
        <v>59</v>
      </c>
      <c r="J1649" s="77"/>
    </row>
    <row r="1650" spans="1:10" ht="21.95" customHeight="1" x14ac:dyDescent="0.3">
      <c r="A1650" s="76"/>
      <c r="G1650" s="90" t="s">
        <v>60</v>
      </c>
      <c r="I1650" s="150">
        <f>VLOOKUP(A1636,basic,31,0)</f>
        <v>8140912304</v>
      </c>
      <c r="J1650" s="151"/>
    </row>
    <row r="1651" spans="1:10" ht="21.95" customHeight="1" thickBot="1" x14ac:dyDescent="0.3">
      <c r="A1651" s="79"/>
      <c r="B1651" s="80"/>
      <c r="C1651" s="80"/>
      <c r="D1651" s="80"/>
      <c r="E1651" s="80"/>
      <c r="F1651" s="80"/>
      <c r="G1651" s="80"/>
      <c r="H1651" s="80"/>
      <c r="I1651" s="80"/>
      <c r="J1651" s="91"/>
    </row>
    <row r="1653" spans="1:10" ht="21.95" customHeight="1" thickBot="1" x14ac:dyDescent="0.3"/>
    <row r="1654" spans="1:10" ht="21.95" customHeight="1" x14ac:dyDescent="0.25">
      <c r="A1654" s="152" t="str">
        <f>VLOOKUP(A1655,basic,28,0)</f>
        <v>dk;kZy; jktdh; mPp ek/;fed fo|ky;] :iiqjk ¼dqpkeu flVh½ ukxkSj</v>
      </c>
      <c r="B1654" s="153"/>
      <c r="C1654" s="153"/>
      <c r="D1654" s="153"/>
      <c r="E1654" s="153"/>
      <c r="F1654" s="153"/>
      <c r="G1654" s="153"/>
      <c r="H1654" s="153"/>
      <c r="I1654" s="153"/>
      <c r="J1654" s="154"/>
    </row>
    <row r="1655" spans="1:10" ht="21.95" hidden="1" customHeight="1" x14ac:dyDescent="0.25">
      <c r="A1655" s="76">
        <v>88</v>
      </c>
      <c r="J1655" s="77"/>
    </row>
    <row r="1656" spans="1:10" ht="21.95" customHeight="1" x14ac:dyDescent="0.25">
      <c r="A1656" s="155" t="str">
        <f>VLOOKUP(A1655,basic,29,0)</f>
        <v>d{kk &amp; 9</v>
      </c>
      <c r="B1656" s="156"/>
      <c r="C1656" s="156"/>
      <c r="D1656" s="156"/>
      <c r="E1656" s="156"/>
      <c r="F1656" s="156"/>
      <c r="G1656" s="156"/>
      <c r="H1656" s="156"/>
      <c r="I1656" s="156"/>
      <c r="J1656" s="157"/>
    </row>
    <row r="1657" spans="1:10" ht="21.95" customHeight="1" x14ac:dyDescent="0.25">
      <c r="A1657" s="158" t="str">
        <f>VLOOKUP(A1655,basic,33,0)</f>
        <v>l=% 2019&amp;20</v>
      </c>
      <c r="B1657" s="159"/>
      <c r="C1657" s="159"/>
      <c r="D1657" s="159"/>
      <c r="E1657" s="159"/>
      <c r="F1657" s="159"/>
      <c r="G1657" s="159"/>
      <c r="H1657" s="159"/>
      <c r="I1657" s="159"/>
      <c r="J1657" s="160"/>
    </row>
    <row r="1658" spans="1:10" ht="21.95" customHeight="1" x14ac:dyDescent="0.25">
      <c r="A1658" s="82" t="s">
        <v>51</v>
      </c>
      <c r="B1658" s="83"/>
      <c r="C1658" s="84">
        <f>VLOOKUP(A1655,basic,2,0)</f>
        <v>188</v>
      </c>
      <c r="D1658" s="83"/>
      <c r="E1658" s="83"/>
      <c r="F1658" s="83"/>
      <c r="G1658" s="83"/>
      <c r="H1658" s="83"/>
      <c r="I1658" s="83"/>
      <c r="J1658" s="85"/>
    </row>
    <row r="1659" spans="1:10" ht="21.95" customHeight="1" x14ac:dyDescent="0.25">
      <c r="A1659" s="86"/>
      <c r="B1659" s="83"/>
      <c r="C1659" s="83"/>
      <c r="D1659" s="83"/>
      <c r="E1659" s="83"/>
      <c r="F1659" s="83"/>
      <c r="G1659" s="83"/>
      <c r="H1659" s="83"/>
      <c r="I1659" s="83"/>
      <c r="J1659" s="85"/>
    </row>
    <row r="1660" spans="1:10" ht="21.95" customHeight="1" x14ac:dyDescent="0.25">
      <c r="A1660" s="86" t="s">
        <v>52</v>
      </c>
      <c r="B1660" s="83"/>
      <c r="C1660" s="83"/>
      <c r="D1660" s="83"/>
      <c r="E1660" s="161">
        <f>VLOOKUP(A1655,basic,4,0)</f>
        <v>0</v>
      </c>
      <c r="F1660" s="161"/>
      <c r="G1660" s="161"/>
      <c r="H1660" s="83" t="s">
        <v>53</v>
      </c>
      <c r="I1660" s="83"/>
      <c r="J1660" s="85"/>
    </row>
    <row r="1661" spans="1:10" ht="21.95" customHeight="1" x14ac:dyDescent="0.25">
      <c r="A1661" s="162">
        <f>VLOOKUP(A1655,basic,6,0)</f>
        <v>0</v>
      </c>
      <c r="B1661" s="161"/>
      <c r="C1661" s="161"/>
      <c r="D1661" s="83" t="s">
        <v>54</v>
      </c>
      <c r="E1661" s="83"/>
      <c r="F1661" s="161">
        <f>VLOOKUP(A1655,basic,5,0)</f>
        <v>0</v>
      </c>
      <c r="G1661" s="161"/>
      <c r="H1661" s="161"/>
      <c r="I1661" s="83" t="s">
        <v>55</v>
      </c>
      <c r="J1661" s="85"/>
    </row>
    <row r="1662" spans="1:10" ht="21.95" customHeight="1" x14ac:dyDescent="0.3">
      <c r="A1662" s="94" t="str">
        <f>VLOOKUP(A1655,basic,29,0)</f>
        <v>d{kk &amp; 9</v>
      </c>
      <c r="B1662" s="83" t="s">
        <v>56</v>
      </c>
      <c r="C1662" s="148">
        <f>VLOOKUP(A1655,basic,7,0)</f>
        <v>0</v>
      </c>
      <c r="D1662" s="148"/>
      <c r="E1662" s="83" t="s">
        <v>57</v>
      </c>
      <c r="F1662" s="83"/>
      <c r="G1662" s="149" t="str">
        <f>VLOOKUP(A1655,basic,30,0)</f>
        <v>jkmekfo] :iiqjk</v>
      </c>
      <c r="H1662" s="149"/>
      <c r="I1662" s="149"/>
      <c r="J1662" s="87"/>
    </row>
    <row r="1663" spans="1:10" ht="21.95" customHeight="1" x14ac:dyDescent="0.25">
      <c r="A1663" s="86" t="s">
        <v>63</v>
      </c>
      <c r="B1663" s="83"/>
      <c r="C1663" s="83"/>
      <c r="D1663" s="83"/>
      <c r="E1663" s="83"/>
      <c r="F1663" s="83"/>
      <c r="G1663" s="83"/>
      <c r="H1663" s="83"/>
      <c r="I1663" s="83"/>
      <c r="J1663" s="85"/>
    </row>
    <row r="1664" spans="1:10" ht="21.95" customHeight="1" x14ac:dyDescent="0.25">
      <c r="A1664" s="86" t="s">
        <v>64</v>
      </c>
      <c r="B1664" s="83"/>
      <c r="C1664" s="83"/>
      <c r="D1664" s="83"/>
      <c r="E1664" s="83"/>
      <c r="F1664" s="83"/>
      <c r="G1664" s="83"/>
      <c r="H1664" s="83"/>
      <c r="I1664" s="83"/>
      <c r="J1664" s="85"/>
    </row>
    <row r="1665" spans="1:10" ht="21.95" customHeight="1" x14ac:dyDescent="0.25">
      <c r="A1665" s="76"/>
      <c r="J1665" s="77"/>
    </row>
    <row r="1666" spans="1:10" ht="21.95" customHeight="1" x14ac:dyDescent="0.25">
      <c r="A1666" s="76"/>
      <c r="J1666" s="77"/>
    </row>
    <row r="1667" spans="1:10" ht="21.95" customHeight="1" x14ac:dyDescent="0.25">
      <c r="A1667" s="76"/>
      <c r="J1667" s="77"/>
    </row>
    <row r="1668" spans="1:10" ht="21.95" customHeight="1" x14ac:dyDescent="0.3">
      <c r="A1668" s="88" t="s">
        <v>58</v>
      </c>
      <c r="B1668" s="89">
        <f>VLOOKUP(A1655,basic,32,0)</f>
        <v>43966</v>
      </c>
      <c r="G1668" s="90" t="s">
        <v>59</v>
      </c>
      <c r="J1668" s="77"/>
    </row>
    <row r="1669" spans="1:10" ht="21.95" customHeight="1" x14ac:dyDescent="0.3">
      <c r="A1669" s="76"/>
      <c r="G1669" s="90" t="s">
        <v>60</v>
      </c>
      <c r="I1669" s="150">
        <f>VLOOKUP(A1655,basic,31,0)</f>
        <v>8140912304</v>
      </c>
      <c r="J1669" s="151"/>
    </row>
    <row r="1670" spans="1:10" ht="21.95" customHeight="1" thickBot="1" x14ac:dyDescent="0.3">
      <c r="A1670" s="79"/>
      <c r="B1670" s="80"/>
      <c r="C1670" s="80"/>
      <c r="D1670" s="80"/>
      <c r="E1670" s="80"/>
      <c r="F1670" s="80"/>
      <c r="G1670" s="80"/>
      <c r="H1670" s="80"/>
      <c r="I1670" s="80"/>
      <c r="J1670" s="91"/>
    </row>
    <row r="1672" spans="1:10" ht="21.95" customHeight="1" thickBot="1" x14ac:dyDescent="0.3"/>
    <row r="1673" spans="1:10" ht="21.95" customHeight="1" x14ac:dyDescent="0.25">
      <c r="A1673" s="152" t="str">
        <f>VLOOKUP(A1674,basic,28,0)</f>
        <v>dk;kZy; jktdh; mPp ek/;fed fo|ky;] :iiqjk ¼dqpkeu flVh½ ukxkSj</v>
      </c>
      <c r="B1673" s="153"/>
      <c r="C1673" s="153"/>
      <c r="D1673" s="153"/>
      <c r="E1673" s="153"/>
      <c r="F1673" s="153"/>
      <c r="G1673" s="153"/>
      <c r="H1673" s="153"/>
      <c r="I1673" s="153"/>
      <c r="J1673" s="154"/>
    </row>
    <row r="1674" spans="1:10" ht="21.95" hidden="1" customHeight="1" x14ac:dyDescent="0.25">
      <c r="A1674" s="76">
        <v>89</v>
      </c>
      <c r="J1674" s="77"/>
    </row>
    <row r="1675" spans="1:10" ht="21.95" customHeight="1" x14ac:dyDescent="0.25">
      <c r="A1675" s="155" t="str">
        <f>VLOOKUP(A1674,basic,29,0)</f>
        <v>d{kk &amp; 9</v>
      </c>
      <c r="B1675" s="156"/>
      <c r="C1675" s="156"/>
      <c r="D1675" s="156"/>
      <c r="E1675" s="156"/>
      <c r="F1675" s="156"/>
      <c r="G1675" s="156"/>
      <c r="H1675" s="156"/>
      <c r="I1675" s="156"/>
      <c r="J1675" s="157"/>
    </row>
    <row r="1676" spans="1:10" ht="21.95" customHeight="1" x14ac:dyDescent="0.25">
      <c r="A1676" s="158" t="str">
        <f>VLOOKUP(A1674,basic,33,0)</f>
        <v>l=% 2019&amp;20</v>
      </c>
      <c r="B1676" s="159"/>
      <c r="C1676" s="159"/>
      <c r="D1676" s="159"/>
      <c r="E1676" s="159"/>
      <c r="F1676" s="159"/>
      <c r="G1676" s="159"/>
      <c r="H1676" s="159"/>
      <c r="I1676" s="159"/>
      <c r="J1676" s="160"/>
    </row>
    <row r="1677" spans="1:10" ht="21.95" customHeight="1" x14ac:dyDescent="0.25">
      <c r="A1677" s="82" t="s">
        <v>51</v>
      </c>
      <c r="B1677" s="83"/>
      <c r="C1677" s="84">
        <f>VLOOKUP(A1674,basic,2,0)</f>
        <v>189</v>
      </c>
      <c r="D1677" s="83"/>
      <c r="E1677" s="83"/>
      <c r="F1677" s="83"/>
      <c r="G1677" s="83"/>
      <c r="H1677" s="83"/>
      <c r="I1677" s="83"/>
      <c r="J1677" s="85"/>
    </row>
    <row r="1678" spans="1:10" ht="21.95" customHeight="1" x14ac:dyDescent="0.25">
      <c r="A1678" s="86"/>
      <c r="B1678" s="83"/>
      <c r="C1678" s="83"/>
      <c r="D1678" s="83"/>
      <c r="E1678" s="83"/>
      <c r="F1678" s="83"/>
      <c r="G1678" s="83"/>
      <c r="H1678" s="83"/>
      <c r="I1678" s="83"/>
      <c r="J1678" s="85"/>
    </row>
    <row r="1679" spans="1:10" ht="21.95" customHeight="1" x14ac:dyDescent="0.25">
      <c r="A1679" s="86" t="s">
        <v>52</v>
      </c>
      <c r="B1679" s="83"/>
      <c r="C1679" s="83"/>
      <c r="D1679" s="83"/>
      <c r="E1679" s="161">
        <f>VLOOKUP(A1674,basic,4,0)</f>
        <v>0</v>
      </c>
      <c r="F1679" s="161"/>
      <c r="G1679" s="161"/>
      <c r="H1679" s="83" t="s">
        <v>53</v>
      </c>
      <c r="I1679" s="83"/>
      <c r="J1679" s="85"/>
    </row>
    <row r="1680" spans="1:10" ht="21.95" customHeight="1" x14ac:dyDescent="0.25">
      <c r="A1680" s="162">
        <f>VLOOKUP(A1674,basic,6,0)</f>
        <v>0</v>
      </c>
      <c r="B1680" s="161"/>
      <c r="C1680" s="161"/>
      <c r="D1680" s="83" t="s">
        <v>54</v>
      </c>
      <c r="E1680" s="83"/>
      <c r="F1680" s="161">
        <f>VLOOKUP(A1674,basic,5,0)</f>
        <v>0</v>
      </c>
      <c r="G1680" s="161"/>
      <c r="H1680" s="161"/>
      <c r="I1680" s="83" t="s">
        <v>55</v>
      </c>
      <c r="J1680" s="85"/>
    </row>
    <row r="1681" spans="1:10" ht="21.95" customHeight="1" x14ac:dyDescent="0.3">
      <c r="A1681" s="94" t="str">
        <f>VLOOKUP(A1674,basic,29,0)</f>
        <v>d{kk &amp; 9</v>
      </c>
      <c r="B1681" s="83" t="s">
        <v>56</v>
      </c>
      <c r="C1681" s="148">
        <f>VLOOKUP(A1674,basic,7,0)</f>
        <v>0</v>
      </c>
      <c r="D1681" s="148"/>
      <c r="E1681" s="83" t="s">
        <v>57</v>
      </c>
      <c r="F1681" s="83"/>
      <c r="G1681" s="149" t="str">
        <f>VLOOKUP(A1674,basic,30,0)</f>
        <v>jkmekfo] :iiqjk</v>
      </c>
      <c r="H1681" s="149"/>
      <c r="I1681" s="149"/>
      <c r="J1681" s="87"/>
    </row>
    <row r="1682" spans="1:10" ht="21.95" customHeight="1" x14ac:dyDescent="0.25">
      <c r="A1682" s="86" t="s">
        <v>63</v>
      </c>
      <c r="B1682" s="83"/>
      <c r="C1682" s="83"/>
      <c r="D1682" s="83"/>
      <c r="E1682" s="83"/>
      <c r="F1682" s="83"/>
      <c r="G1682" s="83"/>
      <c r="H1682" s="83"/>
      <c r="I1682" s="83"/>
      <c r="J1682" s="85"/>
    </row>
    <row r="1683" spans="1:10" ht="21.95" customHeight="1" x14ac:dyDescent="0.25">
      <c r="A1683" s="86" t="s">
        <v>64</v>
      </c>
      <c r="B1683" s="83"/>
      <c r="C1683" s="83"/>
      <c r="D1683" s="83"/>
      <c r="E1683" s="83"/>
      <c r="F1683" s="83"/>
      <c r="G1683" s="83"/>
      <c r="H1683" s="83"/>
      <c r="I1683" s="83"/>
      <c r="J1683" s="85"/>
    </row>
    <row r="1684" spans="1:10" ht="21.95" customHeight="1" x14ac:dyDescent="0.25">
      <c r="A1684" s="76"/>
      <c r="J1684" s="77"/>
    </row>
    <row r="1685" spans="1:10" ht="21.95" customHeight="1" x14ac:dyDescent="0.25">
      <c r="A1685" s="76"/>
      <c r="J1685" s="77"/>
    </row>
    <row r="1686" spans="1:10" ht="21.95" customHeight="1" x14ac:dyDescent="0.25">
      <c r="A1686" s="76"/>
      <c r="J1686" s="77"/>
    </row>
    <row r="1687" spans="1:10" ht="21.95" customHeight="1" x14ac:dyDescent="0.3">
      <c r="A1687" s="88" t="s">
        <v>58</v>
      </c>
      <c r="B1687" s="89">
        <f>VLOOKUP(A1674,basic,32,0)</f>
        <v>43966</v>
      </c>
      <c r="G1687" s="90" t="s">
        <v>59</v>
      </c>
      <c r="J1687" s="77"/>
    </row>
    <row r="1688" spans="1:10" ht="21.95" customHeight="1" x14ac:dyDescent="0.3">
      <c r="A1688" s="76"/>
      <c r="G1688" s="90" t="s">
        <v>60</v>
      </c>
      <c r="I1688" s="150">
        <f>VLOOKUP(A1674,basic,31,0)</f>
        <v>8140912304</v>
      </c>
      <c r="J1688" s="151"/>
    </row>
    <row r="1689" spans="1:10" ht="21.95" customHeight="1" thickBot="1" x14ac:dyDescent="0.3">
      <c r="A1689" s="79"/>
      <c r="B1689" s="80"/>
      <c r="C1689" s="80"/>
      <c r="D1689" s="80"/>
      <c r="E1689" s="80"/>
      <c r="F1689" s="80"/>
      <c r="G1689" s="80"/>
      <c r="H1689" s="80"/>
      <c r="I1689" s="80"/>
      <c r="J1689" s="91"/>
    </row>
    <row r="1691" spans="1:10" ht="21.95" customHeight="1" thickBot="1" x14ac:dyDescent="0.3"/>
    <row r="1692" spans="1:10" ht="21.95" customHeight="1" x14ac:dyDescent="0.25">
      <c r="A1692" s="152" t="str">
        <f>VLOOKUP(A1693,basic,28,0)</f>
        <v>dk;kZy; jktdh; mPp ek/;fed fo|ky;] :iiqjk ¼dqpkeu flVh½ ukxkSj</v>
      </c>
      <c r="B1692" s="153"/>
      <c r="C1692" s="153"/>
      <c r="D1692" s="153"/>
      <c r="E1692" s="153"/>
      <c r="F1692" s="153"/>
      <c r="G1692" s="153"/>
      <c r="H1692" s="153"/>
      <c r="I1692" s="153"/>
      <c r="J1692" s="154"/>
    </row>
    <row r="1693" spans="1:10" ht="21.95" hidden="1" customHeight="1" x14ac:dyDescent="0.25">
      <c r="A1693" s="76">
        <v>90</v>
      </c>
      <c r="J1693" s="77"/>
    </row>
    <row r="1694" spans="1:10" ht="21.95" customHeight="1" x14ac:dyDescent="0.25">
      <c r="A1694" s="155" t="str">
        <f>VLOOKUP(A1693,basic,29,0)</f>
        <v>d{kk &amp; 9</v>
      </c>
      <c r="B1694" s="156"/>
      <c r="C1694" s="156"/>
      <c r="D1694" s="156"/>
      <c r="E1694" s="156"/>
      <c r="F1694" s="156"/>
      <c r="G1694" s="156"/>
      <c r="H1694" s="156"/>
      <c r="I1694" s="156"/>
      <c r="J1694" s="157"/>
    </row>
    <row r="1695" spans="1:10" ht="21.95" customHeight="1" x14ac:dyDescent="0.25">
      <c r="A1695" s="158" t="str">
        <f>VLOOKUP(A1693,basic,33,0)</f>
        <v>l=% 2019&amp;20</v>
      </c>
      <c r="B1695" s="159"/>
      <c r="C1695" s="159"/>
      <c r="D1695" s="159"/>
      <c r="E1695" s="159"/>
      <c r="F1695" s="159"/>
      <c r="G1695" s="159"/>
      <c r="H1695" s="159"/>
      <c r="I1695" s="159"/>
      <c r="J1695" s="160"/>
    </row>
    <row r="1696" spans="1:10" ht="21.95" customHeight="1" x14ac:dyDescent="0.25">
      <c r="A1696" s="82" t="s">
        <v>51</v>
      </c>
      <c r="B1696" s="83"/>
      <c r="C1696" s="84">
        <f>VLOOKUP(A1693,basic,2,0)</f>
        <v>190</v>
      </c>
      <c r="D1696" s="83"/>
      <c r="E1696" s="83"/>
      <c r="F1696" s="83"/>
      <c r="G1696" s="83"/>
      <c r="H1696" s="83"/>
      <c r="I1696" s="83"/>
      <c r="J1696" s="85"/>
    </row>
    <row r="1697" spans="1:10" ht="21.95" customHeight="1" x14ac:dyDescent="0.25">
      <c r="A1697" s="86"/>
      <c r="B1697" s="83"/>
      <c r="C1697" s="83"/>
      <c r="D1697" s="83"/>
      <c r="E1697" s="83"/>
      <c r="F1697" s="83"/>
      <c r="G1697" s="83"/>
      <c r="H1697" s="83"/>
      <c r="I1697" s="83"/>
      <c r="J1697" s="85"/>
    </row>
    <row r="1698" spans="1:10" ht="21.95" customHeight="1" x14ac:dyDescent="0.25">
      <c r="A1698" s="86" t="s">
        <v>52</v>
      </c>
      <c r="B1698" s="83"/>
      <c r="C1698" s="83"/>
      <c r="D1698" s="83"/>
      <c r="E1698" s="161">
        <f>VLOOKUP(A1693,basic,4,0)</f>
        <v>0</v>
      </c>
      <c r="F1698" s="161"/>
      <c r="G1698" s="161"/>
      <c r="H1698" s="83" t="s">
        <v>53</v>
      </c>
      <c r="I1698" s="83"/>
      <c r="J1698" s="85"/>
    </row>
    <row r="1699" spans="1:10" ht="21.95" customHeight="1" x14ac:dyDescent="0.25">
      <c r="A1699" s="162">
        <f>VLOOKUP(A1693,basic,6,0)</f>
        <v>0</v>
      </c>
      <c r="B1699" s="161"/>
      <c r="C1699" s="161"/>
      <c r="D1699" s="83" t="s">
        <v>54</v>
      </c>
      <c r="E1699" s="83"/>
      <c r="F1699" s="161">
        <f>VLOOKUP(A1693,basic,5,0)</f>
        <v>0</v>
      </c>
      <c r="G1699" s="161"/>
      <c r="H1699" s="161"/>
      <c r="I1699" s="83" t="s">
        <v>55</v>
      </c>
      <c r="J1699" s="85"/>
    </row>
    <row r="1700" spans="1:10" ht="21.95" customHeight="1" x14ac:dyDescent="0.3">
      <c r="A1700" s="94" t="str">
        <f>VLOOKUP(A1693,basic,29,0)</f>
        <v>d{kk &amp; 9</v>
      </c>
      <c r="B1700" s="83" t="s">
        <v>56</v>
      </c>
      <c r="C1700" s="148">
        <f>VLOOKUP(A1693,basic,7,0)</f>
        <v>0</v>
      </c>
      <c r="D1700" s="148"/>
      <c r="E1700" s="83" t="s">
        <v>57</v>
      </c>
      <c r="F1700" s="83"/>
      <c r="G1700" s="149" t="str">
        <f>VLOOKUP(A1693,basic,30,0)</f>
        <v>jkmekfo] :iiqjk</v>
      </c>
      <c r="H1700" s="149"/>
      <c r="I1700" s="149"/>
      <c r="J1700" s="87"/>
    </row>
    <row r="1701" spans="1:10" ht="21.95" customHeight="1" x14ac:dyDescent="0.25">
      <c r="A1701" s="86" t="s">
        <v>63</v>
      </c>
      <c r="B1701" s="83"/>
      <c r="C1701" s="83"/>
      <c r="D1701" s="83"/>
      <c r="E1701" s="83"/>
      <c r="F1701" s="83"/>
      <c r="G1701" s="83"/>
      <c r="H1701" s="83"/>
      <c r="I1701" s="83"/>
      <c r="J1701" s="85"/>
    </row>
    <row r="1702" spans="1:10" ht="21.95" customHeight="1" x14ac:dyDescent="0.25">
      <c r="A1702" s="86" t="s">
        <v>64</v>
      </c>
      <c r="B1702" s="83"/>
      <c r="C1702" s="83"/>
      <c r="D1702" s="83"/>
      <c r="E1702" s="83"/>
      <c r="F1702" s="83"/>
      <c r="G1702" s="83"/>
      <c r="H1702" s="83"/>
      <c r="I1702" s="83"/>
      <c r="J1702" s="85"/>
    </row>
    <row r="1703" spans="1:10" ht="21.95" customHeight="1" x14ac:dyDescent="0.25">
      <c r="A1703" s="76"/>
      <c r="J1703" s="77"/>
    </row>
    <row r="1704" spans="1:10" ht="21.95" customHeight="1" x14ac:dyDescent="0.25">
      <c r="A1704" s="76"/>
      <c r="J1704" s="77"/>
    </row>
    <row r="1705" spans="1:10" ht="21.95" customHeight="1" x14ac:dyDescent="0.25">
      <c r="A1705" s="76"/>
      <c r="J1705" s="77"/>
    </row>
    <row r="1706" spans="1:10" ht="21.95" customHeight="1" x14ac:dyDescent="0.3">
      <c r="A1706" s="88" t="s">
        <v>58</v>
      </c>
      <c r="B1706" s="89">
        <f>VLOOKUP(A1693,basic,32,0)</f>
        <v>43966</v>
      </c>
      <c r="G1706" s="90" t="s">
        <v>59</v>
      </c>
      <c r="J1706" s="77"/>
    </row>
    <row r="1707" spans="1:10" ht="21.95" customHeight="1" x14ac:dyDescent="0.3">
      <c r="A1707" s="76"/>
      <c r="G1707" s="90" t="s">
        <v>60</v>
      </c>
      <c r="I1707" s="150">
        <f>VLOOKUP(A1693,basic,31,0)</f>
        <v>8140912304</v>
      </c>
      <c r="J1707" s="151"/>
    </row>
    <row r="1708" spans="1:10" ht="21.95" customHeight="1" thickBot="1" x14ac:dyDescent="0.3">
      <c r="A1708" s="79"/>
      <c r="B1708" s="80"/>
      <c r="C1708" s="80"/>
      <c r="D1708" s="80"/>
      <c r="E1708" s="80"/>
      <c r="F1708" s="80"/>
      <c r="G1708" s="80"/>
      <c r="H1708" s="80"/>
      <c r="I1708" s="80"/>
      <c r="J1708" s="91"/>
    </row>
    <row r="1710" spans="1:10" ht="21.95" customHeight="1" thickBot="1" x14ac:dyDescent="0.3"/>
    <row r="1711" spans="1:10" ht="21.95" customHeight="1" x14ac:dyDescent="0.25">
      <c r="A1711" s="152" t="str">
        <f>VLOOKUP(A1712,basic,28,0)</f>
        <v>dk;kZy; jktdh; mPp ek/;fed fo|ky;] :iiqjk ¼dqpkeu flVh½ ukxkSj</v>
      </c>
      <c r="B1711" s="153"/>
      <c r="C1711" s="153"/>
      <c r="D1711" s="153"/>
      <c r="E1711" s="153"/>
      <c r="F1711" s="153"/>
      <c r="G1711" s="153"/>
      <c r="H1711" s="153"/>
      <c r="I1711" s="153"/>
      <c r="J1711" s="154"/>
    </row>
    <row r="1712" spans="1:10" ht="21.95" hidden="1" customHeight="1" x14ac:dyDescent="0.25">
      <c r="A1712" s="76">
        <v>91</v>
      </c>
      <c r="J1712" s="77"/>
    </row>
    <row r="1713" spans="1:10" ht="21.95" customHeight="1" x14ac:dyDescent="0.25">
      <c r="A1713" s="155" t="str">
        <f>VLOOKUP(A1712,basic,29,0)</f>
        <v>d{kk &amp; 9</v>
      </c>
      <c r="B1713" s="156"/>
      <c r="C1713" s="156"/>
      <c r="D1713" s="156"/>
      <c r="E1713" s="156"/>
      <c r="F1713" s="156"/>
      <c r="G1713" s="156"/>
      <c r="H1713" s="156"/>
      <c r="I1713" s="156"/>
      <c r="J1713" s="157"/>
    </row>
    <row r="1714" spans="1:10" ht="21.95" customHeight="1" x14ac:dyDescent="0.25">
      <c r="A1714" s="158" t="str">
        <f>VLOOKUP(A1712,basic,33,0)</f>
        <v>l=% 2019&amp;20</v>
      </c>
      <c r="B1714" s="159"/>
      <c r="C1714" s="159"/>
      <c r="D1714" s="159"/>
      <c r="E1714" s="159"/>
      <c r="F1714" s="159"/>
      <c r="G1714" s="159"/>
      <c r="H1714" s="159"/>
      <c r="I1714" s="159"/>
      <c r="J1714" s="160"/>
    </row>
    <row r="1715" spans="1:10" ht="21.95" customHeight="1" x14ac:dyDescent="0.25">
      <c r="A1715" s="82" t="s">
        <v>51</v>
      </c>
      <c r="B1715" s="83"/>
      <c r="C1715" s="84">
        <f>VLOOKUP(A1712,basic,2,0)</f>
        <v>191</v>
      </c>
      <c r="D1715" s="83"/>
      <c r="E1715" s="83"/>
      <c r="F1715" s="83"/>
      <c r="G1715" s="83"/>
      <c r="H1715" s="83"/>
      <c r="I1715" s="83"/>
      <c r="J1715" s="85"/>
    </row>
    <row r="1716" spans="1:10" ht="21.95" customHeight="1" x14ac:dyDescent="0.25">
      <c r="A1716" s="86"/>
      <c r="B1716" s="83"/>
      <c r="C1716" s="83"/>
      <c r="D1716" s="83"/>
      <c r="E1716" s="83"/>
      <c r="F1716" s="83"/>
      <c r="G1716" s="83"/>
      <c r="H1716" s="83"/>
      <c r="I1716" s="83"/>
      <c r="J1716" s="85"/>
    </row>
    <row r="1717" spans="1:10" ht="21.95" customHeight="1" x14ac:dyDescent="0.25">
      <c r="A1717" s="86" t="s">
        <v>52</v>
      </c>
      <c r="B1717" s="83"/>
      <c r="C1717" s="83"/>
      <c r="D1717" s="83"/>
      <c r="E1717" s="161">
        <f>VLOOKUP(A1712,basic,4,0)</f>
        <v>0</v>
      </c>
      <c r="F1717" s="161"/>
      <c r="G1717" s="161"/>
      <c r="H1717" s="83" t="s">
        <v>53</v>
      </c>
      <c r="I1717" s="83"/>
      <c r="J1717" s="85"/>
    </row>
    <row r="1718" spans="1:10" ht="21.95" customHeight="1" x14ac:dyDescent="0.25">
      <c r="A1718" s="162">
        <f>VLOOKUP(A1712,basic,6,0)</f>
        <v>0</v>
      </c>
      <c r="B1718" s="161"/>
      <c r="C1718" s="161"/>
      <c r="D1718" s="83" t="s">
        <v>54</v>
      </c>
      <c r="E1718" s="83"/>
      <c r="F1718" s="161">
        <f>VLOOKUP(A1712,basic,5,0)</f>
        <v>0</v>
      </c>
      <c r="G1718" s="161"/>
      <c r="H1718" s="161"/>
      <c r="I1718" s="83" t="s">
        <v>55</v>
      </c>
      <c r="J1718" s="85"/>
    </row>
    <row r="1719" spans="1:10" ht="21.95" customHeight="1" x14ac:dyDescent="0.3">
      <c r="A1719" s="94" t="str">
        <f>VLOOKUP(A1712,basic,29,0)</f>
        <v>d{kk &amp; 9</v>
      </c>
      <c r="B1719" s="83" t="s">
        <v>56</v>
      </c>
      <c r="C1719" s="148">
        <f>VLOOKUP(A1712,basic,7,0)</f>
        <v>0</v>
      </c>
      <c r="D1719" s="148"/>
      <c r="E1719" s="83" t="s">
        <v>57</v>
      </c>
      <c r="F1719" s="83"/>
      <c r="G1719" s="149" t="str">
        <f>VLOOKUP(A1712,basic,30,0)</f>
        <v>jkmekfo] :iiqjk</v>
      </c>
      <c r="H1719" s="149"/>
      <c r="I1719" s="149"/>
      <c r="J1719" s="87"/>
    </row>
    <row r="1720" spans="1:10" ht="21.95" customHeight="1" x14ac:dyDescent="0.25">
      <c r="A1720" s="86" t="s">
        <v>63</v>
      </c>
      <c r="B1720" s="83"/>
      <c r="C1720" s="83"/>
      <c r="D1720" s="83"/>
      <c r="E1720" s="83"/>
      <c r="F1720" s="83"/>
      <c r="G1720" s="83"/>
      <c r="H1720" s="83"/>
      <c r="I1720" s="83"/>
      <c r="J1720" s="85"/>
    </row>
    <row r="1721" spans="1:10" ht="21.95" customHeight="1" x14ac:dyDescent="0.25">
      <c r="A1721" s="86" t="s">
        <v>64</v>
      </c>
      <c r="B1721" s="83"/>
      <c r="C1721" s="83"/>
      <c r="D1721" s="83"/>
      <c r="E1721" s="83"/>
      <c r="F1721" s="83"/>
      <c r="G1721" s="83"/>
      <c r="H1721" s="83"/>
      <c r="I1721" s="83"/>
      <c r="J1721" s="85"/>
    </row>
    <row r="1722" spans="1:10" ht="21.95" customHeight="1" x14ac:dyDescent="0.25">
      <c r="A1722" s="76"/>
      <c r="J1722" s="77"/>
    </row>
    <row r="1723" spans="1:10" ht="21.95" customHeight="1" x14ac:dyDescent="0.25">
      <c r="A1723" s="76"/>
      <c r="J1723" s="77"/>
    </row>
    <row r="1724" spans="1:10" ht="21.95" customHeight="1" x14ac:dyDescent="0.25">
      <c r="A1724" s="76"/>
      <c r="J1724" s="77"/>
    </row>
    <row r="1725" spans="1:10" ht="21.95" customHeight="1" x14ac:dyDescent="0.3">
      <c r="A1725" s="88" t="s">
        <v>58</v>
      </c>
      <c r="B1725" s="89">
        <f>VLOOKUP(A1712,basic,32,0)</f>
        <v>43966</v>
      </c>
      <c r="G1725" s="90" t="s">
        <v>59</v>
      </c>
      <c r="J1725" s="77"/>
    </row>
    <row r="1726" spans="1:10" ht="21.95" customHeight="1" x14ac:dyDescent="0.3">
      <c r="A1726" s="76"/>
      <c r="G1726" s="90" t="s">
        <v>60</v>
      </c>
      <c r="I1726" s="150">
        <f>VLOOKUP(A1712,basic,31,0)</f>
        <v>8140912304</v>
      </c>
      <c r="J1726" s="151"/>
    </row>
    <row r="1727" spans="1:10" ht="21.95" customHeight="1" thickBot="1" x14ac:dyDescent="0.3">
      <c r="A1727" s="79"/>
      <c r="B1727" s="80"/>
      <c r="C1727" s="80"/>
      <c r="D1727" s="80"/>
      <c r="E1727" s="80"/>
      <c r="F1727" s="80"/>
      <c r="G1727" s="80"/>
      <c r="H1727" s="80"/>
      <c r="I1727" s="80"/>
      <c r="J1727" s="91"/>
    </row>
    <row r="1729" spans="1:10" ht="21.95" customHeight="1" thickBot="1" x14ac:dyDescent="0.3"/>
    <row r="1730" spans="1:10" ht="21.95" customHeight="1" x14ac:dyDescent="0.25">
      <c r="A1730" s="152" t="str">
        <f>VLOOKUP(A1731,basic,28,0)</f>
        <v>dk;kZy; jktdh; mPp ek/;fed fo|ky;] :iiqjk ¼dqpkeu flVh½ ukxkSj</v>
      </c>
      <c r="B1730" s="153"/>
      <c r="C1730" s="153"/>
      <c r="D1730" s="153"/>
      <c r="E1730" s="153"/>
      <c r="F1730" s="153"/>
      <c r="G1730" s="153"/>
      <c r="H1730" s="153"/>
      <c r="I1730" s="153"/>
      <c r="J1730" s="154"/>
    </row>
    <row r="1731" spans="1:10" ht="21.95" hidden="1" customHeight="1" x14ac:dyDescent="0.25">
      <c r="A1731" s="76">
        <v>92</v>
      </c>
      <c r="J1731" s="77"/>
    </row>
    <row r="1732" spans="1:10" ht="21.95" customHeight="1" x14ac:dyDescent="0.25">
      <c r="A1732" s="155" t="str">
        <f>VLOOKUP(A1731,basic,29,0)</f>
        <v>d{kk &amp; 9</v>
      </c>
      <c r="B1732" s="156"/>
      <c r="C1732" s="156"/>
      <c r="D1732" s="156"/>
      <c r="E1732" s="156"/>
      <c r="F1732" s="156"/>
      <c r="G1732" s="156"/>
      <c r="H1732" s="156"/>
      <c r="I1732" s="156"/>
      <c r="J1732" s="157"/>
    </row>
    <row r="1733" spans="1:10" ht="21.95" customHeight="1" x14ac:dyDescent="0.25">
      <c r="A1733" s="158" t="str">
        <f>VLOOKUP(A1731,basic,33,0)</f>
        <v>l=% 2019&amp;20</v>
      </c>
      <c r="B1733" s="159"/>
      <c r="C1733" s="159"/>
      <c r="D1733" s="159"/>
      <c r="E1733" s="159"/>
      <c r="F1733" s="159"/>
      <c r="G1733" s="159"/>
      <c r="H1733" s="159"/>
      <c r="I1733" s="159"/>
      <c r="J1733" s="160"/>
    </row>
    <row r="1734" spans="1:10" ht="21.95" customHeight="1" x14ac:dyDescent="0.25">
      <c r="A1734" s="82" t="s">
        <v>51</v>
      </c>
      <c r="B1734" s="83"/>
      <c r="C1734" s="84">
        <f>VLOOKUP(A1731,basic,2,0)</f>
        <v>192</v>
      </c>
      <c r="D1734" s="83"/>
      <c r="E1734" s="83"/>
      <c r="F1734" s="83"/>
      <c r="G1734" s="83"/>
      <c r="H1734" s="83"/>
      <c r="I1734" s="83"/>
      <c r="J1734" s="85"/>
    </row>
    <row r="1735" spans="1:10" ht="21.95" customHeight="1" x14ac:dyDescent="0.25">
      <c r="A1735" s="86"/>
      <c r="B1735" s="83"/>
      <c r="C1735" s="83"/>
      <c r="D1735" s="83"/>
      <c r="E1735" s="83"/>
      <c r="F1735" s="83"/>
      <c r="G1735" s="83"/>
      <c r="H1735" s="83"/>
      <c r="I1735" s="83"/>
      <c r="J1735" s="85"/>
    </row>
    <row r="1736" spans="1:10" ht="21.95" customHeight="1" x14ac:dyDescent="0.25">
      <c r="A1736" s="86" t="s">
        <v>52</v>
      </c>
      <c r="B1736" s="83"/>
      <c r="C1736" s="83"/>
      <c r="D1736" s="83"/>
      <c r="E1736" s="161">
        <f>VLOOKUP(A1731,basic,4,0)</f>
        <v>0</v>
      </c>
      <c r="F1736" s="161"/>
      <c r="G1736" s="161"/>
      <c r="H1736" s="83" t="s">
        <v>53</v>
      </c>
      <c r="I1736" s="83"/>
      <c r="J1736" s="85"/>
    </row>
    <row r="1737" spans="1:10" ht="21.95" customHeight="1" x14ac:dyDescent="0.25">
      <c r="A1737" s="162">
        <f>VLOOKUP(A1731,basic,6,0)</f>
        <v>0</v>
      </c>
      <c r="B1737" s="161"/>
      <c r="C1737" s="161"/>
      <c r="D1737" s="83" t="s">
        <v>54</v>
      </c>
      <c r="E1737" s="83"/>
      <c r="F1737" s="161">
        <f>VLOOKUP(A1731,basic,5,0)</f>
        <v>0</v>
      </c>
      <c r="G1737" s="161"/>
      <c r="H1737" s="161"/>
      <c r="I1737" s="83" t="s">
        <v>55</v>
      </c>
      <c r="J1737" s="85"/>
    </row>
    <row r="1738" spans="1:10" ht="21.95" customHeight="1" x14ac:dyDescent="0.3">
      <c r="A1738" s="94" t="str">
        <f>VLOOKUP(A1731,basic,29,0)</f>
        <v>d{kk &amp; 9</v>
      </c>
      <c r="B1738" s="83" t="s">
        <v>56</v>
      </c>
      <c r="C1738" s="148">
        <f>VLOOKUP(A1731,basic,7,0)</f>
        <v>0</v>
      </c>
      <c r="D1738" s="148"/>
      <c r="E1738" s="83" t="s">
        <v>57</v>
      </c>
      <c r="F1738" s="83"/>
      <c r="G1738" s="149" t="str">
        <f>VLOOKUP(A1731,basic,30,0)</f>
        <v>jkmekfo] :iiqjk</v>
      </c>
      <c r="H1738" s="149"/>
      <c r="I1738" s="149"/>
      <c r="J1738" s="87"/>
    </row>
    <row r="1739" spans="1:10" ht="21.95" customHeight="1" x14ac:dyDescent="0.25">
      <c r="A1739" s="86" t="s">
        <v>63</v>
      </c>
      <c r="B1739" s="83"/>
      <c r="C1739" s="83"/>
      <c r="D1739" s="83"/>
      <c r="E1739" s="83"/>
      <c r="F1739" s="83"/>
      <c r="G1739" s="83"/>
      <c r="H1739" s="83"/>
      <c r="I1739" s="83"/>
      <c r="J1739" s="85"/>
    </row>
    <row r="1740" spans="1:10" ht="21.95" customHeight="1" x14ac:dyDescent="0.25">
      <c r="A1740" s="86" t="s">
        <v>64</v>
      </c>
      <c r="B1740" s="83"/>
      <c r="C1740" s="83"/>
      <c r="D1740" s="83"/>
      <c r="E1740" s="83"/>
      <c r="F1740" s="83"/>
      <c r="G1740" s="83"/>
      <c r="H1740" s="83"/>
      <c r="I1740" s="83"/>
      <c r="J1740" s="85"/>
    </row>
    <row r="1741" spans="1:10" ht="21.95" customHeight="1" x14ac:dyDescent="0.25">
      <c r="A1741" s="76"/>
      <c r="J1741" s="77"/>
    </row>
    <row r="1742" spans="1:10" ht="21.95" customHeight="1" x14ac:dyDescent="0.25">
      <c r="A1742" s="76"/>
      <c r="J1742" s="77"/>
    </row>
    <row r="1743" spans="1:10" ht="21.95" customHeight="1" x14ac:dyDescent="0.25">
      <c r="A1743" s="76"/>
      <c r="J1743" s="77"/>
    </row>
    <row r="1744" spans="1:10" ht="21.95" customHeight="1" x14ac:dyDescent="0.3">
      <c r="A1744" s="88" t="s">
        <v>58</v>
      </c>
      <c r="B1744" s="89">
        <f>VLOOKUP(A1731,basic,32,0)</f>
        <v>43966</v>
      </c>
      <c r="G1744" s="90" t="s">
        <v>59</v>
      </c>
      <c r="J1744" s="77"/>
    </row>
    <row r="1745" spans="1:10" ht="21.95" customHeight="1" x14ac:dyDescent="0.3">
      <c r="A1745" s="76"/>
      <c r="G1745" s="90" t="s">
        <v>60</v>
      </c>
      <c r="I1745" s="150">
        <f>VLOOKUP(A1731,basic,31,0)</f>
        <v>8140912304</v>
      </c>
      <c r="J1745" s="151"/>
    </row>
    <row r="1746" spans="1:10" ht="21.95" customHeight="1" thickBot="1" x14ac:dyDescent="0.3">
      <c r="A1746" s="79"/>
      <c r="B1746" s="80"/>
      <c r="C1746" s="80"/>
      <c r="D1746" s="80"/>
      <c r="E1746" s="80"/>
      <c r="F1746" s="80"/>
      <c r="G1746" s="80"/>
      <c r="H1746" s="80"/>
      <c r="I1746" s="80"/>
      <c r="J1746" s="91"/>
    </row>
    <row r="1748" spans="1:10" ht="21.95" customHeight="1" thickBot="1" x14ac:dyDescent="0.3"/>
    <row r="1749" spans="1:10" ht="21.95" customHeight="1" x14ac:dyDescent="0.25">
      <c r="A1749" s="152" t="str">
        <f>VLOOKUP(A1750,basic,28,0)</f>
        <v>dk;kZy; jktdh; mPp ek/;fed fo|ky;] :iiqjk ¼dqpkeu flVh½ ukxkSj</v>
      </c>
      <c r="B1749" s="153"/>
      <c r="C1749" s="153"/>
      <c r="D1749" s="153"/>
      <c r="E1749" s="153"/>
      <c r="F1749" s="153"/>
      <c r="G1749" s="153"/>
      <c r="H1749" s="153"/>
      <c r="I1749" s="153"/>
      <c r="J1749" s="154"/>
    </row>
    <row r="1750" spans="1:10" ht="21.95" hidden="1" customHeight="1" x14ac:dyDescent="0.25">
      <c r="A1750" s="76">
        <v>93</v>
      </c>
      <c r="J1750" s="77"/>
    </row>
    <row r="1751" spans="1:10" ht="21.95" customHeight="1" x14ac:dyDescent="0.25">
      <c r="A1751" s="155" t="str">
        <f>VLOOKUP(A1750,basic,29,0)</f>
        <v>d{kk &amp; 9</v>
      </c>
      <c r="B1751" s="156"/>
      <c r="C1751" s="156"/>
      <c r="D1751" s="156"/>
      <c r="E1751" s="156"/>
      <c r="F1751" s="156"/>
      <c r="G1751" s="156"/>
      <c r="H1751" s="156"/>
      <c r="I1751" s="156"/>
      <c r="J1751" s="157"/>
    </row>
    <row r="1752" spans="1:10" ht="21.95" customHeight="1" x14ac:dyDescent="0.25">
      <c r="A1752" s="158" t="str">
        <f>VLOOKUP(A1750,basic,33,0)</f>
        <v>l=% 2019&amp;20</v>
      </c>
      <c r="B1752" s="159"/>
      <c r="C1752" s="159"/>
      <c r="D1752" s="159"/>
      <c r="E1752" s="159"/>
      <c r="F1752" s="159"/>
      <c r="G1752" s="159"/>
      <c r="H1752" s="159"/>
      <c r="I1752" s="159"/>
      <c r="J1752" s="160"/>
    </row>
    <row r="1753" spans="1:10" ht="21.95" customHeight="1" x14ac:dyDescent="0.25">
      <c r="A1753" s="82" t="s">
        <v>51</v>
      </c>
      <c r="B1753" s="83"/>
      <c r="C1753" s="84">
        <f>VLOOKUP(A1750,basic,2,0)</f>
        <v>193</v>
      </c>
      <c r="D1753" s="83"/>
      <c r="E1753" s="83"/>
      <c r="F1753" s="83"/>
      <c r="G1753" s="83"/>
      <c r="H1753" s="83"/>
      <c r="I1753" s="83"/>
      <c r="J1753" s="85"/>
    </row>
    <row r="1754" spans="1:10" ht="21.95" customHeight="1" x14ac:dyDescent="0.25">
      <c r="A1754" s="86"/>
      <c r="B1754" s="83"/>
      <c r="C1754" s="83"/>
      <c r="D1754" s="83"/>
      <c r="E1754" s="83"/>
      <c r="F1754" s="83"/>
      <c r="G1754" s="83"/>
      <c r="H1754" s="83"/>
      <c r="I1754" s="83"/>
      <c r="J1754" s="85"/>
    </row>
    <row r="1755" spans="1:10" ht="21.95" customHeight="1" x14ac:dyDescent="0.25">
      <c r="A1755" s="86" t="s">
        <v>52</v>
      </c>
      <c r="B1755" s="83"/>
      <c r="C1755" s="83"/>
      <c r="D1755" s="83"/>
      <c r="E1755" s="161">
        <f>VLOOKUP(A1750,basic,4,0)</f>
        <v>0</v>
      </c>
      <c r="F1755" s="161"/>
      <c r="G1755" s="161"/>
      <c r="H1755" s="83" t="s">
        <v>53</v>
      </c>
      <c r="I1755" s="83"/>
      <c r="J1755" s="85"/>
    </row>
    <row r="1756" spans="1:10" ht="21.95" customHeight="1" x14ac:dyDescent="0.25">
      <c r="A1756" s="162">
        <f>VLOOKUP(A1750,basic,6,0)</f>
        <v>0</v>
      </c>
      <c r="B1756" s="161"/>
      <c r="C1756" s="161"/>
      <c r="D1756" s="83" t="s">
        <v>54</v>
      </c>
      <c r="E1756" s="83"/>
      <c r="F1756" s="161">
        <f>VLOOKUP(A1750,basic,5,0)</f>
        <v>0</v>
      </c>
      <c r="G1756" s="161"/>
      <c r="H1756" s="161"/>
      <c r="I1756" s="83" t="s">
        <v>55</v>
      </c>
      <c r="J1756" s="85"/>
    </row>
    <row r="1757" spans="1:10" ht="21.95" customHeight="1" x14ac:dyDescent="0.3">
      <c r="A1757" s="94" t="str">
        <f>VLOOKUP(A1750,basic,29,0)</f>
        <v>d{kk &amp; 9</v>
      </c>
      <c r="B1757" s="83" t="s">
        <v>56</v>
      </c>
      <c r="C1757" s="148">
        <f>VLOOKUP(A1750,basic,7,0)</f>
        <v>0</v>
      </c>
      <c r="D1757" s="148"/>
      <c r="E1757" s="83" t="s">
        <v>57</v>
      </c>
      <c r="F1757" s="83"/>
      <c r="G1757" s="149" t="str">
        <f>VLOOKUP(A1750,basic,30,0)</f>
        <v>jkmekfo] :iiqjk</v>
      </c>
      <c r="H1757" s="149"/>
      <c r="I1757" s="149"/>
      <c r="J1757" s="87"/>
    </row>
    <row r="1758" spans="1:10" ht="21.95" customHeight="1" x14ac:dyDescent="0.25">
      <c r="A1758" s="86" t="s">
        <v>63</v>
      </c>
      <c r="B1758" s="83"/>
      <c r="C1758" s="83"/>
      <c r="D1758" s="83"/>
      <c r="E1758" s="83"/>
      <c r="F1758" s="83"/>
      <c r="G1758" s="83"/>
      <c r="H1758" s="83"/>
      <c r="I1758" s="83"/>
      <c r="J1758" s="85"/>
    </row>
    <row r="1759" spans="1:10" ht="21.95" customHeight="1" x14ac:dyDescent="0.25">
      <c r="A1759" s="86" t="s">
        <v>64</v>
      </c>
      <c r="B1759" s="83"/>
      <c r="C1759" s="83"/>
      <c r="D1759" s="83"/>
      <c r="E1759" s="83"/>
      <c r="F1759" s="83"/>
      <c r="G1759" s="83"/>
      <c r="H1759" s="83"/>
      <c r="I1759" s="83"/>
      <c r="J1759" s="85"/>
    </row>
    <row r="1760" spans="1:10" ht="21.95" customHeight="1" x14ac:dyDescent="0.25">
      <c r="A1760" s="76"/>
      <c r="J1760" s="77"/>
    </row>
    <row r="1761" spans="1:10" ht="21.95" customHeight="1" x14ac:dyDescent="0.25">
      <c r="A1761" s="76"/>
      <c r="J1761" s="77"/>
    </row>
    <row r="1762" spans="1:10" ht="21.95" customHeight="1" x14ac:dyDescent="0.25">
      <c r="A1762" s="76"/>
      <c r="J1762" s="77"/>
    </row>
    <row r="1763" spans="1:10" ht="21.95" customHeight="1" x14ac:dyDescent="0.3">
      <c r="A1763" s="88" t="s">
        <v>58</v>
      </c>
      <c r="B1763" s="89">
        <f>VLOOKUP(A1750,basic,32,0)</f>
        <v>43966</v>
      </c>
      <c r="G1763" s="90" t="s">
        <v>59</v>
      </c>
      <c r="J1763" s="77"/>
    </row>
    <row r="1764" spans="1:10" ht="21.95" customHeight="1" x14ac:dyDescent="0.3">
      <c r="A1764" s="76"/>
      <c r="G1764" s="90" t="s">
        <v>60</v>
      </c>
      <c r="I1764" s="150">
        <f>VLOOKUP(A1750,basic,31,0)</f>
        <v>8140912304</v>
      </c>
      <c r="J1764" s="151"/>
    </row>
    <row r="1765" spans="1:10" ht="21.95" customHeight="1" thickBot="1" x14ac:dyDescent="0.3">
      <c r="A1765" s="79"/>
      <c r="B1765" s="80"/>
      <c r="C1765" s="80"/>
      <c r="D1765" s="80"/>
      <c r="E1765" s="80"/>
      <c r="F1765" s="80"/>
      <c r="G1765" s="80"/>
      <c r="H1765" s="80"/>
      <c r="I1765" s="80"/>
      <c r="J1765" s="91"/>
    </row>
    <row r="1767" spans="1:10" ht="21.95" customHeight="1" thickBot="1" x14ac:dyDescent="0.3"/>
    <row r="1768" spans="1:10" ht="21.95" customHeight="1" x14ac:dyDescent="0.25">
      <c r="A1768" s="152" t="str">
        <f>VLOOKUP(A1769,basic,28,0)</f>
        <v>dk;kZy; jktdh; mPp ek/;fed fo|ky;] :iiqjk ¼dqpkeu flVh½ ukxkSj</v>
      </c>
      <c r="B1768" s="153"/>
      <c r="C1768" s="153"/>
      <c r="D1768" s="153"/>
      <c r="E1768" s="153"/>
      <c r="F1768" s="153"/>
      <c r="G1768" s="153"/>
      <c r="H1768" s="153"/>
      <c r="I1768" s="153"/>
      <c r="J1768" s="154"/>
    </row>
    <row r="1769" spans="1:10" ht="21.95" hidden="1" customHeight="1" x14ac:dyDescent="0.25">
      <c r="A1769" s="76">
        <v>94</v>
      </c>
      <c r="J1769" s="77"/>
    </row>
    <row r="1770" spans="1:10" ht="21.95" customHeight="1" x14ac:dyDescent="0.25">
      <c r="A1770" s="155" t="str">
        <f>VLOOKUP(A1769,basic,29,0)</f>
        <v>d{kk &amp; 9</v>
      </c>
      <c r="B1770" s="156"/>
      <c r="C1770" s="156"/>
      <c r="D1770" s="156"/>
      <c r="E1770" s="156"/>
      <c r="F1770" s="156"/>
      <c r="G1770" s="156"/>
      <c r="H1770" s="156"/>
      <c r="I1770" s="156"/>
      <c r="J1770" s="157"/>
    </row>
    <row r="1771" spans="1:10" ht="21.95" customHeight="1" x14ac:dyDescent="0.25">
      <c r="A1771" s="158" t="str">
        <f>VLOOKUP(A1769,basic,33,0)</f>
        <v>l=% 2019&amp;20</v>
      </c>
      <c r="B1771" s="159"/>
      <c r="C1771" s="159"/>
      <c r="D1771" s="159"/>
      <c r="E1771" s="159"/>
      <c r="F1771" s="159"/>
      <c r="G1771" s="159"/>
      <c r="H1771" s="159"/>
      <c r="I1771" s="159"/>
      <c r="J1771" s="160"/>
    </row>
    <row r="1772" spans="1:10" ht="21.95" customHeight="1" x14ac:dyDescent="0.25">
      <c r="A1772" s="82" t="s">
        <v>51</v>
      </c>
      <c r="B1772" s="83"/>
      <c r="C1772" s="84">
        <f>VLOOKUP(A1769,basic,2,0)</f>
        <v>194</v>
      </c>
      <c r="D1772" s="83"/>
      <c r="E1772" s="83"/>
      <c r="F1772" s="83"/>
      <c r="G1772" s="83"/>
      <c r="H1772" s="83"/>
      <c r="I1772" s="83"/>
      <c r="J1772" s="85"/>
    </row>
    <row r="1773" spans="1:10" ht="21.95" customHeight="1" x14ac:dyDescent="0.25">
      <c r="A1773" s="86"/>
      <c r="B1773" s="83"/>
      <c r="C1773" s="83"/>
      <c r="D1773" s="83"/>
      <c r="E1773" s="83"/>
      <c r="F1773" s="83"/>
      <c r="G1773" s="83"/>
      <c r="H1773" s="83"/>
      <c r="I1773" s="83"/>
      <c r="J1773" s="85"/>
    </row>
    <row r="1774" spans="1:10" ht="21.95" customHeight="1" x14ac:dyDescent="0.25">
      <c r="A1774" s="86" t="s">
        <v>52</v>
      </c>
      <c r="B1774" s="83"/>
      <c r="C1774" s="83"/>
      <c r="D1774" s="83"/>
      <c r="E1774" s="161">
        <f>VLOOKUP(A1769,basic,4,0)</f>
        <v>0</v>
      </c>
      <c r="F1774" s="161"/>
      <c r="G1774" s="161"/>
      <c r="H1774" s="83" t="s">
        <v>53</v>
      </c>
      <c r="I1774" s="83"/>
      <c r="J1774" s="85"/>
    </row>
    <row r="1775" spans="1:10" ht="21.95" customHeight="1" x14ac:dyDescent="0.25">
      <c r="A1775" s="162">
        <f>VLOOKUP(A1769,basic,6,0)</f>
        <v>0</v>
      </c>
      <c r="B1775" s="161"/>
      <c r="C1775" s="161"/>
      <c r="D1775" s="83" t="s">
        <v>54</v>
      </c>
      <c r="E1775" s="83"/>
      <c r="F1775" s="161">
        <f>VLOOKUP(A1769,basic,5,0)</f>
        <v>0</v>
      </c>
      <c r="G1775" s="161"/>
      <c r="H1775" s="161"/>
      <c r="I1775" s="83" t="s">
        <v>55</v>
      </c>
      <c r="J1775" s="85"/>
    </row>
    <row r="1776" spans="1:10" ht="21.95" customHeight="1" x14ac:dyDescent="0.3">
      <c r="A1776" s="94" t="str">
        <f>VLOOKUP(A1769,basic,29,0)</f>
        <v>d{kk &amp; 9</v>
      </c>
      <c r="B1776" s="83" t="s">
        <v>56</v>
      </c>
      <c r="C1776" s="148">
        <f>VLOOKUP(A1769,basic,7,0)</f>
        <v>0</v>
      </c>
      <c r="D1776" s="148"/>
      <c r="E1776" s="83" t="s">
        <v>57</v>
      </c>
      <c r="F1776" s="83"/>
      <c r="G1776" s="149" t="str">
        <f>VLOOKUP(A1769,basic,30,0)</f>
        <v>jkmekfo] :iiqjk</v>
      </c>
      <c r="H1776" s="149"/>
      <c r="I1776" s="149"/>
      <c r="J1776" s="87"/>
    </row>
    <row r="1777" spans="1:10" ht="21.95" customHeight="1" x14ac:dyDescent="0.25">
      <c r="A1777" s="86" t="s">
        <v>63</v>
      </c>
      <c r="B1777" s="83"/>
      <c r="C1777" s="83"/>
      <c r="D1777" s="83"/>
      <c r="E1777" s="83"/>
      <c r="F1777" s="83"/>
      <c r="G1777" s="83"/>
      <c r="H1777" s="83"/>
      <c r="I1777" s="83"/>
      <c r="J1777" s="85"/>
    </row>
    <row r="1778" spans="1:10" ht="21.95" customHeight="1" x14ac:dyDescent="0.25">
      <c r="A1778" s="86" t="s">
        <v>64</v>
      </c>
      <c r="B1778" s="83"/>
      <c r="C1778" s="83"/>
      <c r="D1778" s="83"/>
      <c r="E1778" s="83"/>
      <c r="F1778" s="83"/>
      <c r="G1778" s="83"/>
      <c r="H1778" s="83"/>
      <c r="I1778" s="83"/>
      <c r="J1778" s="85"/>
    </row>
    <row r="1779" spans="1:10" ht="21.95" customHeight="1" x14ac:dyDescent="0.25">
      <c r="A1779" s="76"/>
      <c r="J1779" s="77"/>
    </row>
    <row r="1780" spans="1:10" ht="21.95" customHeight="1" x14ac:dyDescent="0.25">
      <c r="A1780" s="76"/>
      <c r="J1780" s="77"/>
    </row>
    <row r="1781" spans="1:10" ht="21.95" customHeight="1" x14ac:dyDescent="0.25">
      <c r="A1781" s="76"/>
      <c r="J1781" s="77"/>
    </row>
    <row r="1782" spans="1:10" ht="21.95" customHeight="1" x14ac:dyDescent="0.3">
      <c r="A1782" s="88" t="s">
        <v>58</v>
      </c>
      <c r="B1782" s="89">
        <f>VLOOKUP(A1769,basic,32,0)</f>
        <v>43966</v>
      </c>
      <c r="G1782" s="90" t="s">
        <v>59</v>
      </c>
      <c r="J1782" s="77"/>
    </row>
    <row r="1783" spans="1:10" ht="21.95" customHeight="1" x14ac:dyDescent="0.3">
      <c r="A1783" s="76"/>
      <c r="G1783" s="90" t="s">
        <v>60</v>
      </c>
      <c r="I1783" s="150">
        <f>VLOOKUP(A1769,basic,31,0)</f>
        <v>8140912304</v>
      </c>
      <c r="J1783" s="151"/>
    </row>
    <row r="1784" spans="1:10" ht="21.95" customHeight="1" thickBot="1" x14ac:dyDescent="0.3">
      <c r="A1784" s="79"/>
      <c r="B1784" s="80"/>
      <c r="C1784" s="80"/>
      <c r="D1784" s="80"/>
      <c r="E1784" s="80"/>
      <c r="F1784" s="80"/>
      <c r="G1784" s="80"/>
      <c r="H1784" s="80"/>
      <c r="I1784" s="80"/>
      <c r="J1784" s="91"/>
    </row>
    <row r="1786" spans="1:10" ht="21.95" customHeight="1" thickBot="1" x14ac:dyDescent="0.3"/>
    <row r="1787" spans="1:10" ht="21.95" customHeight="1" x14ac:dyDescent="0.25">
      <c r="A1787" s="152" t="str">
        <f>VLOOKUP(A1788,basic,28,0)</f>
        <v>dk;kZy; jktdh; mPp ek/;fed fo|ky;] :iiqjk ¼dqpkeu flVh½ ukxkSj</v>
      </c>
      <c r="B1787" s="153"/>
      <c r="C1787" s="153"/>
      <c r="D1787" s="153"/>
      <c r="E1787" s="153"/>
      <c r="F1787" s="153"/>
      <c r="G1787" s="153"/>
      <c r="H1787" s="153"/>
      <c r="I1787" s="153"/>
      <c r="J1787" s="154"/>
    </row>
    <row r="1788" spans="1:10" ht="21.95" hidden="1" customHeight="1" x14ac:dyDescent="0.25">
      <c r="A1788" s="76">
        <v>95</v>
      </c>
      <c r="J1788" s="77"/>
    </row>
    <row r="1789" spans="1:10" ht="21.95" customHeight="1" x14ac:dyDescent="0.25">
      <c r="A1789" s="155" t="str">
        <f>VLOOKUP(A1788,basic,29,0)</f>
        <v>d{kk &amp; 9</v>
      </c>
      <c r="B1789" s="156"/>
      <c r="C1789" s="156"/>
      <c r="D1789" s="156"/>
      <c r="E1789" s="156"/>
      <c r="F1789" s="156"/>
      <c r="G1789" s="156"/>
      <c r="H1789" s="156"/>
      <c r="I1789" s="156"/>
      <c r="J1789" s="157"/>
    </row>
    <row r="1790" spans="1:10" ht="21.95" customHeight="1" x14ac:dyDescent="0.25">
      <c r="A1790" s="158" t="str">
        <f>VLOOKUP(A1788,basic,33,0)</f>
        <v>l=% 2019&amp;20</v>
      </c>
      <c r="B1790" s="159"/>
      <c r="C1790" s="159"/>
      <c r="D1790" s="159"/>
      <c r="E1790" s="159"/>
      <c r="F1790" s="159"/>
      <c r="G1790" s="159"/>
      <c r="H1790" s="159"/>
      <c r="I1790" s="159"/>
      <c r="J1790" s="160"/>
    </row>
    <row r="1791" spans="1:10" ht="21.95" customHeight="1" x14ac:dyDescent="0.25">
      <c r="A1791" s="82" t="s">
        <v>51</v>
      </c>
      <c r="B1791" s="83"/>
      <c r="C1791" s="84">
        <f>VLOOKUP(A1788,basic,2,0)</f>
        <v>195</v>
      </c>
      <c r="D1791" s="83"/>
      <c r="E1791" s="83"/>
      <c r="F1791" s="83"/>
      <c r="G1791" s="83"/>
      <c r="H1791" s="83"/>
      <c r="I1791" s="83"/>
      <c r="J1791" s="85"/>
    </row>
    <row r="1792" spans="1:10" ht="21.95" customHeight="1" x14ac:dyDescent="0.25">
      <c r="A1792" s="86"/>
      <c r="B1792" s="83"/>
      <c r="C1792" s="83"/>
      <c r="D1792" s="83"/>
      <c r="E1792" s="83"/>
      <c r="F1792" s="83"/>
      <c r="G1792" s="83"/>
      <c r="H1792" s="83"/>
      <c r="I1792" s="83"/>
      <c r="J1792" s="85"/>
    </row>
    <row r="1793" spans="1:10" ht="21.95" customHeight="1" x14ac:dyDescent="0.25">
      <c r="A1793" s="86" t="s">
        <v>52</v>
      </c>
      <c r="B1793" s="83"/>
      <c r="C1793" s="83"/>
      <c r="D1793" s="83"/>
      <c r="E1793" s="161">
        <f>VLOOKUP(A1788,basic,4,0)</f>
        <v>0</v>
      </c>
      <c r="F1793" s="161"/>
      <c r="G1793" s="161"/>
      <c r="H1793" s="83" t="s">
        <v>53</v>
      </c>
      <c r="I1793" s="83"/>
      <c r="J1793" s="85"/>
    </row>
    <row r="1794" spans="1:10" ht="21.95" customHeight="1" x14ac:dyDescent="0.25">
      <c r="A1794" s="162">
        <f>VLOOKUP(A1788,basic,6,0)</f>
        <v>0</v>
      </c>
      <c r="B1794" s="161"/>
      <c r="C1794" s="161"/>
      <c r="D1794" s="83" t="s">
        <v>54</v>
      </c>
      <c r="E1794" s="83"/>
      <c r="F1794" s="161">
        <f>VLOOKUP(A1788,basic,5,0)</f>
        <v>0</v>
      </c>
      <c r="G1794" s="161"/>
      <c r="H1794" s="161"/>
      <c r="I1794" s="83" t="s">
        <v>55</v>
      </c>
      <c r="J1794" s="85"/>
    </row>
    <row r="1795" spans="1:10" ht="21.95" customHeight="1" x14ac:dyDescent="0.3">
      <c r="A1795" s="94" t="str">
        <f>VLOOKUP(A1788,basic,29,0)</f>
        <v>d{kk &amp; 9</v>
      </c>
      <c r="B1795" s="83" t="s">
        <v>56</v>
      </c>
      <c r="C1795" s="148">
        <f>VLOOKUP(A1788,basic,7,0)</f>
        <v>0</v>
      </c>
      <c r="D1795" s="148"/>
      <c r="E1795" s="83" t="s">
        <v>57</v>
      </c>
      <c r="F1795" s="83"/>
      <c r="G1795" s="149" t="str">
        <f>VLOOKUP(A1788,basic,30,0)</f>
        <v>jkmekfo] :iiqjk</v>
      </c>
      <c r="H1795" s="149"/>
      <c r="I1795" s="149"/>
      <c r="J1795" s="87"/>
    </row>
    <row r="1796" spans="1:10" ht="21.95" customHeight="1" x14ac:dyDescent="0.25">
      <c r="A1796" s="86" t="s">
        <v>63</v>
      </c>
      <c r="B1796" s="83"/>
      <c r="C1796" s="83"/>
      <c r="D1796" s="83"/>
      <c r="E1796" s="83"/>
      <c r="F1796" s="83"/>
      <c r="G1796" s="83"/>
      <c r="H1796" s="83"/>
      <c r="I1796" s="83"/>
      <c r="J1796" s="85"/>
    </row>
    <row r="1797" spans="1:10" ht="21.95" customHeight="1" x14ac:dyDescent="0.25">
      <c r="A1797" s="86" t="s">
        <v>64</v>
      </c>
      <c r="B1797" s="83"/>
      <c r="C1797" s="83"/>
      <c r="D1797" s="83"/>
      <c r="E1797" s="83"/>
      <c r="F1797" s="83"/>
      <c r="G1797" s="83"/>
      <c r="H1797" s="83"/>
      <c r="I1797" s="83"/>
      <c r="J1797" s="85"/>
    </row>
    <row r="1798" spans="1:10" ht="21.95" customHeight="1" x14ac:dyDescent="0.25">
      <c r="A1798" s="76"/>
      <c r="J1798" s="77"/>
    </row>
    <row r="1799" spans="1:10" ht="21.95" customHeight="1" x14ac:dyDescent="0.25">
      <c r="A1799" s="76"/>
      <c r="J1799" s="77"/>
    </row>
    <row r="1800" spans="1:10" ht="21.95" customHeight="1" x14ac:dyDescent="0.25">
      <c r="A1800" s="76"/>
      <c r="J1800" s="77"/>
    </row>
    <row r="1801" spans="1:10" ht="21.95" customHeight="1" x14ac:dyDescent="0.3">
      <c r="A1801" s="88" t="s">
        <v>58</v>
      </c>
      <c r="B1801" s="89">
        <f>VLOOKUP(A1788,basic,32,0)</f>
        <v>43966</v>
      </c>
      <c r="G1801" s="90" t="s">
        <v>59</v>
      </c>
      <c r="J1801" s="77"/>
    </row>
    <row r="1802" spans="1:10" ht="21.95" customHeight="1" x14ac:dyDescent="0.3">
      <c r="A1802" s="76"/>
      <c r="G1802" s="90" t="s">
        <v>60</v>
      </c>
      <c r="I1802" s="150">
        <f>VLOOKUP(A1788,basic,31,0)</f>
        <v>8140912304</v>
      </c>
      <c r="J1802" s="151"/>
    </row>
    <row r="1803" spans="1:10" ht="21.95" customHeight="1" thickBot="1" x14ac:dyDescent="0.3">
      <c r="A1803" s="79"/>
      <c r="B1803" s="80"/>
      <c r="C1803" s="80"/>
      <c r="D1803" s="80"/>
      <c r="E1803" s="80"/>
      <c r="F1803" s="80"/>
      <c r="G1803" s="80"/>
      <c r="H1803" s="80"/>
      <c r="I1803" s="80"/>
      <c r="J1803" s="91"/>
    </row>
    <row r="1805" spans="1:10" ht="21.95" customHeight="1" thickBot="1" x14ac:dyDescent="0.3"/>
    <row r="1806" spans="1:10" ht="21.95" customHeight="1" x14ac:dyDescent="0.25">
      <c r="A1806" s="152" t="str">
        <f>VLOOKUP(A1807,basic,28,0)</f>
        <v>dk;kZy; jktdh; mPp ek/;fed fo|ky;] :iiqjk ¼dqpkeu flVh½ ukxkSj</v>
      </c>
      <c r="B1806" s="153"/>
      <c r="C1806" s="153"/>
      <c r="D1806" s="153"/>
      <c r="E1806" s="153"/>
      <c r="F1806" s="153"/>
      <c r="G1806" s="153"/>
      <c r="H1806" s="153"/>
      <c r="I1806" s="153"/>
      <c r="J1806" s="154"/>
    </row>
    <row r="1807" spans="1:10" ht="21.95" hidden="1" customHeight="1" x14ac:dyDescent="0.25">
      <c r="A1807" s="76">
        <v>96</v>
      </c>
      <c r="J1807" s="77"/>
    </row>
    <row r="1808" spans="1:10" ht="21.95" customHeight="1" x14ac:dyDescent="0.25">
      <c r="A1808" s="155" t="str">
        <f>VLOOKUP(A1807,basic,29,0)</f>
        <v>d{kk &amp; 9</v>
      </c>
      <c r="B1808" s="156"/>
      <c r="C1808" s="156"/>
      <c r="D1808" s="156"/>
      <c r="E1808" s="156"/>
      <c r="F1808" s="156"/>
      <c r="G1808" s="156"/>
      <c r="H1808" s="156"/>
      <c r="I1808" s="156"/>
      <c r="J1808" s="157"/>
    </row>
    <row r="1809" spans="1:10" ht="21.95" customHeight="1" x14ac:dyDescent="0.25">
      <c r="A1809" s="158" t="str">
        <f>VLOOKUP(A1807,basic,33,0)</f>
        <v>l=% 2019&amp;20</v>
      </c>
      <c r="B1809" s="159"/>
      <c r="C1809" s="159"/>
      <c r="D1809" s="159"/>
      <c r="E1809" s="159"/>
      <c r="F1809" s="159"/>
      <c r="G1809" s="159"/>
      <c r="H1809" s="159"/>
      <c r="I1809" s="159"/>
      <c r="J1809" s="160"/>
    </row>
    <row r="1810" spans="1:10" ht="21.95" customHeight="1" x14ac:dyDescent="0.25">
      <c r="A1810" s="82" t="s">
        <v>51</v>
      </c>
      <c r="B1810" s="83"/>
      <c r="C1810" s="84">
        <f>VLOOKUP(A1807,basic,2,0)</f>
        <v>196</v>
      </c>
      <c r="D1810" s="83"/>
      <c r="E1810" s="83"/>
      <c r="F1810" s="83"/>
      <c r="G1810" s="83"/>
      <c r="H1810" s="83"/>
      <c r="I1810" s="83"/>
      <c r="J1810" s="85"/>
    </row>
    <row r="1811" spans="1:10" ht="21.95" customHeight="1" x14ac:dyDescent="0.25">
      <c r="A1811" s="86"/>
      <c r="B1811" s="83"/>
      <c r="C1811" s="83"/>
      <c r="D1811" s="83"/>
      <c r="E1811" s="83"/>
      <c r="F1811" s="83"/>
      <c r="G1811" s="83"/>
      <c r="H1811" s="83"/>
      <c r="I1811" s="83"/>
      <c r="J1811" s="85"/>
    </row>
    <row r="1812" spans="1:10" ht="21.95" customHeight="1" x14ac:dyDescent="0.25">
      <c r="A1812" s="86" t="s">
        <v>52</v>
      </c>
      <c r="B1812" s="83"/>
      <c r="C1812" s="83"/>
      <c r="D1812" s="83"/>
      <c r="E1812" s="161">
        <f>VLOOKUP(A1807,basic,4,0)</f>
        <v>0</v>
      </c>
      <c r="F1812" s="161"/>
      <c r="G1812" s="161"/>
      <c r="H1812" s="83" t="s">
        <v>53</v>
      </c>
      <c r="I1812" s="83"/>
      <c r="J1812" s="85"/>
    </row>
    <row r="1813" spans="1:10" ht="21.95" customHeight="1" x14ac:dyDescent="0.25">
      <c r="A1813" s="162">
        <f>VLOOKUP(A1807,basic,6,0)</f>
        <v>0</v>
      </c>
      <c r="B1813" s="161"/>
      <c r="C1813" s="161"/>
      <c r="D1813" s="83" t="s">
        <v>54</v>
      </c>
      <c r="E1813" s="83"/>
      <c r="F1813" s="161">
        <f>VLOOKUP(A1807,basic,5,0)</f>
        <v>0</v>
      </c>
      <c r="G1813" s="161"/>
      <c r="H1813" s="161"/>
      <c r="I1813" s="83" t="s">
        <v>55</v>
      </c>
      <c r="J1813" s="85"/>
    </row>
    <row r="1814" spans="1:10" ht="21.95" customHeight="1" x14ac:dyDescent="0.3">
      <c r="A1814" s="94" t="str">
        <f>VLOOKUP(A1807,basic,29,0)</f>
        <v>d{kk &amp; 9</v>
      </c>
      <c r="B1814" s="83" t="s">
        <v>56</v>
      </c>
      <c r="C1814" s="148">
        <f>VLOOKUP(A1807,basic,7,0)</f>
        <v>0</v>
      </c>
      <c r="D1814" s="148"/>
      <c r="E1814" s="83" t="s">
        <v>57</v>
      </c>
      <c r="F1814" s="83"/>
      <c r="G1814" s="149" t="str">
        <f>VLOOKUP(A1807,basic,30,0)</f>
        <v>jkmekfo] :iiqjk</v>
      </c>
      <c r="H1814" s="149"/>
      <c r="I1814" s="149"/>
      <c r="J1814" s="87"/>
    </row>
    <row r="1815" spans="1:10" ht="21.95" customHeight="1" x14ac:dyDescent="0.25">
      <c r="A1815" s="86" t="s">
        <v>63</v>
      </c>
      <c r="B1815" s="83"/>
      <c r="C1815" s="83"/>
      <c r="D1815" s="83"/>
      <c r="E1815" s="83"/>
      <c r="F1815" s="83"/>
      <c r="G1815" s="83"/>
      <c r="H1815" s="83"/>
      <c r="I1815" s="83"/>
      <c r="J1815" s="85"/>
    </row>
    <row r="1816" spans="1:10" ht="21.95" customHeight="1" x14ac:dyDescent="0.25">
      <c r="A1816" s="86" t="s">
        <v>64</v>
      </c>
      <c r="B1816" s="83"/>
      <c r="C1816" s="83"/>
      <c r="D1816" s="83"/>
      <c r="E1816" s="83"/>
      <c r="F1816" s="83"/>
      <c r="G1816" s="83"/>
      <c r="H1816" s="83"/>
      <c r="I1816" s="83"/>
      <c r="J1816" s="85"/>
    </row>
    <row r="1817" spans="1:10" ht="21.95" customHeight="1" x14ac:dyDescent="0.25">
      <c r="A1817" s="76"/>
      <c r="J1817" s="77"/>
    </row>
    <row r="1818" spans="1:10" ht="21.95" customHeight="1" x14ac:dyDescent="0.25">
      <c r="A1818" s="76"/>
      <c r="J1818" s="77"/>
    </row>
    <row r="1819" spans="1:10" ht="21.95" customHeight="1" x14ac:dyDescent="0.25">
      <c r="A1819" s="76"/>
      <c r="J1819" s="77"/>
    </row>
    <row r="1820" spans="1:10" ht="21.95" customHeight="1" x14ac:dyDescent="0.3">
      <c r="A1820" s="88" t="s">
        <v>58</v>
      </c>
      <c r="B1820" s="89">
        <f>VLOOKUP(A1807,basic,32,0)</f>
        <v>43966</v>
      </c>
      <c r="G1820" s="90" t="s">
        <v>59</v>
      </c>
      <c r="J1820" s="77"/>
    </row>
    <row r="1821" spans="1:10" ht="21.95" customHeight="1" x14ac:dyDescent="0.3">
      <c r="A1821" s="76"/>
      <c r="G1821" s="90" t="s">
        <v>60</v>
      </c>
      <c r="I1821" s="150">
        <f>VLOOKUP(A1807,basic,31,0)</f>
        <v>8140912304</v>
      </c>
      <c r="J1821" s="151"/>
    </row>
    <row r="1822" spans="1:10" ht="21.95" customHeight="1" thickBot="1" x14ac:dyDescent="0.3">
      <c r="A1822" s="79"/>
      <c r="B1822" s="80"/>
      <c r="C1822" s="80"/>
      <c r="D1822" s="80"/>
      <c r="E1822" s="80"/>
      <c r="F1822" s="80"/>
      <c r="G1822" s="80"/>
      <c r="H1822" s="80"/>
      <c r="I1822" s="80"/>
      <c r="J1822" s="91"/>
    </row>
    <row r="1824" spans="1:10" ht="21.95" customHeight="1" thickBot="1" x14ac:dyDescent="0.3"/>
    <row r="1825" spans="1:10" ht="21.95" customHeight="1" x14ac:dyDescent="0.25">
      <c r="A1825" s="152" t="str">
        <f>VLOOKUP(A1826,basic,28,0)</f>
        <v>dk;kZy; jktdh; mPp ek/;fed fo|ky;] :iiqjk ¼dqpkeu flVh½ ukxkSj</v>
      </c>
      <c r="B1825" s="153"/>
      <c r="C1825" s="153"/>
      <c r="D1825" s="153"/>
      <c r="E1825" s="153"/>
      <c r="F1825" s="153"/>
      <c r="G1825" s="153"/>
      <c r="H1825" s="153"/>
      <c r="I1825" s="153"/>
      <c r="J1825" s="154"/>
    </row>
    <row r="1826" spans="1:10" ht="21.95" hidden="1" customHeight="1" x14ac:dyDescent="0.25">
      <c r="A1826" s="76">
        <v>97</v>
      </c>
      <c r="J1826" s="77"/>
    </row>
    <row r="1827" spans="1:10" ht="21.95" customHeight="1" x14ac:dyDescent="0.25">
      <c r="A1827" s="155" t="str">
        <f>VLOOKUP(A1826,basic,29,0)</f>
        <v>d{kk &amp; 9</v>
      </c>
      <c r="B1827" s="156"/>
      <c r="C1827" s="156"/>
      <c r="D1827" s="156"/>
      <c r="E1827" s="156"/>
      <c r="F1827" s="156"/>
      <c r="G1827" s="156"/>
      <c r="H1827" s="156"/>
      <c r="I1827" s="156"/>
      <c r="J1827" s="157"/>
    </row>
    <row r="1828" spans="1:10" ht="21.95" customHeight="1" x14ac:dyDescent="0.25">
      <c r="A1828" s="158" t="str">
        <f>VLOOKUP(A1826,basic,33,0)</f>
        <v>l=% 2019&amp;20</v>
      </c>
      <c r="B1828" s="159"/>
      <c r="C1828" s="159"/>
      <c r="D1828" s="159"/>
      <c r="E1828" s="159"/>
      <c r="F1828" s="159"/>
      <c r="G1828" s="159"/>
      <c r="H1828" s="159"/>
      <c r="I1828" s="159"/>
      <c r="J1828" s="160"/>
    </row>
    <row r="1829" spans="1:10" ht="21.95" customHeight="1" x14ac:dyDescent="0.25">
      <c r="A1829" s="82" t="s">
        <v>51</v>
      </c>
      <c r="B1829" s="83"/>
      <c r="C1829" s="84">
        <f>VLOOKUP(A1826,basic,2,0)</f>
        <v>197</v>
      </c>
      <c r="D1829" s="83"/>
      <c r="E1829" s="83"/>
      <c r="F1829" s="83"/>
      <c r="G1829" s="83"/>
      <c r="H1829" s="83"/>
      <c r="I1829" s="83"/>
      <c r="J1829" s="85"/>
    </row>
    <row r="1830" spans="1:10" ht="21.95" customHeight="1" x14ac:dyDescent="0.25">
      <c r="A1830" s="86"/>
      <c r="B1830" s="83"/>
      <c r="C1830" s="83"/>
      <c r="D1830" s="83"/>
      <c r="E1830" s="83"/>
      <c r="F1830" s="83"/>
      <c r="G1830" s="83"/>
      <c r="H1830" s="83"/>
      <c r="I1830" s="83"/>
      <c r="J1830" s="85"/>
    </row>
    <row r="1831" spans="1:10" ht="21.95" customHeight="1" x14ac:dyDescent="0.25">
      <c r="A1831" s="86" t="s">
        <v>52</v>
      </c>
      <c r="B1831" s="83"/>
      <c r="C1831" s="83"/>
      <c r="D1831" s="83"/>
      <c r="E1831" s="161">
        <f>VLOOKUP(A1826,basic,4,0)</f>
        <v>0</v>
      </c>
      <c r="F1831" s="161"/>
      <c r="G1831" s="161"/>
      <c r="H1831" s="83" t="s">
        <v>53</v>
      </c>
      <c r="I1831" s="83"/>
      <c r="J1831" s="85"/>
    </row>
    <row r="1832" spans="1:10" ht="21.95" customHeight="1" x14ac:dyDescent="0.25">
      <c r="A1832" s="162">
        <f>VLOOKUP(A1826,basic,6,0)</f>
        <v>0</v>
      </c>
      <c r="B1832" s="161"/>
      <c r="C1832" s="161"/>
      <c r="D1832" s="83" t="s">
        <v>54</v>
      </c>
      <c r="E1832" s="83"/>
      <c r="F1832" s="161">
        <f>VLOOKUP(A1826,basic,5,0)</f>
        <v>0</v>
      </c>
      <c r="G1832" s="161"/>
      <c r="H1832" s="161"/>
      <c r="I1832" s="83" t="s">
        <v>55</v>
      </c>
      <c r="J1832" s="85"/>
    </row>
    <row r="1833" spans="1:10" ht="21.95" customHeight="1" x14ac:dyDescent="0.3">
      <c r="A1833" s="94" t="str">
        <f>VLOOKUP(A1826,basic,29,0)</f>
        <v>d{kk &amp; 9</v>
      </c>
      <c r="B1833" s="83" t="s">
        <v>56</v>
      </c>
      <c r="C1833" s="148">
        <f>VLOOKUP(A1826,basic,7,0)</f>
        <v>0</v>
      </c>
      <c r="D1833" s="148"/>
      <c r="E1833" s="83" t="s">
        <v>57</v>
      </c>
      <c r="F1833" s="83"/>
      <c r="G1833" s="149" t="str">
        <f>VLOOKUP(A1826,basic,30,0)</f>
        <v>jkmekfo] :iiqjk</v>
      </c>
      <c r="H1833" s="149"/>
      <c r="I1833" s="149"/>
      <c r="J1833" s="87"/>
    </row>
    <row r="1834" spans="1:10" ht="21.95" customHeight="1" x14ac:dyDescent="0.25">
      <c r="A1834" s="86" t="s">
        <v>63</v>
      </c>
      <c r="B1834" s="83"/>
      <c r="C1834" s="83"/>
      <c r="D1834" s="83"/>
      <c r="E1834" s="83"/>
      <c r="F1834" s="83"/>
      <c r="G1834" s="83"/>
      <c r="H1834" s="83"/>
      <c r="I1834" s="83"/>
      <c r="J1834" s="85"/>
    </row>
    <row r="1835" spans="1:10" ht="21.95" customHeight="1" x14ac:dyDescent="0.25">
      <c r="A1835" s="86" t="s">
        <v>64</v>
      </c>
      <c r="B1835" s="83"/>
      <c r="C1835" s="83"/>
      <c r="D1835" s="83"/>
      <c r="E1835" s="83"/>
      <c r="F1835" s="83"/>
      <c r="G1835" s="83"/>
      <c r="H1835" s="83"/>
      <c r="I1835" s="83"/>
      <c r="J1835" s="85"/>
    </row>
    <row r="1836" spans="1:10" ht="21.95" customHeight="1" x14ac:dyDescent="0.25">
      <c r="A1836" s="76"/>
      <c r="J1836" s="77"/>
    </row>
    <row r="1837" spans="1:10" ht="21.95" customHeight="1" x14ac:dyDescent="0.25">
      <c r="A1837" s="76"/>
      <c r="J1837" s="77"/>
    </row>
    <row r="1838" spans="1:10" ht="21.95" customHeight="1" x14ac:dyDescent="0.25">
      <c r="A1838" s="76"/>
      <c r="J1838" s="77"/>
    </row>
    <row r="1839" spans="1:10" ht="21.95" customHeight="1" x14ac:dyDescent="0.3">
      <c r="A1839" s="88" t="s">
        <v>58</v>
      </c>
      <c r="B1839" s="89">
        <f>VLOOKUP(A1826,basic,32,0)</f>
        <v>43966</v>
      </c>
      <c r="G1839" s="90" t="s">
        <v>59</v>
      </c>
      <c r="J1839" s="77"/>
    </row>
    <row r="1840" spans="1:10" ht="21.95" customHeight="1" x14ac:dyDescent="0.3">
      <c r="A1840" s="76"/>
      <c r="G1840" s="90" t="s">
        <v>60</v>
      </c>
      <c r="I1840" s="150">
        <f>VLOOKUP(A1826,basic,31,0)</f>
        <v>8140912304</v>
      </c>
      <c r="J1840" s="151"/>
    </row>
    <row r="1841" spans="1:10" ht="21.95" customHeight="1" thickBot="1" x14ac:dyDescent="0.3">
      <c r="A1841" s="79"/>
      <c r="B1841" s="80"/>
      <c r="C1841" s="80"/>
      <c r="D1841" s="80"/>
      <c r="E1841" s="80"/>
      <c r="F1841" s="80"/>
      <c r="G1841" s="80"/>
      <c r="H1841" s="80"/>
      <c r="I1841" s="80"/>
      <c r="J1841" s="91"/>
    </row>
    <row r="1843" spans="1:10" ht="21.95" customHeight="1" thickBot="1" x14ac:dyDescent="0.3"/>
    <row r="1844" spans="1:10" ht="21.95" customHeight="1" x14ac:dyDescent="0.25">
      <c r="A1844" s="152" t="str">
        <f>VLOOKUP(A1845,basic,28,0)</f>
        <v>dk;kZy; jktdh; mPp ek/;fed fo|ky;] :iiqjk ¼dqpkeu flVh½ ukxkSj</v>
      </c>
      <c r="B1844" s="153"/>
      <c r="C1844" s="153"/>
      <c r="D1844" s="153"/>
      <c r="E1844" s="153"/>
      <c r="F1844" s="153"/>
      <c r="G1844" s="153"/>
      <c r="H1844" s="153"/>
      <c r="I1844" s="153"/>
      <c r="J1844" s="154"/>
    </row>
    <row r="1845" spans="1:10" ht="21.95" hidden="1" customHeight="1" x14ac:dyDescent="0.25">
      <c r="A1845" s="76">
        <v>98</v>
      </c>
      <c r="J1845" s="77"/>
    </row>
    <row r="1846" spans="1:10" ht="21.95" customHeight="1" x14ac:dyDescent="0.25">
      <c r="A1846" s="155" t="str">
        <f>VLOOKUP(A1845,basic,29,0)</f>
        <v>d{kk &amp; 9</v>
      </c>
      <c r="B1846" s="156"/>
      <c r="C1846" s="156"/>
      <c r="D1846" s="156"/>
      <c r="E1846" s="156"/>
      <c r="F1846" s="156"/>
      <c r="G1846" s="156"/>
      <c r="H1846" s="156"/>
      <c r="I1846" s="156"/>
      <c r="J1846" s="157"/>
    </row>
    <row r="1847" spans="1:10" ht="21.95" customHeight="1" x14ac:dyDescent="0.25">
      <c r="A1847" s="158" t="str">
        <f>VLOOKUP(A1845,basic,33,0)</f>
        <v>l=% 2019&amp;20</v>
      </c>
      <c r="B1847" s="159"/>
      <c r="C1847" s="159"/>
      <c r="D1847" s="159"/>
      <c r="E1847" s="159"/>
      <c r="F1847" s="159"/>
      <c r="G1847" s="159"/>
      <c r="H1847" s="159"/>
      <c r="I1847" s="159"/>
      <c r="J1847" s="160"/>
    </row>
    <row r="1848" spans="1:10" ht="21.95" customHeight="1" x14ac:dyDescent="0.25">
      <c r="A1848" s="82" t="s">
        <v>51</v>
      </c>
      <c r="B1848" s="83"/>
      <c r="C1848" s="84">
        <f>VLOOKUP(A1845,basic,2,0)</f>
        <v>198</v>
      </c>
      <c r="D1848" s="83"/>
      <c r="E1848" s="83"/>
      <c r="F1848" s="83"/>
      <c r="G1848" s="83"/>
      <c r="H1848" s="83"/>
      <c r="I1848" s="83"/>
      <c r="J1848" s="85"/>
    </row>
    <row r="1849" spans="1:10" ht="21.95" customHeight="1" x14ac:dyDescent="0.25">
      <c r="A1849" s="86"/>
      <c r="B1849" s="83"/>
      <c r="C1849" s="83"/>
      <c r="D1849" s="83"/>
      <c r="E1849" s="83"/>
      <c r="F1849" s="83"/>
      <c r="G1849" s="83"/>
      <c r="H1849" s="83"/>
      <c r="I1849" s="83"/>
      <c r="J1849" s="85"/>
    </row>
    <row r="1850" spans="1:10" ht="21.95" customHeight="1" x14ac:dyDescent="0.25">
      <c r="A1850" s="86" t="s">
        <v>52</v>
      </c>
      <c r="B1850" s="83"/>
      <c r="C1850" s="83"/>
      <c r="D1850" s="83"/>
      <c r="E1850" s="161">
        <f>VLOOKUP(A1845,basic,4,0)</f>
        <v>0</v>
      </c>
      <c r="F1850" s="161"/>
      <c r="G1850" s="161"/>
      <c r="H1850" s="83" t="s">
        <v>53</v>
      </c>
      <c r="I1850" s="83"/>
      <c r="J1850" s="85"/>
    </row>
    <row r="1851" spans="1:10" ht="21.95" customHeight="1" x14ac:dyDescent="0.25">
      <c r="A1851" s="162">
        <f>VLOOKUP(A1845,basic,6,0)</f>
        <v>0</v>
      </c>
      <c r="B1851" s="161"/>
      <c r="C1851" s="161"/>
      <c r="D1851" s="83" t="s">
        <v>54</v>
      </c>
      <c r="E1851" s="83"/>
      <c r="F1851" s="161">
        <f>VLOOKUP(A1845,basic,5,0)</f>
        <v>0</v>
      </c>
      <c r="G1851" s="161"/>
      <c r="H1851" s="161"/>
      <c r="I1851" s="83" t="s">
        <v>55</v>
      </c>
      <c r="J1851" s="85"/>
    </row>
    <row r="1852" spans="1:10" ht="21.95" customHeight="1" x14ac:dyDescent="0.3">
      <c r="A1852" s="94" t="str">
        <f>VLOOKUP(A1845,basic,29,0)</f>
        <v>d{kk &amp; 9</v>
      </c>
      <c r="B1852" s="83" t="s">
        <v>56</v>
      </c>
      <c r="C1852" s="148">
        <f>VLOOKUP(A1845,basic,7,0)</f>
        <v>0</v>
      </c>
      <c r="D1852" s="148"/>
      <c r="E1852" s="83" t="s">
        <v>57</v>
      </c>
      <c r="F1852" s="83"/>
      <c r="G1852" s="149" t="str">
        <f>VLOOKUP(A1845,basic,30,0)</f>
        <v>jkmekfo] :iiqjk</v>
      </c>
      <c r="H1852" s="149"/>
      <c r="I1852" s="149"/>
      <c r="J1852" s="87"/>
    </row>
    <row r="1853" spans="1:10" ht="21.95" customHeight="1" x14ac:dyDescent="0.25">
      <c r="A1853" s="86" t="s">
        <v>63</v>
      </c>
      <c r="B1853" s="83"/>
      <c r="C1853" s="83"/>
      <c r="D1853" s="83"/>
      <c r="E1853" s="83"/>
      <c r="F1853" s="83"/>
      <c r="G1853" s="83"/>
      <c r="H1853" s="83"/>
      <c r="I1853" s="83"/>
      <c r="J1853" s="85"/>
    </row>
    <row r="1854" spans="1:10" ht="21.95" customHeight="1" x14ac:dyDescent="0.25">
      <c r="A1854" s="86" t="s">
        <v>64</v>
      </c>
      <c r="B1854" s="83"/>
      <c r="C1854" s="83"/>
      <c r="D1854" s="83"/>
      <c r="E1854" s="83"/>
      <c r="F1854" s="83"/>
      <c r="G1854" s="83"/>
      <c r="H1854" s="83"/>
      <c r="I1854" s="83"/>
      <c r="J1854" s="85"/>
    </row>
    <row r="1855" spans="1:10" ht="21.95" customHeight="1" x14ac:dyDescent="0.25">
      <c r="A1855" s="76"/>
      <c r="J1855" s="77"/>
    </row>
    <row r="1856" spans="1:10" ht="21.95" customHeight="1" x14ac:dyDescent="0.25">
      <c r="A1856" s="76"/>
      <c r="J1856" s="77"/>
    </row>
    <row r="1857" spans="1:10" ht="21.95" customHeight="1" x14ac:dyDescent="0.25">
      <c r="A1857" s="76"/>
      <c r="J1857" s="77"/>
    </row>
    <row r="1858" spans="1:10" ht="21.95" customHeight="1" x14ac:dyDescent="0.3">
      <c r="A1858" s="88" t="s">
        <v>58</v>
      </c>
      <c r="B1858" s="89">
        <f>VLOOKUP(A1845,basic,32,0)</f>
        <v>43966</v>
      </c>
      <c r="G1858" s="90" t="s">
        <v>59</v>
      </c>
      <c r="J1858" s="77"/>
    </row>
    <row r="1859" spans="1:10" ht="21.95" customHeight="1" x14ac:dyDescent="0.3">
      <c r="A1859" s="76"/>
      <c r="G1859" s="90" t="s">
        <v>60</v>
      </c>
      <c r="I1859" s="150">
        <f>VLOOKUP(A1845,basic,31,0)</f>
        <v>8140912304</v>
      </c>
      <c r="J1859" s="151"/>
    </row>
    <row r="1860" spans="1:10" ht="21.95" customHeight="1" thickBot="1" x14ac:dyDescent="0.3">
      <c r="A1860" s="79"/>
      <c r="B1860" s="80"/>
      <c r="C1860" s="80"/>
      <c r="D1860" s="80"/>
      <c r="E1860" s="80"/>
      <c r="F1860" s="80"/>
      <c r="G1860" s="80"/>
      <c r="H1860" s="80"/>
      <c r="I1860" s="80"/>
      <c r="J1860" s="91"/>
    </row>
    <row r="1862" spans="1:10" ht="21.95" customHeight="1" thickBot="1" x14ac:dyDescent="0.3"/>
    <row r="1863" spans="1:10" ht="21.95" customHeight="1" x14ac:dyDescent="0.25">
      <c r="A1863" s="152" t="str">
        <f>VLOOKUP(A1864,basic,28,0)</f>
        <v>dk;kZy; jktdh; mPp ek/;fed fo|ky;] :iiqjk ¼dqpkeu flVh½ ukxkSj</v>
      </c>
      <c r="B1863" s="153"/>
      <c r="C1863" s="153"/>
      <c r="D1863" s="153"/>
      <c r="E1863" s="153"/>
      <c r="F1863" s="153"/>
      <c r="G1863" s="153"/>
      <c r="H1863" s="153"/>
      <c r="I1863" s="153"/>
      <c r="J1863" s="154"/>
    </row>
    <row r="1864" spans="1:10" ht="21.95" hidden="1" customHeight="1" x14ac:dyDescent="0.25">
      <c r="A1864" s="76">
        <v>99</v>
      </c>
      <c r="J1864" s="77"/>
    </row>
    <row r="1865" spans="1:10" ht="21.95" customHeight="1" x14ac:dyDescent="0.25">
      <c r="A1865" s="155" t="str">
        <f>VLOOKUP(A1864,basic,29,0)</f>
        <v>d{kk &amp; 9</v>
      </c>
      <c r="B1865" s="156"/>
      <c r="C1865" s="156"/>
      <c r="D1865" s="156"/>
      <c r="E1865" s="156"/>
      <c r="F1865" s="156"/>
      <c r="G1865" s="156"/>
      <c r="H1865" s="156"/>
      <c r="I1865" s="156"/>
      <c r="J1865" s="157"/>
    </row>
    <row r="1866" spans="1:10" ht="21.95" customHeight="1" x14ac:dyDescent="0.25">
      <c r="A1866" s="158" t="str">
        <f>VLOOKUP(A1864,basic,33,0)</f>
        <v>l=% 2019&amp;20</v>
      </c>
      <c r="B1866" s="159"/>
      <c r="C1866" s="159"/>
      <c r="D1866" s="159"/>
      <c r="E1866" s="159"/>
      <c r="F1866" s="159"/>
      <c r="G1866" s="159"/>
      <c r="H1866" s="159"/>
      <c r="I1866" s="159"/>
      <c r="J1866" s="160"/>
    </row>
    <row r="1867" spans="1:10" ht="21.95" customHeight="1" x14ac:dyDescent="0.25">
      <c r="A1867" s="82" t="s">
        <v>51</v>
      </c>
      <c r="B1867" s="83"/>
      <c r="C1867" s="84">
        <f>VLOOKUP(A1864,basic,2,0)</f>
        <v>199</v>
      </c>
      <c r="D1867" s="83"/>
      <c r="E1867" s="83"/>
      <c r="F1867" s="83"/>
      <c r="G1867" s="83"/>
      <c r="H1867" s="83"/>
      <c r="I1867" s="83"/>
      <c r="J1867" s="85"/>
    </row>
    <row r="1868" spans="1:10" ht="21.95" customHeight="1" x14ac:dyDescent="0.25">
      <c r="A1868" s="86"/>
      <c r="B1868" s="83"/>
      <c r="C1868" s="83"/>
      <c r="D1868" s="83"/>
      <c r="E1868" s="83"/>
      <c r="F1868" s="83"/>
      <c r="G1868" s="83"/>
      <c r="H1868" s="83"/>
      <c r="I1868" s="83"/>
      <c r="J1868" s="85"/>
    </row>
    <row r="1869" spans="1:10" ht="21.95" customHeight="1" x14ac:dyDescent="0.25">
      <c r="A1869" s="86" t="s">
        <v>52</v>
      </c>
      <c r="B1869" s="83"/>
      <c r="C1869" s="83"/>
      <c r="D1869" s="83"/>
      <c r="E1869" s="161">
        <f>VLOOKUP(A1864,basic,4,0)</f>
        <v>0</v>
      </c>
      <c r="F1869" s="161"/>
      <c r="G1869" s="161"/>
      <c r="H1869" s="83" t="s">
        <v>53</v>
      </c>
      <c r="I1869" s="83"/>
      <c r="J1869" s="85"/>
    </row>
    <row r="1870" spans="1:10" ht="21.95" customHeight="1" x14ac:dyDescent="0.25">
      <c r="A1870" s="162">
        <f>VLOOKUP(A1864,basic,6,0)</f>
        <v>0</v>
      </c>
      <c r="B1870" s="161"/>
      <c r="C1870" s="161"/>
      <c r="D1870" s="83" t="s">
        <v>54</v>
      </c>
      <c r="E1870" s="83"/>
      <c r="F1870" s="161">
        <f>VLOOKUP(A1864,basic,5,0)</f>
        <v>0</v>
      </c>
      <c r="G1870" s="161"/>
      <c r="H1870" s="161"/>
      <c r="I1870" s="83" t="s">
        <v>55</v>
      </c>
      <c r="J1870" s="85"/>
    </row>
    <row r="1871" spans="1:10" ht="21.95" customHeight="1" x14ac:dyDescent="0.3">
      <c r="A1871" s="94" t="str">
        <f>VLOOKUP(A1864,basic,29,0)</f>
        <v>d{kk &amp; 9</v>
      </c>
      <c r="B1871" s="83" t="s">
        <v>56</v>
      </c>
      <c r="C1871" s="148">
        <f>VLOOKUP(A1864,basic,7,0)</f>
        <v>0</v>
      </c>
      <c r="D1871" s="148"/>
      <c r="E1871" s="83" t="s">
        <v>57</v>
      </c>
      <c r="F1871" s="83"/>
      <c r="G1871" s="149" t="str">
        <f>VLOOKUP(A1864,basic,30,0)</f>
        <v>jkmekfo] :iiqjk</v>
      </c>
      <c r="H1871" s="149"/>
      <c r="I1871" s="149"/>
      <c r="J1871" s="87"/>
    </row>
    <row r="1872" spans="1:10" ht="21.95" customHeight="1" x14ac:dyDescent="0.25">
      <c r="A1872" s="86" t="s">
        <v>63</v>
      </c>
      <c r="B1872" s="83"/>
      <c r="C1872" s="83"/>
      <c r="D1872" s="83"/>
      <c r="E1872" s="83"/>
      <c r="F1872" s="83"/>
      <c r="G1872" s="83"/>
      <c r="H1872" s="83"/>
      <c r="I1872" s="83"/>
      <c r="J1872" s="85"/>
    </row>
    <row r="1873" spans="1:10" ht="21.95" customHeight="1" x14ac:dyDescent="0.25">
      <c r="A1873" s="86" t="s">
        <v>64</v>
      </c>
      <c r="B1873" s="83"/>
      <c r="C1873" s="83"/>
      <c r="D1873" s="83"/>
      <c r="E1873" s="83"/>
      <c r="F1873" s="83"/>
      <c r="G1873" s="83"/>
      <c r="H1873" s="83"/>
      <c r="I1873" s="83"/>
      <c r="J1873" s="85"/>
    </row>
    <row r="1874" spans="1:10" ht="21.95" customHeight="1" x14ac:dyDescent="0.25">
      <c r="A1874" s="76"/>
      <c r="J1874" s="77"/>
    </row>
    <row r="1875" spans="1:10" ht="21.95" customHeight="1" x14ac:dyDescent="0.25">
      <c r="A1875" s="76"/>
      <c r="J1875" s="77"/>
    </row>
    <row r="1876" spans="1:10" ht="21.95" customHeight="1" x14ac:dyDescent="0.25">
      <c r="A1876" s="76"/>
      <c r="J1876" s="77"/>
    </row>
    <row r="1877" spans="1:10" ht="21.95" customHeight="1" x14ac:dyDescent="0.3">
      <c r="A1877" s="88" t="s">
        <v>58</v>
      </c>
      <c r="B1877" s="89">
        <f>VLOOKUP(A1864,basic,32,0)</f>
        <v>43966</v>
      </c>
      <c r="G1877" s="90" t="s">
        <v>59</v>
      </c>
      <c r="J1877" s="77"/>
    </row>
    <row r="1878" spans="1:10" ht="21.95" customHeight="1" x14ac:dyDescent="0.3">
      <c r="A1878" s="76"/>
      <c r="G1878" s="90" t="s">
        <v>60</v>
      </c>
      <c r="I1878" s="150">
        <f>VLOOKUP(A1864,basic,31,0)</f>
        <v>8140912304</v>
      </c>
      <c r="J1878" s="151"/>
    </row>
    <row r="1879" spans="1:10" ht="21.95" customHeight="1" thickBot="1" x14ac:dyDescent="0.3">
      <c r="A1879" s="79"/>
      <c r="B1879" s="80"/>
      <c r="C1879" s="80"/>
      <c r="D1879" s="80"/>
      <c r="E1879" s="80"/>
      <c r="F1879" s="80"/>
      <c r="G1879" s="80"/>
      <c r="H1879" s="80"/>
      <c r="I1879" s="80"/>
      <c r="J1879" s="91"/>
    </row>
    <row r="1881" spans="1:10" ht="21.95" customHeight="1" thickBot="1" x14ac:dyDescent="0.3"/>
    <row r="1882" spans="1:10" ht="21.95" customHeight="1" x14ac:dyDescent="0.25">
      <c r="A1882" s="152" t="str">
        <f>VLOOKUP(A1883,basic,28,0)</f>
        <v>dk;kZy; jktdh; mPp ek/;fed fo|ky;] :iiqjk ¼dqpkeu flVh½ ukxkSj</v>
      </c>
      <c r="B1882" s="153"/>
      <c r="C1882" s="153"/>
      <c r="D1882" s="153"/>
      <c r="E1882" s="153"/>
      <c r="F1882" s="153"/>
      <c r="G1882" s="153"/>
      <c r="H1882" s="153"/>
      <c r="I1882" s="153"/>
      <c r="J1882" s="154"/>
    </row>
    <row r="1883" spans="1:10" ht="21.95" hidden="1" customHeight="1" x14ac:dyDescent="0.25">
      <c r="A1883" s="76">
        <v>100</v>
      </c>
      <c r="J1883" s="77"/>
    </row>
    <row r="1884" spans="1:10" ht="21.95" customHeight="1" x14ac:dyDescent="0.25">
      <c r="A1884" s="155" t="str">
        <f>VLOOKUP(A1883,basic,29,0)</f>
        <v>d{kk &amp; 9</v>
      </c>
      <c r="B1884" s="156"/>
      <c r="C1884" s="156"/>
      <c r="D1884" s="156"/>
      <c r="E1884" s="156"/>
      <c r="F1884" s="156"/>
      <c r="G1884" s="156"/>
      <c r="H1884" s="156"/>
      <c r="I1884" s="156"/>
      <c r="J1884" s="157"/>
    </row>
    <row r="1885" spans="1:10" ht="21.95" customHeight="1" x14ac:dyDescent="0.25">
      <c r="A1885" s="158" t="str">
        <f>VLOOKUP(A1883,basic,33,0)</f>
        <v>l=% 2019&amp;20</v>
      </c>
      <c r="B1885" s="159"/>
      <c r="C1885" s="159"/>
      <c r="D1885" s="159"/>
      <c r="E1885" s="159"/>
      <c r="F1885" s="159"/>
      <c r="G1885" s="159"/>
      <c r="H1885" s="159"/>
      <c r="I1885" s="159"/>
      <c r="J1885" s="160"/>
    </row>
    <row r="1886" spans="1:10" ht="21.95" customHeight="1" x14ac:dyDescent="0.25">
      <c r="A1886" s="82" t="s">
        <v>51</v>
      </c>
      <c r="B1886" s="83"/>
      <c r="C1886" s="84">
        <f>VLOOKUP(A1883,basic,2,0)</f>
        <v>200</v>
      </c>
      <c r="D1886" s="83"/>
      <c r="E1886" s="83"/>
      <c r="F1886" s="83"/>
      <c r="G1886" s="83"/>
      <c r="H1886" s="83"/>
      <c r="I1886" s="83"/>
      <c r="J1886" s="85"/>
    </row>
    <row r="1887" spans="1:10" ht="21.95" customHeight="1" x14ac:dyDescent="0.25">
      <c r="A1887" s="86"/>
      <c r="B1887" s="83"/>
      <c r="C1887" s="83"/>
      <c r="D1887" s="83"/>
      <c r="E1887" s="83"/>
      <c r="F1887" s="83"/>
      <c r="G1887" s="83"/>
      <c r="H1887" s="83"/>
      <c r="I1887" s="83"/>
      <c r="J1887" s="85"/>
    </row>
    <row r="1888" spans="1:10" ht="21.95" customHeight="1" x14ac:dyDescent="0.25">
      <c r="A1888" s="86" t="s">
        <v>52</v>
      </c>
      <c r="B1888" s="83"/>
      <c r="C1888" s="83"/>
      <c r="D1888" s="83"/>
      <c r="E1888" s="161">
        <f>VLOOKUP(A1883,basic,4,0)</f>
        <v>0</v>
      </c>
      <c r="F1888" s="161"/>
      <c r="G1888" s="161"/>
      <c r="H1888" s="83" t="s">
        <v>53</v>
      </c>
      <c r="I1888" s="83"/>
      <c r="J1888" s="85"/>
    </row>
    <row r="1889" spans="1:10" ht="21.95" customHeight="1" x14ac:dyDescent="0.25">
      <c r="A1889" s="162">
        <f>VLOOKUP(A1883,basic,6,0)</f>
        <v>0</v>
      </c>
      <c r="B1889" s="161"/>
      <c r="C1889" s="161"/>
      <c r="D1889" s="83" t="s">
        <v>54</v>
      </c>
      <c r="E1889" s="83"/>
      <c r="F1889" s="161">
        <f>VLOOKUP(A1883,basic,5,0)</f>
        <v>0</v>
      </c>
      <c r="G1889" s="161"/>
      <c r="H1889" s="161"/>
      <c r="I1889" s="83" t="s">
        <v>55</v>
      </c>
      <c r="J1889" s="85"/>
    </row>
    <row r="1890" spans="1:10" ht="21.95" customHeight="1" x14ac:dyDescent="0.3">
      <c r="A1890" s="94" t="str">
        <f>VLOOKUP(A1883,basic,29,0)</f>
        <v>d{kk &amp; 9</v>
      </c>
      <c r="B1890" s="83" t="s">
        <v>56</v>
      </c>
      <c r="C1890" s="148">
        <f>VLOOKUP(A1883,basic,7,0)</f>
        <v>0</v>
      </c>
      <c r="D1890" s="148"/>
      <c r="E1890" s="83" t="s">
        <v>57</v>
      </c>
      <c r="F1890" s="83"/>
      <c r="G1890" s="149" t="str">
        <f>VLOOKUP(A1883,basic,30,0)</f>
        <v>jkmekfo] :iiqjk</v>
      </c>
      <c r="H1890" s="149"/>
      <c r="I1890" s="149"/>
      <c r="J1890" s="87"/>
    </row>
    <row r="1891" spans="1:10" ht="21.95" customHeight="1" x14ac:dyDescent="0.25">
      <c r="A1891" s="86" t="s">
        <v>63</v>
      </c>
      <c r="B1891" s="83"/>
      <c r="C1891" s="83"/>
      <c r="D1891" s="83"/>
      <c r="E1891" s="83"/>
      <c r="F1891" s="83"/>
      <c r="G1891" s="83"/>
      <c r="H1891" s="83"/>
      <c r="I1891" s="83"/>
      <c r="J1891" s="85"/>
    </row>
    <row r="1892" spans="1:10" ht="21.95" customHeight="1" x14ac:dyDescent="0.25">
      <c r="A1892" s="86" t="s">
        <v>64</v>
      </c>
      <c r="B1892" s="83"/>
      <c r="C1892" s="83"/>
      <c r="D1892" s="83"/>
      <c r="E1892" s="83"/>
      <c r="F1892" s="83"/>
      <c r="G1892" s="83"/>
      <c r="H1892" s="83"/>
      <c r="I1892" s="83"/>
      <c r="J1892" s="85"/>
    </row>
    <row r="1893" spans="1:10" ht="21.95" customHeight="1" x14ac:dyDescent="0.25">
      <c r="A1893" s="76"/>
      <c r="J1893" s="77"/>
    </row>
    <row r="1894" spans="1:10" ht="21.95" customHeight="1" x14ac:dyDescent="0.25">
      <c r="A1894" s="76"/>
      <c r="J1894" s="77"/>
    </row>
    <row r="1895" spans="1:10" ht="21.95" customHeight="1" x14ac:dyDescent="0.25">
      <c r="A1895" s="76"/>
      <c r="J1895" s="77"/>
    </row>
    <row r="1896" spans="1:10" ht="21.95" customHeight="1" x14ac:dyDescent="0.3">
      <c r="A1896" s="88" t="s">
        <v>58</v>
      </c>
      <c r="B1896" s="89">
        <f>VLOOKUP(A1883,basic,32,0)</f>
        <v>43966</v>
      </c>
      <c r="G1896" s="90" t="s">
        <v>59</v>
      </c>
      <c r="J1896" s="77"/>
    </row>
    <row r="1897" spans="1:10" ht="21.95" customHeight="1" x14ac:dyDescent="0.3">
      <c r="A1897" s="76"/>
      <c r="G1897" s="90" t="s">
        <v>60</v>
      </c>
      <c r="I1897" s="150">
        <f>VLOOKUP(A1883,basic,31,0)</f>
        <v>8140912304</v>
      </c>
      <c r="J1897" s="151"/>
    </row>
    <row r="1898" spans="1:10" ht="21.95" customHeight="1" thickBot="1" x14ac:dyDescent="0.3">
      <c r="A1898" s="79"/>
      <c r="B1898" s="80"/>
      <c r="C1898" s="80"/>
      <c r="D1898" s="80"/>
      <c r="E1898" s="80"/>
      <c r="F1898" s="80"/>
      <c r="G1898" s="80"/>
      <c r="H1898" s="80"/>
      <c r="I1898" s="80"/>
      <c r="J1898" s="91"/>
    </row>
    <row r="1900" spans="1:10" ht="21.95" customHeight="1" thickBot="1" x14ac:dyDescent="0.3"/>
    <row r="1901" spans="1:10" ht="21.95" customHeight="1" x14ac:dyDescent="0.25">
      <c r="A1901" s="152" t="str">
        <f>VLOOKUP(A1902,basic,28,0)</f>
        <v>dk;kZy; jktdh; mPp ek/;fed fo|ky;] :iiqjk ¼dqpkeu flVh½ ukxkSj</v>
      </c>
      <c r="B1901" s="153"/>
      <c r="C1901" s="153"/>
      <c r="D1901" s="153"/>
      <c r="E1901" s="153"/>
      <c r="F1901" s="153"/>
      <c r="G1901" s="153"/>
      <c r="H1901" s="153"/>
      <c r="I1901" s="153"/>
      <c r="J1901" s="154"/>
    </row>
    <row r="1902" spans="1:10" ht="21.95" hidden="1" customHeight="1" x14ac:dyDescent="0.25">
      <c r="A1902" s="76">
        <v>101</v>
      </c>
      <c r="J1902" s="77"/>
    </row>
    <row r="1903" spans="1:10" ht="21.95" customHeight="1" x14ac:dyDescent="0.25">
      <c r="A1903" s="155" t="str">
        <f>VLOOKUP(A1902,basic,29,0)</f>
        <v>d{kk &amp; 9</v>
      </c>
      <c r="B1903" s="156"/>
      <c r="C1903" s="156"/>
      <c r="D1903" s="156"/>
      <c r="E1903" s="156"/>
      <c r="F1903" s="156"/>
      <c r="G1903" s="156"/>
      <c r="H1903" s="156"/>
      <c r="I1903" s="156"/>
      <c r="J1903" s="157"/>
    </row>
    <row r="1904" spans="1:10" ht="21.95" customHeight="1" x14ac:dyDescent="0.25">
      <c r="A1904" s="158" t="str">
        <f>VLOOKUP(A1902,basic,33,0)</f>
        <v>l=% 2019&amp;20</v>
      </c>
      <c r="B1904" s="159"/>
      <c r="C1904" s="159"/>
      <c r="D1904" s="159"/>
      <c r="E1904" s="159"/>
      <c r="F1904" s="159"/>
      <c r="G1904" s="159"/>
      <c r="H1904" s="159"/>
      <c r="I1904" s="159"/>
      <c r="J1904" s="160"/>
    </row>
    <row r="1905" spans="1:10" ht="21.95" customHeight="1" x14ac:dyDescent="0.25">
      <c r="A1905" s="82" t="s">
        <v>51</v>
      </c>
      <c r="B1905" s="83"/>
      <c r="C1905" s="84">
        <f>VLOOKUP(A1902,basic,2,0)</f>
        <v>201</v>
      </c>
      <c r="D1905" s="83"/>
      <c r="E1905" s="83"/>
      <c r="F1905" s="83"/>
      <c r="G1905" s="83"/>
      <c r="H1905" s="83"/>
      <c r="I1905" s="83"/>
      <c r="J1905" s="85"/>
    </row>
    <row r="1906" spans="1:10" ht="21.95" customHeight="1" x14ac:dyDescent="0.25">
      <c r="A1906" s="86"/>
      <c r="B1906" s="83"/>
      <c r="C1906" s="83"/>
      <c r="D1906" s="83"/>
      <c r="E1906" s="83"/>
      <c r="F1906" s="83"/>
      <c r="G1906" s="83"/>
      <c r="H1906" s="83"/>
      <c r="I1906" s="83"/>
      <c r="J1906" s="85"/>
    </row>
    <row r="1907" spans="1:10" ht="21.95" customHeight="1" x14ac:dyDescent="0.25">
      <c r="A1907" s="86" t="s">
        <v>52</v>
      </c>
      <c r="B1907" s="83"/>
      <c r="C1907" s="83"/>
      <c r="D1907" s="83"/>
      <c r="E1907" s="161">
        <f>VLOOKUP(A1902,basic,4,0)</f>
        <v>0</v>
      </c>
      <c r="F1907" s="161"/>
      <c r="G1907" s="161"/>
      <c r="H1907" s="83" t="s">
        <v>53</v>
      </c>
      <c r="I1907" s="83"/>
      <c r="J1907" s="85"/>
    </row>
    <row r="1908" spans="1:10" ht="21.95" customHeight="1" x14ac:dyDescent="0.25">
      <c r="A1908" s="162">
        <f>VLOOKUP(A1902,basic,6,0)</f>
        <v>0</v>
      </c>
      <c r="B1908" s="161"/>
      <c r="C1908" s="161"/>
      <c r="D1908" s="83" t="s">
        <v>54</v>
      </c>
      <c r="E1908" s="83"/>
      <c r="F1908" s="161">
        <f>VLOOKUP(A1902,basic,5,0)</f>
        <v>0</v>
      </c>
      <c r="G1908" s="161"/>
      <c r="H1908" s="161"/>
      <c r="I1908" s="83" t="s">
        <v>55</v>
      </c>
      <c r="J1908" s="85"/>
    </row>
    <row r="1909" spans="1:10" ht="21.95" customHeight="1" x14ac:dyDescent="0.3">
      <c r="A1909" s="94" t="str">
        <f>VLOOKUP(A1902,basic,29,0)</f>
        <v>d{kk &amp; 9</v>
      </c>
      <c r="B1909" s="83" t="s">
        <v>56</v>
      </c>
      <c r="C1909" s="148">
        <f>VLOOKUP(A1902,basic,7,0)</f>
        <v>0</v>
      </c>
      <c r="D1909" s="148"/>
      <c r="E1909" s="83" t="s">
        <v>57</v>
      </c>
      <c r="F1909" s="83"/>
      <c r="G1909" s="149" t="str">
        <f>VLOOKUP(A1902,basic,30,0)</f>
        <v>jkmekfo] :iiqjk</v>
      </c>
      <c r="H1909" s="149"/>
      <c r="I1909" s="149"/>
      <c r="J1909" s="87"/>
    </row>
    <row r="1910" spans="1:10" ht="21.95" customHeight="1" x14ac:dyDescent="0.25">
      <c r="A1910" s="86" t="s">
        <v>63</v>
      </c>
      <c r="B1910" s="83"/>
      <c r="C1910" s="83"/>
      <c r="D1910" s="83"/>
      <c r="E1910" s="83"/>
      <c r="F1910" s="83"/>
      <c r="G1910" s="83"/>
      <c r="H1910" s="83"/>
      <c r="I1910" s="83"/>
      <c r="J1910" s="85"/>
    </row>
    <row r="1911" spans="1:10" ht="21.95" customHeight="1" x14ac:dyDescent="0.25">
      <c r="A1911" s="86" t="s">
        <v>64</v>
      </c>
      <c r="B1911" s="83"/>
      <c r="C1911" s="83"/>
      <c r="D1911" s="83"/>
      <c r="E1911" s="83"/>
      <c r="F1911" s="83"/>
      <c r="G1911" s="83"/>
      <c r="H1911" s="83"/>
      <c r="I1911" s="83"/>
      <c r="J1911" s="85"/>
    </row>
    <row r="1912" spans="1:10" ht="21.95" customHeight="1" x14ac:dyDescent="0.25">
      <c r="A1912" s="76"/>
      <c r="J1912" s="77"/>
    </row>
    <row r="1913" spans="1:10" ht="21.95" customHeight="1" x14ac:dyDescent="0.25">
      <c r="A1913" s="76"/>
      <c r="J1913" s="77"/>
    </row>
    <row r="1914" spans="1:10" ht="21.95" customHeight="1" x14ac:dyDescent="0.25">
      <c r="A1914" s="76"/>
      <c r="J1914" s="77"/>
    </row>
    <row r="1915" spans="1:10" ht="21.95" customHeight="1" x14ac:dyDescent="0.3">
      <c r="A1915" s="88" t="s">
        <v>58</v>
      </c>
      <c r="B1915" s="89">
        <f>VLOOKUP(A1902,basic,32,0)</f>
        <v>43966</v>
      </c>
      <c r="G1915" s="90" t="s">
        <v>59</v>
      </c>
      <c r="J1915" s="77"/>
    </row>
    <row r="1916" spans="1:10" ht="21.95" customHeight="1" x14ac:dyDescent="0.3">
      <c r="A1916" s="76"/>
      <c r="G1916" s="90" t="s">
        <v>60</v>
      </c>
      <c r="I1916" s="150">
        <f>VLOOKUP(A1902,basic,31,0)</f>
        <v>8140912304</v>
      </c>
      <c r="J1916" s="151"/>
    </row>
    <row r="1917" spans="1:10" ht="21.95" customHeight="1" thickBot="1" x14ac:dyDescent="0.3">
      <c r="A1917" s="79"/>
      <c r="B1917" s="80"/>
      <c r="C1917" s="80"/>
      <c r="D1917" s="80"/>
      <c r="E1917" s="80"/>
      <c r="F1917" s="80"/>
      <c r="G1917" s="80"/>
      <c r="H1917" s="80"/>
      <c r="I1917" s="80"/>
      <c r="J1917" s="91"/>
    </row>
    <row r="1919" spans="1:10" ht="21.95" customHeight="1" thickBot="1" x14ac:dyDescent="0.3"/>
    <row r="1920" spans="1:10" ht="21.95" customHeight="1" x14ac:dyDescent="0.25">
      <c r="A1920" s="152" t="str">
        <f>VLOOKUP(A1921,basic,28,0)</f>
        <v>dk;kZy; jktdh; mPp ek/;fed fo|ky;] :iiqjk ¼dqpkeu flVh½ ukxkSj</v>
      </c>
      <c r="B1920" s="153"/>
      <c r="C1920" s="153"/>
      <c r="D1920" s="153"/>
      <c r="E1920" s="153"/>
      <c r="F1920" s="153"/>
      <c r="G1920" s="153"/>
      <c r="H1920" s="153"/>
      <c r="I1920" s="153"/>
      <c r="J1920" s="154"/>
    </row>
    <row r="1921" spans="1:10" ht="21.95" hidden="1" customHeight="1" x14ac:dyDescent="0.25">
      <c r="A1921" s="76">
        <v>102</v>
      </c>
      <c r="J1921" s="77"/>
    </row>
    <row r="1922" spans="1:10" ht="21.95" customHeight="1" x14ac:dyDescent="0.25">
      <c r="A1922" s="155" t="str">
        <f>VLOOKUP(A1921,basic,29,0)</f>
        <v>d{kk &amp; 9</v>
      </c>
      <c r="B1922" s="156"/>
      <c r="C1922" s="156"/>
      <c r="D1922" s="156"/>
      <c r="E1922" s="156"/>
      <c r="F1922" s="156"/>
      <c r="G1922" s="156"/>
      <c r="H1922" s="156"/>
      <c r="I1922" s="156"/>
      <c r="J1922" s="157"/>
    </row>
    <row r="1923" spans="1:10" ht="21.95" customHeight="1" x14ac:dyDescent="0.25">
      <c r="A1923" s="158" t="str">
        <f>VLOOKUP(A1921,basic,33,0)</f>
        <v>l=% 2019&amp;20</v>
      </c>
      <c r="B1923" s="159"/>
      <c r="C1923" s="159"/>
      <c r="D1923" s="159"/>
      <c r="E1923" s="159"/>
      <c r="F1923" s="159"/>
      <c r="G1923" s="159"/>
      <c r="H1923" s="159"/>
      <c r="I1923" s="159"/>
      <c r="J1923" s="160"/>
    </row>
    <row r="1924" spans="1:10" ht="21.95" customHeight="1" x14ac:dyDescent="0.25">
      <c r="A1924" s="82" t="s">
        <v>51</v>
      </c>
      <c r="B1924" s="83"/>
      <c r="C1924" s="84">
        <f>VLOOKUP(A1921,basic,2,0)</f>
        <v>202</v>
      </c>
      <c r="D1924" s="83"/>
      <c r="E1924" s="83"/>
      <c r="F1924" s="83"/>
      <c r="G1924" s="83"/>
      <c r="H1924" s="83"/>
      <c r="I1924" s="83"/>
      <c r="J1924" s="85"/>
    </row>
    <row r="1925" spans="1:10" ht="21.95" customHeight="1" x14ac:dyDescent="0.25">
      <c r="A1925" s="86"/>
      <c r="B1925" s="83"/>
      <c r="C1925" s="83"/>
      <c r="D1925" s="83"/>
      <c r="E1925" s="83"/>
      <c r="F1925" s="83"/>
      <c r="G1925" s="83"/>
      <c r="H1925" s="83"/>
      <c r="I1925" s="83"/>
      <c r="J1925" s="85"/>
    </row>
    <row r="1926" spans="1:10" ht="21.95" customHeight="1" x14ac:dyDescent="0.25">
      <c r="A1926" s="86" t="s">
        <v>52</v>
      </c>
      <c r="B1926" s="83"/>
      <c r="C1926" s="83"/>
      <c r="D1926" s="83"/>
      <c r="E1926" s="161">
        <f>VLOOKUP(A1921,basic,4,0)</f>
        <v>0</v>
      </c>
      <c r="F1926" s="161"/>
      <c r="G1926" s="161"/>
      <c r="H1926" s="83" t="s">
        <v>53</v>
      </c>
      <c r="I1926" s="83"/>
      <c r="J1926" s="85"/>
    </row>
    <row r="1927" spans="1:10" ht="21.95" customHeight="1" x14ac:dyDescent="0.25">
      <c r="A1927" s="162">
        <f>VLOOKUP(A1921,basic,6,0)</f>
        <v>0</v>
      </c>
      <c r="B1927" s="161"/>
      <c r="C1927" s="161"/>
      <c r="D1927" s="83" t="s">
        <v>54</v>
      </c>
      <c r="E1927" s="83"/>
      <c r="F1927" s="161">
        <f>VLOOKUP(A1921,basic,5,0)</f>
        <v>0</v>
      </c>
      <c r="G1927" s="161"/>
      <c r="H1927" s="161"/>
      <c r="I1927" s="83" t="s">
        <v>55</v>
      </c>
      <c r="J1927" s="85"/>
    </row>
    <row r="1928" spans="1:10" ht="21.95" customHeight="1" x14ac:dyDescent="0.3">
      <c r="A1928" s="94" t="str">
        <f>VLOOKUP(A1921,basic,29,0)</f>
        <v>d{kk &amp; 9</v>
      </c>
      <c r="B1928" s="83" t="s">
        <v>56</v>
      </c>
      <c r="C1928" s="148">
        <f>VLOOKUP(A1921,basic,7,0)</f>
        <v>0</v>
      </c>
      <c r="D1928" s="148"/>
      <c r="E1928" s="83" t="s">
        <v>57</v>
      </c>
      <c r="F1928" s="83"/>
      <c r="G1928" s="149" t="str">
        <f>VLOOKUP(A1921,basic,30,0)</f>
        <v>jkmekfo] :iiqjk</v>
      </c>
      <c r="H1928" s="149"/>
      <c r="I1928" s="149"/>
      <c r="J1928" s="87"/>
    </row>
    <row r="1929" spans="1:10" ht="21.95" customHeight="1" x14ac:dyDescent="0.25">
      <c r="A1929" s="86" t="s">
        <v>63</v>
      </c>
      <c r="B1929" s="83"/>
      <c r="C1929" s="83"/>
      <c r="D1929" s="83"/>
      <c r="E1929" s="83"/>
      <c r="F1929" s="83"/>
      <c r="G1929" s="83"/>
      <c r="H1929" s="83"/>
      <c r="I1929" s="83"/>
      <c r="J1929" s="85"/>
    </row>
    <row r="1930" spans="1:10" ht="21.95" customHeight="1" x14ac:dyDescent="0.25">
      <c r="A1930" s="86" t="s">
        <v>64</v>
      </c>
      <c r="B1930" s="83"/>
      <c r="C1930" s="83"/>
      <c r="D1930" s="83"/>
      <c r="E1930" s="83"/>
      <c r="F1930" s="83"/>
      <c r="G1930" s="83"/>
      <c r="H1930" s="83"/>
      <c r="I1930" s="83"/>
      <c r="J1930" s="85"/>
    </row>
    <row r="1931" spans="1:10" ht="21.95" customHeight="1" x14ac:dyDescent="0.25">
      <c r="A1931" s="76"/>
      <c r="J1931" s="77"/>
    </row>
    <row r="1932" spans="1:10" ht="21.95" customHeight="1" x14ac:dyDescent="0.25">
      <c r="A1932" s="76"/>
      <c r="J1932" s="77"/>
    </row>
    <row r="1933" spans="1:10" ht="21.95" customHeight="1" x14ac:dyDescent="0.25">
      <c r="A1933" s="76"/>
      <c r="J1933" s="77"/>
    </row>
    <row r="1934" spans="1:10" ht="21.95" customHeight="1" x14ac:dyDescent="0.3">
      <c r="A1934" s="88" t="s">
        <v>58</v>
      </c>
      <c r="B1934" s="89">
        <f>VLOOKUP(A1921,basic,32,0)</f>
        <v>43966</v>
      </c>
      <c r="G1934" s="90" t="s">
        <v>59</v>
      </c>
      <c r="J1934" s="77"/>
    </row>
    <row r="1935" spans="1:10" ht="21.95" customHeight="1" x14ac:dyDescent="0.3">
      <c r="A1935" s="76"/>
      <c r="G1935" s="90" t="s">
        <v>60</v>
      </c>
      <c r="I1935" s="150">
        <f>VLOOKUP(A1921,basic,31,0)</f>
        <v>8140912304</v>
      </c>
      <c r="J1935" s="151"/>
    </row>
    <row r="1936" spans="1:10" ht="21.95" customHeight="1" thickBot="1" x14ac:dyDescent="0.3">
      <c r="A1936" s="79"/>
      <c r="B1936" s="80"/>
      <c r="C1936" s="80"/>
      <c r="D1936" s="80"/>
      <c r="E1936" s="80"/>
      <c r="F1936" s="80"/>
      <c r="G1936" s="80"/>
      <c r="H1936" s="80"/>
      <c r="I1936" s="80"/>
      <c r="J1936" s="91"/>
    </row>
    <row r="1938" spans="1:10" ht="21.95" customHeight="1" thickBot="1" x14ac:dyDescent="0.3"/>
    <row r="1939" spans="1:10" ht="21.95" customHeight="1" x14ac:dyDescent="0.25">
      <c r="A1939" s="152" t="str">
        <f>VLOOKUP(A1940,basic,28,0)</f>
        <v>dk;kZy; jktdh; mPp ek/;fed fo|ky;] :iiqjk ¼dqpkeu flVh½ ukxkSj</v>
      </c>
      <c r="B1939" s="153"/>
      <c r="C1939" s="153"/>
      <c r="D1939" s="153"/>
      <c r="E1939" s="153"/>
      <c r="F1939" s="153"/>
      <c r="G1939" s="153"/>
      <c r="H1939" s="153"/>
      <c r="I1939" s="153"/>
      <c r="J1939" s="154"/>
    </row>
    <row r="1940" spans="1:10" ht="21.95" hidden="1" customHeight="1" x14ac:dyDescent="0.25">
      <c r="A1940" s="76">
        <v>103</v>
      </c>
      <c r="J1940" s="77"/>
    </row>
    <row r="1941" spans="1:10" ht="21.95" customHeight="1" x14ac:dyDescent="0.25">
      <c r="A1941" s="155" t="str">
        <f>VLOOKUP(A1940,basic,29,0)</f>
        <v>d{kk &amp; 9</v>
      </c>
      <c r="B1941" s="156"/>
      <c r="C1941" s="156"/>
      <c r="D1941" s="156"/>
      <c r="E1941" s="156"/>
      <c r="F1941" s="156"/>
      <c r="G1941" s="156"/>
      <c r="H1941" s="156"/>
      <c r="I1941" s="156"/>
      <c r="J1941" s="157"/>
    </row>
    <row r="1942" spans="1:10" ht="21.95" customHeight="1" x14ac:dyDescent="0.25">
      <c r="A1942" s="158" t="str">
        <f>VLOOKUP(A1940,basic,33,0)</f>
        <v>l=% 2019&amp;20</v>
      </c>
      <c r="B1942" s="159"/>
      <c r="C1942" s="159"/>
      <c r="D1942" s="159"/>
      <c r="E1942" s="159"/>
      <c r="F1942" s="159"/>
      <c r="G1942" s="159"/>
      <c r="H1942" s="159"/>
      <c r="I1942" s="159"/>
      <c r="J1942" s="160"/>
    </row>
    <row r="1943" spans="1:10" ht="21.95" customHeight="1" x14ac:dyDescent="0.25">
      <c r="A1943" s="82" t="s">
        <v>51</v>
      </c>
      <c r="B1943" s="83"/>
      <c r="C1943" s="84">
        <f>VLOOKUP(A1940,basic,2,0)</f>
        <v>203</v>
      </c>
      <c r="D1943" s="83"/>
      <c r="E1943" s="83"/>
      <c r="F1943" s="83"/>
      <c r="G1943" s="83"/>
      <c r="H1943" s="83"/>
      <c r="I1943" s="83"/>
      <c r="J1943" s="85"/>
    </row>
    <row r="1944" spans="1:10" ht="21.95" customHeight="1" x14ac:dyDescent="0.25">
      <c r="A1944" s="86"/>
      <c r="B1944" s="83"/>
      <c r="C1944" s="83"/>
      <c r="D1944" s="83"/>
      <c r="E1944" s="83"/>
      <c r="F1944" s="83"/>
      <c r="G1944" s="83"/>
      <c r="H1944" s="83"/>
      <c r="I1944" s="83"/>
      <c r="J1944" s="85"/>
    </row>
    <row r="1945" spans="1:10" ht="21.95" customHeight="1" x14ac:dyDescent="0.25">
      <c r="A1945" s="86" t="s">
        <v>52</v>
      </c>
      <c r="B1945" s="83"/>
      <c r="C1945" s="83"/>
      <c r="D1945" s="83"/>
      <c r="E1945" s="161">
        <f>VLOOKUP(A1940,basic,4,0)</f>
        <v>0</v>
      </c>
      <c r="F1945" s="161"/>
      <c r="G1945" s="161"/>
      <c r="H1945" s="83" t="s">
        <v>53</v>
      </c>
      <c r="I1945" s="83"/>
      <c r="J1945" s="85"/>
    </row>
    <row r="1946" spans="1:10" ht="21.95" customHeight="1" x14ac:dyDescent="0.25">
      <c r="A1946" s="162">
        <f>VLOOKUP(A1940,basic,6,0)</f>
        <v>0</v>
      </c>
      <c r="B1946" s="161"/>
      <c r="C1946" s="161"/>
      <c r="D1946" s="83" t="s">
        <v>54</v>
      </c>
      <c r="E1946" s="83"/>
      <c r="F1946" s="161">
        <f>VLOOKUP(A1940,basic,5,0)</f>
        <v>0</v>
      </c>
      <c r="G1946" s="161"/>
      <c r="H1946" s="161"/>
      <c r="I1946" s="83" t="s">
        <v>55</v>
      </c>
      <c r="J1946" s="85"/>
    </row>
    <row r="1947" spans="1:10" ht="21.95" customHeight="1" x14ac:dyDescent="0.3">
      <c r="A1947" s="94" t="str">
        <f>VLOOKUP(A1940,basic,29,0)</f>
        <v>d{kk &amp; 9</v>
      </c>
      <c r="B1947" s="83" t="s">
        <v>56</v>
      </c>
      <c r="C1947" s="148">
        <f>VLOOKUP(A1940,basic,7,0)</f>
        <v>0</v>
      </c>
      <c r="D1947" s="148"/>
      <c r="E1947" s="83" t="s">
        <v>57</v>
      </c>
      <c r="F1947" s="83"/>
      <c r="G1947" s="149" t="str">
        <f>VLOOKUP(A1940,basic,30,0)</f>
        <v>jkmekfo] :iiqjk</v>
      </c>
      <c r="H1947" s="149"/>
      <c r="I1947" s="149"/>
      <c r="J1947" s="87"/>
    </row>
    <row r="1948" spans="1:10" ht="21.95" customHeight="1" x14ac:dyDescent="0.25">
      <c r="A1948" s="86" t="s">
        <v>63</v>
      </c>
      <c r="B1948" s="83"/>
      <c r="C1948" s="83"/>
      <c r="D1948" s="83"/>
      <c r="E1948" s="83"/>
      <c r="F1948" s="83"/>
      <c r="G1948" s="83"/>
      <c r="H1948" s="83"/>
      <c r="I1948" s="83"/>
      <c r="J1948" s="85"/>
    </row>
    <row r="1949" spans="1:10" ht="21.95" customHeight="1" x14ac:dyDescent="0.25">
      <c r="A1949" s="86" t="s">
        <v>64</v>
      </c>
      <c r="B1949" s="83"/>
      <c r="C1949" s="83"/>
      <c r="D1949" s="83"/>
      <c r="E1949" s="83"/>
      <c r="F1949" s="83"/>
      <c r="G1949" s="83"/>
      <c r="H1949" s="83"/>
      <c r="I1949" s="83"/>
      <c r="J1949" s="85"/>
    </row>
    <row r="1950" spans="1:10" ht="21.95" customHeight="1" x14ac:dyDescent="0.25">
      <c r="A1950" s="76"/>
      <c r="J1950" s="77"/>
    </row>
    <row r="1951" spans="1:10" ht="21.95" customHeight="1" x14ac:dyDescent="0.25">
      <c r="A1951" s="76"/>
      <c r="J1951" s="77"/>
    </row>
    <row r="1952" spans="1:10" ht="21.95" customHeight="1" x14ac:dyDescent="0.25">
      <c r="A1952" s="76"/>
      <c r="J1952" s="77"/>
    </row>
    <row r="1953" spans="1:10" ht="21.95" customHeight="1" x14ac:dyDescent="0.3">
      <c r="A1953" s="88" t="s">
        <v>58</v>
      </c>
      <c r="B1953" s="89">
        <f>VLOOKUP(A1940,basic,32,0)</f>
        <v>43966</v>
      </c>
      <c r="G1953" s="90" t="s">
        <v>59</v>
      </c>
      <c r="J1953" s="77"/>
    </row>
    <row r="1954" spans="1:10" ht="21.95" customHeight="1" x14ac:dyDescent="0.3">
      <c r="A1954" s="76"/>
      <c r="G1954" s="90" t="s">
        <v>60</v>
      </c>
      <c r="I1954" s="150">
        <f>VLOOKUP(A1940,basic,31,0)</f>
        <v>8140912304</v>
      </c>
      <c r="J1954" s="151"/>
    </row>
    <row r="1955" spans="1:10" ht="21.95" customHeight="1" thickBot="1" x14ac:dyDescent="0.3">
      <c r="A1955" s="79"/>
      <c r="B1955" s="80"/>
      <c r="C1955" s="80"/>
      <c r="D1955" s="80"/>
      <c r="E1955" s="80"/>
      <c r="F1955" s="80"/>
      <c r="G1955" s="80"/>
      <c r="H1955" s="80"/>
      <c r="I1955" s="80"/>
      <c r="J1955" s="91"/>
    </row>
    <row r="1957" spans="1:10" ht="21.95" customHeight="1" thickBot="1" x14ac:dyDescent="0.3"/>
    <row r="1958" spans="1:10" ht="21.95" customHeight="1" x14ac:dyDescent="0.25">
      <c r="A1958" s="152" t="str">
        <f>VLOOKUP(A1959,basic,28,0)</f>
        <v>dk;kZy; jktdh; mPp ek/;fed fo|ky;] :iiqjk ¼dqpkeu flVh½ ukxkSj</v>
      </c>
      <c r="B1958" s="153"/>
      <c r="C1958" s="153"/>
      <c r="D1958" s="153"/>
      <c r="E1958" s="153"/>
      <c r="F1958" s="153"/>
      <c r="G1958" s="153"/>
      <c r="H1958" s="153"/>
      <c r="I1958" s="153"/>
      <c r="J1958" s="154"/>
    </row>
    <row r="1959" spans="1:10" ht="21.95" hidden="1" customHeight="1" x14ac:dyDescent="0.25">
      <c r="A1959" s="76">
        <v>104</v>
      </c>
      <c r="J1959" s="77"/>
    </row>
    <row r="1960" spans="1:10" ht="21.95" customHeight="1" x14ac:dyDescent="0.25">
      <c r="A1960" s="155" t="str">
        <f>VLOOKUP(A1959,basic,29,0)</f>
        <v>d{kk &amp; 9</v>
      </c>
      <c r="B1960" s="156"/>
      <c r="C1960" s="156"/>
      <c r="D1960" s="156"/>
      <c r="E1960" s="156"/>
      <c r="F1960" s="156"/>
      <c r="G1960" s="156"/>
      <c r="H1960" s="156"/>
      <c r="I1960" s="156"/>
      <c r="J1960" s="157"/>
    </row>
    <row r="1961" spans="1:10" ht="21.95" customHeight="1" x14ac:dyDescent="0.25">
      <c r="A1961" s="158" t="str">
        <f>VLOOKUP(A1959,basic,33,0)</f>
        <v>l=% 2019&amp;20</v>
      </c>
      <c r="B1961" s="159"/>
      <c r="C1961" s="159"/>
      <c r="D1961" s="159"/>
      <c r="E1961" s="159"/>
      <c r="F1961" s="159"/>
      <c r="G1961" s="159"/>
      <c r="H1961" s="159"/>
      <c r="I1961" s="159"/>
      <c r="J1961" s="160"/>
    </row>
    <row r="1962" spans="1:10" ht="21.95" customHeight="1" x14ac:dyDescent="0.25">
      <c r="A1962" s="82" t="s">
        <v>51</v>
      </c>
      <c r="B1962" s="83"/>
      <c r="C1962" s="84">
        <f>VLOOKUP(A1959,basic,2,0)</f>
        <v>204</v>
      </c>
      <c r="D1962" s="83"/>
      <c r="E1962" s="83"/>
      <c r="F1962" s="83"/>
      <c r="G1962" s="83"/>
      <c r="H1962" s="83"/>
      <c r="I1962" s="83"/>
      <c r="J1962" s="85"/>
    </row>
    <row r="1963" spans="1:10" ht="21.95" customHeight="1" x14ac:dyDescent="0.25">
      <c r="A1963" s="86"/>
      <c r="B1963" s="83"/>
      <c r="C1963" s="83"/>
      <c r="D1963" s="83"/>
      <c r="E1963" s="83"/>
      <c r="F1963" s="83"/>
      <c r="G1963" s="83"/>
      <c r="H1963" s="83"/>
      <c r="I1963" s="83"/>
      <c r="J1963" s="85"/>
    </row>
    <row r="1964" spans="1:10" ht="21.95" customHeight="1" x14ac:dyDescent="0.25">
      <c r="A1964" s="86" t="s">
        <v>52</v>
      </c>
      <c r="B1964" s="83"/>
      <c r="C1964" s="83"/>
      <c r="D1964" s="83"/>
      <c r="E1964" s="161">
        <f>VLOOKUP(A1959,basic,4,0)</f>
        <v>0</v>
      </c>
      <c r="F1964" s="161"/>
      <c r="G1964" s="161"/>
      <c r="H1964" s="83" t="s">
        <v>53</v>
      </c>
      <c r="I1964" s="83"/>
      <c r="J1964" s="85"/>
    </row>
    <row r="1965" spans="1:10" ht="21.95" customHeight="1" x14ac:dyDescent="0.25">
      <c r="A1965" s="162">
        <f>VLOOKUP(A1959,basic,6,0)</f>
        <v>0</v>
      </c>
      <c r="B1965" s="161"/>
      <c r="C1965" s="161"/>
      <c r="D1965" s="83" t="s">
        <v>54</v>
      </c>
      <c r="E1965" s="83"/>
      <c r="F1965" s="161">
        <f>VLOOKUP(A1959,basic,5,0)</f>
        <v>0</v>
      </c>
      <c r="G1965" s="161"/>
      <c r="H1965" s="161"/>
      <c r="I1965" s="83" t="s">
        <v>55</v>
      </c>
      <c r="J1965" s="85"/>
    </row>
    <row r="1966" spans="1:10" ht="21.95" customHeight="1" x14ac:dyDescent="0.3">
      <c r="A1966" s="94" t="str">
        <f>VLOOKUP(A1959,basic,29,0)</f>
        <v>d{kk &amp; 9</v>
      </c>
      <c r="B1966" s="83" t="s">
        <v>56</v>
      </c>
      <c r="C1966" s="148">
        <f>VLOOKUP(A1959,basic,7,0)</f>
        <v>0</v>
      </c>
      <c r="D1966" s="148"/>
      <c r="E1966" s="83" t="s">
        <v>57</v>
      </c>
      <c r="F1966" s="83"/>
      <c r="G1966" s="149" t="str">
        <f>VLOOKUP(A1959,basic,30,0)</f>
        <v>jkmekfo] :iiqjk</v>
      </c>
      <c r="H1966" s="149"/>
      <c r="I1966" s="149"/>
      <c r="J1966" s="87"/>
    </row>
    <row r="1967" spans="1:10" ht="21.95" customHeight="1" x14ac:dyDescent="0.25">
      <c r="A1967" s="86" t="s">
        <v>63</v>
      </c>
      <c r="B1967" s="83"/>
      <c r="C1967" s="83"/>
      <c r="D1967" s="83"/>
      <c r="E1967" s="83"/>
      <c r="F1967" s="83"/>
      <c r="G1967" s="83"/>
      <c r="H1967" s="83"/>
      <c r="I1967" s="83"/>
      <c r="J1967" s="85"/>
    </row>
    <row r="1968" spans="1:10" ht="21.95" customHeight="1" x14ac:dyDescent="0.25">
      <c r="A1968" s="86" t="s">
        <v>64</v>
      </c>
      <c r="B1968" s="83"/>
      <c r="C1968" s="83"/>
      <c r="D1968" s="83"/>
      <c r="E1968" s="83"/>
      <c r="F1968" s="83"/>
      <c r="G1968" s="83"/>
      <c r="H1968" s="83"/>
      <c r="I1968" s="83"/>
      <c r="J1968" s="85"/>
    </row>
    <row r="1969" spans="1:10" ht="21.95" customHeight="1" x14ac:dyDescent="0.25">
      <c r="A1969" s="76"/>
      <c r="J1969" s="77"/>
    </row>
    <row r="1970" spans="1:10" ht="21.95" customHeight="1" x14ac:dyDescent="0.25">
      <c r="A1970" s="76"/>
      <c r="J1970" s="77"/>
    </row>
    <row r="1971" spans="1:10" ht="21.95" customHeight="1" x14ac:dyDescent="0.25">
      <c r="A1971" s="76"/>
      <c r="J1971" s="77"/>
    </row>
    <row r="1972" spans="1:10" ht="21.95" customHeight="1" x14ac:dyDescent="0.3">
      <c r="A1972" s="88" t="s">
        <v>58</v>
      </c>
      <c r="B1972" s="89">
        <f>VLOOKUP(A1959,basic,32,0)</f>
        <v>43966</v>
      </c>
      <c r="G1972" s="90" t="s">
        <v>59</v>
      </c>
      <c r="J1972" s="77"/>
    </row>
    <row r="1973" spans="1:10" ht="21.95" customHeight="1" x14ac:dyDescent="0.3">
      <c r="A1973" s="76"/>
      <c r="G1973" s="90" t="s">
        <v>60</v>
      </c>
      <c r="I1973" s="150">
        <f>VLOOKUP(A1959,basic,31,0)</f>
        <v>8140912304</v>
      </c>
      <c r="J1973" s="151"/>
    </row>
    <row r="1974" spans="1:10" ht="21.95" customHeight="1" thickBot="1" x14ac:dyDescent="0.3">
      <c r="A1974" s="79"/>
      <c r="B1974" s="80"/>
      <c r="C1974" s="80"/>
      <c r="D1974" s="80"/>
      <c r="E1974" s="80"/>
      <c r="F1974" s="80"/>
      <c r="G1974" s="80"/>
      <c r="H1974" s="80"/>
      <c r="I1974" s="80"/>
      <c r="J1974" s="91"/>
    </row>
    <row r="1976" spans="1:10" ht="21.95" customHeight="1" thickBot="1" x14ac:dyDescent="0.3"/>
    <row r="1977" spans="1:10" ht="21.95" customHeight="1" x14ac:dyDescent="0.25">
      <c r="A1977" s="152" t="str">
        <f>VLOOKUP(A1978,basic,28,0)</f>
        <v>dk;kZy; jktdh; mPp ek/;fed fo|ky;] :iiqjk ¼dqpkeu flVh½ ukxkSj</v>
      </c>
      <c r="B1977" s="153"/>
      <c r="C1977" s="153"/>
      <c r="D1977" s="153"/>
      <c r="E1977" s="153"/>
      <c r="F1977" s="153"/>
      <c r="G1977" s="153"/>
      <c r="H1977" s="153"/>
      <c r="I1977" s="153"/>
      <c r="J1977" s="154"/>
    </row>
    <row r="1978" spans="1:10" ht="21.95" hidden="1" customHeight="1" x14ac:dyDescent="0.25">
      <c r="A1978" s="76">
        <v>105</v>
      </c>
      <c r="J1978" s="77"/>
    </row>
    <row r="1979" spans="1:10" ht="21.95" customHeight="1" x14ac:dyDescent="0.25">
      <c r="A1979" s="155" t="str">
        <f>VLOOKUP(A1978,basic,29,0)</f>
        <v>d{kk &amp; 9</v>
      </c>
      <c r="B1979" s="156"/>
      <c r="C1979" s="156"/>
      <c r="D1979" s="156"/>
      <c r="E1979" s="156"/>
      <c r="F1979" s="156"/>
      <c r="G1979" s="156"/>
      <c r="H1979" s="156"/>
      <c r="I1979" s="156"/>
      <c r="J1979" s="157"/>
    </row>
    <row r="1980" spans="1:10" ht="21.95" customHeight="1" x14ac:dyDescent="0.25">
      <c r="A1980" s="158" t="str">
        <f>VLOOKUP(A1978,basic,33,0)</f>
        <v>l=% 2019&amp;20</v>
      </c>
      <c r="B1980" s="159"/>
      <c r="C1980" s="159"/>
      <c r="D1980" s="159"/>
      <c r="E1980" s="159"/>
      <c r="F1980" s="159"/>
      <c r="G1980" s="159"/>
      <c r="H1980" s="159"/>
      <c r="I1980" s="159"/>
      <c r="J1980" s="160"/>
    </row>
    <row r="1981" spans="1:10" ht="21.95" customHeight="1" x14ac:dyDescent="0.25">
      <c r="A1981" s="82" t="s">
        <v>51</v>
      </c>
      <c r="B1981" s="83"/>
      <c r="C1981" s="84">
        <f>VLOOKUP(A1978,basic,2,0)</f>
        <v>205</v>
      </c>
      <c r="D1981" s="83"/>
      <c r="E1981" s="83"/>
      <c r="F1981" s="83"/>
      <c r="G1981" s="83"/>
      <c r="H1981" s="83"/>
      <c r="I1981" s="83"/>
      <c r="J1981" s="85"/>
    </row>
    <row r="1982" spans="1:10" ht="21.95" customHeight="1" x14ac:dyDescent="0.25">
      <c r="A1982" s="86"/>
      <c r="B1982" s="83"/>
      <c r="C1982" s="83"/>
      <c r="D1982" s="83"/>
      <c r="E1982" s="83"/>
      <c r="F1982" s="83"/>
      <c r="G1982" s="83"/>
      <c r="H1982" s="83"/>
      <c r="I1982" s="83"/>
      <c r="J1982" s="85"/>
    </row>
    <row r="1983" spans="1:10" ht="21.95" customHeight="1" x14ac:dyDescent="0.25">
      <c r="A1983" s="86" t="s">
        <v>52</v>
      </c>
      <c r="B1983" s="83"/>
      <c r="C1983" s="83"/>
      <c r="D1983" s="83"/>
      <c r="E1983" s="161">
        <f>VLOOKUP(A1978,basic,4,0)</f>
        <v>0</v>
      </c>
      <c r="F1983" s="161"/>
      <c r="G1983" s="161"/>
      <c r="H1983" s="83" t="s">
        <v>53</v>
      </c>
      <c r="I1983" s="83"/>
      <c r="J1983" s="85"/>
    </row>
    <row r="1984" spans="1:10" ht="21.95" customHeight="1" x14ac:dyDescent="0.25">
      <c r="A1984" s="162">
        <f>VLOOKUP(A1978,basic,6,0)</f>
        <v>0</v>
      </c>
      <c r="B1984" s="161"/>
      <c r="C1984" s="161"/>
      <c r="D1984" s="83" t="s">
        <v>54</v>
      </c>
      <c r="E1984" s="83"/>
      <c r="F1984" s="161">
        <f>VLOOKUP(A1978,basic,5,0)</f>
        <v>0</v>
      </c>
      <c r="G1984" s="161"/>
      <c r="H1984" s="161"/>
      <c r="I1984" s="83" t="s">
        <v>55</v>
      </c>
      <c r="J1984" s="85"/>
    </row>
    <row r="1985" spans="1:10" ht="21.95" customHeight="1" x14ac:dyDescent="0.3">
      <c r="A1985" s="94" t="str">
        <f>VLOOKUP(A1978,basic,29,0)</f>
        <v>d{kk &amp; 9</v>
      </c>
      <c r="B1985" s="83" t="s">
        <v>56</v>
      </c>
      <c r="C1985" s="148">
        <f>VLOOKUP(A1978,basic,7,0)</f>
        <v>0</v>
      </c>
      <c r="D1985" s="148"/>
      <c r="E1985" s="83" t="s">
        <v>57</v>
      </c>
      <c r="F1985" s="83"/>
      <c r="G1985" s="149" t="str">
        <f>VLOOKUP(A1978,basic,30,0)</f>
        <v>jkmekfo] :iiqjk</v>
      </c>
      <c r="H1985" s="149"/>
      <c r="I1985" s="149"/>
      <c r="J1985" s="87"/>
    </row>
    <row r="1986" spans="1:10" ht="21.95" customHeight="1" x14ac:dyDescent="0.25">
      <c r="A1986" s="86" t="s">
        <v>63</v>
      </c>
      <c r="B1986" s="83"/>
      <c r="C1986" s="83"/>
      <c r="D1986" s="83"/>
      <c r="E1986" s="83"/>
      <c r="F1986" s="83"/>
      <c r="G1986" s="83"/>
      <c r="H1986" s="83"/>
      <c r="I1986" s="83"/>
      <c r="J1986" s="85"/>
    </row>
    <row r="1987" spans="1:10" ht="21.95" customHeight="1" x14ac:dyDescent="0.25">
      <c r="A1987" s="86" t="s">
        <v>64</v>
      </c>
      <c r="B1987" s="83"/>
      <c r="C1987" s="83"/>
      <c r="D1987" s="83"/>
      <c r="E1987" s="83"/>
      <c r="F1987" s="83"/>
      <c r="G1987" s="83"/>
      <c r="H1987" s="83"/>
      <c r="I1987" s="83"/>
      <c r="J1987" s="85"/>
    </row>
    <row r="1988" spans="1:10" ht="21.95" customHeight="1" x14ac:dyDescent="0.25">
      <c r="A1988" s="76"/>
      <c r="J1988" s="77"/>
    </row>
    <row r="1989" spans="1:10" ht="21.95" customHeight="1" x14ac:dyDescent="0.25">
      <c r="A1989" s="76"/>
      <c r="J1989" s="77"/>
    </row>
    <row r="1990" spans="1:10" ht="21.95" customHeight="1" x14ac:dyDescent="0.25">
      <c r="A1990" s="76"/>
      <c r="J1990" s="77"/>
    </row>
    <row r="1991" spans="1:10" ht="21.95" customHeight="1" x14ac:dyDescent="0.3">
      <c r="A1991" s="88" t="s">
        <v>58</v>
      </c>
      <c r="B1991" s="89">
        <f>VLOOKUP(A1978,basic,32,0)</f>
        <v>43966</v>
      </c>
      <c r="G1991" s="90" t="s">
        <v>59</v>
      </c>
      <c r="J1991" s="77"/>
    </row>
    <row r="1992" spans="1:10" ht="21.95" customHeight="1" x14ac:dyDescent="0.3">
      <c r="A1992" s="76"/>
      <c r="G1992" s="90" t="s">
        <v>60</v>
      </c>
      <c r="I1992" s="150">
        <f>VLOOKUP(A1978,basic,31,0)</f>
        <v>8140912304</v>
      </c>
      <c r="J1992" s="151"/>
    </row>
    <row r="1993" spans="1:10" ht="21.95" customHeight="1" thickBot="1" x14ac:dyDescent="0.3">
      <c r="A1993" s="79"/>
      <c r="B1993" s="80"/>
      <c r="C1993" s="80"/>
      <c r="D1993" s="80"/>
      <c r="E1993" s="80"/>
      <c r="F1993" s="80"/>
      <c r="G1993" s="80"/>
      <c r="H1993" s="80"/>
      <c r="I1993" s="80"/>
      <c r="J1993" s="91"/>
    </row>
    <row r="1995" spans="1:10" ht="21.95" customHeight="1" thickBot="1" x14ac:dyDescent="0.3"/>
    <row r="1996" spans="1:10" ht="21.95" customHeight="1" x14ac:dyDescent="0.25">
      <c r="A1996" s="152" t="str">
        <f>VLOOKUP(A1997,basic,28,0)</f>
        <v>dk;kZy; jktdh; mPp ek/;fed fo|ky;] :iiqjk ¼dqpkeu flVh½ ukxkSj</v>
      </c>
      <c r="B1996" s="153"/>
      <c r="C1996" s="153"/>
      <c r="D1996" s="153"/>
      <c r="E1996" s="153"/>
      <c r="F1996" s="153"/>
      <c r="G1996" s="153"/>
      <c r="H1996" s="153"/>
      <c r="I1996" s="153"/>
      <c r="J1996" s="154"/>
    </row>
    <row r="1997" spans="1:10" ht="21.95" hidden="1" customHeight="1" x14ac:dyDescent="0.25">
      <c r="A1997" s="76">
        <v>106</v>
      </c>
      <c r="J1997" s="77"/>
    </row>
    <row r="1998" spans="1:10" ht="21.95" customHeight="1" x14ac:dyDescent="0.25">
      <c r="A1998" s="155" t="str">
        <f>VLOOKUP(A1997,basic,29,0)</f>
        <v>d{kk &amp; 9</v>
      </c>
      <c r="B1998" s="156"/>
      <c r="C1998" s="156"/>
      <c r="D1998" s="156"/>
      <c r="E1998" s="156"/>
      <c r="F1998" s="156"/>
      <c r="G1998" s="156"/>
      <c r="H1998" s="156"/>
      <c r="I1998" s="156"/>
      <c r="J1998" s="157"/>
    </row>
    <row r="1999" spans="1:10" ht="21.95" customHeight="1" x14ac:dyDescent="0.25">
      <c r="A1999" s="158" t="str">
        <f>VLOOKUP(A1997,basic,33,0)</f>
        <v>l=% 2019&amp;20</v>
      </c>
      <c r="B1999" s="159"/>
      <c r="C1999" s="159"/>
      <c r="D1999" s="159"/>
      <c r="E1999" s="159"/>
      <c r="F1999" s="159"/>
      <c r="G1999" s="159"/>
      <c r="H1999" s="159"/>
      <c r="I1999" s="159"/>
      <c r="J1999" s="160"/>
    </row>
    <row r="2000" spans="1:10" ht="21.95" customHeight="1" x14ac:dyDescent="0.25">
      <c r="A2000" s="82" t="s">
        <v>51</v>
      </c>
      <c r="B2000" s="83"/>
      <c r="C2000" s="84">
        <f>VLOOKUP(A1997,basic,2,0)</f>
        <v>206</v>
      </c>
      <c r="D2000" s="83"/>
      <c r="E2000" s="83"/>
      <c r="F2000" s="83"/>
      <c r="G2000" s="83"/>
      <c r="H2000" s="83"/>
      <c r="I2000" s="83"/>
      <c r="J2000" s="85"/>
    </row>
    <row r="2001" spans="1:10" ht="21.95" customHeight="1" x14ac:dyDescent="0.25">
      <c r="A2001" s="86"/>
      <c r="B2001" s="83"/>
      <c r="C2001" s="83"/>
      <c r="D2001" s="83"/>
      <c r="E2001" s="83"/>
      <c r="F2001" s="83"/>
      <c r="G2001" s="83"/>
      <c r="H2001" s="83"/>
      <c r="I2001" s="83"/>
      <c r="J2001" s="85"/>
    </row>
    <row r="2002" spans="1:10" ht="21.95" customHeight="1" x14ac:dyDescent="0.25">
      <c r="A2002" s="86" t="s">
        <v>52</v>
      </c>
      <c r="B2002" s="83"/>
      <c r="C2002" s="83"/>
      <c r="D2002" s="83"/>
      <c r="E2002" s="161">
        <f>VLOOKUP(A1997,basic,4,0)</f>
        <v>0</v>
      </c>
      <c r="F2002" s="161"/>
      <c r="G2002" s="161"/>
      <c r="H2002" s="83" t="s">
        <v>53</v>
      </c>
      <c r="I2002" s="83"/>
      <c r="J2002" s="85"/>
    </row>
    <row r="2003" spans="1:10" ht="21.95" customHeight="1" x14ac:dyDescent="0.25">
      <c r="A2003" s="162">
        <f>VLOOKUP(A1997,basic,6,0)</f>
        <v>0</v>
      </c>
      <c r="B2003" s="161"/>
      <c r="C2003" s="161"/>
      <c r="D2003" s="83" t="s">
        <v>54</v>
      </c>
      <c r="E2003" s="83"/>
      <c r="F2003" s="161">
        <f>VLOOKUP(A1997,basic,5,0)</f>
        <v>0</v>
      </c>
      <c r="G2003" s="161"/>
      <c r="H2003" s="161"/>
      <c r="I2003" s="83" t="s">
        <v>55</v>
      </c>
      <c r="J2003" s="85"/>
    </row>
    <row r="2004" spans="1:10" ht="21.95" customHeight="1" x14ac:dyDescent="0.3">
      <c r="A2004" s="94" t="str">
        <f>VLOOKUP(A1997,basic,29,0)</f>
        <v>d{kk &amp; 9</v>
      </c>
      <c r="B2004" s="83" t="s">
        <v>56</v>
      </c>
      <c r="C2004" s="148">
        <f>VLOOKUP(A1997,basic,7,0)</f>
        <v>0</v>
      </c>
      <c r="D2004" s="148"/>
      <c r="E2004" s="83" t="s">
        <v>57</v>
      </c>
      <c r="F2004" s="83"/>
      <c r="G2004" s="149" t="str">
        <f>VLOOKUP(A1997,basic,30,0)</f>
        <v>jkmekfo] :iiqjk</v>
      </c>
      <c r="H2004" s="149"/>
      <c r="I2004" s="149"/>
      <c r="J2004" s="87"/>
    </row>
    <row r="2005" spans="1:10" ht="21.95" customHeight="1" x14ac:dyDescent="0.25">
      <c r="A2005" s="86" t="s">
        <v>63</v>
      </c>
      <c r="B2005" s="83"/>
      <c r="C2005" s="83"/>
      <c r="D2005" s="83"/>
      <c r="E2005" s="83"/>
      <c r="F2005" s="83"/>
      <c r="G2005" s="83"/>
      <c r="H2005" s="83"/>
      <c r="I2005" s="83"/>
      <c r="J2005" s="85"/>
    </row>
    <row r="2006" spans="1:10" ht="21.95" customHeight="1" x14ac:dyDescent="0.25">
      <c r="A2006" s="86" t="s">
        <v>64</v>
      </c>
      <c r="B2006" s="83"/>
      <c r="C2006" s="83"/>
      <c r="D2006" s="83"/>
      <c r="E2006" s="83"/>
      <c r="F2006" s="83"/>
      <c r="G2006" s="83"/>
      <c r="H2006" s="83"/>
      <c r="I2006" s="83"/>
      <c r="J2006" s="85"/>
    </row>
    <row r="2007" spans="1:10" ht="21.95" customHeight="1" x14ac:dyDescent="0.25">
      <c r="A2007" s="76"/>
      <c r="J2007" s="77"/>
    </row>
    <row r="2008" spans="1:10" ht="21.95" customHeight="1" x14ac:dyDescent="0.25">
      <c r="A2008" s="76"/>
      <c r="J2008" s="77"/>
    </row>
    <row r="2009" spans="1:10" ht="21.95" customHeight="1" x14ac:dyDescent="0.25">
      <c r="A2009" s="76"/>
      <c r="J2009" s="77"/>
    </row>
    <row r="2010" spans="1:10" ht="21.95" customHeight="1" x14ac:dyDescent="0.3">
      <c r="A2010" s="88" t="s">
        <v>58</v>
      </c>
      <c r="B2010" s="89">
        <f>VLOOKUP(A1997,basic,32,0)</f>
        <v>43966</v>
      </c>
      <c r="G2010" s="90" t="s">
        <v>59</v>
      </c>
      <c r="J2010" s="77"/>
    </row>
    <row r="2011" spans="1:10" ht="21.95" customHeight="1" x14ac:dyDescent="0.3">
      <c r="A2011" s="76"/>
      <c r="G2011" s="90" t="s">
        <v>60</v>
      </c>
      <c r="I2011" s="150">
        <f>VLOOKUP(A1997,basic,31,0)</f>
        <v>8140912304</v>
      </c>
      <c r="J2011" s="151"/>
    </row>
    <row r="2012" spans="1:10" ht="21.95" customHeight="1" thickBot="1" x14ac:dyDescent="0.3">
      <c r="A2012" s="79"/>
      <c r="B2012" s="80"/>
      <c r="C2012" s="80"/>
      <c r="D2012" s="80"/>
      <c r="E2012" s="80"/>
      <c r="F2012" s="80"/>
      <c r="G2012" s="80"/>
      <c r="H2012" s="80"/>
      <c r="I2012" s="80"/>
      <c r="J2012" s="91"/>
    </row>
    <row r="2014" spans="1:10" ht="21.95" customHeight="1" thickBot="1" x14ac:dyDescent="0.3"/>
    <row r="2015" spans="1:10" ht="21.95" customHeight="1" x14ac:dyDescent="0.25">
      <c r="A2015" s="152" t="str">
        <f>VLOOKUP(A2016,basic,28,0)</f>
        <v>dk;kZy; jktdh; mPp ek/;fed fo|ky;] :iiqjk ¼dqpkeu flVh½ ukxkSj</v>
      </c>
      <c r="B2015" s="153"/>
      <c r="C2015" s="153"/>
      <c r="D2015" s="153"/>
      <c r="E2015" s="153"/>
      <c r="F2015" s="153"/>
      <c r="G2015" s="153"/>
      <c r="H2015" s="153"/>
      <c r="I2015" s="153"/>
      <c r="J2015" s="154"/>
    </row>
    <row r="2016" spans="1:10" ht="21.95" hidden="1" customHeight="1" x14ac:dyDescent="0.25">
      <c r="A2016" s="76">
        <v>107</v>
      </c>
      <c r="J2016" s="77"/>
    </row>
    <row r="2017" spans="1:10" ht="21.95" customHeight="1" x14ac:dyDescent="0.25">
      <c r="A2017" s="155" t="str">
        <f>VLOOKUP(A2016,basic,29,0)</f>
        <v>d{kk &amp; 9</v>
      </c>
      <c r="B2017" s="156"/>
      <c r="C2017" s="156"/>
      <c r="D2017" s="156"/>
      <c r="E2017" s="156"/>
      <c r="F2017" s="156"/>
      <c r="G2017" s="156"/>
      <c r="H2017" s="156"/>
      <c r="I2017" s="156"/>
      <c r="J2017" s="157"/>
    </row>
    <row r="2018" spans="1:10" ht="21.95" customHeight="1" x14ac:dyDescent="0.25">
      <c r="A2018" s="158" t="str">
        <f>VLOOKUP(A2016,basic,33,0)</f>
        <v>l=% 2019&amp;20</v>
      </c>
      <c r="B2018" s="159"/>
      <c r="C2018" s="159"/>
      <c r="D2018" s="159"/>
      <c r="E2018" s="159"/>
      <c r="F2018" s="159"/>
      <c r="G2018" s="159"/>
      <c r="H2018" s="159"/>
      <c r="I2018" s="159"/>
      <c r="J2018" s="160"/>
    </row>
    <row r="2019" spans="1:10" ht="21.95" customHeight="1" x14ac:dyDescent="0.25">
      <c r="A2019" s="82" t="s">
        <v>51</v>
      </c>
      <c r="B2019" s="83"/>
      <c r="C2019" s="84">
        <f>VLOOKUP(A2016,basic,2,0)</f>
        <v>207</v>
      </c>
      <c r="D2019" s="83"/>
      <c r="E2019" s="83"/>
      <c r="F2019" s="83"/>
      <c r="G2019" s="83"/>
      <c r="H2019" s="83"/>
      <c r="I2019" s="83"/>
      <c r="J2019" s="85"/>
    </row>
    <row r="2020" spans="1:10" ht="21.95" customHeight="1" x14ac:dyDescent="0.25">
      <c r="A2020" s="86"/>
      <c r="B2020" s="83"/>
      <c r="C2020" s="83"/>
      <c r="D2020" s="83"/>
      <c r="E2020" s="83"/>
      <c r="F2020" s="83"/>
      <c r="G2020" s="83"/>
      <c r="H2020" s="83"/>
      <c r="I2020" s="83"/>
      <c r="J2020" s="85"/>
    </row>
    <row r="2021" spans="1:10" ht="21.95" customHeight="1" x14ac:dyDescent="0.25">
      <c r="A2021" s="86" t="s">
        <v>52</v>
      </c>
      <c r="B2021" s="83"/>
      <c r="C2021" s="83"/>
      <c r="D2021" s="83"/>
      <c r="E2021" s="161">
        <f>VLOOKUP(A2016,basic,4,0)</f>
        <v>0</v>
      </c>
      <c r="F2021" s="161"/>
      <c r="G2021" s="161"/>
      <c r="H2021" s="83" t="s">
        <v>53</v>
      </c>
      <c r="I2021" s="83"/>
      <c r="J2021" s="85"/>
    </row>
    <row r="2022" spans="1:10" ht="21.95" customHeight="1" x14ac:dyDescent="0.25">
      <c r="A2022" s="162">
        <f>VLOOKUP(A2016,basic,6,0)</f>
        <v>0</v>
      </c>
      <c r="B2022" s="161"/>
      <c r="C2022" s="161"/>
      <c r="D2022" s="83" t="s">
        <v>54</v>
      </c>
      <c r="E2022" s="83"/>
      <c r="F2022" s="161">
        <f>VLOOKUP(A2016,basic,5,0)</f>
        <v>0</v>
      </c>
      <c r="G2022" s="161"/>
      <c r="H2022" s="161"/>
      <c r="I2022" s="83" t="s">
        <v>55</v>
      </c>
      <c r="J2022" s="85"/>
    </row>
    <row r="2023" spans="1:10" ht="21.95" customHeight="1" x14ac:dyDescent="0.3">
      <c r="A2023" s="94" t="str">
        <f>VLOOKUP(A2016,basic,29,0)</f>
        <v>d{kk &amp; 9</v>
      </c>
      <c r="B2023" s="83" t="s">
        <v>56</v>
      </c>
      <c r="C2023" s="148">
        <f>VLOOKUP(A2016,basic,7,0)</f>
        <v>0</v>
      </c>
      <c r="D2023" s="148"/>
      <c r="E2023" s="83" t="s">
        <v>57</v>
      </c>
      <c r="F2023" s="83"/>
      <c r="G2023" s="149" t="str">
        <f>VLOOKUP(A2016,basic,30,0)</f>
        <v>jkmekfo] :iiqjk</v>
      </c>
      <c r="H2023" s="149"/>
      <c r="I2023" s="149"/>
      <c r="J2023" s="87"/>
    </row>
    <row r="2024" spans="1:10" ht="21.95" customHeight="1" x14ac:dyDescent="0.25">
      <c r="A2024" s="86" t="s">
        <v>63</v>
      </c>
      <c r="B2024" s="83"/>
      <c r="C2024" s="83"/>
      <c r="D2024" s="83"/>
      <c r="E2024" s="83"/>
      <c r="F2024" s="83"/>
      <c r="G2024" s="83"/>
      <c r="H2024" s="83"/>
      <c r="I2024" s="83"/>
      <c r="J2024" s="85"/>
    </row>
    <row r="2025" spans="1:10" ht="21.95" customHeight="1" x14ac:dyDescent="0.25">
      <c r="A2025" s="86" t="s">
        <v>64</v>
      </c>
      <c r="B2025" s="83"/>
      <c r="C2025" s="83"/>
      <c r="D2025" s="83"/>
      <c r="E2025" s="83"/>
      <c r="F2025" s="83"/>
      <c r="G2025" s="83"/>
      <c r="H2025" s="83"/>
      <c r="I2025" s="83"/>
      <c r="J2025" s="85"/>
    </row>
    <row r="2026" spans="1:10" ht="21.95" customHeight="1" x14ac:dyDescent="0.25">
      <c r="A2026" s="76"/>
      <c r="J2026" s="77"/>
    </row>
    <row r="2027" spans="1:10" ht="21.95" customHeight="1" x14ac:dyDescent="0.25">
      <c r="A2027" s="76"/>
      <c r="J2027" s="77"/>
    </row>
    <row r="2028" spans="1:10" ht="21.95" customHeight="1" x14ac:dyDescent="0.25">
      <c r="A2028" s="76"/>
      <c r="J2028" s="77"/>
    </row>
    <row r="2029" spans="1:10" ht="21.95" customHeight="1" x14ac:dyDescent="0.3">
      <c r="A2029" s="88" t="s">
        <v>58</v>
      </c>
      <c r="B2029" s="89">
        <f>VLOOKUP(A2016,basic,32,0)</f>
        <v>43966</v>
      </c>
      <c r="G2029" s="90" t="s">
        <v>59</v>
      </c>
      <c r="J2029" s="77"/>
    </row>
    <row r="2030" spans="1:10" ht="21.95" customHeight="1" x14ac:dyDescent="0.3">
      <c r="A2030" s="76"/>
      <c r="G2030" s="90" t="s">
        <v>60</v>
      </c>
      <c r="I2030" s="150">
        <f>VLOOKUP(A2016,basic,31,0)</f>
        <v>8140912304</v>
      </c>
      <c r="J2030" s="151"/>
    </row>
    <row r="2031" spans="1:10" ht="21.95" customHeight="1" thickBot="1" x14ac:dyDescent="0.3">
      <c r="A2031" s="79"/>
      <c r="B2031" s="80"/>
      <c r="C2031" s="80"/>
      <c r="D2031" s="80"/>
      <c r="E2031" s="80"/>
      <c r="F2031" s="80"/>
      <c r="G2031" s="80"/>
      <c r="H2031" s="80"/>
      <c r="I2031" s="80"/>
      <c r="J2031" s="91"/>
    </row>
    <row r="2033" spans="1:10" ht="21.95" customHeight="1" thickBot="1" x14ac:dyDescent="0.3"/>
    <row r="2034" spans="1:10" ht="21.95" customHeight="1" x14ac:dyDescent="0.25">
      <c r="A2034" s="152" t="str">
        <f>VLOOKUP(A2035,basic,28,0)</f>
        <v>dk;kZy; jktdh; mPp ek/;fed fo|ky;] :iiqjk ¼dqpkeu flVh½ ukxkSj</v>
      </c>
      <c r="B2034" s="153"/>
      <c r="C2034" s="153"/>
      <c r="D2034" s="153"/>
      <c r="E2034" s="153"/>
      <c r="F2034" s="153"/>
      <c r="G2034" s="153"/>
      <c r="H2034" s="153"/>
      <c r="I2034" s="153"/>
      <c r="J2034" s="154"/>
    </row>
    <row r="2035" spans="1:10" ht="21.95" hidden="1" customHeight="1" x14ac:dyDescent="0.25">
      <c r="A2035" s="76">
        <v>108</v>
      </c>
      <c r="J2035" s="77"/>
    </row>
    <row r="2036" spans="1:10" ht="21.95" customHeight="1" x14ac:dyDescent="0.25">
      <c r="A2036" s="155" t="str">
        <f>VLOOKUP(A2035,basic,29,0)</f>
        <v>d{kk &amp; 9</v>
      </c>
      <c r="B2036" s="156"/>
      <c r="C2036" s="156"/>
      <c r="D2036" s="156"/>
      <c r="E2036" s="156"/>
      <c r="F2036" s="156"/>
      <c r="G2036" s="156"/>
      <c r="H2036" s="156"/>
      <c r="I2036" s="156"/>
      <c r="J2036" s="157"/>
    </row>
    <row r="2037" spans="1:10" ht="21.95" customHeight="1" x14ac:dyDescent="0.25">
      <c r="A2037" s="158" t="str">
        <f>VLOOKUP(A2035,basic,33,0)</f>
        <v>l=% 2019&amp;20</v>
      </c>
      <c r="B2037" s="159"/>
      <c r="C2037" s="159"/>
      <c r="D2037" s="159"/>
      <c r="E2037" s="159"/>
      <c r="F2037" s="159"/>
      <c r="G2037" s="159"/>
      <c r="H2037" s="159"/>
      <c r="I2037" s="159"/>
      <c r="J2037" s="160"/>
    </row>
    <row r="2038" spans="1:10" ht="21.95" customHeight="1" x14ac:dyDescent="0.25">
      <c r="A2038" s="82" t="s">
        <v>51</v>
      </c>
      <c r="B2038" s="83"/>
      <c r="C2038" s="84">
        <f>VLOOKUP(A2035,basic,2,0)</f>
        <v>208</v>
      </c>
      <c r="D2038" s="83"/>
      <c r="E2038" s="83"/>
      <c r="F2038" s="83"/>
      <c r="G2038" s="83"/>
      <c r="H2038" s="83"/>
      <c r="I2038" s="83"/>
      <c r="J2038" s="85"/>
    </row>
    <row r="2039" spans="1:10" ht="21.95" customHeight="1" x14ac:dyDescent="0.25">
      <c r="A2039" s="86"/>
      <c r="B2039" s="83"/>
      <c r="C2039" s="83"/>
      <c r="D2039" s="83"/>
      <c r="E2039" s="83"/>
      <c r="F2039" s="83"/>
      <c r="G2039" s="83"/>
      <c r="H2039" s="83"/>
      <c r="I2039" s="83"/>
      <c r="J2039" s="85"/>
    </row>
    <row r="2040" spans="1:10" ht="21.95" customHeight="1" x14ac:dyDescent="0.25">
      <c r="A2040" s="86" t="s">
        <v>52</v>
      </c>
      <c r="B2040" s="83"/>
      <c r="C2040" s="83"/>
      <c r="D2040" s="83"/>
      <c r="E2040" s="161">
        <f>VLOOKUP(A2035,basic,4,0)</f>
        <v>0</v>
      </c>
      <c r="F2040" s="161"/>
      <c r="G2040" s="161"/>
      <c r="H2040" s="83" t="s">
        <v>53</v>
      </c>
      <c r="I2040" s="83"/>
      <c r="J2040" s="85"/>
    </row>
    <row r="2041" spans="1:10" ht="21.95" customHeight="1" x14ac:dyDescent="0.25">
      <c r="A2041" s="162">
        <f>VLOOKUP(A2035,basic,6,0)</f>
        <v>0</v>
      </c>
      <c r="B2041" s="161"/>
      <c r="C2041" s="161"/>
      <c r="D2041" s="83" t="s">
        <v>54</v>
      </c>
      <c r="E2041" s="83"/>
      <c r="F2041" s="161">
        <f>VLOOKUP(A2035,basic,5,0)</f>
        <v>0</v>
      </c>
      <c r="G2041" s="161"/>
      <c r="H2041" s="161"/>
      <c r="I2041" s="83" t="s">
        <v>55</v>
      </c>
      <c r="J2041" s="85"/>
    </row>
    <row r="2042" spans="1:10" ht="21.95" customHeight="1" x14ac:dyDescent="0.3">
      <c r="A2042" s="94" t="str">
        <f>VLOOKUP(A2035,basic,29,0)</f>
        <v>d{kk &amp; 9</v>
      </c>
      <c r="B2042" s="83" t="s">
        <v>56</v>
      </c>
      <c r="C2042" s="148">
        <f>VLOOKUP(A2035,basic,7,0)</f>
        <v>0</v>
      </c>
      <c r="D2042" s="148"/>
      <c r="E2042" s="83" t="s">
        <v>57</v>
      </c>
      <c r="F2042" s="83"/>
      <c r="G2042" s="149" t="str">
        <f>VLOOKUP(A2035,basic,30,0)</f>
        <v>jkmekfo] :iiqjk</v>
      </c>
      <c r="H2042" s="149"/>
      <c r="I2042" s="149"/>
      <c r="J2042" s="87"/>
    </row>
    <row r="2043" spans="1:10" ht="21.95" customHeight="1" x14ac:dyDescent="0.25">
      <c r="A2043" s="86" t="s">
        <v>63</v>
      </c>
      <c r="B2043" s="83"/>
      <c r="C2043" s="83"/>
      <c r="D2043" s="83"/>
      <c r="E2043" s="83"/>
      <c r="F2043" s="83"/>
      <c r="G2043" s="83"/>
      <c r="H2043" s="83"/>
      <c r="I2043" s="83"/>
      <c r="J2043" s="85"/>
    </row>
    <row r="2044" spans="1:10" ht="21.95" customHeight="1" x14ac:dyDescent="0.25">
      <c r="A2044" s="86" t="s">
        <v>64</v>
      </c>
      <c r="B2044" s="83"/>
      <c r="C2044" s="83"/>
      <c r="D2044" s="83"/>
      <c r="E2044" s="83"/>
      <c r="F2044" s="83"/>
      <c r="G2044" s="83"/>
      <c r="H2044" s="83"/>
      <c r="I2044" s="83"/>
      <c r="J2044" s="85"/>
    </row>
    <row r="2045" spans="1:10" ht="21.95" customHeight="1" x14ac:dyDescent="0.25">
      <c r="A2045" s="76"/>
      <c r="J2045" s="77"/>
    </row>
    <row r="2046" spans="1:10" ht="21.95" customHeight="1" x14ac:dyDescent="0.25">
      <c r="A2046" s="76"/>
      <c r="J2046" s="77"/>
    </row>
    <row r="2047" spans="1:10" ht="21.95" customHeight="1" x14ac:dyDescent="0.25">
      <c r="A2047" s="76"/>
      <c r="J2047" s="77"/>
    </row>
    <row r="2048" spans="1:10" ht="21.95" customHeight="1" x14ac:dyDescent="0.3">
      <c r="A2048" s="88" t="s">
        <v>58</v>
      </c>
      <c r="B2048" s="89">
        <f>VLOOKUP(A2035,basic,32,0)</f>
        <v>43966</v>
      </c>
      <c r="G2048" s="90" t="s">
        <v>59</v>
      </c>
      <c r="J2048" s="77"/>
    </row>
    <row r="2049" spans="1:10" ht="21.95" customHeight="1" x14ac:dyDescent="0.3">
      <c r="A2049" s="76"/>
      <c r="G2049" s="90" t="s">
        <v>60</v>
      </c>
      <c r="I2049" s="150">
        <f>VLOOKUP(A2035,basic,31,0)</f>
        <v>8140912304</v>
      </c>
      <c r="J2049" s="151"/>
    </row>
    <row r="2050" spans="1:10" ht="21.95" customHeight="1" thickBot="1" x14ac:dyDescent="0.3">
      <c r="A2050" s="79"/>
      <c r="B2050" s="80"/>
      <c r="C2050" s="80"/>
      <c r="D2050" s="80"/>
      <c r="E2050" s="80"/>
      <c r="F2050" s="80"/>
      <c r="G2050" s="80"/>
      <c r="H2050" s="80"/>
      <c r="I2050" s="80"/>
      <c r="J2050" s="91"/>
    </row>
    <row r="2052" spans="1:10" ht="21.95" customHeight="1" thickBot="1" x14ac:dyDescent="0.3"/>
    <row r="2053" spans="1:10" ht="21.95" customHeight="1" x14ac:dyDescent="0.25">
      <c r="A2053" s="152" t="str">
        <f>VLOOKUP(A2054,basic,28,0)</f>
        <v>dk;kZy; jktdh; mPp ek/;fed fo|ky;] :iiqjk ¼dqpkeu flVh½ ukxkSj</v>
      </c>
      <c r="B2053" s="153"/>
      <c r="C2053" s="153"/>
      <c r="D2053" s="153"/>
      <c r="E2053" s="153"/>
      <c r="F2053" s="153"/>
      <c r="G2053" s="153"/>
      <c r="H2053" s="153"/>
      <c r="I2053" s="153"/>
      <c r="J2053" s="154"/>
    </row>
    <row r="2054" spans="1:10" ht="21.95" hidden="1" customHeight="1" x14ac:dyDescent="0.25">
      <c r="A2054" s="76">
        <v>109</v>
      </c>
      <c r="J2054" s="77"/>
    </row>
    <row r="2055" spans="1:10" ht="21.95" customHeight="1" x14ac:dyDescent="0.25">
      <c r="A2055" s="155" t="str">
        <f>VLOOKUP(A2054,basic,29,0)</f>
        <v>d{kk &amp; 9</v>
      </c>
      <c r="B2055" s="156"/>
      <c r="C2055" s="156"/>
      <c r="D2055" s="156"/>
      <c r="E2055" s="156"/>
      <c r="F2055" s="156"/>
      <c r="G2055" s="156"/>
      <c r="H2055" s="156"/>
      <c r="I2055" s="156"/>
      <c r="J2055" s="157"/>
    </row>
    <row r="2056" spans="1:10" ht="21.95" customHeight="1" x14ac:dyDescent="0.25">
      <c r="A2056" s="158" t="str">
        <f>VLOOKUP(A2054,basic,33,0)</f>
        <v>l=% 2019&amp;20</v>
      </c>
      <c r="B2056" s="159"/>
      <c r="C2056" s="159"/>
      <c r="D2056" s="159"/>
      <c r="E2056" s="159"/>
      <c r="F2056" s="159"/>
      <c r="G2056" s="159"/>
      <c r="H2056" s="159"/>
      <c r="I2056" s="159"/>
      <c r="J2056" s="160"/>
    </row>
    <row r="2057" spans="1:10" ht="21.95" customHeight="1" x14ac:dyDescent="0.25">
      <c r="A2057" s="82" t="s">
        <v>51</v>
      </c>
      <c r="B2057" s="83"/>
      <c r="C2057" s="84">
        <f>VLOOKUP(A2054,basic,2,0)</f>
        <v>209</v>
      </c>
      <c r="D2057" s="83"/>
      <c r="E2057" s="83"/>
      <c r="F2057" s="83"/>
      <c r="G2057" s="83"/>
      <c r="H2057" s="83"/>
      <c r="I2057" s="83"/>
      <c r="J2057" s="85"/>
    </row>
    <row r="2058" spans="1:10" ht="21.95" customHeight="1" x14ac:dyDescent="0.25">
      <c r="A2058" s="86"/>
      <c r="B2058" s="83"/>
      <c r="C2058" s="83"/>
      <c r="D2058" s="83"/>
      <c r="E2058" s="83"/>
      <c r="F2058" s="83"/>
      <c r="G2058" s="83"/>
      <c r="H2058" s="83"/>
      <c r="I2058" s="83"/>
      <c r="J2058" s="85"/>
    </row>
    <row r="2059" spans="1:10" ht="21.95" customHeight="1" x14ac:dyDescent="0.25">
      <c r="A2059" s="86" t="s">
        <v>52</v>
      </c>
      <c r="B2059" s="83"/>
      <c r="C2059" s="83"/>
      <c r="D2059" s="83"/>
      <c r="E2059" s="161">
        <f>VLOOKUP(A2054,basic,4,0)</f>
        <v>0</v>
      </c>
      <c r="F2059" s="161"/>
      <c r="G2059" s="161"/>
      <c r="H2059" s="83" t="s">
        <v>53</v>
      </c>
      <c r="I2059" s="83"/>
      <c r="J2059" s="85"/>
    </row>
    <row r="2060" spans="1:10" ht="21.95" customHeight="1" x14ac:dyDescent="0.25">
      <c r="A2060" s="162">
        <f>VLOOKUP(A2054,basic,6,0)</f>
        <v>0</v>
      </c>
      <c r="B2060" s="161"/>
      <c r="C2060" s="161"/>
      <c r="D2060" s="83" t="s">
        <v>54</v>
      </c>
      <c r="E2060" s="83"/>
      <c r="F2060" s="161">
        <f>VLOOKUP(A2054,basic,5,0)</f>
        <v>0</v>
      </c>
      <c r="G2060" s="161"/>
      <c r="H2060" s="161"/>
      <c r="I2060" s="83" t="s">
        <v>55</v>
      </c>
      <c r="J2060" s="85"/>
    </row>
    <row r="2061" spans="1:10" ht="21.95" customHeight="1" x14ac:dyDescent="0.3">
      <c r="A2061" s="94" t="str">
        <f>VLOOKUP(A2054,basic,29,0)</f>
        <v>d{kk &amp; 9</v>
      </c>
      <c r="B2061" s="83" t="s">
        <v>56</v>
      </c>
      <c r="C2061" s="148">
        <f>VLOOKUP(A2054,basic,7,0)</f>
        <v>0</v>
      </c>
      <c r="D2061" s="148"/>
      <c r="E2061" s="83" t="s">
        <v>57</v>
      </c>
      <c r="F2061" s="83"/>
      <c r="G2061" s="149" t="str">
        <f>VLOOKUP(A2054,basic,30,0)</f>
        <v>jkmekfo] :iiqjk</v>
      </c>
      <c r="H2061" s="149"/>
      <c r="I2061" s="149"/>
      <c r="J2061" s="87"/>
    </row>
    <row r="2062" spans="1:10" ht="21.95" customHeight="1" x14ac:dyDescent="0.25">
      <c r="A2062" s="86" t="s">
        <v>63</v>
      </c>
      <c r="B2062" s="83"/>
      <c r="C2062" s="83"/>
      <c r="D2062" s="83"/>
      <c r="E2062" s="83"/>
      <c r="F2062" s="83"/>
      <c r="G2062" s="83"/>
      <c r="H2062" s="83"/>
      <c r="I2062" s="83"/>
      <c r="J2062" s="85"/>
    </row>
    <row r="2063" spans="1:10" ht="21.95" customHeight="1" x14ac:dyDescent="0.25">
      <c r="A2063" s="86" t="s">
        <v>64</v>
      </c>
      <c r="B2063" s="83"/>
      <c r="C2063" s="83"/>
      <c r="D2063" s="83"/>
      <c r="E2063" s="83"/>
      <c r="F2063" s="83"/>
      <c r="G2063" s="83"/>
      <c r="H2063" s="83"/>
      <c r="I2063" s="83"/>
      <c r="J2063" s="85"/>
    </row>
    <row r="2064" spans="1:10" ht="21.95" customHeight="1" x14ac:dyDescent="0.25">
      <c r="A2064" s="76"/>
      <c r="J2064" s="77"/>
    </row>
    <row r="2065" spans="1:10" ht="21.95" customHeight="1" x14ac:dyDescent="0.25">
      <c r="A2065" s="76"/>
      <c r="J2065" s="77"/>
    </row>
    <row r="2066" spans="1:10" ht="21.95" customHeight="1" x14ac:dyDescent="0.25">
      <c r="A2066" s="76"/>
      <c r="J2066" s="77"/>
    </row>
    <row r="2067" spans="1:10" ht="21.95" customHeight="1" x14ac:dyDescent="0.3">
      <c r="A2067" s="88" t="s">
        <v>58</v>
      </c>
      <c r="B2067" s="89">
        <f>VLOOKUP(A2054,basic,32,0)</f>
        <v>43966</v>
      </c>
      <c r="G2067" s="90" t="s">
        <v>59</v>
      </c>
      <c r="J2067" s="77"/>
    </row>
    <row r="2068" spans="1:10" ht="21.95" customHeight="1" x14ac:dyDescent="0.3">
      <c r="A2068" s="76"/>
      <c r="G2068" s="90" t="s">
        <v>60</v>
      </c>
      <c r="I2068" s="150">
        <f>VLOOKUP(A2054,basic,31,0)</f>
        <v>8140912304</v>
      </c>
      <c r="J2068" s="151"/>
    </row>
    <row r="2069" spans="1:10" ht="21.95" customHeight="1" thickBot="1" x14ac:dyDescent="0.3">
      <c r="A2069" s="79"/>
      <c r="B2069" s="80"/>
      <c r="C2069" s="80"/>
      <c r="D2069" s="80"/>
      <c r="E2069" s="80"/>
      <c r="F2069" s="80"/>
      <c r="G2069" s="80"/>
      <c r="H2069" s="80"/>
      <c r="I2069" s="80"/>
      <c r="J2069" s="91"/>
    </row>
    <row r="2071" spans="1:10" ht="21.95" customHeight="1" thickBot="1" x14ac:dyDescent="0.3"/>
    <row r="2072" spans="1:10" ht="21.95" customHeight="1" x14ac:dyDescent="0.25">
      <c r="A2072" s="152" t="str">
        <f>VLOOKUP(A2073,basic,28,0)</f>
        <v>dk;kZy; jktdh; mPp ek/;fed fo|ky;] :iiqjk ¼dqpkeu flVh½ ukxkSj</v>
      </c>
      <c r="B2072" s="153"/>
      <c r="C2072" s="153"/>
      <c r="D2072" s="153"/>
      <c r="E2072" s="153"/>
      <c r="F2072" s="153"/>
      <c r="G2072" s="153"/>
      <c r="H2072" s="153"/>
      <c r="I2072" s="153"/>
      <c r="J2072" s="154"/>
    </row>
    <row r="2073" spans="1:10" ht="21.95" hidden="1" customHeight="1" x14ac:dyDescent="0.25">
      <c r="A2073" s="76">
        <v>110</v>
      </c>
      <c r="J2073" s="77"/>
    </row>
    <row r="2074" spans="1:10" ht="21.95" customHeight="1" x14ac:dyDescent="0.25">
      <c r="A2074" s="155" t="str">
        <f>VLOOKUP(A2073,basic,29,0)</f>
        <v>d{kk &amp; 9</v>
      </c>
      <c r="B2074" s="156"/>
      <c r="C2074" s="156"/>
      <c r="D2074" s="156"/>
      <c r="E2074" s="156"/>
      <c r="F2074" s="156"/>
      <c r="G2074" s="156"/>
      <c r="H2074" s="156"/>
      <c r="I2074" s="156"/>
      <c r="J2074" s="157"/>
    </row>
    <row r="2075" spans="1:10" ht="21.95" customHeight="1" x14ac:dyDescent="0.25">
      <c r="A2075" s="158" t="str">
        <f>VLOOKUP(A2073,basic,33,0)</f>
        <v>l=% 2019&amp;20</v>
      </c>
      <c r="B2075" s="159"/>
      <c r="C2075" s="159"/>
      <c r="D2075" s="159"/>
      <c r="E2075" s="159"/>
      <c r="F2075" s="159"/>
      <c r="G2075" s="159"/>
      <c r="H2075" s="159"/>
      <c r="I2075" s="159"/>
      <c r="J2075" s="160"/>
    </row>
    <row r="2076" spans="1:10" ht="21.95" customHeight="1" x14ac:dyDescent="0.25">
      <c r="A2076" s="82" t="s">
        <v>51</v>
      </c>
      <c r="B2076" s="83"/>
      <c r="C2076" s="84">
        <f>VLOOKUP(A2073,basic,2,0)</f>
        <v>210</v>
      </c>
      <c r="D2076" s="83"/>
      <c r="E2076" s="83"/>
      <c r="F2076" s="83"/>
      <c r="G2076" s="83"/>
      <c r="H2076" s="83"/>
      <c r="I2076" s="83"/>
      <c r="J2076" s="85"/>
    </row>
    <row r="2077" spans="1:10" ht="21.95" customHeight="1" x14ac:dyDescent="0.25">
      <c r="A2077" s="86"/>
      <c r="B2077" s="83"/>
      <c r="C2077" s="83"/>
      <c r="D2077" s="83"/>
      <c r="E2077" s="83"/>
      <c r="F2077" s="83"/>
      <c r="G2077" s="83"/>
      <c r="H2077" s="83"/>
      <c r="I2077" s="83"/>
      <c r="J2077" s="85"/>
    </row>
    <row r="2078" spans="1:10" ht="21.95" customHeight="1" x14ac:dyDescent="0.25">
      <c r="A2078" s="86" t="s">
        <v>52</v>
      </c>
      <c r="B2078" s="83"/>
      <c r="C2078" s="83"/>
      <c r="D2078" s="83"/>
      <c r="E2078" s="161">
        <f>VLOOKUP(A2073,basic,4,0)</f>
        <v>0</v>
      </c>
      <c r="F2078" s="161"/>
      <c r="G2078" s="161"/>
      <c r="H2078" s="83" t="s">
        <v>53</v>
      </c>
      <c r="I2078" s="83"/>
      <c r="J2078" s="85"/>
    </row>
    <row r="2079" spans="1:10" ht="21.95" customHeight="1" x14ac:dyDescent="0.25">
      <c r="A2079" s="162">
        <f>VLOOKUP(A2073,basic,6,0)</f>
        <v>0</v>
      </c>
      <c r="B2079" s="161"/>
      <c r="C2079" s="161"/>
      <c r="D2079" s="83" t="s">
        <v>54</v>
      </c>
      <c r="E2079" s="83"/>
      <c r="F2079" s="161">
        <f>VLOOKUP(A2073,basic,5,0)</f>
        <v>0</v>
      </c>
      <c r="G2079" s="161"/>
      <c r="H2079" s="161"/>
      <c r="I2079" s="83" t="s">
        <v>55</v>
      </c>
      <c r="J2079" s="85"/>
    </row>
    <row r="2080" spans="1:10" ht="21.95" customHeight="1" x14ac:dyDescent="0.3">
      <c r="A2080" s="94" t="str">
        <f>VLOOKUP(A2073,basic,29,0)</f>
        <v>d{kk &amp; 9</v>
      </c>
      <c r="B2080" s="83" t="s">
        <v>56</v>
      </c>
      <c r="C2080" s="148">
        <f>VLOOKUP(A2073,basic,7,0)</f>
        <v>0</v>
      </c>
      <c r="D2080" s="148"/>
      <c r="E2080" s="83" t="s">
        <v>57</v>
      </c>
      <c r="F2080" s="83"/>
      <c r="G2080" s="149" t="str">
        <f>VLOOKUP(A2073,basic,30,0)</f>
        <v>jkmekfo] :iiqjk</v>
      </c>
      <c r="H2080" s="149"/>
      <c r="I2080" s="149"/>
      <c r="J2080" s="87"/>
    </row>
    <row r="2081" spans="1:10" ht="21.95" customHeight="1" x14ac:dyDescent="0.25">
      <c r="A2081" s="86" t="s">
        <v>63</v>
      </c>
      <c r="B2081" s="83"/>
      <c r="C2081" s="83"/>
      <c r="D2081" s="83"/>
      <c r="E2081" s="83"/>
      <c r="F2081" s="83"/>
      <c r="G2081" s="83"/>
      <c r="H2081" s="83"/>
      <c r="I2081" s="83"/>
      <c r="J2081" s="85"/>
    </row>
    <row r="2082" spans="1:10" ht="21.95" customHeight="1" x14ac:dyDescent="0.25">
      <c r="A2082" s="86" t="s">
        <v>64</v>
      </c>
      <c r="B2082" s="83"/>
      <c r="C2082" s="83"/>
      <c r="D2082" s="83"/>
      <c r="E2082" s="83"/>
      <c r="F2082" s="83"/>
      <c r="G2082" s="83"/>
      <c r="H2082" s="83"/>
      <c r="I2082" s="83"/>
      <c r="J2082" s="85"/>
    </row>
    <row r="2083" spans="1:10" ht="21.95" customHeight="1" x14ac:dyDescent="0.25">
      <c r="A2083" s="76"/>
      <c r="J2083" s="77"/>
    </row>
    <row r="2084" spans="1:10" ht="21.95" customHeight="1" x14ac:dyDescent="0.25">
      <c r="A2084" s="76"/>
      <c r="J2084" s="77"/>
    </row>
    <row r="2085" spans="1:10" ht="21.95" customHeight="1" x14ac:dyDescent="0.25">
      <c r="A2085" s="76"/>
      <c r="J2085" s="77"/>
    </row>
    <row r="2086" spans="1:10" ht="21.95" customHeight="1" x14ac:dyDescent="0.3">
      <c r="A2086" s="88" t="s">
        <v>58</v>
      </c>
      <c r="B2086" s="89">
        <f>VLOOKUP(A2073,basic,32,0)</f>
        <v>43966</v>
      </c>
      <c r="G2086" s="90" t="s">
        <v>59</v>
      </c>
      <c r="J2086" s="77"/>
    </row>
    <row r="2087" spans="1:10" ht="21.95" customHeight="1" x14ac:dyDescent="0.3">
      <c r="A2087" s="76"/>
      <c r="G2087" s="90" t="s">
        <v>60</v>
      </c>
      <c r="I2087" s="150">
        <f>VLOOKUP(A2073,basic,31,0)</f>
        <v>8140912304</v>
      </c>
      <c r="J2087" s="151"/>
    </row>
    <row r="2088" spans="1:10" ht="21.95" customHeight="1" thickBot="1" x14ac:dyDescent="0.3">
      <c r="A2088" s="79"/>
      <c r="B2088" s="80"/>
      <c r="C2088" s="80"/>
      <c r="D2088" s="80"/>
      <c r="E2088" s="80"/>
      <c r="F2088" s="80"/>
      <c r="G2088" s="80"/>
      <c r="H2088" s="80"/>
      <c r="I2088" s="80"/>
      <c r="J2088" s="91"/>
    </row>
    <row r="2090" spans="1:10" ht="21.95" customHeight="1" thickBot="1" x14ac:dyDescent="0.3"/>
    <row r="2091" spans="1:10" ht="21.95" customHeight="1" x14ac:dyDescent="0.25">
      <c r="A2091" s="152" t="str">
        <f>VLOOKUP(A2092,basic,28,0)</f>
        <v>dk;kZy; jktdh; mPp ek/;fed fo|ky;] :iiqjk ¼dqpkeu flVh½ ukxkSj</v>
      </c>
      <c r="B2091" s="153"/>
      <c r="C2091" s="153"/>
      <c r="D2091" s="153"/>
      <c r="E2091" s="153"/>
      <c r="F2091" s="153"/>
      <c r="G2091" s="153"/>
      <c r="H2091" s="153"/>
      <c r="I2091" s="153"/>
      <c r="J2091" s="154"/>
    </row>
    <row r="2092" spans="1:10" ht="21.95" hidden="1" customHeight="1" x14ac:dyDescent="0.25">
      <c r="A2092" s="76">
        <v>111</v>
      </c>
      <c r="J2092" s="77"/>
    </row>
    <row r="2093" spans="1:10" ht="21.95" customHeight="1" x14ac:dyDescent="0.25">
      <c r="A2093" s="155" t="str">
        <f>VLOOKUP(A2092,basic,29,0)</f>
        <v>d{kk &amp; 9</v>
      </c>
      <c r="B2093" s="156"/>
      <c r="C2093" s="156"/>
      <c r="D2093" s="156"/>
      <c r="E2093" s="156"/>
      <c r="F2093" s="156"/>
      <c r="G2093" s="156"/>
      <c r="H2093" s="156"/>
      <c r="I2093" s="156"/>
      <c r="J2093" s="157"/>
    </row>
    <row r="2094" spans="1:10" ht="21.95" customHeight="1" x14ac:dyDescent="0.25">
      <c r="A2094" s="158" t="str">
        <f>VLOOKUP(A2092,basic,33,0)</f>
        <v>l=% 2019&amp;20</v>
      </c>
      <c r="B2094" s="159"/>
      <c r="C2094" s="159"/>
      <c r="D2094" s="159"/>
      <c r="E2094" s="159"/>
      <c r="F2094" s="159"/>
      <c r="G2094" s="159"/>
      <c r="H2094" s="159"/>
      <c r="I2094" s="159"/>
      <c r="J2094" s="160"/>
    </row>
    <row r="2095" spans="1:10" ht="21.95" customHeight="1" x14ac:dyDescent="0.25">
      <c r="A2095" s="82" t="s">
        <v>51</v>
      </c>
      <c r="B2095" s="83"/>
      <c r="C2095" s="84">
        <f>VLOOKUP(A2092,basic,2,0)</f>
        <v>211</v>
      </c>
      <c r="D2095" s="83"/>
      <c r="E2095" s="83"/>
      <c r="F2095" s="83"/>
      <c r="G2095" s="83"/>
      <c r="H2095" s="83"/>
      <c r="I2095" s="83"/>
      <c r="J2095" s="85"/>
    </row>
    <row r="2096" spans="1:10" ht="21.95" customHeight="1" x14ac:dyDescent="0.25">
      <c r="A2096" s="86"/>
      <c r="B2096" s="83"/>
      <c r="C2096" s="83"/>
      <c r="D2096" s="83"/>
      <c r="E2096" s="83"/>
      <c r="F2096" s="83"/>
      <c r="G2096" s="83"/>
      <c r="H2096" s="83"/>
      <c r="I2096" s="83"/>
      <c r="J2096" s="85"/>
    </row>
    <row r="2097" spans="1:10" ht="21.95" customHeight="1" x14ac:dyDescent="0.25">
      <c r="A2097" s="86" t="s">
        <v>52</v>
      </c>
      <c r="B2097" s="83"/>
      <c r="C2097" s="83"/>
      <c r="D2097" s="83"/>
      <c r="E2097" s="161">
        <f>VLOOKUP(A2092,basic,4,0)</f>
        <v>0</v>
      </c>
      <c r="F2097" s="161"/>
      <c r="G2097" s="161"/>
      <c r="H2097" s="83" t="s">
        <v>53</v>
      </c>
      <c r="I2097" s="83"/>
      <c r="J2097" s="85"/>
    </row>
    <row r="2098" spans="1:10" ht="21.95" customHeight="1" x14ac:dyDescent="0.25">
      <c r="A2098" s="162">
        <f>VLOOKUP(A2092,basic,6,0)</f>
        <v>0</v>
      </c>
      <c r="B2098" s="161"/>
      <c r="C2098" s="161"/>
      <c r="D2098" s="83" t="s">
        <v>54</v>
      </c>
      <c r="E2098" s="83"/>
      <c r="F2098" s="161">
        <f>VLOOKUP(A2092,basic,5,0)</f>
        <v>0</v>
      </c>
      <c r="G2098" s="161"/>
      <c r="H2098" s="161"/>
      <c r="I2098" s="83" t="s">
        <v>55</v>
      </c>
      <c r="J2098" s="85"/>
    </row>
    <row r="2099" spans="1:10" ht="21.95" customHeight="1" x14ac:dyDescent="0.3">
      <c r="A2099" s="94" t="str">
        <f>VLOOKUP(A2092,basic,29,0)</f>
        <v>d{kk &amp; 9</v>
      </c>
      <c r="B2099" s="83" t="s">
        <v>56</v>
      </c>
      <c r="C2099" s="148">
        <f>VLOOKUP(A2092,basic,7,0)</f>
        <v>0</v>
      </c>
      <c r="D2099" s="148"/>
      <c r="E2099" s="83" t="s">
        <v>57</v>
      </c>
      <c r="F2099" s="83"/>
      <c r="G2099" s="149" t="str">
        <f>VLOOKUP(A2092,basic,30,0)</f>
        <v>jkmekfo] :iiqjk</v>
      </c>
      <c r="H2099" s="149"/>
      <c r="I2099" s="149"/>
      <c r="J2099" s="87"/>
    </row>
    <row r="2100" spans="1:10" ht="21.95" customHeight="1" x14ac:dyDescent="0.25">
      <c r="A2100" s="86" t="s">
        <v>63</v>
      </c>
      <c r="B2100" s="83"/>
      <c r="C2100" s="83"/>
      <c r="D2100" s="83"/>
      <c r="E2100" s="83"/>
      <c r="F2100" s="83"/>
      <c r="G2100" s="83"/>
      <c r="H2100" s="83"/>
      <c r="I2100" s="83"/>
      <c r="J2100" s="85"/>
    </row>
    <row r="2101" spans="1:10" ht="21.95" customHeight="1" x14ac:dyDescent="0.25">
      <c r="A2101" s="86" t="s">
        <v>64</v>
      </c>
      <c r="B2101" s="83"/>
      <c r="C2101" s="83"/>
      <c r="D2101" s="83"/>
      <c r="E2101" s="83"/>
      <c r="F2101" s="83"/>
      <c r="G2101" s="83"/>
      <c r="H2101" s="83"/>
      <c r="I2101" s="83"/>
      <c r="J2101" s="85"/>
    </row>
    <row r="2102" spans="1:10" ht="21.95" customHeight="1" x14ac:dyDescent="0.25">
      <c r="A2102" s="76"/>
      <c r="J2102" s="77"/>
    </row>
    <row r="2103" spans="1:10" ht="21.95" customHeight="1" x14ac:dyDescent="0.25">
      <c r="A2103" s="76"/>
      <c r="J2103" s="77"/>
    </row>
    <row r="2104" spans="1:10" ht="21.95" customHeight="1" x14ac:dyDescent="0.25">
      <c r="A2104" s="76"/>
      <c r="J2104" s="77"/>
    </row>
    <row r="2105" spans="1:10" ht="21.95" customHeight="1" x14ac:dyDescent="0.3">
      <c r="A2105" s="88" t="s">
        <v>58</v>
      </c>
      <c r="B2105" s="89">
        <f>VLOOKUP(A2092,basic,32,0)</f>
        <v>43966</v>
      </c>
      <c r="G2105" s="90" t="s">
        <v>59</v>
      </c>
      <c r="J2105" s="77"/>
    </row>
    <row r="2106" spans="1:10" ht="21.95" customHeight="1" x14ac:dyDescent="0.3">
      <c r="A2106" s="76"/>
      <c r="G2106" s="90" t="s">
        <v>60</v>
      </c>
      <c r="I2106" s="150">
        <f>VLOOKUP(A2092,basic,31,0)</f>
        <v>8140912304</v>
      </c>
      <c r="J2106" s="151"/>
    </row>
    <row r="2107" spans="1:10" ht="21.95" customHeight="1" thickBot="1" x14ac:dyDescent="0.3">
      <c r="A2107" s="79"/>
      <c r="B2107" s="80"/>
      <c r="C2107" s="80"/>
      <c r="D2107" s="80"/>
      <c r="E2107" s="80"/>
      <c r="F2107" s="80"/>
      <c r="G2107" s="80"/>
      <c r="H2107" s="80"/>
      <c r="I2107" s="80"/>
      <c r="J2107" s="91"/>
    </row>
    <row r="2109" spans="1:10" ht="21.95" customHeight="1" thickBot="1" x14ac:dyDescent="0.3"/>
    <row r="2110" spans="1:10" ht="21.95" customHeight="1" x14ac:dyDescent="0.25">
      <c r="A2110" s="152" t="str">
        <f>VLOOKUP(A2111,basic,28,0)</f>
        <v>dk;kZy; jktdh; mPp ek/;fed fo|ky;] :iiqjk ¼dqpkeu flVh½ ukxkSj</v>
      </c>
      <c r="B2110" s="153"/>
      <c r="C2110" s="153"/>
      <c r="D2110" s="153"/>
      <c r="E2110" s="153"/>
      <c r="F2110" s="153"/>
      <c r="G2110" s="153"/>
      <c r="H2110" s="153"/>
      <c r="I2110" s="153"/>
      <c r="J2110" s="154"/>
    </row>
    <row r="2111" spans="1:10" ht="21.95" hidden="1" customHeight="1" x14ac:dyDescent="0.25">
      <c r="A2111" s="76">
        <v>112</v>
      </c>
      <c r="J2111" s="77"/>
    </row>
    <row r="2112" spans="1:10" ht="21.95" customHeight="1" x14ac:dyDescent="0.25">
      <c r="A2112" s="155" t="str">
        <f>VLOOKUP(A2111,basic,29,0)</f>
        <v>d{kk &amp; 9</v>
      </c>
      <c r="B2112" s="156"/>
      <c r="C2112" s="156"/>
      <c r="D2112" s="156"/>
      <c r="E2112" s="156"/>
      <c r="F2112" s="156"/>
      <c r="G2112" s="156"/>
      <c r="H2112" s="156"/>
      <c r="I2112" s="156"/>
      <c r="J2112" s="157"/>
    </row>
    <row r="2113" spans="1:10" ht="21.95" customHeight="1" x14ac:dyDescent="0.25">
      <c r="A2113" s="158" t="str">
        <f>VLOOKUP(A2111,basic,33,0)</f>
        <v>l=% 2019&amp;20</v>
      </c>
      <c r="B2113" s="159"/>
      <c r="C2113" s="159"/>
      <c r="D2113" s="159"/>
      <c r="E2113" s="159"/>
      <c r="F2113" s="159"/>
      <c r="G2113" s="159"/>
      <c r="H2113" s="159"/>
      <c r="I2113" s="159"/>
      <c r="J2113" s="160"/>
    </row>
    <row r="2114" spans="1:10" ht="21.95" customHeight="1" x14ac:dyDescent="0.25">
      <c r="A2114" s="82" t="s">
        <v>51</v>
      </c>
      <c r="B2114" s="83"/>
      <c r="C2114" s="84">
        <f>VLOOKUP(A2111,basic,2,0)</f>
        <v>212</v>
      </c>
      <c r="D2114" s="83"/>
      <c r="E2114" s="83"/>
      <c r="F2114" s="83"/>
      <c r="G2114" s="83"/>
      <c r="H2114" s="83"/>
      <c r="I2114" s="83"/>
      <c r="J2114" s="85"/>
    </row>
    <row r="2115" spans="1:10" ht="21.95" customHeight="1" x14ac:dyDescent="0.25">
      <c r="A2115" s="86"/>
      <c r="B2115" s="83"/>
      <c r="C2115" s="83"/>
      <c r="D2115" s="83"/>
      <c r="E2115" s="83"/>
      <c r="F2115" s="83"/>
      <c r="G2115" s="83"/>
      <c r="H2115" s="83"/>
      <c r="I2115" s="83"/>
      <c r="J2115" s="85"/>
    </row>
    <row r="2116" spans="1:10" ht="21.95" customHeight="1" x14ac:dyDescent="0.25">
      <c r="A2116" s="86" t="s">
        <v>52</v>
      </c>
      <c r="B2116" s="83"/>
      <c r="C2116" s="83"/>
      <c r="D2116" s="83"/>
      <c r="E2116" s="161">
        <f>VLOOKUP(A2111,basic,4,0)</f>
        <v>0</v>
      </c>
      <c r="F2116" s="161"/>
      <c r="G2116" s="161"/>
      <c r="H2116" s="83" t="s">
        <v>53</v>
      </c>
      <c r="I2116" s="83"/>
      <c r="J2116" s="85"/>
    </row>
    <row r="2117" spans="1:10" ht="21.95" customHeight="1" x14ac:dyDescent="0.25">
      <c r="A2117" s="162">
        <f>VLOOKUP(A2111,basic,6,0)</f>
        <v>0</v>
      </c>
      <c r="B2117" s="161"/>
      <c r="C2117" s="161"/>
      <c r="D2117" s="83" t="s">
        <v>54</v>
      </c>
      <c r="E2117" s="83"/>
      <c r="F2117" s="161">
        <f>VLOOKUP(A2111,basic,5,0)</f>
        <v>0</v>
      </c>
      <c r="G2117" s="161"/>
      <c r="H2117" s="161"/>
      <c r="I2117" s="83" t="s">
        <v>55</v>
      </c>
      <c r="J2117" s="85"/>
    </row>
    <row r="2118" spans="1:10" ht="21.95" customHeight="1" x14ac:dyDescent="0.3">
      <c r="A2118" s="94" t="str">
        <f>VLOOKUP(A2111,basic,29,0)</f>
        <v>d{kk &amp; 9</v>
      </c>
      <c r="B2118" s="83" t="s">
        <v>56</v>
      </c>
      <c r="C2118" s="148">
        <f>VLOOKUP(A2111,basic,7,0)</f>
        <v>0</v>
      </c>
      <c r="D2118" s="148"/>
      <c r="E2118" s="83" t="s">
        <v>57</v>
      </c>
      <c r="F2118" s="83"/>
      <c r="G2118" s="149" t="str">
        <f>VLOOKUP(A2111,basic,30,0)</f>
        <v>jkmekfo] :iiqjk</v>
      </c>
      <c r="H2118" s="149"/>
      <c r="I2118" s="149"/>
      <c r="J2118" s="87"/>
    </row>
    <row r="2119" spans="1:10" ht="21.95" customHeight="1" x14ac:dyDescent="0.25">
      <c r="A2119" s="86" t="s">
        <v>63</v>
      </c>
      <c r="B2119" s="83"/>
      <c r="C2119" s="83"/>
      <c r="D2119" s="83"/>
      <c r="E2119" s="83"/>
      <c r="F2119" s="83"/>
      <c r="G2119" s="83"/>
      <c r="H2119" s="83"/>
      <c r="I2119" s="83"/>
      <c r="J2119" s="85"/>
    </row>
    <row r="2120" spans="1:10" ht="21.95" customHeight="1" x14ac:dyDescent="0.25">
      <c r="A2120" s="86" t="s">
        <v>64</v>
      </c>
      <c r="B2120" s="83"/>
      <c r="C2120" s="83"/>
      <c r="D2120" s="83"/>
      <c r="E2120" s="83"/>
      <c r="F2120" s="83"/>
      <c r="G2120" s="83"/>
      <c r="H2120" s="83"/>
      <c r="I2120" s="83"/>
      <c r="J2120" s="85"/>
    </row>
    <row r="2121" spans="1:10" ht="21.95" customHeight="1" x14ac:dyDescent="0.25">
      <c r="A2121" s="76"/>
      <c r="J2121" s="77"/>
    </row>
    <row r="2122" spans="1:10" ht="21.95" customHeight="1" x14ac:dyDescent="0.25">
      <c r="A2122" s="76"/>
      <c r="J2122" s="77"/>
    </row>
    <row r="2123" spans="1:10" ht="21.95" customHeight="1" x14ac:dyDescent="0.25">
      <c r="A2123" s="76"/>
      <c r="J2123" s="77"/>
    </row>
    <row r="2124" spans="1:10" ht="21.95" customHeight="1" x14ac:dyDescent="0.3">
      <c r="A2124" s="88" t="s">
        <v>58</v>
      </c>
      <c r="B2124" s="89">
        <f>VLOOKUP(A2111,basic,32,0)</f>
        <v>43966</v>
      </c>
      <c r="G2124" s="90" t="s">
        <v>59</v>
      </c>
      <c r="J2124" s="77"/>
    </row>
    <row r="2125" spans="1:10" ht="21.95" customHeight="1" x14ac:dyDescent="0.3">
      <c r="A2125" s="76"/>
      <c r="G2125" s="90" t="s">
        <v>60</v>
      </c>
      <c r="I2125" s="150">
        <f>VLOOKUP(A2111,basic,31,0)</f>
        <v>8140912304</v>
      </c>
      <c r="J2125" s="151"/>
    </row>
    <row r="2126" spans="1:10" ht="21.95" customHeight="1" thickBot="1" x14ac:dyDescent="0.3">
      <c r="A2126" s="79"/>
      <c r="B2126" s="80"/>
      <c r="C2126" s="80"/>
      <c r="D2126" s="80"/>
      <c r="E2126" s="80"/>
      <c r="F2126" s="80"/>
      <c r="G2126" s="80"/>
      <c r="H2126" s="80"/>
      <c r="I2126" s="80"/>
      <c r="J2126" s="91"/>
    </row>
    <row r="2128" spans="1:10" ht="21.95" customHeight="1" thickBot="1" x14ac:dyDescent="0.3"/>
    <row r="2129" spans="1:10" ht="21.95" customHeight="1" x14ac:dyDescent="0.25">
      <c r="A2129" s="152" t="str">
        <f>VLOOKUP(A2130,basic,28,0)</f>
        <v>dk;kZy; jktdh; mPp ek/;fed fo|ky;] :iiqjk ¼dqpkeu flVh½ ukxkSj</v>
      </c>
      <c r="B2129" s="153"/>
      <c r="C2129" s="153"/>
      <c r="D2129" s="153"/>
      <c r="E2129" s="153"/>
      <c r="F2129" s="153"/>
      <c r="G2129" s="153"/>
      <c r="H2129" s="153"/>
      <c r="I2129" s="153"/>
      <c r="J2129" s="154"/>
    </row>
    <row r="2130" spans="1:10" ht="21.95" hidden="1" customHeight="1" x14ac:dyDescent="0.25">
      <c r="A2130" s="76">
        <v>113</v>
      </c>
      <c r="J2130" s="77"/>
    </row>
    <row r="2131" spans="1:10" ht="21.95" customHeight="1" x14ac:dyDescent="0.25">
      <c r="A2131" s="155" t="str">
        <f>VLOOKUP(A2130,basic,29,0)</f>
        <v>d{kk &amp; 9</v>
      </c>
      <c r="B2131" s="156"/>
      <c r="C2131" s="156"/>
      <c r="D2131" s="156"/>
      <c r="E2131" s="156"/>
      <c r="F2131" s="156"/>
      <c r="G2131" s="156"/>
      <c r="H2131" s="156"/>
      <c r="I2131" s="156"/>
      <c r="J2131" s="157"/>
    </row>
    <row r="2132" spans="1:10" ht="21.95" customHeight="1" x14ac:dyDescent="0.25">
      <c r="A2132" s="158" t="str">
        <f>VLOOKUP(A2130,basic,33,0)</f>
        <v>l=% 2019&amp;20</v>
      </c>
      <c r="B2132" s="159"/>
      <c r="C2132" s="159"/>
      <c r="D2132" s="159"/>
      <c r="E2132" s="159"/>
      <c r="F2132" s="159"/>
      <c r="G2132" s="159"/>
      <c r="H2132" s="159"/>
      <c r="I2132" s="159"/>
      <c r="J2132" s="160"/>
    </row>
    <row r="2133" spans="1:10" ht="21.95" customHeight="1" x14ac:dyDescent="0.25">
      <c r="A2133" s="82" t="s">
        <v>51</v>
      </c>
      <c r="B2133" s="83"/>
      <c r="C2133" s="84">
        <f>VLOOKUP(A2130,basic,2,0)</f>
        <v>213</v>
      </c>
      <c r="D2133" s="83"/>
      <c r="E2133" s="83"/>
      <c r="F2133" s="83"/>
      <c r="G2133" s="83"/>
      <c r="H2133" s="83"/>
      <c r="I2133" s="83"/>
      <c r="J2133" s="85"/>
    </row>
    <row r="2134" spans="1:10" ht="21.95" customHeight="1" x14ac:dyDescent="0.25">
      <c r="A2134" s="86"/>
      <c r="B2134" s="83"/>
      <c r="C2134" s="83"/>
      <c r="D2134" s="83"/>
      <c r="E2134" s="83"/>
      <c r="F2134" s="83"/>
      <c r="G2134" s="83"/>
      <c r="H2134" s="83"/>
      <c r="I2134" s="83"/>
      <c r="J2134" s="85"/>
    </row>
    <row r="2135" spans="1:10" ht="21.95" customHeight="1" x14ac:dyDescent="0.25">
      <c r="A2135" s="86" t="s">
        <v>52</v>
      </c>
      <c r="B2135" s="83"/>
      <c r="C2135" s="83"/>
      <c r="D2135" s="83"/>
      <c r="E2135" s="161">
        <f>VLOOKUP(A2130,basic,4,0)</f>
        <v>0</v>
      </c>
      <c r="F2135" s="161"/>
      <c r="G2135" s="161"/>
      <c r="H2135" s="83" t="s">
        <v>53</v>
      </c>
      <c r="I2135" s="83"/>
      <c r="J2135" s="85"/>
    </row>
    <row r="2136" spans="1:10" ht="21.95" customHeight="1" x14ac:dyDescent="0.25">
      <c r="A2136" s="162">
        <f>VLOOKUP(A2130,basic,6,0)</f>
        <v>0</v>
      </c>
      <c r="B2136" s="161"/>
      <c r="C2136" s="161"/>
      <c r="D2136" s="83" t="s">
        <v>54</v>
      </c>
      <c r="E2136" s="83"/>
      <c r="F2136" s="161">
        <f>VLOOKUP(A2130,basic,5,0)</f>
        <v>0</v>
      </c>
      <c r="G2136" s="161"/>
      <c r="H2136" s="161"/>
      <c r="I2136" s="83" t="s">
        <v>55</v>
      </c>
      <c r="J2136" s="85"/>
    </row>
    <row r="2137" spans="1:10" ht="21.95" customHeight="1" x14ac:dyDescent="0.3">
      <c r="A2137" s="94" t="str">
        <f>VLOOKUP(A2130,basic,29,0)</f>
        <v>d{kk &amp; 9</v>
      </c>
      <c r="B2137" s="83" t="s">
        <v>56</v>
      </c>
      <c r="C2137" s="148">
        <f>VLOOKUP(A2130,basic,7,0)</f>
        <v>0</v>
      </c>
      <c r="D2137" s="148"/>
      <c r="E2137" s="83" t="s">
        <v>57</v>
      </c>
      <c r="F2137" s="83"/>
      <c r="G2137" s="149" t="str">
        <f>VLOOKUP(A2130,basic,30,0)</f>
        <v>jkmekfo] :iiqjk</v>
      </c>
      <c r="H2137" s="149"/>
      <c r="I2137" s="149"/>
      <c r="J2137" s="87"/>
    </row>
    <row r="2138" spans="1:10" ht="21.95" customHeight="1" x14ac:dyDescent="0.25">
      <c r="A2138" s="86" t="s">
        <v>63</v>
      </c>
      <c r="B2138" s="83"/>
      <c r="C2138" s="83"/>
      <c r="D2138" s="83"/>
      <c r="E2138" s="83"/>
      <c r="F2138" s="83"/>
      <c r="G2138" s="83"/>
      <c r="H2138" s="83"/>
      <c r="I2138" s="83"/>
      <c r="J2138" s="85"/>
    </row>
    <row r="2139" spans="1:10" ht="21.95" customHeight="1" x14ac:dyDescent="0.25">
      <c r="A2139" s="86" t="s">
        <v>64</v>
      </c>
      <c r="B2139" s="83"/>
      <c r="C2139" s="83"/>
      <c r="D2139" s="83"/>
      <c r="E2139" s="83"/>
      <c r="F2139" s="83"/>
      <c r="G2139" s="83"/>
      <c r="H2139" s="83"/>
      <c r="I2139" s="83"/>
      <c r="J2139" s="85"/>
    </row>
    <row r="2140" spans="1:10" ht="21.95" customHeight="1" x14ac:dyDescent="0.25">
      <c r="A2140" s="76"/>
      <c r="J2140" s="77"/>
    </row>
    <row r="2141" spans="1:10" ht="21.95" customHeight="1" x14ac:dyDescent="0.25">
      <c r="A2141" s="76"/>
      <c r="J2141" s="77"/>
    </row>
    <row r="2142" spans="1:10" ht="21.95" customHeight="1" x14ac:dyDescent="0.25">
      <c r="A2142" s="76"/>
      <c r="J2142" s="77"/>
    </row>
    <row r="2143" spans="1:10" ht="21.95" customHeight="1" x14ac:dyDescent="0.3">
      <c r="A2143" s="88" t="s">
        <v>58</v>
      </c>
      <c r="B2143" s="89">
        <f>VLOOKUP(A2130,basic,32,0)</f>
        <v>43966</v>
      </c>
      <c r="G2143" s="90" t="s">
        <v>59</v>
      </c>
      <c r="J2143" s="77"/>
    </row>
    <row r="2144" spans="1:10" ht="21.95" customHeight="1" x14ac:dyDescent="0.3">
      <c r="A2144" s="76"/>
      <c r="G2144" s="90" t="s">
        <v>60</v>
      </c>
      <c r="I2144" s="150">
        <f>VLOOKUP(A2130,basic,31,0)</f>
        <v>8140912304</v>
      </c>
      <c r="J2144" s="151"/>
    </row>
    <row r="2145" spans="1:10" ht="21.95" customHeight="1" thickBot="1" x14ac:dyDescent="0.3">
      <c r="A2145" s="79"/>
      <c r="B2145" s="80"/>
      <c r="C2145" s="80"/>
      <c r="D2145" s="80"/>
      <c r="E2145" s="80"/>
      <c r="F2145" s="80"/>
      <c r="G2145" s="80"/>
      <c r="H2145" s="80"/>
      <c r="I2145" s="80"/>
      <c r="J2145" s="91"/>
    </row>
    <row r="2147" spans="1:10" ht="21.95" customHeight="1" thickBot="1" x14ac:dyDescent="0.3"/>
    <row r="2148" spans="1:10" ht="21.95" customHeight="1" x14ac:dyDescent="0.25">
      <c r="A2148" s="152" t="str">
        <f>VLOOKUP(A2149,basic,28,0)</f>
        <v>dk;kZy; jktdh; mPp ek/;fed fo|ky;] :iiqjk ¼dqpkeu flVh½ ukxkSj</v>
      </c>
      <c r="B2148" s="153"/>
      <c r="C2148" s="153"/>
      <c r="D2148" s="153"/>
      <c r="E2148" s="153"/>
      <c r="F2148" s="153"/>
      <c r="G2148" s="153"/>
      <c r="H2148" s="153"/>
      <c r="I2148" s="153"/>
      <c r="J2148" s="154"/>
    </row>
    <row r="2149" spans="1:10" ht="21.95" hidden="1" customHeight="1" x14ac:dyDescent="0.25">
      <c r="A2149" s="76">
        <v>114</v>
      </c>
      <c r="J2149" s="77"/>
    </row>
    <row r="2150" spans="1:10" ht="21.95" customHeight="1" x14ac:dyDescent="0.25">
      <c r="A2150" s="155" t="str">
        <f>VLOOKUP(A2149,basic,29,0)</f>
        <v>d{kk &amp; 9</v>
      </c>
      <c r="B2150" s="156"/>
      <c r="C2150" s="156"/>
      <c r="D2150" s="156"/>
      <c r="E2150" s="156"/>
      <c r="F2150" s="156"/>
      <c r="G2150" s="156"/>
      <c r="H2150" s="156"/>
      <c r="I2150" s="156"/>
      <c r="J2150" s="157"/>
    </row>
    <row r="2151" spans="1:10" ht="21.95" customHeight="1" x14ac:dyDescent="0.25">
      <c r="A2151" s="158" t="str">
        <f>VLOOKUP(A2149,basic,33,0)</f>
        <v>l=% 2019&amp;20</v>
      </c>
      <c r="B2151" s="159"/>
      <c r="C2151" s="159"/>
      <c r="D2151" s="159"/>
      <c r="E2151" s="159"/>
      <c r="F2151" s="159"/>
      <c r="G2151" s="159"/>
      <c r="H2151" s="159"/>
      <c r="I2151" s="159"/>
      <c r="J2151" s="160"/>
    </row>
    <row r="2152" spans="1:10" ht="21.95" customHeight="1" x14ac:dyDescent="0.25">
      <c r="A2152" s="82" t="s">
        <v>51</v>
      </c>
      <c r="B2152" s="83"/>
      <c r="C2152" s="84">
        <f>VLOOKUP(A2149,basic,2,0)</f>
        <v>214</v>
      </c>
      <c r="D2152" s="83"/>
      <c r="E2152" s="83"/>
      <c r="F2152" s="83"/>
      <c r="G2152" s="83"/>
      <c r="H2152" s="83"/>
      <c r="I2152" s="83"/>
      <c r="J2152" s="85"/>
    </row>
    <row r="2153" spans="1:10" ht="21.95" customHeight="1" x14ac:dyDescent="0.25">
      <c r="A2153" s="86"/>
      <c r="B2153" s="83"/>
      <c r="C2153" s="83"/>
      <c r="D2153" s="83"/>
      <c r="E2153" s="83"/>
      <c r="F2153" s="83"/>
      <c r="G2153" s="83"/>
      <c r="H2153" s="83"/>
      <c r="I2153" s="83"/>
      <c r="J2153" s="85"/>
    </row>
    <row r="2154" spans="1:10" ht="21.95" customHeight="1" x14ac:dyDescent="0.25">
      <c r="A2154" s="86" t="s">
        <v>52</v>
      </c>
      <c r="B2154" s="83"/>
      <c r="C2154" s="83"/>
      <c r="D2154" s="83"/>
      <c r="E2154" s="161">
        <f>VLOOKUP(A2149,basic,4,0)</f>
        <v>0</v>
      </c>
      <c r="F2154" s="161"/>
      <c r="G2154" s="161"/>
      <c r="H2154" s="83" t="s">
        <v>53</v>
      </c>
      <c r="I2154" s="83"/>
      <c r="J2154" s="85"/>
    </row>
    <row r="2155" spans="1:10" ht="21.95" customHeight="1" x14ac:dyDescent="0.25">
      <c r="A2155" s="162">
        <f>VLOOKUP(A2149,basic,6,0)</f>
        <v>0</v>
      </c>
      <c r="B2155" s="161"/>
      <c r="C2155" s="161"/>
      <c r="D2155" s="83" t="s">
        <v>54</v>
      </c>
      <c r="E2155" s="83"/>
      <c r="F2155" s="161">
        <f>VLOOKUP(A2149,basic,5,0)</f>
        <v>0</v>
      </c>
      <c r="G2155" s="161"/>
      <c r="H2155" s="161"/>
      <c r="I2155" s="83" t="s">
        <v>55</v>
      </c>
      <c r="J2155" s="85"/>
    </row>
    <row r="2156" spans="1:10" ht="21.95" customHeight="1" x14ac:dyDescent="0.3">
      <c r="A2156" s="94" t="str">
        <f>VLOOKUP(A2149,basic,29,0)</f>
        <v>d{kk &amp; 9</v>
      </c>
      <c r="B2156" s="83" t="s">
        <v>56</v>
      </c>
      <c r="C2156" s="148">
        <f>VLOOKUP(A2149,basic,7,0)</f>
        <v>0</v>
      </c>
      <c r="D2156" s="148"/>
      <c r="E2156" s="83" t="s">
        <v>57</v>
      </c>
      <c r="F2156" s="83"/>
      <c r="G2156" s="149" t="str">
        <f>VLOOKUP(A2149,basic,30,0)</f>
        <v>jkmekfo] :iiqjk</v>
      </c>
      <c r="H2156" s="149"/>
      <c r="I2156" s="149"/>
      <c r="J2156" s="87"/>
    </row>
    <row r="2157" spans="1:10" ht="21.95" customHeight="1" x14ac:dyDescent="0.25">
      <c r="A2157" s="86" t="s">
        <v>63</v>
      </c>
      <c r="B2157" s="83"/>
      <c r="C2157" s="83"/>
      <c r="D2157" s="83"/>
      <c r="E2157" s="83"/>
      <c r="F2157" s="83"/>
      <c r="G2157" s="83"/>
      <c r="H2157" s="83"/>
      <c r="I2157" s="83"/>
      <c r="J2157" s="85"/>
    </row>
    <row r="2158" spans="1:10" ht="21.95" customHeight="1" x14ac:dyDescent="0.25">
      <c r="A2158" s="86" t="s">
        <v>64</v>
      </c>
      <c r="B2158" s="83"/>
      <c r="C2158" s="83"/>
      <c r="D2158" s="83"/>
      <c r="E2158" s="83"/>
      <c r="F2158" s="83"/>
      <c r="G2158" s="83"/>
      <c r="H2158" s="83"/>
      <c r="I2158" s="83"/>
      <c r="J2158" s="85"/>
    </row>
    <row r="2159" spans="1:10" ht="21.95" customHeight="1" x14ac:dyDescent="0.25">
      <c r="A2159" s="76"/>
      <c r="J2159" s="77"/>
    </row>
    <row r="2160" spans="1:10" ht="21.95" customHeight="1" x14ac:dyDescent="0.25">
      <c r="A2160" s="76"/>
      <c r="J2160" s="77"/>
    </row>
    <row r="2161" spans="1:10" ht="21.95" customHeight="1" x14ac:dyDescent="0.25">
      <c r="A2161" s="76"/>
      <c r="J2161" s="77"/>
    </row>
    <row r="2162" spans="1:10" ht="21.95" customHeight="1" x14ac:dyDescent="0.3">
      <c r="A2162" s="88" t="s">
        <v>58</v>
      </c>
      <c r="B2162" s="89">
        <f>VLOOKUP(A2149,basic,32,0)</f>
        <v>43966</v>
      </c>
      <c r="G2162" s="90" t="s">
        <v>59</v>
      </c>
      <c r="J2162" s="77"/>
    </row>
    <row r="2163" spans="1:10" ht="21.95" customHeight="1" x14ac:dyDescent="0.3">
      <c r="A2163" s="76"/>
      <c r="G2163" s="90" t="s">
        <v>60</v>
      </c>
      <c r="I2163" s="150">
        <f>VLOOKUP(A2149,basic,31,0)</f>
        <v>8140912304</v>
      </c>
      <c r="J2163" s="151"/>
    </row>
    <row r="2164" spans="1:10" ht="21.95" customHeight="1" thickBot="1" x14ac:dyDescent="0.3">
      <c r="A2164" s="79"/>
      <c r="B2164" s="80"/>
      <c r="C2164" s="80"/>
      <c r="D2164" s="80"/>
      <c r="E2164" s="80"/>
      <c r="F2164" s="80"/>
      <c r="G2164" s="80"/>
      <c r="H2164" s="80"/>
      <c r="I2164" s="80"/>
      <c r="J2164" s="91"/>
    </row>
    <row r="2166" spans="1:10" ht="21.95" customHeight="1" thickBot="1" x14ac:dyDescent="0.3"/>
    <row r="2167" spans="1:10" ht="21.95" customHeight="1" x14ac:dyDescent="0.25">
      <c r="A2167" s="152" t="str">
        <f>VLOOKUP(A2168,basic,28,0)</f>
        <v>dk;kZy; jktdh; mPp ek/;fed fo|ky;] :iiqjk ¼dqpkeu flVh½ ukxkSj</v>
      </c>
      <c r="B2167" s="153"/>
      <c r="C2167" s="153"/>
      <c r="D2167" s="153"/>
      <c r="E2167" s="153"/>
      <c r="F2167" s="153"/>
      <c r="G2167" s="153"/>
      <c r="H2167" s="153"/>
      <c r="I2167" s="153"/>
      <c r="J2167" s="154"/>
    </row>
    <row r="2168" spans="1:10" ht="21.95" hidden="1" customHeight="1" x14ac:dyDescent="0.25">
      <c r="A2168" s="76">
        <v>115</v>
      </c>
      <c r="J2168" s="77"/>
    </row>
    <row r="2169" spans="1:10" ht="21.95" customHeight="1" x14ac:dyDescent="0.25">
      <c r="A2169" s="155" t="str">
        <f>VLOOKUP(A2168,basic,29,0)</f>
        <v>d{kk &amp; 9</v>
      </c>
      <c r="B2169" s="156"/>
      <c r="C2169" s="156"/>
      <c r="D2169" s="156"/>
      <c r="E2169" s="156"/>
      <c r="F2169" s="156"/>
      <c r="G2169" s="156"/>
      <c r="H2169" s="156"/>
      <c r="I2169" s="156"/>
      <c r="J2169" s="157"/>
    </row>
    <row r="2170" spans="1:10" ht="21.95" customHeight="1" x14ac:dyDescent="0.25">
      <c r="A2170" s="158" t="str">
        <f>VLOOKUP(A2168,basic,33,0)</f>
        <v>l=% 2019&amp;20</v>
      </c>
      <c r="B2170" s="159"/>
      <c r="C2170" s="159"/>
      <c r="D2170" s="159"/>
      <c r="E2170" s="159"/>
      <c r="F2170" s="159"/>
      <c r="G2170" s="159"/>
      <c r="H2170" s="159"/>
      <c r="I2170" s="159"/>
      <c r="J2170" s="160"/>
    </row>
    <row r="2171" spans="1:10" ht="21.95" customHeight="1" x14ac:dyDescent="0.25">
      <c r="A2171" s="82" t="s">
        <v>51</v>
      </c>
      <c r="B2171" s="83"/>
      <c r="C2171" s="84">
        <f>VLOOKUP(A2168,basic,2,0)</f>
        <v>215</v>
      </c>
      <c r="D2171" s="83"/>
      <c r="E2171" s="83"/>
      <c r="F2171" s="83"/>
      <c r="G2171" s="83"/>
      <c r="H2171" s="83"/>
      <c r="I2171" s="83"/>
      <c r="J2171" s="85"/>
    </row>
    <row r="2172" spans="1:10" ht="21.95" customHeight="1" x14ac:dyDescent="0.25">
      <c r="A2172" s="86"/>
      <c r="B2172" s="83"/>
      <c r="C2172" s="83"/>
      <c r="D2172" s="83"/>
      <c r="E2172" s="83"/>
      <c r="F2172" s="83"/>
      <c r="G2172" s="83"/>
      <c r="H2172" s="83"/>
      <c r="I2172" s="83"/>
      <c r="J2172" s="85"/>
    </row>
    <row r="2173" spans="1:10" ht="21.95" customHeight="1" x14ac:dyDescent="0.25">
      <c r="A2173" s="86" t="s">
        <v>52</v>
      </c>
      <c r="B2173" s="83"/>
      <c r="C2173" s="83"/>
      <c r="D2173" s="83"/>
      <c r="E2173" s="161">
        <f>VLOOKUP(A2168,basic,4,0)</f>
        <v>0</v>
      </c>
      <c r="F2173" s="161"/>
      <c r="G2173" s="161"/>
      <c r="H2173" s="83" t="s">
        <v>53</v>
      </c>
      <c r="I2173" s="83"/>
      <c r="J2173" s="85"/>
    </row>
    <row r="2174" spans="1:10" ht="21.95" customHeight="1" x14ac:dyDescent="0.25">
      <c r="A2174" s="162">
        <f>VLOOKUP(A2168,basic,6,0)</f>
        <v>0</v>
      </c>
      <c r="B2174" s="161"/>
      <c r="C2174" s="161"/>
      <c r="D2174" s="83" t="s">
        <v>54</v>
      </c>
      <c r="E2174" s="83"/>
      <c r="F2174" s="161">
        <f>VLOOKUP(A2168,basic,5,0)</f>
        <v>0</v>
      </c>
      <c r="G2174" s="161"/>
      <c r="H2174" s="161"/>
      <c r="I2174" s="83" t="s">
        <v>55</v>
      </c>
      <c r="J2174" s="85"/>
    </row>
    <row r="2175" spans="1:10" ht="21.95" customHeight="1" x14ac:dyDescent="0.3">
      <c r="A2175" s="94" t="str">
        <f>VLOOKUP(A2168,basic,29,0)</f>
        <v>d{kk &amp; 9</v>
      </c>
      <c r="B2175" s="83" t="s">
        <v>56</v>
      </c>
      <c r="C2175" s="148">
        <f>VLOOKUP(A2168,basic,7,0)</f>
        <v>0</v>
      </c>
      <c r="D2175" s="148"/>
      <c r="E2175" s="83" t="s">
        <v>57</v>
      </c>
      <c r="F2175" s="83"/>
      <c r="G2175" s="149" t="str">
        <f>VLOOKUP(A2168,basic,30,0)</f>
        <v>jkmekfo] :iiqjk</v>
      </c>
      <c r="H2175" s="149"/>
      <c r="I2175" s="149"/>
      <c r="J2175" s="87"/>
    </row>
    <row r="2176" spans="1:10" ht="21.95" customHeight="1" x14ac:dyDescent="0.25">
      <c r="A2176" s="86" t="s">
        <v>63</v>
      </c>
      <c r="B2176" s="83"/>
      <c r="C2176" s="83"/>
      <c r="D2176" s="83"/>
      <c r="E2176" s="83"/>
      <c r="F2176" s="83"/>
      <c r="G2176" s="83"/>
      <c r="H2176" s="83"/>
      <c r="I2176" s="83"/>
      <c r="J2176" s="85"/>
    </row>
    <row r="2177" spans="1:10" ht="21.95" customHeight="1" x14ac:dyDescent="0.25">
      <c r="A2177" s="86" t="s">
        <v>64</v>
      </c>
      <c r="B2177" s="83"/>
      <c r="C2177" s="83"/>
      <c r="D2177" s="83"/>
      <c r="E2177" s="83"/>
      <c r="F2177" s="83"/>
      <c r="G2177" s="83"/>
      <c r="H2177" s="83"/>
      <c r="I2177" s="83"/>
      <c r="J2177" s="85"/>
    </row>
    <row r="2178" spans="1:10" ht="21.95" customHeight="1" x14ac:dyDescent="0.25">
      <c r="A2178" s="76"/>
      <c r="J2178" s="77"/>
    </row>
    <row r="2179" spans="1:10" ht="21.95" customHeight="1" x14ac:dyDescent="0.25">
      <c r="A2179" s="76"/>
      <c r="J2179" s="77"/>
    </row>
    <row r="2180" spans="1:10" ht="21.95" customHeight="1" x14ac:dyDescent="0.25">
      <c r="A2180" s="76"/>
      <c r="J2180" s="77"/>
    </row>
    <row r="2181" spans="1:10" ht="21.95" customHeight="1" x14ac:dyDescent="0.3">
      <c r="A2181" s="88" t="s">
        <v>58</v>
      </c>
      <c r="B2181" s="89">
        <f>VLOOKUP(A2168,basic,32,0)</f>
        <v>43966</v>
      </c>
      <c r="G2181" s="90" t="s">
        <v>59</v>
      </c>
      <c r="J2181" s="77"/>
    </row>
    <row r="2182" spans="1:10" ht="21.95" customHeight="1" x14ac:dyDescent="0.3">
      <c r="A2182" s="76"/>
      <c r="G2182" s="90" t="s">
        <v>60</v>
      </c>
      <c r="I2182" s="150">
        <f>VLOOKUP(A2168,basic,31,0)</f>
        <v>8140912304</v>
      </c>
      <c r="J2182" s="151"/>
    </row>
    <row r="2183" spans="1:10" ht="21.95" customHeight="1" thickBot="1" x14ac:dyDescent="0.3">
      <c r="A2183" s="79"/>
      <c r="B2183" s="80"/>
      <c r="C2183" s="80"/>
      <c r="D2183" s="80"/>
      <c r="E2183" s="80"/>
      <c r="F2183" s="80"/>
      <c r="G2183" s="80"/>
      <c r="H2183" s="80"/>
      <c r="I2183" s="80"/>
      <c r="J2183" s="91"/>
    </row>
    <row r="2185" spans="1:10" ht="21.95" customHeight="1" thickBot="1" x14ac:dyDescent="0.3"/>
    <row r="2186" spans="1:10" ht="21.95" customHeight="1" x14ac:dyDescent="0.25">
      <c r="A2186" s="152" t="str">
        <f>VLOOKUP(A2187,basic,28,0)</f>
        <v>dk;kZy; jktdh; mPp ek/;fed fo|ky;] :iiqjk ¼dqpkeu flVh½ ukxkSj</v>
      </c>
      <c r="B2186" s="153"/>
      <c r="C2186" s="153"/>
      <c r="D2186" s="153"/>
      <c r="E2186" s="153"/>
      <c r="F2186" s="153"/>
      <c r="G2186" s="153"/>
      <c r="H2186" s="153"/>
      <c r="I2186" s="153"/>
      <c r="J2186" s="154"/>
    </row>
    <row r="2187" spans="1:10" ht="21.95" hidden="1" customHeight="1" x14ac:dyDescent="0.25">
      <c r="A2187" s="76">
        <v>116</v>
      </c>
      <c r="J2187" s="77"/>
    </row>
    <row r="2188" spans="1:10" ht="21.95" customHeight="1" x14ac:dyDescent="0.25">
      <c r="A2188" s="155" t="str">
        <f>VLOOKUP(A2187,basic,29,0)</f>
        <v>d{kk &amp; 9</v>
      </c>
      <c r="B2188" s="156"/>
      <c r="C2188" s="156"/>
      <c r="D2188" s="156"/>
      <c r="E2188" s="156"/>
      <c r="F2188" s="156"/>
      <c r="G2188" s="156"/>
      <c r="H2188" s="156"/>
      <c r="I2188" s="156"/>
      <c r="J2188" s="157"/>
    </row>
    <row r="2189" spans="1:10" ht="21.95" customHeight="1" x14ac:dyDescent="0.25">
      <c r="A2189" s="158" t="str">
        <f>VLOOKUP(A2187,basic,33,0)</f>
        <v>l=% 2019&amp;20</v>
      </c>
      <c r="B2189" s="159"/>
      <c r="C2189" s="159"/>
      <c r="D2189" s="159"/>
      <c r="E2189" s="159"/>
      <c r="F2189" s="159"/>
      <c r="G2189" s="159"/>
      <c r="H2189" s="159"/>
      <c r="I2189" s="159"/>
      <c r="J2189" s="160"/>
    </row>
    <row r="2190" spans="1:10" ht="21.95" customHeight="1" x14ac:dyDescent="0.25">
      <c r="A2190" s="82" t="s">
        <v>51</v>
      </c>
      <c r="B2190" s="83"/>
      <c r="C2190" s="84">
        <f>VLOOKUP(A2187,basic,2,0)</f>
        <v>216</v>
      </c>
      <c r="D2190" s="83"/>
      <c r="E2190" s="83"/>
      <c r="F2190" s="83"/>
      <c r="G2190" s="83"/>
      <c r="H2190" s="83"/>
      <c r="I2190" s="83"/>
      <c r="J2190" s="85"/>
    </row>
    <row r="2191" spans="1:10" ht="21.95" customHeight="1" x14ac:dyDescent="0.25">
      <c r="A2191" s="86"/>
      <c r="B2191" s="83"/>
      <c r="C2191" s="83"/>
      <c r="D2191" s="83"/>
      <c r="E2191" s="83"/>
      <c r="F2191" s="83"/>
      <c r="G2191" s="83"/>
      <c r="H2191" s="83"/>
      <c r="I2191" s="83"/>
      <c r="J2191" s="85"/>
    </row>
    <row r="2192" spans="1:10" ht="21.95" customHeight="1" x14ac:dyDescent="0.25">
      <c r="A2192" s="86" t="s">
        <v>52</v>
      </c>
      <c r="B2192" s="83"/>
      <c r="C2192" s="83"/>
      <c r="D2192" s="83"/>
      <c r="E2192" s="161">
        <f>VLOOKUP(A2187,basic,4,0)</f>
        <v>0</v>
      </c>
      <c r="F2192" s="161"/>
      <c r="G2192" s="161"/>
      <c r="H2192" s="83" t="s">
        <v>53</v>
      </c>
      <c r="I2192" s="83"/>
      <c r="J2192" s="85"/>
    </row>
    <row r="2193" spans="1:10" ht="21.95" customHeight="1" x14ac:dyDescent="0.25">
      <c r="A2193" s="162">
        <f>VLOOKUP(A2187,basic,6,0)</f>
        <v>0</v>
      </c>
      <c r="B2193" s="161"/>
      <c r="C2193" s="161"/>
      <c r="D2193" s="83" t="s">
        <v>54</v>
      </c>
      <c r="E2193" s="83"/>
      <c r="F2193" s="161">
        <f>VLOOKUP(A2187,basic,5,0)</f>
        <v>0</v>
      </c>
      <c r="G2193" s="161"/>
      <c r="H2193" s="161"/>
      <c r="I2193" s="83" t="s">
        <v>55</v>
      </c>
      <c r="J2193" s="85"/>
    </row>
    <row r="2194" spans="1:10" ht="21.95" customHeight="1" x14ac:dyDescent="0.3">
      <c r="A2194" s="94" t="str">
        <f>VLOOKUP(A2187,basic,29,0)</f>
        <v>d{kk &amp; 9</v>
      </c>
      <c r="B2194" s="83" t="s">
        <v>56</v>
      </c>
      <c r="C2194" s="148">
        <f>VLOOKUP(A2187,basic,7,0)</f>
        <v>0</v>
      </c>
      <c r="D2194" s="148"/>
      <c r="E2194" s="83" t="s">
        <v>57</v>
      </c>
      <c r="F2194" s="83"/>
      <c r="G2194" s="149" t="str">
        <f>VLOOKUP(A2187,basic,30,0)</f>
        <v>jkmekfo] :iiqjk</v>
      </c>
      <c r="H2194" s="149"/>
      <c r="I2194" s="149"/>
      <c r="J2194" s="87"/>
    </row>
    <row r="2195" spans="1:10" ht="21.95" customHeight="1" x14ac:dyDescent="0.25">
      <c r="A2195" s="86" t="s">
        <v>63</v>
      </c>
      <c r="B2195" s="83"/>
      <c r="C2195" s="83"/>
      <c r="D2195" s="83"/>
      <c r="E2195" s="83"/>
      <c r="F2195" s="83"/>
      <c r="G2195" s="83"/>
      <c r="H2195" s="83"/>
      <c r="I2195" s="83"/>
      <c r="J2195" s="85"/>
    </row>
    <row r="2196" spans="1:10" ht="21.95" customHeight="1" x14ac:dyDescent="0.25">
      <c r="A2196" s="86" t="s">
        <v>64</v>
      </c>
      <c r="B2196" s="83"/>
      <c r="C2196" s="83"/>
      <c r="D2196" s="83"/>
      <c r="E2196" s="83"/>
      <c r="F2196" s="83"/>
      <c r="G2196" s="83"/>
      <c r="H2196" s="83"/>
      <c r="I2196" s="83"/>
      <c r="J2196" s="85"/>
    </row>
    <row r="2197" spans="1:10" ht="21.95" customHeight="1" x14ac:dyDescent="0.25">
      <c r="A2197" s="76"/>
      <c r="J2197" s="77"/>
    </row>
    <row r="2198" spans="1:10" ht="21.95" customHeight="1" x14ac:dyDescent="0.25">
      <c r="A2198" s="76"/>
      <c r="J2198" s="77"/>
    </row>
    <row r="2199" spans="1:10" ht="21.95" customHeight="1" x14ac:dyDescent="0.25">
      <c r="A2199" s="76"/>
      <c r="J2199" s="77"/>
    </row>
    <row r="2200" spans="1:10" ht="21.95" customHeight="1" x14ac:dyDescent="0.3">
      <c r="A2200" s="88" t="s">
        <v>58</v>
      </c>
      <c r="B2200" s="89">
        <f>VLOOKUP(A2187,basic,32,0)</f>
        <v>43966</v>
      </c>
      <c r="G2200" s="90" t="s">
        <v>59</v>
      </c>
      <c r="J2200" s="77"/>
    </row>
    <row r="2201" spans="1:10" ht="21.95" customHeight="1" x14ac:dyDescent="0.3">
      <c r="A2201" s="76"/>
      <c r="G2201" s="90" t="s">
        <v>60</v>
      </c>
      <c r="I2201" s="150">
        <f>VLOOKUP(A2187,basic,31,0)</f>
        <v>8140912304</v>
      </c>
      <c r="J2201" s="151"/>
    </row>
    <row r="2202" spans="1:10" ht="21.95" customHeight="1" thickBot="1" x14ac:dyDescent="0.3">
      <c r="A2202" s="79"/>
      <c r="B2202" s="80"/>
      <c r="C2202" s="80"/>
      <c r="D2202" s="80"/>
      <c r="E2202" s="80"/>
      <c r="F2202" s="80"/>
      <c r="G2202" s="80"/>
      <c r="H2202" s="80"/>
      <c r="I2202" s="80"/>
      <c r="J2202" s="91"/>
    </row>
    <row r="2204" spans="1:10" ht="21.95" customHeight="1" thickBot="1" x14ac:dyDescent="0.3"/>
    <row r="2205" spans="1:10" ht="21.95" customHeight="1" x14ac:dyDescent="0.25">
      <c r="A2205" s="152" t="str">
        <f>VLOOKUP(A2206,basic,28,0)</f>
        <v>dk;kZy; jktdh; mPp ek/;fed fo|ky;] :iiqjk ¼dqpkeu flVh½ ukxkSj</v>
      </c>
      <c r="B2205" s="153"/>
      <c r="C2205" s="153"/>
      <c r="D2205" s="153"/>
      <c r="E2205" s="153"/>
      <c r="F2205" s="153"/>
      <c r="G2205" s="153"/>
      <c r="H2205" s="153"/>
      <c r="I2205" s="153"/>
      <c r="J2205" s="154"/>
    </row>
    <row r="2206" spans="1:10" ht="21.95" hidden="1" customHeight="1" x14ac:dyDescent="0.25">
      <c r="A2206" s="76">
        <v>117</v>
      </c>
      <c r="J2206" s="77"/>
    </row>
    <row r="2207" spans="1:10" ht="21.95" customHeight="1" x14ac:dyDescent="0.25">
      <c r="A2207" s="155" t="str">
        <f>VLOOKUP(A2206,basic,29,0)</f>
        <v>d{kk &amp; 9</v>
      </c>
      <c r="B2207" s="156"/>
      <c r="C2207" s="156"/>
      <c r="D2207" s="156"/>
      <c r="E2207" s="156"/>
      <c r="F2207" s="156"/>
      <c r="G2207" s="156"/>
      <c r="H2207" s="156"/>
      <c r="I2207" s="156"/>
      <c r="J2207" s="157"/>
    </row>
    <row r="2208" spans="1:10" ht="21.95" customHeight="1" x14ac:dyDescent="0.25">
      <c r="A2208" s="158" t="str">
        <f>VLOOKUP(A2206,basic,33,0)</f>
        <v>l=% 2019&amp;20</v>
      </c>
      <c r="B2208" s="159"/>
      <c r="C2208" s="159"/>
      <c r="D2208" s="159"/>
      <c r="E2208" s="159"/>
      <c r="F2208" s="159"/>
      <c r="G2208" s="159"/>
      <c r="H2208" s="159"/>
      <c r="I2208" s="159"/>
      <c r="J2208" s="160"/>
    </row>
    <row r="2209" spans="1:10" ht="21.95" customHeight="1" x14ac:dyDescent="0.25">
      <c r="A2209" s="82" t="s">
        <v>51</v>
      </c>
      <c r="B2209" s="83"/>
      <c r="C2209" s="84">
        <f>VLOOKUP(A2206,basic,2,0)</f>
        <v>217</v>
      </c>
      <c r="D2209" s="83"/>
      <c r="E2209" s="83"/>
      <c r="F2209" s="83"/>
      <c r="G2209" s="83"/>
      <c r="H2209" s="83"/>
      <c r="I2209" s="83"/>
      <c r="J2209" s="85"/>
    </row>
    <row r="2210" spans="1:10" ht="21.95" customHeight="1" x14ac:dyDescent="0.25">
      <c r="A2210" s="86"/>
      <c r="B2210" s="83"/>
      <c r="C2210" s="83"/>
      <c r="D2210" s="83"/>
      <c r="E2210" s="83"/>
      <c r="F2210" s="83"/>
      <c r="G2210" s="83"/>
      <c r="H2210" s="83"/>
      <c r="I2210" s="83"/>
      <c r="J2210" s="85"/>
    </row>
    <row r="2211" spans="1:10" ht="21.95" customHeight="1" x14ac:dyDescent="0.25">
      <c r="A2211" s="86" t="s">
        <v>52</v>
      </c>
      <c r="B2211" s="83"/>
      <c r="C2211" s="83"/>
      <c r="D2211" s="83"/>
      <c r="E2211" s="161">
        <f>VLOOKUP(A2206,basic,4,0)</f>
        <v>0</v>
      </c>
      <c r="F2211" s="161"/>
      <c r="G2211" s="161"/>
      <c r="H2211" s="83" t="s">
        <v>53</v>
      </c>
      <c r="I2211" s="83"/>
      <c r="J2211" s="85"/>
    </row>
    <row r="2212" spans="1:10" ht="21.95" customHeight="1" x14ac:dyDescent="0.25">
      <c r="A2212" s="162">
        <f>VLOOKUP(A2206,basic,6,0)</f>
        <v>0</v>
      </c>
      <c r="B2212" s="161"/>
      <c r="C2212" s="161"/>
      <c r="D2212" s="83" t="s">
        <v>54</v>
      </c>
      <c r="E2212" s="83"/>
      <c r="F2212" s="161">
        <f>VLOOKUP(A2206,basic,5,0)</f>
        <v>0</v>
      </c>
      <c r="G2212" s="161"/>
      <c r="H2212" s="161"/>
      <c r="I2212" s="83" t="s">
        <v>55</v>
      </c>
      <c r="J2212" s="85"/>
    </row>
    <row r="2213" spans="1:10" ht="21.95" customHeight="1" x14ac:dyDescent="0.3">
      <c r="A2213" s="94" t="str">
        <f>VLOOKUP(A2206,basic,29,0)</f>
        <v>d{kk &amp; 9</v>
      </c>
      <c r="B2213" s="83" t="s">
        <v>56</v>
      </c>
      <c r="C2213" s="148">
        <f>VLOOKUP(A2206,basic,7,0)</f>
        <v>0</v>
      </c>
      <c r="D2213" s="148"/>
      <c r="E2213" s="83" t="s">
        <v>57</v>
      </c>
      <c r="F2213" s="83"/>
      <c r="G2213" s="149" t="str">
        <f>VLOOKUP(A2206,basic,30,0)</f>
        <v>jkmekfo] :iiqjk</v>
      </c>
      <c r="H2213" s="149"/>
      <c r="I2213" s="149"/>
      <c r="J2213" s="87"/>
    </row>
    <row r="2214" spans="1:10" ht="21.95" customHeight="1" x14ac:dyDescent="0.25">
      <c r="A2214" s="86" t="s">
        <v>63</v>
      </c>
      <c r="B2214" s="83"/>
      <c r="C2214" s="83"/>
      <c r="D2214" s="83"/>
      <c r="E2214" s="83"/>
      <c r="F2214" s="83"/>
      <c r="G2214" s="83"/>
      <c r="H2214" s="83"/>
      <c r="I2214" s="83"/>
      <c r="J2214" s="85"/>
    </row>
    <row r="2215" spans="1:10" ht="21.95" customHeight="1" x14ac:dyDescent="0.25">
      <c r="A2215" s="86" t="s">
        <v>64</v>
      </c>
      <c r="B2215" s="83"/>
      <c r="C2215" s="83"/>
      <c r="D2215" s="83"/>
      <c r="E2215" s="83"/>
      <c r="F2215" s="83"/>
      <c r="G2215" s="83"/>
      <c r="H2215" s="83"/>
      <c r="I2215" s="83"/>
      <c r="J2215" s="85"/>
    </row>
    <row r="2216" spans="1:10" ht="21.95" customHeight="1" x14ac:dyDescent="0.25">
      <c r="A2216" s="76"/>
      <c r="J2216" s="77"/>
    </row>
    <row r="2217" spans="1:10" ht="21.95" customHeight="1" x14ac:dyDescent="0.25">
      <c r="A2217" s="76"/>
      <c r="J2217" s="77"/>
    </row>
    <row r="2218" spans="1:10" ht="21.95" customHeight="1" x14ac:dyDescent="0.25">
      <c r="A2218" s="76"/>
      <c r="J2218" s="77"/>
    </row>
    <row r="2219" spans="1:10" ht="21.95" customHeight="1" x14ac:dyDescent="0.3">
      <c r="A2219" s="88" t="s">
        <v>58</v>
      </c>
      <c r="B2219" s="89">
        <f>VLOOKUP(A2206,basic,32,0)</f>
        <v>43966</v>
      </c>
      <c r="G2219" s="90" t="s">
        <v>59</v>
      </c>
      <c r="J2219" s="77"/>
    </row>
    <row r="2220" spans="1:10" ht="21.95" customHeight="1" x14ac:dyDescent="0.3">
      <c r="A2220" s="76"/>
      <c r="G2220" s="90" t="s">
        <v>60</v>
      </c>
      <c r="I2220" s="150">
        <f>VLOOKUP(A2206,basic,31,0)</f>
        <v>8140912304</v>
      </c>
      <c r="J2220" s="151"/>
    </row>
    <row r="2221" spans="1:10" ht="21.95" customHeight="1" thickBot="1" x14ac:dyDescent="0.3">
      <c r="A2221" s="79"/>
      <c r="B2221" s="80"/>
      <c r="C2221" s="80"/>
      <c r="D2221" s="80"/>
      <c r="E2221" s="80"/>
      <c r="F2221" s="80"/>
      <c r="G2221" s="80"/>
      <c r="H2221" s="80"/>
      <c r="I2221" s="80"/>
      <c r="J2221" s="91"/>
    </row>
    <row r="2223" spans="1:10" ht="21.95" customHeight="1" thickBot="1" x14ac:dyDescent="0.3"/>
    <row r="2224" spans="1:10" ht="21.95" customHeight="1" x14ac:dyDescent="0.25">
      <c r="A2224" s="152" t="str">
        <f>VLOOKUP(A2225,basic,28,0)</f>
        <v>dk;kZy; jktdh; mPp ek/;fed fo|ky;] :iiqjk ¼dqpkeu flVh½ ukxkSj</v>
      </c>
      <c r="B2224" s="153"/>
      <c r="C2224" s="153"/>
      <c r="D2224" s="153"/>
      <c r="E2224" s="153"/>
      <c r="F2224" s="153"/>
      <c r="G2224" s="153"/>
      <c r="H2224" s="153"/>
      <c r="I2224" s="153"/>
      <c r="J2224" s="154"/>
    </row>
    <row r="2225" spans="1:10" ht="21.95" hidden="1" customHeight="1" x14ac:dyDescent="0.25">
      <c r="A2225" s="76">
        <v>118</v>
      </c>
      <c r="J2225" s="77"/>
    </row>
    <row r="2226" spans="1:10" ht="21.95" customHeight="1" x14ac:dyDescent="0.25">
      <c r="A2226" s="155" t="str">
        <f>VLOOKUP(A2225,basic,29,0)</f>
        <v>d{kk &amp; 9</v>
      </c>
      <c r="B2226" s="156"/>
      <c r="C2226" s="156"/>
      <c r="D2226" s="156"/>
      <c r="E2226" s="156"/>
      <c r="F2226" s="156"/>
      <c r="G2226" s="156"/>
      <c r="H2226" s="156"/>
      <c r="I2226" s="156"/>
      <c r="J2226" s="157"/>
    </row>
    <row r="2227" spans="1:10" ht="21.95" customHeight="1" x14ac:dyDescent="0.25">
      <c r="A2227" s="158" t="str">
        <f>VLOOKUP(A2225,basic,33,0)</f>
        <v>l=% 2019&amp;20</v>
      </c>
      <c r="B2227" s="159"/>
      <c r="C2227" s="159"/>
      <c r="D2227" s="159"/>
      <c r="E2227" s="159"/>
      <c r="F2227" s="159"/>
      <c r="G2227" s="159"/>
      <c r="H2227" s="159"/>
      <c r="I2227" s="159"/>
      <c r="J2227" s="160"/>
    </row>
    <row r="2228" spans="1:10" ht="21.95" customHeight="1" x14ac:dyDescent="0.25">
      <c r="A2228" s="82" t="s">
        <v>51</v>
      </c>
      <c r="B2228" s="83"/>
      <c r="C2228" s="84">
        <f>VLOOKUP(A2225,basic,2,0)</f>
        <v>218</v>
      </c>
      <c r="D2228" s="83"/>
      <c r="E2228" s="83"/>
      <c r="F2228" s="83"/>
      <c r="G2228" s="83"/>
      <c r="H2228" s="83"/>
      <c r="I2228" s="83"/>
      <c r="J2228" s="85"/>
    </row>
    <row r="2229" spans="1:10" ht="21.95" customHeight="1" x14ac:dyDescent="0.25">
      <c r="A2229" s="86"/>
      <c r="B2229" s="83"/>
      <c r="C2229" s="83"/>
      <c r="D2229" s="83"/>
      <c r="E2229" s="83"/>
      <c r="F2229" s="83"/>
      <c r="G2229" s="83"/>
      <c r="H2229" s="83"/>
      <c r="I2229" s="83"/>
      <c r="J2229" s="85"/>
    </row>
    <row r="2230" spans="1:10" ht="21.95" customHeight="1" x14ac:dyDescent="0.25">
      <c r="A2230" s="86" t="s">
        <v>52</v>
      </c>
      <c r="B2230" s="83"/>
      <c r="C2230" s="83"/>
      <c r="D2230" s="83"/>
      <c r="E2230" s="161">
        <f>VLOOKUP(A2225,basic,4,0)</f>
        <v>0</v>
      </c>
      <c r="F2230" s="161"/>
      <c r="G2230" s="161"/>
      <c r="H2230" s="83" t="s">
        <v>53</v>
      </c>
      <c r="I2230" s="83"/>
      <c r="J2230" s="85"/>
    </row>
    <row r="2231" spans="1:10" ht="21.95" customHeight="1" x14ac:dyDescent="0.25">
      <c r="A2231" s="162">
        <f>VLOOKUP(A2225,basic,6,0)</f>
        <v>0</v>
      </c>
      <c r="B2231" s="161"/>
      <c r="C2231" s="161"/>
      <c r="D2231" s="83" t="s">
        <v>54</v>
      </c>
      <c r="E2231" s="83"/>
      <c r="F2231" s="161">
        <f>VLOOKUP(A2225,basic,5,0)</f>
        <v>0</v>
      </c>
      <c r="G2231" s="161"/>
      <c r="H2231" s="161"/>
      <c r="I2231" s="83" t="s">
        <v>55</v>
      </c>
      <c r="J2231" s="85"/>
    </row>
    <row r="2232" spans="1:10" ht="21.95" customHeight="1" x14ac:dyDescent="0.3">
      <c r="A2232" s="94" t="str">
        <f>VLOOKUP(A2225,basic,29,0)</f>
        <v>d{kk &amp; 9</v>
      </c>
      <c r="B2232" s="83" t="s">
        <v>56</v>
      </c>
      <c r="C2232" s="148">
        <f>VLOOKUP(A2225,basic,7,0)</f>
        <v>0</v>
      </c>
      <c r="D2232" s="148"/>
      <c r="E2232" s="83" t="s">
        <v>57</v>
      </c>
      <c r="F2232" s="83"/>
      <c r="G2232" s="149" t="str">
        <f>VLOOKUP(A2225,basic,30,0)</f>
        <v>jkmekfo] :iiqjk</v>
      </c>
      <c r="H2232" s="149"/>
      <c r="I2232" s="149"/>
      <c r="J2232" s="87"/>
    </row>
    <row r="2233" spans="1:10" ht="21.95" customHeight="1" x14ac:dyDescent="0.25">
      <c r="A2233" s="86" t="s">
        <v>63</v>
      </c>
      <c r="B2233" s="83"/>
      <c r="C2233" s="83"/>
      <c r="D2233" s="83"/>
      <c r="E2233" s="83"/>
      <c r="F2233" s="83"/>
      <c r="G2233" s="83"/>
      <c r="H2233" s="83"/>
      <c r="I2233" s="83"/>
      <c r="J2233" s="85"/>
    </row>
    <row r="2234" spans="1:10" ht="21.95" customHeight="1" x14ac:dyDescent="0.25">
      <c r="A2234" s="86" t="s">
        <v>64</v>
      </c>
      <c r="B2234" s="83"/>
      <c r="C2234" s="83"/>
      <c r="D2234" s="83"/>
      <c r="E2234" s="83"/>
      <c r="F2234" s="83"/>
      <c r="G2234" s="83"/>
      <c r="H2234" s="83"/>
      <c r="I2234" s="83"/>
      <c r="J2234" s="85"/>
    </row>
    <row r="2235" spans="1:10" ht="21.95" customHeight="1" x14ac:dyDescent="0.25">
      <c r="A2235" s="76"/>
      <c r="J2235" s="77"/>
    </row>
    <row r="2236" spans="1:10" ht="21.95" customHeight="1" x14ac:dyDescent="0.25">
      <c r="A2236" s="76"/>
      <c r="J2236" s="77"/>
    </row>
    <row r="2237" spans="1:10" ht="21.95" customHeight="1" x14ac:dyDescent="0.25">
      <c r="A2237" s="76"/>
      <c r="J2237" s="77"/>
    </row>
    <row r="2238" spans="1:10" ht="21.95" customHeight="1" x14ac:dyDescent="0.3">
      <c r="A2238" s="88" t="s">
        <v>58</v>
      </c>
      <c r="B2238" s="89">
        <f>VLOOKUP(A2225,basic,32,0)</f>
        <v>43966</v>
      </c>
      <c r="G2238" s="90" t="s">
        <v>59</v>
      </c>
      <c r="J2238" s="77"/>
    </row>
    <row r="2239" spans="1:10" ht="21.95" customHeight="1" x14ac:dyDescent="0.3">
      <c r="A2239" s="76"/>
      <c r="G2239" s="90" t="s">
        <v>60</v>
      </c>
      <c r="I2239" s="150">
        <f>VLOOKUP(A2225,basic,31,0)</f>
        <v>8140912304</v>
      </c>
      <c r="J2239" s="151"/>
    </row>
    <row r="2240" spans="1:10" ht="21.95" customHeight="1" thickBot="1" x14ac:dyDescent="0.3">
      <c r="A2240" s="79"/>
      <c r="B2240" s="80"/>
      <c r="C2240" s="80"/>
      <c r="D2240" s="80"/>
      <c r="E2240" s="80"/>
      <c r="F2240" s="80"/>
      <c r="G2240" s="80"/>
      <c r="H2240" s="80"/>
      <c r="I2240" s="80"/>
      <c r="J2240" s="91"/>
    </row>
    <row r="2242" spans="1:10" ht="21.95" customHeight="1" thickBot="1" x14ac:dyDescent="0.3"/>
    <row r="2243" spans="1:10" ht="21.95" customHeight="1" x14ac:dyDescent="0.25">
      <c r="A2243" s="152" t="str">
        <f>VLOOKUP(A2244,basic,28,0)</f>
        <v>dk;kZy; jktdh; mPp ek/;fed fo|ky;] :iiqjk ¼dqpkeu flVh½ ukxkSj</v>
      </c>
      <c r="B2243" s="153"/>
      <c r="C2243" s="153"/>
      <c r="D2243" s="153"/>
      <c r="E2243" s="153"/>
      <c r="F2243" s="153"/>
      <c r="G2243" s="153"/>
      <c r="H2243" s="153"/>
      <c r="I2243" s="153"/>
      <c r="J2243" s="154"/>
    </row>
    <row r="2244" spans="1:10" ht="21.95" hidden="1" customHeight="1" x14ac:dyDescent="0.25">
      <c r="A2244" s="76">
        <v>119</v>
      </c>
      <c r="J2244" s="77"/>
    </row>
    <row r="2245" spans="1:10" ht="21.95" customHeight="1" x14ac:dyDescent="0.25">
      <c r="A2245" s="155" t="str">
        <f>VLOOKUP(A2244,basic,29,0)</f>
        <v>d{kk &amp; 9</v>
      </c>
      <c r="B2245" s="156"/>
      <c r="C2245" s="156"/>
      <c r="D2245" s="156"/>
      <c r="E2245" s="156"/>
      <c r="F2245" s="156"/>
      <c r="G2245" s="156"/>
      <c r="H2245" s="156"/>
      <c r="I2245" s="156"/>
      <c r="J2245" s="157"/>
    </row>
    <row r="2246" spans="1:10" ht="21.95" customHeight="1" x14ac:dyDescent="0.25">
      <c r="A2246" s="158" t="str">
        <f>VLOOKUP(A2244,basic,33,0)</f>
        <v>l=% 2019&amp;20</v>
      </c>
      <c r="B2246" s="159"/>
      <c r="C2246" s="159"/>
      <c r="D2246" s="159"/>
      <c r="E2246" s="159"/>
      <c r="F2246" s="159"/>
      <c r="G2246" s="159"/>
      <c r="H2246" s="159"/>
      <c r="I2246" s="159"/>
      <c r="J2246" s="160"/>
    </row>
    <row r="2247" spans="1:10" ht="21.95" customHeight="1" x14ac:dyDescent="0.25">
      <c r="A2247" s="82" t="s">
        <v>51</v>
      </c>
      <c r="B2247" s="83"/>
      <c r="C2247" s="84">
        <f>VLOOKUP(A2244,basic,2,0)</f>
        <v>219</v>
      </c>
      <c r="D2247" s="83"/>
      <c r="E2247" s="83"/>
      <c r="F2247" s="83"/>
      <c r="G2247" s="83"/>
      <c r="H2247" s="83"/>
      <c r="I2247" s="83"/>
      <c r="J2247" s="85"/>
    </row>
    <row r="2248" spans="1:10" ht="21.95" customHeight="1" x14ac:dyDescent="0.25">
      <c r="A2248" s="86"/>
      <c r="B2248" s="83"/>
      <c r="C2248" s="83"/>
      <c r="D2248" s="83"/>
      <c r="E2248" s="83"/>
      <c r="F2248" s="83"/>
      <c r="G2248" s="83"/>
      <c r="H2248" s="83"/>
      <c r="I2248" s="83"/>
      <c r="J2248" s="85"/>
    </row>
    <row r="2249" spans="1:10" ht="21.95" customHeight="1" x14ac:dyDescent="0.25">
      <c r="A2249" s="86" t="s">
        <v>52</v>
      </c>
      <c r="B2249" s="83"/>
      <c r="C2249" s="83"/>
      <c r="D2249" s="83"/>
      <c r="E2249" s="161">
        <f>VLOOKUP(A2244,basic,4,0)</f>
        <v>0</v>
      </c>
      <c r="F2249" s="161"/>
      <c r="G2249" s="161"/>
      <c r="H2249" s="83" t="s">
        <v>53</v>
      </c>
      <c r="I2249" s="83"/>
      <c r="J2249" s="85"/>
    </row>
    <row r="2250" spans="1:10" ht="21.95" customHeight="1" x14ac:dyDescent="0.25">
      <c r="A2250" s="162">
        <f>VLOOKUP(A2244,basic,6,0)</f>
        <v>0</v>
      </c>
      <c r="B2250" s="161"/>
      <c r="C2250" s="161"/>
      <c r="D2250" s="83" t="s">
        <v>54</v>
      </c>
      <c r="E2250" s="83"/>
      <c r="F2250" s="161">
        <f>VLOOKUP(A2244,basic,5,0)</f>
        <v>0</v>
      </c>
      <c r="G2250" s="161"/>
      <c r="H2250" s="161"/>
      <c r="I2250" s="83" t="s">
        <v>55</v>
      </c>
      <c r="J2250" s="85"/>
    </row>
    <row r="2251" spans="1:10" ht="21.95" customHeight="1" x14ac:dyDescent="0.3">
      <c r="A2251" s="94" t="str">
        <f>VLOOKUP(A2244,basic,29,0)</f>
        <v>d{kk &amp; 9</v>
      </c>
      <c r="B2251" s="83" t="s">
        <v>56</v>
      </c>
      <c r="C2251" s="148">
        <f>VLOOKUP(A2244,basic,7,0)</f>
        <v>0</v>
      </c>
      <c r="D2251" s="148"/>
      <c r="E2251" s="83" t="s">
        <v>57</v>
      </c>
      <c r="F2251" s="83"/>
      <c r="G2251" s="149" t="str">
        <f>VLOOKUP(A2244,basic,30,0)</f>
        <v>jkmekfo] :iiqjk</v>
      </c>
      <c r="H2251" s="149"/>
      <c r="I2251" s="149"/>
      <c r="J2251" s="87"/>
    </row>
    <row r="2252" spans="1:10" ht="21.95" customHeight="1" x14ac:dyDescent="0.25">
      <c r="A2252" s="86" t="s">
        <v>63</v>
      </c>
      <c r="B2252" s="83"/>
      <c r="C2252" s="83"/>
      <c r="D2252" s="83"/>
      <c r="E2252" s="83"/>
      <c r="F2252" s="83"/>
      <c r="G2252" s="83"/>
      <c r="H2252" s="83"/>
      <c r="I2252" s="83"/>
      <c r="J2252" s="85"/>
    </row>
    <row r="2253" spans="1:10" ht="21.95" customHeight="1" x14ac:dyDescent="0.25">
      <c r="A2253" s="86" t="s">
        <v>64</v>
      </c>
      <c r="B2253" s="83"/>
      <c r="C2253" s="83"/>
      <c r="D2253" s="83"/>
      <c r="E2253" s="83"/>
      <c r="F2253" s="83"/>
      <c r="G2253" s="83"/>
      <c r="H2253" s="83"/>
      <c r="I2253" s="83"/>
      <c r="J2253" s="85"/>
    </row>
    <row r="2254" spans="1:10" ht="21.95" customHeight="1" x14ac:dyDescent="0.25">
      <c r="A2254" s="76"/>
      <c r="J2254" s="77"/>
    </row>
    <row r="2255" spans="1:10" ht="21.95" customHeight="1" x14ac:dyDescent="0.25">
      <c r="A2255" s="76"/>
      <c r="J2255" s="77"/>
    </row>
    <row r="2256" spans="1:10" ht="21.95" customHeight="1" x14ac:dyDescent="0.25">
      <c r="A2256" s="76"/>
      <c r="J2256" s="77"/>
    </row>
    <row r="2257" spans="1:10" ht="21.95" customHeight="1" x14ac:dyDescent="0.3">
      <c r="A2257" s="88" t="s">
        <v>58</v>
      </c>
      <c r="B2257" s="89">
        <f>VLOOKUP(A2244,basic,32,0)</f>
        <v>43966</v>
      </c>
      <c r="G2257" s="90" t="s">
        <v>59</v>
      </c>
      <c r="J2257" s="77"/>
    </row>
    <row r="2258" spans="1:10" ht="21.95" customHeight="1" x14ac:dyDescent="0.3">
      <c r="A2258" s="76"/>
      <c r="G2258" s="90" t="s">
        <v>60</v>
      </c>
      <c r="I2258" s="150">
        <f>VLOOKUP(A2244,basic,31,0)</f>
        <v>8140912304</v>
      </c>
      <c r="J2258" s="151"/>
    </row>
    <row r="2259" spans="1:10" ht="21.95" customHeight="1" thickBot="1" x14ac:dyDescent="0.3">
      <c r="A2259" s="79"/>
      <c r="B2259" s="80"/>
      <c r="C2259" s="80"/>
      <c r="D2259" s="80"/>
      <c r="E2259" s="80"/>
      <c r="F2259" s="80"/>
      <c r="G2259" s="80"/>
      <c r="H2259" s="80"/>
      <c r="I2259" s="80"/>
      <c r="J2259" s="91"/>
    </row>
    <row r="2261" spans="1:10" ht="21.95" customHeight="1" thickBot="1" x14ac:dyDescent="0.3"/>
    <row r="2262" spans="1:10" ht="21.95" customHeight="1" x14ac:dyDescent="0.25">
      <c r="A2262" s="152" t="str">
        <f>VLOOKUP(A2263,basic,28,0)</f>
        <v>dk;kZy; jktdh; mPp ek/;fed fo|ky;] :iiqjk ¼dqpkeu flVh½ ukxkSj</v>
      </c>
      <c r="B2262" s="153"/>
      <c r="C2262" s="153"/>
      <c r="D2262" s="153"/>
      <c r="E2262" s="153"/>
      <c r="F2262" s="153"/>
      <c r="G2262" s="153"/>
      <c r="H2262" s="153"/>
      <c r="I2262" s="153"/>
      <c r="J2262" s="154"/>
    </row>
    <row r="2263" spans="1:10" ht="21.95" hidden="1" customHeight="1" x14ac:dyDescent="0.25">
      <c r="A2263" s="76">
        <v>120</v>
      </c>
      <c r="J2263" s="77"/>
    </row>
    <row r="2264" spans="1:10" ht="21.95" customHeight="1" x14ac:dyDescent="0.25">
      <c r="A2264" s="155" t="str">
        <f>VLOOKUP(A2263,basic,29,0)</f>
        <v>d{kk &amp; 9</v>
      </c>
      <c r="B2264" s="156"/>
      <c r="C2264" s="156"/>
      <c r="D2264" s="156"/>
      <c r="E2264" s="156"/>
      <c r="F2264" s="156"/>
      <c r="G2264" s="156"/>
      <c r="H2264" s="156"/>
      <c r="I2264" s="156"/>
      <c r="J2264" s="157"/>
    </row>
    <row r="2265" spans="1:10" ht="21.95" customHeight="1" x14ac:dyDescent="0.25">
      <c r="A2265" s="158" t="str">
        <f>VLOOKUP(A2263,basic,33,0)</f>
        <v>l=% 2019&amp;20</v>
      </c>
      <c r="B2265" s="159"/>
      <c r="C2265" s="159"/>
      <c r="D2265" s="159"/>
      <c r="E2265" s="159"/>
      <c r="F2265" s="159"/>
      <c r="G2265" s="159"/>
      <c r="H2265" s="159"/>
      <c r="I2265" s="159"/>
      <c r="J2265" s="160"/>
    </row>
    <row r="2266" spans="1:10" ht="21.95" customHeight="1" x14ac:dyDescent="0.25">
      <c r="A2266" s="82" t="s">
        <v>51</v>
      </c>
      <c r="B2266" s="83"/>
      <c r="C2266" s="84">
        <f>VLOOKUP(A2263,basic,2,0)</f>
        <v>220</v>
      </c>
      <c r="D2266" s="83"/>
      <c r="E2266" s="83"/>
      <c r="F2266" s="83"/>
      <c r="G2266" s="83"/>
      <c r="H2266" s="83"/>
      <c r="I2266" s="83"/>
      <c r="J2266" s="85"/>
    </row>
    <row r="2267" spans="1:10" ht="21.95" customHeight="1" x14ac:dyDescent="0.25">
      <c r="A2267" s="86"/>
      <c r="B2267" s="83"/>
      <c r="C2267" s="83"/>
      <c r="D2267" s="83"/>
      <c r="E2267" s="83"/>
      <c r="F2267" s="83"/>
      <c r="G2267" s="83"/>
      <c r="H2267" s="83"/>
      <c r="I2267" s="83"/>
      <c r="J2267" s="85"/>
    </row>
    <row r="2268" spans="1:10" ht="21.95" customHeight="1" x14ac:dyDescent="0.25">
      <c r="A2268" s="86" t="s">
        <v>52</v>
      </c>
      <c r="B2268" s="83"/>
      <c r="C2268" s="83"/>
      <c r="D2268" s="83"/>
      <c r="E2268" s="161">
        <f>VLOOKUP(A2263,basic,4,0)</f>
        <v>0</v>
      </c>
      <c r="F2268" s="161"/>
      <c r="G2268" s="161"/>
      <c r="H2268" s="83" t="s">
        <v>53</v>
      </c>
      <c r="I2268" s="83"/>
      <c r="J2268" s="85"/>
    </row>
    <row r="2269" spans="1:10" ht="21.95" customHeight="1" x14ac:dyDescent="0.25">
      <c r="A2269" s="162">
        <f>VLOOKUP(A2263,basic,6,0)</f>
        <v>0</v>
      </c>
      <c r="B2269" s="161"/>
      <c r="C2269" s="161"/>
      <c r="D2269" s="83" t="s">
        <v>54</v>
      </c>
      <c r="E2269" s="83"/>
      <c r="F2269" s="161">
        <f>VLOOKUP(A2263,basic,5,0)</f>
        <v>0</v>
      </c>
      <c r="G2269" s="161"/>
      <c r="H2269" s="161"/>
      <c r="I2269" s="83" t="s">
        <v>55</v>
      </c>
      <c r="J2269" s="85"/>
    </row>
    <row r="2270" spans="1:10" ht="21.95" customHeight="1" x14ac:dyDescent="0.3">
      <c r="A2270" s="94" t="str">
        <f>VLOOKUP(A2263,basic,29,0)</f>
        <v>d{kk &amp; 9</v>
      </c>
      <c r="B2270" s="83" t="s">
        <v>56</v>
      </c>
      <c r="C2270" s="148">
        <f>VLOOKUP(A2263,basic,7,0)</f>
        <v>0</v>
      </c>
      <c r="D2270" s="148"/>
      <c r="E2270" s="83" t="s">
        <v>57</v>
      </c>
      <c r="F2270" s="83"/>
      <c r="G2270" s="149" t="str">
        <f>VLOOKUP(A2263,basic,30,0)</f>
        <v>jkmekfo] :iiqjk</v>
      </c>
      <c r="H2270" s="149"/>
      <c r="I2270" s="149"/>
      <c r="J2270" s="87"/>
    </row>
    <row r="2271" spans="1:10" ht="21.95" customHeight="1" x14ac:dyDescent="0.25">
      <c r="A2271" s="86" t="s">
        <v>63</v>
      </c>
      <c r="B2271" s="83"/>
      <c r="C2271" s="83"/>
      <c r="D2271" s="83"/>
      <c r="E2271" s="83"/>
      <c r="F2271" s="83"/>
      <c r="G2271" s="83"/>
      <c r="H2271" s="83"/>
      <c r="I2271" s="83"/>
      <c r="J2271" s="85"/>
    </row>
    <row r="2272" spans="1:10" ht="21.95" customHeight="1" x14ac:dyDescent="0.25">
      <c r="A2272" s="86" t="s">
        <v>64</v>
      </c>
      <c r="B2272" s="83"/>
      <c r="C2272" s="83"/>
      <c r="D2272" s="83"/>
      <c r="E2272" s="83"/>
      <c r="F2272" s="83"/>
      <c r="G2272" s="83"/>
      <c r="H2272" s="83"/>
      <c r="I2272" s="83"/>
      <c r="J2272" s="85"/>
    </row>
    <row r="2273" spans="1:10" ht="21.95" customHeight="1" x14ac:dyDescent="0.25">
      <c r="A2273" s="76"/>
      <c r="J2273" s="77"/>
    </row>
    <row r="2274" spans="1:10" ht="21.95" customHeight="1" x14ac:dyDescent="0.25">
      <c r="A2274" s="76"/>
      <c r="J2274" s="77"/>
    </row>
    <row r="2275" spans="1:10" ht="21.95" customHeight="1" x14ac:dyDescent="0.25">
      <c r="A2275" s="76"/>
      <c r="J2275" s="77"/>
    </row>
    <row r="2276" spans="1:10" ht="21.95" customHeight="1" x14ac:dyDescent="0.3">
      <c r="A2276" s="88" t="s">
        <v>58</v>
      </c>
      <c r="B2276" s="89">
        <f>VLOOKUP(A2263,basic,32,0)</f>
        <v>43966</v>
      </c>
      <c r="G2276" s="90" t="s">
        <v>59</v>
      </c>
      <c r="J2276" s="77"/>
    </row>
    <row r="2277" spans="1:10" ht="21.95" customHeight="1" x14ac:dyDescent="0.3">
      <c r="A2277" s="76"/>
      <c r="G2277" s="90" t="s">
        <v>60</v>
      </c>
      <c r="I2277" s="150">
        <f>VLOOKUP(A2263,basic,31,0)</f>
        <v>8140912304</v>
      </c>
      <c r="J2277" s="151"/>
    </row>
    <row r="2278" spans="1:10" ht="21.95" customHeight="1" thickBot="1" x14ac:dyDescent="0.3">
      <c r="A2278" s="79"/>
      <c r="B2278" s="80"/>
      <c r="C2278" s="80"/>
      <c r="D2278" s="80"/>
      <c r="E2278" s="80"/>
      <c r="F2278" s="80"/>
      <c r="G2278" s="80"/>
      <c r="H2278" s="80"/>
      <c r="I2278" s="80"/>
      <c r="J2278" s="91"/>
    </row>
    <row r="2280" spans="1:10" ht="21.95" customHeight="1" thickBot="1" x14ac:dyDescent="0.3"/>
    <row r="2281" spans="1:10" ht="21.95" customHeight="1" x14ac:dyDescent="0.25">
      <c r="A2281" s="152" t="str">
        <f>VLOOKUP(A2282,basic,28,0)</f>
        <v>dk;kZy; jktdh; mPp ek/;fed fo|ky;] :iiqjk ¼dqpkeu flVh½ ukxkSj</v>
      </c>
      <c r="B2281" s="153"/>
      <c r="C2281" s="153"/>
      <c r="D2281" s="153"/>
      <c r="E2281" s="153"/>
      <c r="F2281" s="153"/>
      <c r="G2281" s="153"/>
      <c r="H2281" s="153"/>
      <c r="I2281" s="153"/>
      <c r="J2281" s="154"/>
    </row>
    <row r="2282" spans="1:10" ht="21.95" hidden="1" customHeight="1" x14ac:dyDescent="0.25">
      <c r="A2282" s="76">
        <v>121</v>
      </c>
      <c r="J2282" s="77"/>
    </row>
    <row r="2283" spans="1:10" ht="21.95" customHeight="1" x14ac:dyDescent="0.25">
      <c r="A2283" s="155" t="str">
        <f>VLOOKUP(A2282,basic,29,0)</f>
        <v>d{kk &amp; 9</v>
      </c>
      <c r="B2283" s="156"/>
      <c r="C2283" s="156"/>
      <c r="D2283" s="156"/>
      <c r="E2283" s="156"/>
      <c r="F2283" s="156"/>
      <c r="G2283" s="156"/>
      <c r="H2283" s="156"/>
      <c r="I2283" s="156"/>
      <c r="J2283" s="157"/>
    </row>
    <row r="2284" spans="1:10" ht="21.95" customHeight="1" x14ac:dyDescent="0.25">
      <c r="A2284" s="158" t="str">
        <f>VLOOKUP(A2282,basic,33,0)</f>
        <v>l=% 2019&amp;20</v>
      </c>
      <c r="B2284" s="159"/>
      <c r="C2284" s="159"/>
      <c r="D2284" s="159"/>
      <c r="E2284" s="159"/>
      <c r="F2284" s="159"/>
      <c r="G2284" s="159"/>
      <c r="H2284" s="159"/>
      <c r="I2284" s="159"/>
      <c r="J2284" s="160"/>
    </row>
    <row r="2285" spans="1:10" ht="21.95" customHeight="1" x14ac:dyDescent="0.25">
      <c r="A2285" s="82" t="s">
        <v>51</v>
      </c>
      <c r="B2285" s="83"/>
      <c r="C2285" s="84">
        <f>VLOOKUP(A2282,basic,2,0)</f>
        <v>221</v>
      </c>
      <c r="D2285" s="83"/>
      <c r="E2285" s="83"/>
      <c r="F2285" s="83"/>
      <c r="G2285" s="83"/>
      <c r="H2285" s="83"/>
      <c r="I2285" s="83"/>
      <c r="J2285" s="85"/>
    </row>
    <row r="2286" spans="1:10" ht="21.95" customHeight="1" x14ac:dyDescent="0.25">
      <c r="A2286" s="86"/>
      <c r="B2286" s="83"/>
      <c r="C2286" s="83"/>
      <c r="D2286" s="83"/>
      <c r="E2286" s="83"/>
      <c r="F2286" s="83"/>
      <c r="G2286" s="83"/>
      <c r="H2286" s="83"/>
      <c r="I2286" s="83"/>
      <c r="J2286" s="85"/>
    </row>
    <row r="2287" spans="1:10" ht="21.95" customHeight="1" x14ac:dyDescent="0.25">
      <c r="A2287" s="86" t="s">
        <v>52</v>
      </c>
      <c r="B2287" s="83"/>
      <c r="C2287" s="83"/>
      <c r="D2287" s="83"/>
      <c r="E2287" s="161">
        <f>VLOOKUP(A2282,basic,4,0)</f>
        <v>0</v>
      </c>
      <c r="F2287" s="161"/>
      <c r="G2287" s="161"/>
      <c r="H2287" s="83" t="s">
        <v>53</v>
      </c>
      <c r="I2287" s="83"/>
      <c r="J2287" s="85"/>
    </row>
    <row r="2288" spans="1:10" ht="21.95" customHeight="1" x14ac:dyDescent="0.25">
      <c r="A2288" s="162">
        <f>VLOOKUP(A2282,basic,6,0)</f>
        <v>0</v>
      </c>
      <c r="B2288" s="161"/>
      <c r="C2288" s="161"/>
      <c r="D2288" s="83" t="s">
        <v>54</v>
      </c>
      <c r="E2288" s="83"/>
      <c r="F2288" s="161">
        <f>VLOOKUP(A2282,basic,5,0)</f>
        <v>0</v>
      </c>
      <c r="G2288" s="161"/>
      <c r="H2288" s="161"/>
      <c r="I2288" s="83" t="s">
        <v>55</v>
      </c>
      <c r="J2288" s="85"/>
    </row>
    <row r="2289" spans="1:10" ht="21.95" customHeight="1" x14ac:dyDescent="0.3">
      <c r="A2289" s="94" t="str">
        <f>VLOOKUP(A2282,basic,29,0)</f>
        <v>d{kk &amp; 9</v>
      </c>
      <c r="B2289" s="83" t="s">
        <v>56</v>
      </c>
      <c r="C2289" s="148">
        <f>VLOOKUP(A2282,basic,7,0)</f>
        <v>0</v>
      </c>
      <c r="D2289" s="148"/>
      <c r="E2289" s="83" t="s">
        <v>57</v>
      </c>
      <c r="F2289" s="83"/>
      <c r="G2289" s="149" t="str">
        <f>VLOOKUP(A2282,basic,30,0)</f>
        <v>jkmekfo] :iiqjk</v>
      </c>
      <c r="H2289" s="149"/>
      <c r="I2289" s="149"/>
      <c r="J2289" s="87"/>
    </row>
    <row r="2290" spans="1:10" ht="21.95" customHeight="1" x14ac:dyDescent="0.25">
      <c r="A2290" s="86" t="s">
        <v>63</v>
      </c>
      <c r="B2290" s="83"/>
      <c r="C2290" s="83"/>
      <c r="D2290" s="83"/>
      <c r="E2290" s="83"/>
      <c r="F2290" s="83"/>
      <c r="G2290" s="83"/>
      <c r="H2290" s="83"/>
      <c r="I2290" s="83"/>
      <c r="J2290" s="85"/>
    </row>
    <row r="2291" spans="1:10" ht="21.95" customHeight="1" x14ac:dyDescent="0.25">
      <c r="A2291" s="86" t="s">
        <v>64</v>
      </c>
      <c r="B2291" s="83"/>
      <c r="C2291" s="83"/>
      <c r="D2291" s="83"/>
      <c r="E2291" s="83"/>
      <c r="F2291" s="83"/>
      <c r="G2291" s="83"/>
      <c r="H2291" s="83"/>
      <c r="I2291" s="83"/>
      <c r="J2291" s="85"/>
    </row>
    <row r="2292" spans="1:10" ht="21.95" customHeight="1" x14ac:dyDescent="0.25">
      <c r="A2292" s="76"/>
      <c r="J2292" s="77"/>
    </row>
    <row r="2293" spans="1:10" ht="21.95" customHeight="1" x14ac:dyDescent="0.25">
      <c r="A2293" s="76"/>
      <c r="J2293" s="77"/>
    </row>
    <row r="2294" spans="1:10" ht="21.95" customHeight="1" x14ac:dyDescent="0.25">
      <c r="A2294" s="76"/>
      <c r="J2294" s="77"/>
    </row>
    <row r="2295" spans="1:10" ht="21.95" customHeight="1" x14ac:dyDescent="0.3">
      <c r="A2295" s="88" t="s">
        <v>58</v>
      </c>
      <c r="B2295" s="89">
        <f>VLOOKUP(A2282,basic,32,0)</f>
        <v>43966</v>
      </c>
      <c r="G2295" s="90" t="s">
        <v>59</v>
      </c>
      <c r="J2295" s="77"/>
    </row>
    <row r="2296" spans="1:10" ht="21.95" customHeight="1" x14ac:dyDescent="0.3">
      <c r="A2296" s="76"/>
      <c r="G2296" s="90" t="s">
        <v>60</v>
      </c>
      <c r="I2296" s="150">
        <f>VLOOKUP(A2282,basic,31,0)</f>
        <v>8140912304</v>
      </c>
      <c r="J2296" s="151"/>
    </row>
    <row r="2297" spans="1:10" ht="21.95" customHeight="1" thickBot="1" x14ac:dyDescent="0.3">
      <c r="A2297" s="79"/>
      <c r="B2297" s="80"/>
      <c r="C2297" s="80"/>
      <c r="D2297" s="80"/>
      <c r="E2297" s="80"/>
      <c r="F2297" s="80"/>
      <c r="G2297" s="80"/>
      <c r="H2297" s="80"/>
      <c r="I2297" s="80"/>
      <c r="J2297" s="91"/>
    </row>
    <row r="2299" spans="1:10" ht="21.95" customHeight="1" thickBot="1" x14ac:dyDescent="0.3"/>
    <row r="2300" spans="1:10" ht="21.95" customHeight="1" x14ac:dyDescent="0.25">
      <c r="A2300" s="152" t="str">
        <f>VLOOKUP(A2301,basic,28,0)</f>
        <v>dk;kZy; jktdh; mPp ek/;fed fo|ky;] :iiqjk ¼dqpkeu flVh½ ukxkSj</v>
      </c>
      <c r="B2300" s="153"/>
      <c r="C2300" s="153"/>
      <c r="D2300" s="153"/>
      <c r="E2300" s="153"/>
      <c r="F2300" s="153"/>
      <c r="G2300" s="153"/>
      <c r="H2300" s="153"/>
      <c r="I2300" s="153"/>
      <c r="J2300" s="154"/>
    </row>
    <row r="2301" spans="1:10" ht="21.95" hidden="1" customHeight="1" x14ac:dyDescent="0.25">
      <c r="A2301" s="76">
        <v>122</v>
      </c>
      <c r="J2301" s="77"/>
    </row>
    <row r="2302" spans="1:10" ht="21.95" customHeight="1" x14ac:dyDescent="0.25">
      <c r="A2302" s="155" t="str">
        <f>VLOOKUP(A2301,basic,29,0)</f>
        <v>d{kk &amp; 9</v>
      </c>
      <c r="B2302" s="156"/>
      <c r="C2302" s="156"/>
      <c r="D2302" s="156"/>
      <c r="E2302" s="156"/>
      <c r="F2302" s="156"/>
      <c r="G2302" s="156"/>
      <c r="H2302" s="156"/>
      <c r="I2302" s="156"/>
      <c r="J2302" s="157"/>
    </row>
    <row r="2303" spans="1:10" ht="21.95" customHeight="1" x14ac:dyDescent="0.25">
      <c r="A2303" s="158" t="str">
        <f>VLOOKUP(A2301,basic,33,0)</f>
        <v>l=% 2019&amp;20</v>
      </c>
      <c r="B2303" s="159"/>
      <c r="C2303" s="159"/>
      <c r="D2303" s="159"/>
      <c r="E2303" s="159"/>
      <c r="F2303" s="159"/>
      <c r="G2303" s="159"/>
      <c r="H2303" s="159"/>
      <c r="I2303" s="159"/>
      <c r="J2303" s="160"/>
    </row>
    <row r="2304" spans="1:10" ht="21.95" customHeight="1" x14ac:dyDescent="0.25">
      <c r="A2304" s="82" t="s">
        <v>51</v>
      </c>
      <c r="B2304" s="83"/>
      <c r="C2304" s="84">
        <f>VLOOKUP(A2301,basic,2,0)</f>
        <v>222</v>
      </c>
      <c r="D2304" s="83"/>
      <c r="E2304" s="83"/>
      <c r="F2304" s="83"/>
      <c r="G2304" s="83"/>
      <c r="H2304" s="83"/>
      <c r="I2304" s="83"/>
      <c r="J2304" s="85"/>
    </row>
    <row r="2305" spans="1:10" ht="21.95" customHeight="1" x14ac:dyDescent="0.25">
      <c r="A2305" s="86"/>
      <c r="B2305" s="83"/>
      <c r="C2305" s="83"/>
      <c r="D2305" s="83"/>
      <c r="E2305" s="83"/>
      <c r="F2305" s="83"/>
      <c r="G2305" s="83"/>
      <c r="H2305" s="83"/>
      <c r="I2305" s="83"/>
      <c r="J2305" s="85"/>
    </row>
    <row r="2306" spans="1:10" ht="21.95" customHeight="1" x14ac:dyDescent="0.25">
      <c r="A2306" s="86" t="s">
        <v>52</v>
      </c>
      <c r="B2306" s="83"/>
      <c r="C2306" s="83"/>
      <c r="D2306" s="83"/>
      <c r="E2306" s="161">
        <f>VLOOKUP(A2301,basic,4,0)</f>
        <v>0</v>
      </c>
      <c r="F2306" s="161"/>
      <c r="G2306" s="161"/>
      <c r="H2306" s="83" t="s">
        <v>53</v>
      </c>
      <c r="I2306" s="83"/>
      <c r="J2306" s="85"/>
    </row>
    <row r="2307" spans="1:10" ht="21.95" customHeight="1" x14ac:dyDescent="0.25">
      <c r="A2307" s="162">
        <f>VLOOKUP(A2301,basic,6,0)</f>
        <v>0</v>
      </c>
      <c r="B2307" s="161"/>
      <c r="C2307" s="161"/>
      <c r="D2307" s="83" t="s">
        <v>54</v>
      </c>
      <c r="E2307" s="83"/>
      <c r="F2307" s="161">
        <f>VLOOKUP(A2301,basic,5,0)</f>
        <v>0</v>
      </c>
      <c r="G2307" s="161"/>
      <c r="H2307" s="161"/>
      <c r="I2307" s="83" t="s">
        <v>55</v>
      </c>
      <c r="J2307" s="85"/>
    </row>
    <row r="2308" spans="1:10" ht="21.95" customHeight="1" x14ac:dyDescent="0.3">
      <c r="A2308" s="94" t="str">
        <f>VLOOKUP(A2301,basic,29,0)</f>
        <v>d{kk &amp; 9</v>
      </c>
      <c r="B2308" s="83" t="s">
        <v>56</v>
      </c>
      <c r="C2308" s="148">
        <f>VLOOKUP(A2301,basic,7,0)</f>
        <v>0</v>
      </c>
      <c r="D2308" s="148"/>
      <c r="E2308" s="83" t="s">
        <v>57</v>
      </c>
      <c r="F2308" s="83"/>
      <c r="G2308" s="149" t="str">
        <f>VLOOKUP(A2301,basic,30,0)</f>
        <v>jkmekfo] :iiqjk</v>
      </c>
      <c r="H2308" s="149"/>
      <c r="I2308" s="149"/>
      <c r="J2308" s="87"/>
    </row>
    <row r="2309" spans="1:10" ht="21.95" customHeight="1" x14ac:dyDescent="0.25">
      <c r="A2309" s="86" t="s">
        <v>63</v>
      </c>
      <c r="B2309" s="83"/>
      <c r="C2309" s="83"/>
      <c r="D2309" s="83"/>
      <c r="E2309" s="83"/>
      <c r="F2309" s="83"/>
      <c r="G2309" s="83"/>
      <c r="H2309" s="83"/>
      <c r="I2309" s="83"/>
      <c r="J2309" s="85"/>
    </row>
    <row r="2310" spans="1:10" ht="21.95" customHeight="1" x14ac:dyDescent="0.25">
      <c r="A2310" s="86" t="s">
        <v>64</v>
      </c>
      <c r="B2310" s="83"/>
      <c r="C2310" s="83"/>
      <c r="D2310" s="83"/>
      <c r="E2310" s="83"/>
      <c r="F2310" s="83"/>
      <c r="G2310" s="83"/>
      <c r="H2310" s="83"/>
      <c r="I2310" s="83"/>
      <c r="J2310" s="85"/>
    </row>
    <row r="2311" spans="1:10" ht="21.95" customHeight="1" x14ac:dyDescent="0.25">
      <c r="A2311" s="76"/>
      <c r="J2311" s="77"/>
    </row>
    <row r="2312" spans="1:10" ht="21.95" customHeight="1" x14ac:dyDescent="0.25">
      <c r="A2312" s="76"/>
      <c r="J2312" s="77"/>
    </row>
    <row r="2313" spans="1:10" ht="21.95" customHeight="1" x14ac:dyDescent="0.25">
      <c r="A2313" s="76"/>
      <c r="J2313" s="77"/>
    </row>
    <row r="2314" spans="1:10" ht="21.95" customHeight="1" x14ac:dyDescent="0.3">
      <c r="A2314" s="88" t="s">
        <v>58</v>
      </c>
      <c r="B2314" s="89">
        <f>VLOOKUP(A2301,basic,32,0)</f>
        <v>43966</v>
      </c>
      <c r="G2314" s="90" t="s">
        <v>59</v>
      </c>
      <c r="J2314" s="77"/>
    </row>
    <row r="2315" spans="1:10" ht="21.95" customHeight="1" x14ac:dyDescent="0.3">
      <c r="A2315" s="76"/>
      <c r="G2315" s="90" t="s">
        <v>60</v>
      </c>
      <c r="I2315" s="150">
        <f>VLOOKUP(A2301,basic,31,0)</f>
        <v>8140912304</v>
      </c>
      <c r="J2315" s="151"/>
    </row>
    <row r="2316" spans="1:10" ht="21.95" customHeight="1" thickBot="1" x14ac:dyDescent="0.3">
      <c r="A2316" s="79"/>
      <c r="B2316" s="80"/>
      <c r="C2316" s="80"/>
      <c r="D2316" s="80"/>
      <c r="E2316" s="80"/>
      <c r="F2316" s="80"/>
      <c r="G2316" s="80"/>
      <c r="H2316" s="80"/>
      <c r="I2316" s="80"/>
      <c r="J2316" s="91"/>
    </row>
    <row r="2318" spans="1:10" ht="21.95" customHeight="1" thickBot="1" x14ac:dyDescent="0.3"/>
    <row r="2319" spans="1:10" ht="21.95" customHeight="1" x14ac:dyDescent="0.25">
      <c r="A2319" s="152" t="str">
        <f>VLOOKUP(A2320,basic,28,0)</f>
        <v>dk;kZy; jktdh; mPp ek/;fed fo|ky;] :iiqjk ¼dqpkeu flVh½ ukxkSj</v>
      </c>
      <c r="B2319" s="153"/>
      <c r="C2319" s="153"/>
      <c r="D2319" s="153"/>
      <c r="E2319" s="153"/>
      <c r="F2319" s="153"/>
      <c r="G2319" s="153"/>
      <c r="H2319" s="153"/>
      <c r="I2319" s="153"/>
      <c r="J2319" s="154"/>
    </row>
    <row r="2320" spans="1:10" ht="21.95" hidden="1" customHeight="1" x14ac:dyDescent="0.25">
      <c r="A2320" s="76">
        <v>123</v>
      </c>
      <c r="J2320" s="77"/>
    </row>
    <row r="2321" spans="1:10" ht="21.95" customHeight="1" x14ac:dyDescent="0.25">
      <c r="A2321" s="155" t="str">
        <f>VLOOKUP(A2320,basic,29,0)</f>
        <v>d{kk &amp; 9</v>
      </c>
      <c r="B2321" s="156"/>
      <c r="C2321" s="156"/>
      <c r="D2321" s="156"/>
      <c r="E2321" s="156"/>
      <c r="F2321" s="156"/>
      <c r="G2321" s="156"/>
      <c r="H2321" s="156"/>
      <c r="I2321" s="156"/>
      <c r="J2321" s="157"/>
    </row>
    <row r="2322" spans="1:10" ht="21.95" customHeight="1" x14ac:dyDescent="0.25">
      <c r="A2322" s="158" t="str">
        <f>VLOOKUP(A2320,basic,33,0)</f>
        <v>l=% 2019&amp;20</v>
      </c>
      <c r="B2322" s="159"/>
      <c r="C2322" s="159"/>
      <c r="D2322" s="159"/>
      <c r="E2322" s="159"/>
      <c r="F2322" s="159"/>
      <c r="G2322" s="159"/>
      <c r="H2322" s="159"/>
      <c r="I2322" s="159"/>
      <c r="J2322" s="160"/>
    </row>
    <row r="2323" spans="1:10" ht="21.95" customHeight="1" x14ac:dyDescent="0.25">
      <c r="A2323" s="82" t="s">
        <v>51</v>
      </c>
      <c r="B2323" s="83"/>
      <c r="C2323" s="84">
        <f>VLOOKUP(A2320,basic,2,0)</f>
        <v>223</v>
      </c>
      <c r="D2323" s="83"/>
      <c r="E2323" s="83"/>
      <c r="F2323" s="83"/>
      <c r="G2323" s="83"/>
      <c r="H2323" s="83"/>
      <c r="I2323" s="83"/>
      <c r="J2323" s="85"/>
    </row>
    <row r="2324" spans="1:10" ht="21.95" customHeight="1" x14ac:dyDescent="0.25">
      <c r="A2324" s="86"/>
      <c r="B2324" s="83"/>
      <c r="C2324" s="83"/>
      <c r="D2324" s="83"/>
      <c r="E2324" s="83"/>
      <c r="F2324" s="83"/>
      <c r="G2324" s="83"/>
      <c r="H2324" s="83"/>
      <c r="I2324" s="83"/>
      <c r="J2324" s="85"/>
    </row>
    <row r="2325" spans="1:10" ht="21.95" customHeight="1" x14ac:dyDescent="0.25">
      <c r="A2325" s="86" t="s">
        <v>52</v>
      </c>
      <c r="B2325" s="83"/>
      <c r="C2325" s="83"/>
      <c r="D2325" s="83"/>
      <c r="E2325" s="161">
        <f>VLOOKUP(A2320,basic,4,0)</f>
        <v>0</v>
      </c>
      <c r="F2325" s="161"/>
      <c r="G2325" s="161"/>
      <c r="H2325" s="83" t="s">
        <v>53</v>
      </c>
      <c r="I2325" s="83"/>
      <c r="J2325" s="85"/>
    </row>
    <row r="2326" spans="1:10" ht="21.95" customHeight="1" x14ac:dyDescent="0.25">
      <c r="A2326" s="162">
        <f>VLOOKUP(A2320,basic,6,0)</f>
        <v>0</v>
      </c>
      <c r="B2326" s="161"/>
      <c r="C2326" s="161"/>
      <c r="D2326" s="83" t="s">
        <v>54</v>
      </c>
      <c r="E2326" s="83"/>
      <c r="F2326" s="161">
        <f>VLOOKUP(A2320,basic,5,0)</f>
        <v>0</v>
      </c>
      <c r="G2326" s="161"/>
      <c r="H2326" s="161"/>
      <c r="I2326" s="83" t="s">
        <v>55</v>
      </c>
      <c r="J2326" s="85"/>
    </row>
    <row r="2327" spans="1:10" ht="21.95" customHeight="1" x14ac:dyDescent="0.3">
      <c r="A2327" s="94" t="str">
        <f>VLOOKUP(A2320,basic,29,0)</f>
        <v>d{kk &amp; 9</v>
      </c>
      <c r="B2327" s="83" t="s">
        <v>56</v>
      </c>
      <c r="C2327" s="148">
        <f>VLOOKUP(A2320,basic,7,0)</f>
        <v>0</v>
      </c>
      <c r="D2327" s="148"/>
      <c r="E2327" s="83" t="s">
        <v>57</v>
      </c>
      <c r="F2327" s="83"/>
      <c r="G2327" s="149" t="str">
        <f>VLOOKUP(A2320,basic,30,0)</f>
        <v>jkmekfo] :iiqjk</v>
      </c>
      <c r="H2327" s="149"/>
      <c r="I2327" s="149"/>
      <c r="J2327" s="87"/>
    </row>
    <row r="2328" spans="1:10" ht="21.95" customHeight="1" x14ac:dyDescent="0.25">
      <c r="A2328" s="86" t="s">
        <v>63</v>
      </c>
      <c r="B2328" s="83"/>
      <c r="C2328" s="83"/>
      <c r="D2328" s="83"/>
      <c r="E2328" s="83"/>
      <c r="F2328" s="83"/>
      <c r="G2328" s="83"/>
      <c r="H2328" s="83"/>
      <c r="I2328" s="83"/>
      <c r="J2328" s="85"/>
    </row>
    <row r="2329" spans="1:10" ht="21.95" customHeight="1" x14ac:dyDescent="0.25">
      <c r="A2329" s="86" t="s">
        <v>64</v>
      </c>
      <c r="B2329" s="83"/>
      <c r="C2329" s="83"/>
      <c r="D2329" s="83"/>
      <c r="E2329" s="83"/>
      <c r="F2329" s="83"/>
      <c r="G2329" s="83"/>
      <c r="H2329" s="83"/>
      <c r="I2329" s="83"/>
      <c r="J2329" s="85"/>
    </row>
    <row r="2330" spans="1:10" ht="21.95" customHeight="1" x14ac:dyDescent="0.25">
      <c r="A2330" s="76"/>
      <c r="J2330" s="77"/>
    </row>
    <row r="2331" spans="1:10" ht="21.95" customHeight="1" x14ac:dyDescent="0.25">
      <c r="A2331" s="76"/>
      <c r="J2331" s="77"/>
    </row>
    <row r="2332" spans="1:10" ht="21.95" customHeight="1" x14ac:dyDescent="0.25">
      <c r="A2332" s="76"/>
      <c r="J2332" s="77"/>
    </row>
    <row r="2333" spans="1:10" ht="21.95" customHeight="1" x14ac:dyDescent="0.3">
      <c r="A2333" s="88" t="s">
        <v>58</v>
      </c>
      <c r="B2333" s="89">
        <f>VLOOKUP(A2320,basic,32,0)</f>
        <v>43966</v>
      </c>
      <c r="G2333" s="90" t="s">
        <v>59</v>
      </c>
      <c r="J2333" s="77"/>
    </row>
    <row r="2334" spans="1:10" ht="21.95" customHeight="1" x14ac:dyDescent="0.3">
      <c r="A2334" s="76"/>
      <c r="G2334" s="90" t="s">
        <v>60</v>
      </c>
      <c r="I2334" s="150">
        <f>VLOOKUP(A2320,basic,31,0)</f>
        <v>8140912304</v>
      </c>
      <c r="J2334" s="151"/>
    </row>
    <row r="2335" spans="1:10" ht="21.95" customHeight="1" thickBot="1" x14ac:dyDescent="0.3">
      <c r="A2335" s="79"/>
      <c r="B2335" s="80"/>
      <c r="C2335" s="80"/>
      <c r="D2335" s="80"/>
      <c r="E2335" s="80"/>
      <c r="F2335" s="80"/>
      <c r="G2335" s="80"/>
      <c r="H2335" s="80"/>
      <c r="I2335" s="80"/>
      <c r="J2335" s="91"/>
    </row>
    <row r="2337" spans="1:10" ht="21.95" customHeight="1" thickBot="1" x14ac:dyDescent="0.3"/>
    <row r="2338" spans="1:10" ht="21.95" customHeight="1" x14ac:dyDescent="0.25">
      <c r="A2338" s="152" t="str">
        <f>VLOOKUP(A2339,basic,28,0)</f>
        <v>dk;kZy; jktdh; mPp ek/;fed fo|ky;] :iiqjk ¼dqpkeu flVh½ ukxkSj</v>
      </c>
      <c r="B2338" s="153"/>
      <c r="C2338" s="153"/>
      <c r="D2338" s="153"/>
      <c r="E2338" s="153"/>
      <c r="F2338" s="153"/>
      <c r="G2338" s="153"/>
      <c r="H2338" s="153"/>
      <c r="I2338" s="153"/>
      <c r="J2338" s="154"/>
    </row>
    <row r="2339" spans="1:10" ht="21.95" hidden="1" customHeight="1" x14ac:dyDescent="0.25">
      <c r="A2339" s="76">
        <v>124</v>
      </c>
      <c r="J2339" s="77"/>
    </row>
    <row r="2340" spans="1:10" ht="21.95" customHeight="1" x14ac:dyDescent="0.25">
      <c r="A2340" s="155" t="str">
        <f>VLOOKUP(A2339,basic,29,0)</f>
        <v>d{kk &amp; 9</v>
      </c>
      <c r="B2340" s="156"/>
      <c r="C2340" s="156"/>
      <c r="D2340" s="156"/>
      <c r="E2340" s="156"/>
      <c r="F2340" s="156"/>
      <c r="G2340" s="156"/>
      <c r="H2340" s="156"/>
      <c r="I2340" s="156"/>
      <c r="J2340" s="157"/>
    </row>
    <row r="2341" spans="1:10" ht="21.95" customHeight="1" x14ac:dyDescent="0.25">
      <c r="A2341" s="158" t="str">
        <f>VLOOKUP(A2339,basic,33,0)</f>
        <v>l=% 2019&amp;20</v>
      </c>
      <c r="B2341" s="159"/>
      <c r="C2341" s="159"/>
      <c r="D2341" s="159"/>
      <c r="E2341" s="159"/>
      <c r="F2341" s="159"/>
      <c r="G2341" s="159"/>
      <c r="H2341" s="159"/>
      <c r="I2341" s="159"/>
      <c r="J2341" s="160"/>
    </row>
    <row r="2342" spans="1:10" ht="21.95" customHeight="1" x14ac:dyDescent="0.25">
      <c r="A2342" s="82" t="s">
        <v>51</v>
      </c>
      <c r="B2342" s="83"/>
      <c r="C2342" s="84">
        <f>VLOOKUP(A2339,basic,2,0)</f>
        <v>224</v>
      </c>
      <c r="D2342" s="83"/>
      <c r="E2342" s="83"/>
      <c r="F2342" s="83"/>
      <c r="G2342" s="83"/>
      <c r="H2342" s="83"/>
      <c r="I2342" s="83"/>
      <c r="J2342" s="85"/>
    </row>
    <row r="2343" spans="1:10" ht="21.95" customHeight="1" x14ac:dyDescent="0.25">
      <c r="A2343" s="86"/>
      <c r="B2343" s="83"/>
      <c r="C2343" s="83"/>
      <c r="D2343" s="83"/>
      <c r="E2343" s="83"/>
      <c r="F2343" s="83"/>
      <c r="G2343" s="83"/>
      <c r="H2343" s="83"/>
      <c r="I2343" s="83"/>
      <c r="J2343" s="85"/>
    </row>
    <row r="2344" spans="1:10" ht="21.95" customHeight="1" x14ac:dyDescent="0.25">
      <c r="A2344" s="86" t="s">
        <v>52</v>
      </c>
      <c r="B2344" s="83"/>
      <c r="C2344" s="83"/>
      <c r="D2344" s="83"/>
      <c r="E2344" s="161">
        <f>VLOOKUP(A2339,basic,4,0)</f>
        <v>0</v>
      </c>
      <c r="F2344" s="161"/>
      <c r="G2344" s="161"/>
      <c r="H2344" s="83" t="s">
        <v>53</v>
      </c>
      <c r="I2344" s="83"/>
      <c r="J2344" s="85"/>
    </row>
    <row r="2345" spans="1:10" ht="21.95" customHeight="1" x14ac:dyDescent="0.25">
      <c r="A2345" s="162">
        <f>VLOOKUP(A2339,basic,6,0)</f>
        <v>0</v>
      </c>
      <c r="B2345" s="161"/>
      <c r="C2345" s="161"/>
      <c r="D2345" s="83" t="s">
        <v>54</v>
      </c>
      <c r="E2345" s="83"/>
      <c r="F2345" s="161">
        <f>VLOOKUP(A2339,basic,5,0)</f>
        <v>0</v>
      </c>
      <c r="G2345" s="161"/>
      <c r="H2345" s="161"/>
      <c r="I2345" s="83" t="s">
        <v>55</v>
      </c>
      <c r="J2345" s="85"/>
    </row>
    <row r="2346" spans="1:10" ht="21.95" customHeight="1" x14ac:dyDescent="0.3">
      <c r="A2346" s="94" t="str">
        <f>VLOOKUP(A2339,basic,29,0)</f>
        <v>d{kk &amp; 9</v>
      </c>
      <c r="B2346" s="83" t="s">
        <v>56</v>
      </c>
      <c r="C2346" s="148">
        <f>VLOOKUP(A2339,basic,7,0)</f>
        <v>0</v>
      </c>
      <c r="D2346" s="148"/>
      <c r="E2346" s="83" t="s">
        <v>57</v>
      </c>
      <c r="F2346" s="83"/>
      <c r="G2346" s="149" t="str">
        <f>VLOOKUP(A2339,basic,30,0)</f>
        <v>jkmekfo] :iiqjk</v>
      </c>
      <c r="H2346" s="149"/>
      <c r="I2346" s="149"/>
      <c r="J2346" s="87"/>
    </row>
    <row r="2347" spans="1:10" ht="21.95" customHeight="1" x14ac:dyDescent="0.25">
      <c r="A2347" s="86" t="s">
        <v>63</v>
      </c>
      <c r="B2347" s="83"/>
      <c r="C2347" s="83"/>
      <c r="D2347" s="83"/>
      <c r="E2347" s="83"/>
      <c r="F2347" s="83"/>
      <c r="G2347" s="83"/>
      <c r="H2347" s="83"/>
      <c r="I2347" s="83"/>
      <c r="J2347" s="85"/>
    </row>
    <row r="2348" spans="1:10" ht="21.95" customHeight="1" x14ac:dyDescent="0.25">
      <c r="A2348" s="86" t="s">
        <v>64</v>
      </c>
      <c r="B2348" s="83"/>
      <c r="C2348" s="83"/>
      <c r="D2348" s="83"/>
      <c r="E2348" s="83"/>
      <c r="F2348" s="83"/>
      <c r="G2348" s="83"/>
      <c r="H2348" s="83"/>
      <c r="I2348" s="83"/>
      <c r="J2348" s="85"/>
    </row>
    <row r="2349" spans="1:10" ht="21.95" customHeight="1" x14ac:dyDescent="0.25">
      <c r="A2349" s="76"/>
      <c r="J2349" s="77"/>
    </row>
    <row r="2350" spans="1:10" ht="21.95" customHeight="1" x14ac:dyDescent="0.25">
      <c r="A2350" s="76"/>
      <c r="J2350" s="77"/>
    </row>
    <row r="2351" spans="1:10" ht="21.95" customHeight="1" x14ac:dyDescent="0.25">
      <c r="A2351" s="76"/>
      <c r="J2351" s="77"/>
    </row>
    <row r="2352" spans="1:10" ht="21.95" customHeight="1" x14ac:dyDescent="0.3">
      <c r="A2352" s="88" t="s">
        <v>58</v>
      </c>
      <c r="B2352" s="89">
        <f>VLOOKUP(A2339,basic,32,0)</f>
        <v>43966</v>
      </c>
      <c r="G2352" s="90" t="s">
        <v>59</v>
      </c>
      <c r="J2352" s="77"/>
    </row>
    <row r="2353" spans="1:10" ht="21.95" customHeight="1" x14ac:dyDescent="0.3">
      <c r="A2353" s="76"/>
      <c r="G2353" s="90" t="s">
        <v>60</v>
      </c>
      <c r="I2353" s="150">
        <f>VLOOKUP(A2339,basic,31,0)</f>
        <v>8140912304</v>
      </c>
      <c r="J2353" s="151"/>
    </row>
    <row r="2354" spans="1:10" ht="21.95" customHeight="1" thickBot="1" x14ac:dyDescent="0.3">
      <c r="A2354" s="79"/>
      <c r="B2354" s="80"/>
      <c r="C2354" s="80"/>
      <c r="D2354" s="80"/>
      <c r="E2354" s="80"/>
      <c r="F2354" s="80"/>
      <c r="G2354" s="80"/>
      <c r="H2354" s="80"/>
      <c r="I2354" s="80"/>
      <c r="J2354" s="91"/>
    </row>
    <row r="2356" spans="1:10" ht="21.95" customHeight="1" thickBot="1" x14ac:dyDescent="0.3"/>
    <row r="2357" spans="1:10" ht="21.95" customHeight="1" x14ac:dyDescent="0.25">
      <c r="A2357" s="152" t="str">
        <f>VLOOKUP(A2358,basic,28,0)</f>
        <v>dk;kZy; jktdh; mPp ek/;fed fo|ky;] :iiqjk ¼dqpkeu flVh½ ukxkSj</v>
      </c>
      <c r="B2357" s="153"/>
      <c r="C2357" s="153"/>
      <c r="D2357" s="153"/>
      <c r="E2357" s="153"/>
      <c r="F2357" s="153"/>
      <c r="G2357" s="153"/>
      <c r="H2357" s="153"/>
      <c r="I2357" s="153"/>
      <c r="J2357" s="154"/>
    </row>
    <row r="2358" spans="1:10" ht="21.95" hidden="1" customHeight="1" x14ac:dyDescent="0.25">
      <c r="A2358" s="76">
        <v>125</v>
      </c>
      <c r="J2358" s="77"/>
    </row>
    <row r="2359" spans="1:10" ht="21.95" customHeight="1" x14ac:dyDescent="0.25">
      <c r="A2359" s="155" t="str">
        <f>VLOOKUP(A2358,basic,29,0)</f>
        <v>d{kk &amp; 9</v>
      </c>
      <c r="B2359" s="156"/>
      <c r="C2359" s="156"/>
      <c r="D2359" s="156"/>
      <c r="E2359" s="156"/>
      <c r="F2359" s="156"/>
      <c r="G2359" s="156"/>
      <c r="H2359" s="156"/>
      <c r="I2359" s="156"/>
      <c r="J2359" s="157"/>
    </row>
    <row r="2360" spans="1:10" ht="21.95" customHeight="1" x14ac:dyDescent="0.25">
      <c r="A2360" s="158" t="str">
        <f>VLOOKUP(A2358,basic,33,0)</f>
        <v>l=% 2019&amp;20</v>
      </c>
      <c r="B2360" s="159"/>
      <c r="C2360" s="159"/>
      <c r="D2360" s="159"/>
      <c r="E2360" s="159"/>
      <c r="F2360" s="159"/>
      <c r="G2360" s="159"/>
      <c r="H2360" s="159"/>
      <c r="I2360" s="159"/>
      <c r="J2360" s="160"/>
    </row>
    <row r="2361" spans="1:10" ht="21.95" customHeight="1" x14ac:dyDescent="0.25">
      <c r="A2361" s="82" t="s">
        <v>51</v>
      </c>
      <c r="B2361" s="83"/>
      <c r="C2361" s="84">
        <f>VLOOKUP(A2358,basic,2,0)</f>
        <v>225</v>
      </c>
      <c r="D2361" s="83"/>
      <c r="E2361" s="83"/>
      <c r="F2361" s="83"/>
      <c r="G2361" s="83"/>
      <c r="H2361" s="83"/>
      <c r="I2361" s="83"/>
      <c r="J2361" s="85"/>
    </row>
    <row r="2362" spans="1:10" ht="21.95" customHeight="1" x14ac:dyDescent="0.25">
      <c r="A2362" s="86"/>
      <c r="B2362" s="83"/>
      <c r="C2362" s="83"/>
      <c r="D2362" s="83"/>
      <c r="E2362" s="83"/>
      <c r="F2362" s="83"/>
      <c r="G2362" s="83"/>
      <c r="H2362" s="83"/>
      <c r="I2362" s="83"/>
      <c r="J2362" s="85"/>
    </row>
    <row r="2363" spans="1:10" ht="21.95" customHeight="1" x14ac:dyDescent="0.25">
      <c r="A2363" s="86" t="s">
        <v>52</v>
      </c>
      <c r="B2363" s="83"/>
      <c r="C2363" s="83"/>
      <c r="D2363" s="83"/>
      <c r="E2363" s="161">
        <f>VLOOKUP(A2358,basic,4,0)</f>
        <v>0</v>
      </c>
      <c r="F2363" s="161"/>
      <c r="G2363" s="161"/>
      <c r="H2363" s="83" t="s">
        <v>53</v>
      </c>
      <c r="I2363" s="83"/>
      <c r="J2363" s="85"/>
    </row>
    <row r="2364" spans="1:10" ht="21.95" customHeight="1" x14ac:dyDescent="0.25">
      <c r="A2364" s="162">
        <f>VLOOKUP(A2358,basic,6,0)</f>
        <v>0</v>
      </c>
      <c r="B2364" s="161"/>
      <c r="C2364" s="161"/>
      <c r="D2364" s="83" t="s">
        <v>54</v>
      </c>
      <c r="E2364" s="83"/>
      <c r="F2364" s="161">
        <f>VLOOKUP(A2358,basic,5,0)</f>
        <v>0</v>
      </c>
      <c r="G2364" s="161"/>
      <c r="H2364" s="161"/>
      <c r="I2364" s="83" t="s">
        <v>55</v>
      </c>
      <c r="J2364" s="85"/>
    </row>
    <row r="2365" spans="1:10" ht="21.95" customHeight="1" x14ac:dyDescent="0.3">
      <c r="A2365" s="94" t="str">
        <f>VLOOKUP(A2358,basic,29,0)</f>
        <v>d{kk &amp; 9</v>
      </c>
      <c r="B2365" s="83" t="s">
        <v>56</v>
      </c>
      <c r="C2365" s="148">
        <f>VLOOKUP(A2358,basic,7,0)</f>
        <v>0</v>
      </c>
      <c r="D2365" s="148"/>
      <c r="E2365" s="83" t="s">
        <v>57</v>
      </c>
      <c r="F2365" s="83"/>
      <c r="G2365" s="149" t="str">
        <f>VLOOKUP(A2358,basic,30,0)</f>
        <v>jkmekfo] :iiqjk</v>
      </c>
      <c r="H2365" s="149"/>
      <c r="I2365" s="149"/>
      <c r="J2365" s="87"/>
    </row>
    <row r="2366" spans="1:10" ht="21.95" customHeight="1" x14ac:dyDescent="0.25">
      <c r="A2366" s="86" t="s">
        <v>63</v>
      </c>
      <c r="B2366" s="83"/>
      <c r="C2366" s="83"/>
      <c r="D2366" s="83"/>
      <c r="E2366" s="83"/>
      <c r="F2366" s="83"/>
      <c r="G2366" s="83"/>
      <c r="H2366" s="83"/>
      <c r="I2366" s="83"/>
      <c r="J2366" s="85"/>
    </row>
    <row r="2367" spans="1:10" ht="21.95" customHeight="1" x14ac:dyDescent="0.25">
      <c r="A2367" s="86" t="s">
        <v>64</v>
      </c>
      <c r="B2367" s="83"/>
      <c r="C2367" s="83"/>
      <c r="D2367" s="83"/>
      <c r="E2367" s="83"/>
      <c r="F2367" s="83"/>
      <c r="G2367" s="83"/>
      <c r="H2367" s="83"/>
      <c r="I2367" s="83"/>
      <c r="J2367" s="85"/>
    </row>
    <row r="2368" spans="1:10" ht="21.95" customHeight="1" x14ac:dyDescent="0.25">
      <c r="A2368" s="76"/>
      <c r="J2368" s="77"/>
    </row>
    <row r="2369" spans="1:10" ht="21.95" customHeight="1" x14ac:dyDescent="0.25">
      <c r="A2369" s="76"/>
      <c r="J2369" s="77"/>
    </row>
    <row r="2370" spans="1:10" ht="21.95" customHeight="1" x14ac:dyDescent="0.25">
      <c r="A2370" s="76"/>
      <c r="J2370" s="77"/>
    </row>
    <row r="2371" spans="1:10" ht="21.95" customHeight="1" x14ac:dyDescent="0.3">
      <c r="A2371" s="88" t="s">
        <v>58</v>
      </c>
      <c r="B2371" s="89">
        <f>VLOOKUP(A2358,basic,32,0)</f>
        <v>43966</v>
      </c>
      <c r="G2371" s="90" t="s">
        <v>59</v>
      </c>
      <c r="J2371" s="77"/>
    </row>
    <row r="2372" spans="1:10" ht="21.95" customHeight="1" x14ac:dyDescent="0.3">
      <c r="A2372" s="76"/>
      <c r="G2372" s="90" t="s">
        <v>60</v>
      </c>
      <c r="I2372" s="150">
        <f>VLOOKUP(A2358,basic,31,0)</f>
        <v>8140912304</v>
      </c>
      <c r="J2372" s="151"/>
    </row>
    <row r="2373" spans="1:10" ht="21.95" customHeight="1" thickBot="1" x14ac:dyDescent="0.3">
      <c r="A2373" s="79"/>
      <c r="B2373" s="80"/>
      <c r="C2373" s="80"/>
      <c r="D2373" s="80"/>
      <c r="E2373" s="80"/>
      <c r="F2373" s="80"/>
      <c r="G2373" s="80"/>
      <c r="H2373" s="80"/>
      <c r="I2373" s="80"/>
      <c r="J2373" s="91"/>
    </row>
    <row r="2375" spans="1:10" ht="21.95" customHeight="1" thickBot="1" x14ac:dyDescent="0.3"/>
    <row r="2376" spans="1:10" ht="21.95" customHeight="1" x14ac:dyDescent="0.25">
      <c r="A2376" s="152" t="str">
        <f>VLOOKUP(A2377,basic,28,0)</f>
        <v>dk;kZy; jktdh; mPp ek/;fed fo|ky;] :iiqjk ¼dqpkeu flVh½ ukxkSj</v>
      </c>
      <c r="B2376" s="153"/>
      <c r="C2376" s="153"/>
      <c r="D2376" s="153"/>
      <c r="E2376" s="153"/>
      <c r="F2376" s="153"/>
      <c r="G2376" s="153"/>
      <c r="H2376" s="153"/>
      <c r="I2376" s="153"/>
      <c r="J2376" s="154"/>
    </row>
    <row r="2377" spans="1:10" ht="21.95" hidden="1" customHeight="1" x14ac:dyDescent="0.25">
      <c r="A2377" s="76">
        <v>126</v>
      </c>
      <c r="J2377" s="77"/>
    </row>
    <row r="2378" spans="1:10" ht="21.95" customHeight="1" x14ac:dyDescent="0.25">
      <c r="A2378" s="155" t="str">
        <f>VLOOKUP(A2377,basic,29,0)</f>
        <v>d{kk &amp; 9</v>
      </c>
      <c r="B2378" s="156"/>
      <c r="C2378" s="156"/>
      <c r="D2378" s="156"/>
      <c r="E2378" s="156"/>
      <c r="F2378" s="156"/>
      <c r="G2378" s="156"/>
      <c r="H2378" s="156"/>
      <c r="I2378" s="156"/>
      <c r="J2378" s="157"/>
    </row>
    <row r="2379" spans="1:10" ht="21.95" customHeight="1" x14ac:dyDescent="0.25">
      <c r="A2379" s="158" t="str">
        <f>VLOOKUP(A2377,basic,33,0)</f>
        <v>l=% 2019&amp;20</v>
      </c>
      <c r="B2379" s="159"/>
      <c r="C2379" s="159"/>
      <c r="D2379" s="159"/>
      <c r="E2379" s="159"/>
      <c r="F2379" s="159"/>
      <c r="G2379" s="159"/>
      <c r="H2379" s="159"/>
      <c r="I2379" s="159"/>
      <c r="J2379" s="160"/>
    </row>
    <row r="2380" spans="1:10" ht="21.95" customHeight="1" x14ac:dyDescent="0.25">
      <c r="A2380" s="82" t="s">
        <v>51</v>
      </c>
      <c r="B2380" s="83"/>
      <c r="C2380" s="84">
        <f>VLOOKUP(A2377,basic,2,0)</f>
        <v>226</v>
      </c>
      <c r="D2380" s="83"/>
      <c r="E2380" s="83"/>
      <c r="F2380" s="83"/>
      <c r="G2380" s="83"/>
      <c r="H2380" s="83"/>
      <c r="I2380" s="83"/>
      <c r="J2380" s="85"/>
    </row>
    <row r="2381" spans="1:10" ht="21.95" customHeight="1" x14ac:dyDescent="0.25">
      <c r="A2381" s="86"/>
      <c r="B2381" s="83"/>
      <c r="C2381" s="83"/>
      <c r="D2381" s="83"/>
      <c r="E2381" s="83"/>
      <c r="F2381" s="83"/>
      <c r="G2381" s="83"/>
      <c r="H2381" s="83"/>
      <c r="I2381" s="83"/>
      <c r="J2381" s="85"/>
    </row>
    <row r="2382" spans="1:10" ht="21.95" customHeight="1" x14ac:dyDescent="0.25">
      <c r="A2382" s="86" t="s">
        <v>52</v>
      </c>
      <c r="B2382" s="83"/>
      <c r="C2382" s="83"/>
      <c r="D2382" s="83"/>
      <c r="E2382" s="161">
        <f>VLOOKUP(A2377,basic,4,0)</f>
        <v>0</v>
      </c>
      <c r="F2382" s="161"/>
      <c r="G2382" s="161"/>
      <c r="H2382" s="83" t="s">
        <v>53</v>
      </c>
      <c r="I2382" s="83"/>
      <c r="J2382" s="85"/>
    </row>
    <row r="2383" spans="1:10" ht="21.95" customHeight="1" x14ac:dyDescent="0.25">
      <c r="A2383" s="162">
        <f>VLOOKUP(A2377,basic,6,0)</f>
        <v>0</v>
      </c>
      <c r="B2383" s="161"/>
      <c r="C2383" s="161"/>
      <c r="D2383" s="83" t="s">
        <v>54</v>
      </c>
      <c r="E2383" s="83"/>
      <c r="F2383" s="161">
        <f>VLOOKUP(A2377,basic,5,0)</f>
        <v>0</v>
      </c>
      <c r="G2383" s="161"/>
      <c r="H2383" s="161"/>
      <c r="I2383" s="83" t="s">
        <v>55</v>
      </c>
      <c r="J2383" s="85"/>
    </row>
    <row r="2384" spans="1:10" ht="21.95" customHeight="1" x14ac:dyDescent="0.3">
      <c r="A2384" s="94" t="str">
        <f>VLOOKUP(A2377,basic,29,0)</f>
        <v>d{kk &amp; 9</v>
      </c>
      <c r="B2384" s="83" t="s">
        <v>56</v>
      </c>
      <c r="C2384" s="148">
        <f>VLOOKUP(A2377,basic,7,0)</f>
        <v>0</v>
      </c>
      <c r="D2384" s="148"/>
      <c r="E2384" s="83" t="s">
        <v>57</v>
      </c>
      <c r="F2384" s="83"/>
      <c r="G2384" s="149" t="str">
        <f>VLOOKUP(A2377,basic,30,0)</f>
        <v>jkmekfo] :iiqjk</v>
      </c>
      <c r="H2384" s="149"/>
      <c r="I2384" s="149"/>
      <c r="J2384" s="87"/>
    </row>
    <row r="2385" spans="1:10" ht="21.95" customHeight="1" x14ac:dyDescent="0.25">
      <c r="A2385" s="86" t="s">
        <v>63</v>
      </c>
      <c r="B2385" s="83"/>
      <c r="C2385" s="83"/>
      <c r="D2385" s="83"/>
      <c r="E2385" s="83"/>
      <c r="F2385" s="83"/>
      <c r="G2385" s="83"/>
      <c r="H2385" s="83"/>
      <c r="I2385" s="83"/>
      <c r="J2385" s="85"/>
    </row>
    <row r="2386" spans="1:10" ht="21.95" customHeight="1" x14ac:dyDescent="0.25">
      <c r="A2386" s="86" t="s">
        <v>64</v>
      </c>
      <c r="B2386" s="83"/>
      <c r="C2386" s="83"/>
      <c r="D2386" s="83"/>
      <c r="E2386" s="83"/>
      <c r="F2386" s="83"/>
      <c r="G2386" s="83"/>
      <c r="H2386" s="83"/>
      <c r="I2386" s="83"/>
      <c r="J2386" s="85"/>
    </row>
    <row r="2387" spans="1:10" ht="21.95" customHeight="1" x14ac:dyDescent="0.25">
      <c r="A2387" s="76"/>
      <c r="J2387" s="77"/>
    </row>
    <row r="2388" spans="1:10" ht="21.95" customHeight="1" x14ac:dyDescent="0.25">
      <c r="A2388" s="76"/>
      <c r="J2388" s="77"/>
    </row>
    <row r="2389" spans="1:10" ht="21.95" customHeight="1" x14ac:dyDescent="0.25">
      <c r="A2389" s="76"/>
      <c r="J2389" s="77"/>
    </row>
    <row r="2390" spans="1:10" ht="21.95" customHeight="1" x14ac:dyDescent="0.3">
      <c r="A2390" s="88" t="s">
        <v>58</v>
      </c>
      <c r="B2390" s="89">
        <f>VLOOKUP(A2377,basic,32,0)</f>
        <v>43966</v>
      </c>
      <c r="G2390" s="90" t="s">
        <v>59</v>
      </c>
      <c r="J2390" s="77"/>
    </row>
    <row r="2391" spans="1:10" ht="21.95" customHeight="1" x14ac:dyDescent="0.3">
      <c r="A2391" s="76"/>
      <c r="G2391" s="90" t="s">
        <v>60</v>
      </c>
      <c r="I2391" s="150">
        <f>VLOOKUP(A2377,basic,31,0)</f>
        <v>8140912304</v>
      </c>
      <c r="J2391" s="151"/>
    </row>
    <row r="2392" spans="1:10" ht="21.95" customHeight="1" thickBot="1" x14ac:dyDescent="0.3">
      <c r="A2392" s="79"/>
      <c r="B2392" s="80"/>
      <c r="C2392" s="80"/>
      <c r="D2392" s="80"/>
      <c r="E2392" s="80"/>
      <c r="F2392" s="80"/>
      <c r="G2392" s="80"/>
      <c r="H2392" s="80"/>
      <c r="I2392" s="80"/>
      <c r="J2392" s="91"/>
    </row>
    <row r="2394" spans="1:10" ht="21.95" customHeight="1" thickBot="1" x14ac:dyDescent="0.3"/>
    <row r="2395" spans="1:10" ht="21.95" customHeight="1" x14ac:dyDescent="0.25">
      <c r="A2395" s="152" t="str">
        <f>VLOOKUP(A2396,basic,28,0)</f>
        <v>dk;kZy; jktdh; mPp ek/;fed fo|ky;] :iiqjk ¼dqpkeu flVh½ ukxkSj</v>
      </c>
      <c r="B2395" s="153"/>
      <c r="C2395" s="153"/>
      <c r="D2395" s="153"/>
      <c r="E2395" s="153"/>
      <c r="F2395" s="153"/>
      <c r="G2395" s="153"/>
      <c r="H2395" s="153"/>
      <c r="I2395" s="153"/>
      <c r="J2395" s="154"/>
    </row>
    <row r="2396" spans="1:10" ht="21.95" hidden="1" customHeight="1" x14ac:dyDescent="0.25">
      <c r="A2396" s="76">
        <v>127</v>
      </c>
      <c r="J2396" s="77"/>
    </row>
    <row r="2397" spans="1:10" ht="21.95" customHeight="1" x14ac:dyDescent="0.25">
      <c r="A2397" s="155" t="str">
        <f>VLOOKUP(A2396,basic,29,0)</f>
        <v>d{kk &amp; 9</v>
      </c>
      <c r="B2397" s="156"/>
      <c r="C2397" s="156"/>
      <c r="D2397" s="156"/>
      <c r="E2397" s="156"/>
      <c r="F2397" s="156"/>
      <c r="G2397" s="156"/>
      <c r="H2397" s="156"/>
      <c r="I2397" s="156"/>
      <c r="J2397" s="157"/>
    </row>
    <row r="2398" spans="1:10" ht="21.95" customHeight="1" x14ac:dyDescent="0.25">
      <c r="A2398" s="158" t="str">
        <f>VLOOKUP(A2396,basic,33,0)</f>
        <v>l=% 2019&amp;20</v>
      </c>
      <c r="B2398" s="159"/>
      <c r="C2398" s="159"/>
      <c r="D2398" s="159"/>
      <c r="E2398" s="159"/>
      <c r="F2398" s="159"/>
      <c r="G2398" s="159"/>
      <c r="H2398" s="159"/>
      <c r="I2398" s="159"/>
      <c r="J2398" s="160"/>
    </row>
    <row r="2399" spans="1:10" ht="21.95" customHeight="1" x14ac:dyDescent="0.25">
      <c r="A2399" s="82" t="s">
        <v>51</v>
      </c>
      <c r="B2399" s="83"/>
      <c r="C2399" s="84">
        <f>VLOOKUP(A2396,basic,2,0)</f>
        <v>227</v>
      </c>
      <c r="D2399" s="83"/>
      <c r="E2399" s="83"/>
      <c r="F2399" s="83"/>
      <c r="G2399" s="83"/>
      <c r="H2399" s="83"/>
      <c r="I2399" s="83"/>
      <c r="J2399" s="85"/>
    </row>
    <row r="2400" spans="1:10" ht="21.95" customHeight="1" x14ac:dyDescent="0.25">
      <c r="A2400" s="86"/>
      <c r="B2400" s="83"/>
      <c r="C2400" s="83"/>
      <c r="D2400" s="83"/>
      <c r="E2400" s="83"/>
      <c r="F2400" s="83"/>
      <c r="G2400" s="83"/>
      <c r="H2400" s="83"/>
      <c r="I2400" s="83"/>
      <c r="J2400" s="85"/>
    </row>
    <row r="2401" spans="1:10" ht="21.95" customHeight="1" x14ac:dyDescent="0.25">
      <c r="A2401" s="86" t="s">
        <v>52</v>
      </c>
      <c r="B2401" s="83"/>
      <c r="C2401" s="83"/>
      <c r="D2401" s="83"/>
      <c r="E2401" s="161">
        <f>VLOOKUP(A2396,basic,4,0)</f>
        <v>0</v>
      </c>
      <c r="F2401" s="161"/>
      <c r="G2401" s="161"/>
      <c r="H2401" s="83" t="s">
        <v>53</v>
      </c>
      <c r="I2401" s="83"/>
      <c r="J2401" s="85"/>
    </row>
    <row r="2402" spans="1:10" ht="21.95" customHeight="1" x14ac:dyDescent="0.25">
      <c r="A2402" s="162">
        <f>VLOOKUP(A2396,basic,6,0)</f>
        <v>0</v>
      </c>
      <c r="B2402" s="161"/>
      <c r="C2402" s="161"/>
      <c r="D2402" s="83" t="s">
        <v>54</v>
      </c>
      <c r="E2402" s="83"/>
      <c r="F2402" s="161">
        <f>VLOOKUP(A2396,basic,5,0)</f>
        <v>0</v>
      </c>
      <c r="G2402" s="161"/>
      <c r="H2402" s="161"/>
      <c r="I2402" s="83" t="s">
        <v>55</v>
      </c>
      <c r="J2402" s="85"/>
    </row>
    <row r="2403" spans="1:10" ht="21.95" customHeight="1" x14ac:dyDescent="0.3">
      <c r="A2403" s="94" t="str">
        <f>VLOOKUP(A2396,basic,29,0)</f>
        <v>d{kk &amp; 9</v>
      </c>
      <c r="B2403" s="83" t="s">
        <v>56</v>
      </c>
      <c r="C2403" s="148">
        <f>VLOOKUP(A2396,basic,7,0)</f>
        <v>0</v>
      </c>
      <c r="D2403" s="148"/>
      <c r="E2403" s="83" t="s">
        <v>57</v>
      </c>
      <c r="F2403" s="83"/>
      <c r="G2403" s="149" t="str">
        <f>VLOOKUP(A2396,basic,30,0)</f>
        <v>jkmekfo] :iiqjk</v>
      </c>
      <c r="H2403" s="149"/>
      <c r="I2403" s="149"/>
      <c r="J2403" s="87"/>
    </row>
    <row r="2404" spans="1:10" ht="21.95" customHeight="1" x14ac:dyDescent="0.25">
      <c r="A2404" s="86" t="s">
        <v>63</v>
      </c>
      <c r="B2404" s="83"/>
      <c r="C2404" s="83"/>
      <c r="D2404" s="83"/>
      <c r="E2404" s="83"/>
      <c r="F2404" s="83"/>
      <c r="G2404" s="83"/>
      <c r="H2404" s="83"/>
      <c r="I2404" s="83"/>
      <c r="J2404" s="85"/>
    </row>
    <row r="2405" spans="1:10" ht="21.95" customHeight="1" x14ac:dyDescent="0.25">
      <c r="A2405" s="86" t="s">
        <v>64</v>
      </c>
      <c r="B2405" s="83"/>
      <c r="C2405" s="83"/>
      <c r="D2405" s="83"/>
      <c r="E2405" s="83"/>
      <c r="F2405" s="83"/>
      <c r="G2405" s="83"/>
      <c r="H2405" s="83"/>
      <c r="I2405" s="83"/>
      <c r="J2405" s="85"/>
    </row>
    <row r="2406" spans="1:10" ht="21.95" customHeight="1" x14ac:dyDescent="0.25">
      <c r="A2406" s="76"/>
      <c r="J2406" s="77"/>
    </row>
    <row r="2407" spans="1:10" ht="21.95" customHeight="1" x14ac:dyDescent="0.25">
      <c r="A2407" s="76"/>
      <c r="J2407" s="77"/>
    </row>
    <row r="2408" spans="1:10" ht="21.95" customHeight="1" x14ac:dyDescent="0.25">
      <c r="A2408" s="76"/>
      <c r="J2408" s="77"/>
    </row>
    <row r="2409" spans="1:10" ht="21.95" customHeight="1" x14ac:dyDescent="0.3">
      <c r="A2409" s="88" t="s">
        <v>58</v>
      </c>
      <c r="B2409" s="89">
        <f>VLOOKUP(A2396,basic,32,0)</f>
        <v>43966</v>
      </c>
      <c r="G2409" s="90" t="s">
        <v>59</v>
      </c>
      <c r="J2409" s="77"/>
    </row>
    <row r="2410" spans="1:10" ht="21.95" customHeight="1" x14ac:dyDescent="0.3">
      <c r="A2410" s="76"/>
      <c r="G2410" s="90" t="s">
        <v>60</v>
      </c>
      <c r="I2410" s="150">
        <f>VLOOKUP(A2396,basic,31,0)</f>
        <v>8140912304</v>
      </c>
      <c r="J2410" s="151"/>
    </row>
    <row r="2411" spans="1:10" ht="21.95" customHeight="1" thickBot="1" x14ac:dyDescent="0.3">
      <c r="A2411" s="79"/>
      <c r="B2411" s="80"/>
      <c r="C2411" s="80"/>
      <c r="D2411" s="80"/>
      <c r="E2411" s="80"/>
      <c r="F2411" s="80"/>
      <c r="G2411" s="80"/>
      <c r="H2411" s="80"/>
      <c r="I2411" s="80"/>
      <c r="J2411" s="91"/>
    </row>
    <row r="2413" spans="1:10" ht="21.95" customHeight="1" thickBot="1" x14ac:dyDescent="0.3"/>
    <row r="2414" spans="1:10" ht="21.95" customHeight="1" x14ac:dyDescent="0.25">
      <c r="A2414" s="152" t="str">
        <f>VLOOKUP(A2415,basic,28,0)</f>
        <v>dk;kZy; jktdh; mPp ek/;fed fo|ky;] :iiqjk ¼dqpkeu flVh½ ukxkSj</v>
      </c>
      <c r="B2414" s="153"/>
      <c r="C2414" s="153"/>
      <c r="D2414" s="153"/>
      <c r="E2414" s="153"/>
      <c r="F2414" s="153"/>
      <c r="G2414" s="153"/>
      <c r="H2414" s="153"/>
      <c r="I2414" s="153"/>
      <c r="J2414" s="154"/>
    </row>
    <row r="2415" spans="1:10" ht="21.95" hidden="1" customHeight="1" x14ac:dyDescent="0.25">
      <c r="A2415" s="76">
        <v>128</v>
      </c>
      <c r="J2415" s="77"/>
    </row>
    <row r="2416" spans="1:10" ht="21.95" customHeight="1" x14ac:dyDescent="0.25">
      <c r="A2416" s="155" t="str">
        <f>VLOOKUP(A2415,basic,29,0)</f>
        <v>d{kk &amp; 9</v>
      </c>
      <c r="B2416" s="156"/>
      <c r="C2416" s="156"/>
      <c r="D2416" s="156"/>
      <c r="E2416" s="156"/>
      <c r="F2416" s="156"/>
      <c r="G2416" s="156"/>
      <c r="H2416" s="156"/>
      <c r="I2416" s="156"/>
      <c r="J2416" s="157"/>
    </row>
    <row r="2417" spans="1:10" ht="21.95" customHeight="1" x14ac:dyDescent="0.25">
      <c r="A2417" s="158" t="str">
        <f>VLOOKUP(A2415,basic,33,0)</f>
        <v>l=% 2019&amp;20</v>
      </c>
      <c r="B2417" s="159"/>
      <c r="C2417" s="159"/>
      <c r="D2417" s="159"/>
      <c r="E2417" s="159"/>
      <c r="F2417" s="159"/>
      <c r="G2417" s="159"/>
      <c r="H2417" s="159"/>
      <c r="I2417" s="159"/>
      <c r="J2417" s="160"/>
    </row>
    <row r="2418" spans="1:10" ht="21.95" customHeight="1" x14ac:dyDescent="0.25">
      <c r="A2418" s="82" t="s">
        <v>51</v>
      </c>
      <c r="B2418" s="83"/>
      <c r="C2418" s="84">
        <f>VLOOKUP(A2415,basic,2,0)</f>
        <v>228</v>
      </c>
      <c r="D2418" s="83"/>
      <c r="E2418" s="83"/>
      <c r="F2418" s="83"/>
      <c r="G2418" s="83"/>
      <c r="H2418" s="83"/>
      <c r="I2418" s="83"/>
      <c r="J2418" s="85"/>
    </row>
    <row r="2419" spans="1:10" ht="21.95" customHeight="1" x14ac:dyDescent="0.25">
      <c r="A2419" s="86"/>
      <c r="B2419" s="83"/>
      <c r="C2419" s="83"/>
      <c r="D2419" s="83"/>
      <c r="E2419" s="83"/>
      <c r="F2419" s="83"/>
      <c r="G2419" s="83"/>
      <c r="H2419" s="83"/>
      <c r="I2419" s="83"/>
      <c r="J2419" s="85"/>
    </row>
    <row r="2420" spans="1:10" ht="21.95" customHeight="1" x14ac:dyDescent="0.25">
      <c r="A2420" s="86" t="s">
        <v>52</v>
      </c>
      <c r="B2420" s="83"/>
      <c r="C2420" s="83"/>
      <c r="D2420" s="83"/>
      <c r="E2420" s="161">
        <f>VLOOKUP(A2415,basic,4,0)</f>
        <v>0</v>
      </c>
      <c r="F2420" s="161"/>
      <c r="G2420" s="161"/>
      <c r="H2420" s="83" t="s">
        <v>53</v>
      </c>
      <c r="I2420" s="83"/>
      <c r="J2420" s="85"/>
    </row>
    <row r="2421" spans="1:10" ht="21.95" customHeight="1" x14ac:dyDescent="0.25">
      <c r="A2421" s="162">
        <f>VLOOKUP(A2415,basic,6,0)</f>
        <v>0</v>
      </c>
      <c r="B2421" s="161"/>
      <c r="C2421" s="161"/>
      <c r="D2421" s="83" t="s">
        <v>54</v>
      </c>
      <c r="E2421" s="83"/>
      <c r="F2421" s="161">
        <f>VLOOKUP(A2415,basic,5,0)</f>
        <v>0</v>
      </c>
      <c r="G2421" s="161"/>
      <c r="H2421" s="161"/>
      <c r="I2421" s="83" t="s">
        <v>55</v>
      </c>
      <c r="J2421" s="85"/>
    </row>
    <row r="2422" spans="1:10" ht="21.95" customHeight="1" x14ac:dyDescent="0.3">
      <c r="A2422" s="94" t="str">
        <f>VLOOKUP(A2415,basic,29,0)</f>
        <v>d{kk &amp; 9</v>
      </c>
      <c r="B2422" s="83" t="s">
        <v>56</v>
      </c>
      <c r="C2422" s="148">
        <f>VLOOKUP(A2415,basic,7,0)</f>
        <v>0</v>
      </c>
      <c r="D2422" s="148"/>
      <c r="E2422" s="83" t="s">
        <v>57</v>
      </c>
      <c r="F2422" s="83"/>
      <c r="G2422" s="149" t="str">
        <f>VLOOKUP(A2415,basic,30,0)</f>
        <v>jkmekfo] :iiqjk</v>
      </c>
      <c r="H2422" s="149"/>
      <c r="I2422" s="149"/>
      <c r="J2422" s="87"/>
    </row>
    <row r="2423" spans="1:10" ht="21.95" customHeight="1" x14ac:dyDescent="0.25">
      <c r="A2423" s="86" t="s">
        <v>63</v>
      </c>
      <c r="B2423" s="83"/>
      <c r="C2423" s="83"/>
      <c r="D2423" s="83"/>
      <c r="E2423" s="83"/>
      <c r="F2423" s="83"/>
      <c r="G2423" s="83"/>
      <c r="H2423" s="83"/>
      <c r="I2423" s="83"/>
      <c r="J2423" s="85"/>
    </row>
    <row r="2424" spans="1:10" ht="21.95" customHeight="1" x14ac:dyDescent="0.25">
      <c r="A2424" s="86" t="s">
        <v>64</v>
      </c>
      <c r="B2424" s="83"/>
      <c r="C2424" s="83"/>
      <c r="D2424" s="83"/>
      <c r="E2424" s="83"/>
      <c r="F2424" s="83"/>
      <c r="G2424" s="83"/>
      <c r="H2424" s="83"/>
      <c r="I2424" s="83"/>
      <c r="J2424" s="85"/>
    </row>
    <row r="2425" spans="1:10" ht="21.95" customHeight="1" x14ac:dyDescent="0.25">
      <c r="A2425" s="76"/>
      <c r="J2425" s="77"/>
    </row>
    <row r="2426" spans="1:10" ht="21.95" customHeight="1" x14ac:dyDescent="0.25">
      <c r="A2426" s="76"/>
      <c r="J2426" s="77"/>
    </row>
    <row r="2427" spans="1:10" ht="21.95" customHeight="1" x14ac:dyDescent="0.25">
      <c r="A2427" s="76"/>
      <c r="J2427" s="77"/>
    </row>
    <row r="2428" spans="1:10" ht="21.95" customHeight="1" x14ac:dyDescent="0.3">
      <c r="A2428" s="88" t="s">
        <v>58</v>
      </c>
      <c r="B2428" s="89">
        <f>VLOOKUP(A2415,basic,32,0)</f>
        <v>43966</v>
      </c>
      <c r="G2428" s="90" t="s">
        <v>59</v>
      </c>
      <c r="J2428" s="77"/>
    </row>
    <row r="2429" spans="1:10" ht="21.95" customHeight="1" x14ac:dyDescent="0.3">
      <c r="A2429" s="76"/>
      <c r="G2429" s="90" t="s">
        <v>60</v>
      </c>
      <c r="I2429" s="150">
        <f>VLOOKUP(A2415,basic,31,0)</f>
        <v>8140912304</v>
      </c>
      <c r="J2429" s="151"/>
    </row>
    <row r="2430" spans="1:10" ht="21.95" customHeight="1" thickBot="1" x14ac:dyDescent="0.3">
      <c r="A2430" s="79"/>
      <c r="B2430" s="80"/>
      <c r="C2430" s="80"/>
      <c r="D2430" s="80"/>
      <c r="E2430" s="80"/>
      <c r="F2430" s="80"/>
      <c r="G2430" s="80"/>
      <c r="H2430" s="80"/>
      <c r="I2430" s="80"/>
      <c r="J2430" s="91"/>
    </row>
    <row r="2432" spans="1:10" ht="21.95" customHeight="1" thickBot="1" x14ac:dyDescent="0.3"/>
    <row r="2433" spans="1:10" ht="21.95" customHeight="1" x14ac:dyDescent="0.25">
      <c r="A2433" s="152" t="str">
        <f>VLOOKUP(A2434,basic,28,0)</f>
        <v>dk;kZy; jktdh; mPp ek/;fed fo|ky;] :iiqjk ¼dqpkeu flVh½ ukxkSj</v>
      </c>
      <c r="B2433" s="153"/>
      <c r="C2433" s="153"/>
      <c r="D2433" s="153"/>
      <c r="E2433" s="153"/>
      <c r="F2433" s="153"/>
      <c r="G2433" s="153"/>
      <c r="H2433" s="153"/>
      <c r="I2433" s="153"/>
      <c r="J2433" s="154"/>
    </row>
    <row r="2434" spans="1:10" ht="21.95" hidden="1" customHeight="1" x14ac:dyDescent="0.25">
      <c r="A2434" s="76">
        <v>129</v>
      </c>
      <c r="J2434" s="77"/>
    </row>
    <row r="2435" spans="1:10" ht="21.95" customHeight="1" x14ac:dyDescent="0.25">
      <c r="A2435" s="155" t="str">
        <f>VLOOKUP(A2434,basic,29,0)</f>
        <v>d{kk &amp; 9</v>
      </c>
      <c r="B2435" s="156"/>
      <c r="C2435" s="156"/>
      <c r="D2435" s="156"/>
      <c r="E2435" s="156"/>
      <c r="F2435" s="156"/>
      <c r="G2435" s="156"/>
      <c r="H2435" s="156"/>
      <c r="I2435" s="156"/>
      <c r="J2435" s="157"/>
    </row>
    <row r="2436" spans="1:10" ht="21.95" customHeight="1" x14ac:dyDescent="0.25">
      <c r="A2436" s="158" t="str">
        <f>VLOOKUP(A2434,basic,33,0)</f>
        <v>l=% 2019&amp;20</v>
      </c>
      <c r="B2436" s="159"/>
      <c r="C2436" s="159"/>
      <c r="D2436" s="159"/>
      <c r="E2436" s="159"/>
      <c r="F2436" s="159"/>
      <c r="G2436" s="159"/>
      <c r="H2436" s="159"/>
      <c r="I2436" s="159"/>
      <c r="J2436" s="160"/>
    </row>
    <row r="2437" spans="1:10" ht="21.95" customHeight="1" x14ac:dyDescent="0.25">
      <c r="A2437" s="82" t="s">
        <v>51</v>
      </c>
      <c r="B2437" s="83"/>
      <c r="C2437" s="84">
        <f>VLOOKUP(A2434,basic,2,0)</f>
        <v>229</v>
      </c>
      <c r="D2437" s="83"/>
      <c r="E2437" s="83"/>
      <c r="F2437" s="83"/>
      <c r="G2437" s="83"/>
      <c r="H2437" s="83"/>
      <c r="I2437" s="83"/>
      <c r="J2437" s="85"/>
    </row>
    <row r="2438" spans="1:10" ht="21.95" customHeight="1" x14ac:dyDescent="0.25">
      <c r="A2438" s="86"/>
      <c r="B2438" s="83"/>
      <c r="C2438" s="83"/>
      <c r="D2438" s="83"/>
      <c r="E2438" s="83"/>
      <c r="F2438" s="83"/>
      <c r="G2438" s="83"/>
      <c r="H2438" s="83"/>
      <c r="I2438" s="83"/>
      <c r="J2438" s="85"/>
    </row>
    <row r="2439" spans="1:10" ht="21.95" customHeight="1" x14ac:dyDescent="0.25">
      <c r="A2439" s="86" t="s">
        <v>52</v>
      </c>
      <c r="B2439" s="83"/>
      <c r="C2439" s="83"/>
      <c r="D2439" s="83"/>
      <c r="E2439" s="161">
        <f>VLOOKUP(A2434,basic,4,0)</f>
        <v>0</v>
      </c>
      <c r="F2439" s="161"/>
      <c r="G2439" s="161"/>
      <c r="H2439" s="83" t="s">
        <v>53</v>
      </c>
      <c r="I2439" s="83"/>
      <c r="J2439" s="85"/>
    </row>
    <row r="2440" spans="1:10" ht="21.95" customHeight="1" x14ac:dyDescent="0.25">
      <c r="A2440" s="162">
        <f>VLOOKUP(A2434,basic,6,0)</f>
        <v>0</v>
      </c>
      <c r="B2440" s="161"/>
      <c r="C2440" s="161"/>
      <c r="D2440" s="83" t="s">
        <v>54</v>
      </c>
      <c r="E2440" s="83"/>
      <c r="F2440" s="161">
        <f>VLOOKUP(A2434,basic,5,0)</f>
        <v>0</v>
      </c>
      <c r="G2440" s="161"/>
      <c r="H2440" s="161"/>
      <c r="I2440" s="83" t="s">
        <v>55</v>
      </c>
      <c r="J2440" s="85"/>
    </row>
    <row r="2441" spans="1:10" ht="21.95" customHeight="1" x14ac:dyDescent="0.3">
      <c r="A2441" s="94" t="str">
        <f>VLOOKUP(A2434,basic,29,0)</f>
        <v>d{kk &amp; 9</v>
      </c>
      <c r="B2441" s="83" t="s">
        <v>56</v>
      </c>
      <c r="C2441" s="148">
        <f>VLOOKUP(A2434,basic,7,0)</f>
        <v>0</v>
      </c>
      <c r="D2441" s="148"/>
      <c r="E2441" s="83" t="s">
        <v>57</v>
      </c>
      <c r="F2441" s="83"/>
      <c r="G2441" s="149" t="str">
        <f>VLOOKUP(A2434,basic,30,0)</f>
        <v>jkmekfo] :iiqjk</v>
      </c>
      <c r="H2441" s="149"/>
      <c r="I2441" s="149"/>
      <c r="J2441" s="87"/>
    </row>
    <row r="2442" spans="1:10" ht="21.95" customHeight="1" x14ac:dyDescent="0.25">
      <c r="A2442" s="86" t="s">
        <v>63</v>
      </c>
      <c r="B2442" s="83"/>
      <c r="C2442" s="83"/>
      <c r="D2442" s="83"/>
      <c r="E2442" s="83"/>
      <c r="F2442" s="83"/>
      <c r="G2442" s="83"/>
      <c r="H2442" s="83"/>
      <c r="I2442" s="83"/>
      <c r="J2442" s="85"/>
    </row>
    <row r="2443" spans="1:10" ht="21.95" customHeight="1" x14ac:dyDescent="0.25">
      <c r="A2443" s="86" t="s">
        <v>64</v>
      </c>
      <c r="B2443" s="83"/>
      <c r="C2443" s="83"/>
      <c r="D2443" s="83"/>
      <c r="E2443" s="83"/>
      <c r="F2443" s="83"/>
      <c r="G2443" s="83"/>
      <c r="H2443" s="83"/>
      <c r="I2443" s="83"/>
      <c r="J2443" s="85"/>
    </row>
    <row r="2444" spans="1:10" ht="21.95" customHeight="1" x14ac:dyDescent="0.25">
      <c r="A2444" s="76"/>
      <c r="J2444" s="77"/>
    </row>
    <row r="2445" spans="1:10" ht="21.95" customHeight="1" x14ac:dyDescent="0.25">
      <c r="A2445" s="76"/>
      <c r="J2445" s="77"/>
    </row>
    <row r="2446" spans="1:10" ht="21.95" customHeight="1" x14ac:dyDescent="0.25">
      <c r="A2446" s="76"/>
      <c r="J2446" s="77"/>
    </row>
    <row r="2447" spans="1:10" ht="21.95" customHeight="1" x14ac:dyDescent="0.3">
      <c r="A2447" s="88" t="s">
        <v>58</v>
      </c>
      <c r="B2447" s="89">
        <f>VLOOKUP(A2434,basic,32,0)</f>
        <v>43966</v>
      </c>
      <c r="G2447" s="90" t="s">
        <v>59</v>
      </c>
      <c r="J2447" s="77"/>
    </row>
    <row r="2448" spans="1:10" ht="21.95" customHeight="1" x14ac:dyDescent="0.3">
      <c r="A2448" s="76"/>
      <c r="G2448" s="90" t="s">
        <v>60</v>
      </c>
      <c r="I2448" s="150">
        <f>VLOOKUP(A2434,basic,31,0)</f>
        <v>8140912304</v>
      </c>
      <c r="J2448" s="151"/>
    </row>
    <row r="2449" spans="1:10" ht="21.95" customHeight="1" thickBot="1" x14ac:dyDescent="0.3">
      <c r="A2449" s="79"/>
      <c r="B2449" s="80"/>
      <c r="C2449" s="80"/>
      <c r="D2449" s="80"/>
      <c r="E2449" s="80"/>
      <c r="F2449" s="80"/>
      <c r="G2449" s="80"/>
      <c r="H2449" s="80"/>
      <c r="I2449" s="80"/>
      <c r="J2449" s="91"/>
    </row>
    <row r="2451" spans="1:10" ht="21.95" customHeight="1" thickBot="1" x14ac:dyDescent="0.3"/>
    <row r="2452" spans="1:10" ht="21.95" customHeight="1" x14ac:dyDescent="0.25">
      <c r="A2452" s="152" t="str">
        <f>VLOOKUP(A2453,basic,28,0)</f>
        <v>dk;kZy; jktdh; mPp ek/;fed fo|ky;] :iiqjk ¼dqpkeu flVh½ ukxkSj</v>
      </c>
      <c r="B2452" s="153"/>
      <c r="C2452" s="153"/>
      <c r="D2452" s="153"/>
      <c r="E2452" s="153"/>
      <c r="F2452" s="153"/>
      <c r="G2452" s="153"/>
      <c r="H2452" s="153"/>
      <c r="I2452" s="153"/>
      <c r="J2452" s="154"/>
    </row>
    <row r="2453" spans="1:10" ht="21.95" hidden="1" customHeight="1" x14ac:dyDescent="0.25">
      <c r="A2453" s="76">
        <v>130</v>
      </c>
      <c r="J2453" s="77"/>
    </row>
    <row r="2454" spans="1:10" ht="21.95" customHeight="1" x14ac:dyDescent="0.25">
      <c r="A2454" s="155" t="str">
        <f>VLOOKUP(A2453,basic,29,0)</f>
        <v>d{kk &amp; 9</v>
      </c>
      <c r="B2454" s="156"/>
      <c r="C2454" s="156"/>
      <c r="D2454" s="156"/>
      <c r="E2454" s="156"/>
      <c r="F2454" s="156"/>
      <c r="G2454" s="156"/>
      <c r="H2454" s="156"/>
      <c r="I2454" s="156"/>
      <c r="J2454" s="157"/>
    </row>
    <row r="2455" spans="1:10" ht="21.95" customHeight="1" x14ac:dyDescent="0.25">
      <c r="A2455" s="158" t="str">
        <f>VLOOKUP(A2453,basic,33,0)</f>
        <v>l=% 2019&amp;20</v>
      </c>
      <c r="B2455" s="159"/>
      <c r="C2455" s="159"/>
      <c r="D2455" s="159"/>
      <c r="E2455" s="159"/>
      <c r="F2455" s="159"/>
      <c r="G2455" s="159"/>
      <c r="H2455" s="159"/>
      <c r="I2455" s="159"/>
      <c r="J2455" s="160"/>
    </row>
    <row r="2456" spans="1:10" ht="21.95" customHeight="1" x14ac:dyDescent="0.25">
      <c r="A2456" s="82" t="s">
        <v>51</v>
      </c>
      <c r="B2456" s="83"/>
      <c r="C2456" s="84">
        <f>VLOOKUP(A2453,basic,2,0)</f>
        <v>230</v>
      </c>
      <c r="D2456" s="83"/>
      <c r="E2456" s="83"/>
      <c r="F2456" s="83"/>
      <c r="G2456" s="83"/>
      <c r="H2456" s="83"/>
      <c r="I2456" s="83"/>
      <c r="J2456" s="85"/>
    </row>
    <row r="2457" spans="1:10" ht="21.95" customHeight="1" x14ac:dyDescent="0.25">
      <c r="A2457" s="86"/>
      <c r="B2457" s="83"/>
      <c r="C2457" s="83"/>
      <c r="D2457" s="83"/>
      <c r="E2457" s="83"/>
      <c r="F2457" s="83"/>
      <c r="G2457" s="83"/>
      <c r="H2457" s="83"/>
      <c r="I2457" s="83"/>
      <c r="J2457" s="85"/>
    </row>
    <row r="2458" spans="1:10" ht="21.95" customHeight="1" x14ac:dyDescent="0.25">
      <c r="A2458" s="86" t="s">
        <v>52</v>
      </c>
      <c r="B2458" s="83"/>
      <c r="C2458" s="83"/>
      <c r="D2458" s="83"/>
      <c r="E2458" s="161">
        <f>VLOOKUP(A2453,basic,4,0)</f>
        <v>0</v>
      </c>
      <c r="F2458" s="161"/>
      <c r="G2458" s="161"/>
      <c r="H2458" s="83" t="s">
        <v>53</v>
      </c>
      <c r="I2458" s="83"/>
      <c r="J2458" s="85"/>
    </row>
    <row r="2459" spans="1:10" ht="21.95" customHeight="1" x14ac:dyDescent="0.25">
      <c r="A2459" s="162">
        <f>VLOOKUP(A2453,basic,6,0)</f>
        <v>0</v>
      </c>
      <c r="B2459" s="161"/>
      <c r="C2459" s="161"/>
      <c r="D2459" s="83" t="s">
        <v>54</v>
      </c>
      <c r="E2459" s="83"/>
      <c r="F2459" s="161">
        <f>VLOOKUP(A2453,basic,5,0)</f>
        <v>0</v>
      </c>
      <c r="G2459" s="161"/>
      <c r="H2459" s="161"/>
      <c r="I2459" s="83" t="s">
        <v>55</v>
      </c>
      <c r="J2459" s="85"/>
    </row>
    <row r="2460" spans="1:10" ht="21.95" customHeight="1" x14ac:dyDescent="0.3">
      <c r="A2460" s="94" t="str">
        <f>VLOOKUP(A2453,basic,29,0)</f>
        <v>d{kk &amp; 9</v>
      </c>
      <c r="B2460" s="83" t="s">
        <v>56</v>
      </c>
      <c r="C2460" s="148">
        <f>VLOOKUP(A2453,basic,7,0)</f>
        <v>0</v>
      </c>
      <c r="D2460" s="148"/>
      <c r="E2460" s="83" t="s">
        <v>57</v>
      </c>
      <c r="F2460" s="83"/>
      <c r="G2460" s="149" t="str">
        <f>VLOOKUP(A2453,basic,30,0)</f>
        <v>jkmekfo] :iiqjk</v>
      </c>
      <c r="H2460" s="149"/>
      <c r="I2460" s="149"/>
      <c r="J2460" s="87"/>
    </row>
    <row r="2461" spans="1:10" ht="21.95" customHeight="1" x14ac:dyDescent="0.25">
      <c r="A2461" s="86" t="s">
        <v>63</v>
      </c>
      <c r="B2461" s="83"/>
      <c r="C2461" s="83"/>
      <c r="D2461" s="83"/>
      <c r="E2461" s="83"/>
      <c r="F2461" s="83"/>
      <c r="G2461" s="83"/>
      <c r="H2461" s="83"/>
      <c r="I2461" s="83"/>
      <c r="J2461" s="85"/>
    </row>
    <row r="2462" spans="1:10" ht="21.95" customHeight="1" x14ac:dyDescent="0.25">
      <c r="A2462" s="86" t="s">
        <v>64</v>
      </c>
      <c r="B2462" s="83"/>
      <c r="C2462" s="83"/>
      <c r="D2462" s="83"/>
      <c r="E2462" s="83"/>
      <c r="F2462" s="83"/>
      <c r="G2462" s="83"/>
      <c r="H2462" s="83"/>
      <c r="I2462" s="83"/>
      <c r="J2462" s="85"/>
    </row>
    <row r="2463" spans="1:10" ht="21.95" customHeight="1" x14ac:dyDescent="0.25">
      <c r="A2463" s="76"/>
      <c r="J2463" s="77"/>
    </row>
    <row r="2464" spans="1:10" ht="21.95" customHeight="1" x14ac:dyDescent="0.25">
      <c r="A2464" s="76"/>
      <c r="J2464" s="77"/>
    </row>
    <row r="2465" spans="1:10" ht="21.95" customHeight="1" x14ac:dyDescent="0.25">
      <c r="A2465" s="76"/>
      <c r="J2465" s="77"/>
    </row>
    <row r="2466" spans="1:10" ht="21.95" customHeight="1" x14ac:dyDescent="0.3">
      <c r="A2466" s="88" t="s">
        <v>58</v>
      </c>
      <c r="B2466" s="89">
        <f>VLOOKUP(A2453,basic,32,0)</f>
        <v>43966</v>
      </c>
      <c r="G2466" s="90" t="s">
        <v>59</v>
      </c>
      <c r="J2466" s="77"/>
    </row>
    <row r="2467" spans="1:10" ht="21.95" customHeight="1" x14ac:dyDescent="0.3">
      <c r="A2467" s="76"/>
      <c r="G2467" s="90" t="s">
        <v>60</v>
      </c>
      <c r="I2467" s="150">
        <f>VLOOKUP(A2453,basic,31,0)</f>
        <v>8140912304</v>
      </c>
      <c r="J2467" s="151"/>
    </row>
    <row r="2468" spans="1:10" ht="21.95" customHeight="1" thickBot="1" x14ac:dyDescent="0.3">
      <c r="A2468" s="79"/>
      <c r="B2468" s="80"/>
      <c r="C2468" s="80"/>
      <c r="D2468" s="80"/>
      <c r="E2468" s="80"/>
      <c r="F2468" s="80"/>
      <c r="G2468" s="80"/>
      <c r="H2468" s="80"/>
      <c r="I2468" s="80"/>
      <c r="J2468" s="91"/>
    </row>
    <row r="2470" spans="1:10" ht="21.95" customHeight="1" thickBot="1" x14ac:dyDescent="0.3"/>
    <row r="2471" spans="1:10" ht="21.95" customHeight="1" x14ac:dyDescent="0.25">
      <c r="A2471" s="152" t="str">
        <f>VLOOKUP(A2472,basic,28,0)</f>
        <v>dk;kZy; jktdh; mPp ek/;fed fo|ky;] :iiqjk ¼dqpkeu flVh½ ukxkSj</v>
      </c>
      <c r="B2471" s="153"/>
      <c r="C2471" s="153"/>
      <c r="D2471" s="153"/>
      <c r="E2471" s="153"/>
      <c r="F2471" s="153"/>
      <c r="G2471" s="153"/>
      <c r="H2471" s="153"/>
      <c r="I2471" s="153"/>
      <c r="J2471" s="154"/>
    </row>
    <row r="2472" spans="1:10" ht="21.95" hidden="1" customHeight="1" x14ac:dyDescent="0.25">
      <c r="A2472" s="76">
        <v>131</v>
      </c>
      <c r="J2472" s="77"/>
    </row>
    <row r="2473" spans="1:10" ht="21.95" customHeight="1" x14ac:dyDescent="0.25">
      <c r="A2473" s="155" t="str">
        <f>VLOOKUP(A2472,basic,29,0)</f>
        <v>d{kk &amp; 9</v>
      </c>
      <c r="B2473" s="156"/>
      <c r="C2473" s="156"/>
      <c r="D2473" s="156"/>
      <c r="E2473" s="156"/>
      <c r="F2473" s="156"/>
      <c r="G2473" s="156"/>
      <c r="H2473" s="156"/>
      <c r="I2473" s="156"/>
      <c r="J2473" s="157"/>
    </row>
    <row r="2474" spans="1:10" ht="21.95" customHeight="1" x14ac:dyDescent="0.25">
      <c r="A2474" s="158" t="str">
        <f>VLOOKUP(A2472,basic,33,0)</f>
        <v>l=% 2019&amp;20</v>
      </c>
      <c r="B2474" s="159"/>
      <c r="C2474" s="159"/>
      <c r="D2474" s="159"/>
      <c r="E2474" s="159"/>
      <c r="F2474" s="159"/>
      <c r="G2474" s="159"/>
      <c r="H2474" s="159"/>
      <c r="I2474" s="159"/>
      <c r="J2474" s="160"/>
    </row>
    <row r="2475" spans="1:10" ht="21.95" customHeight="1" x14ac:dyDescent="0.25">
      <c r="A2475" s="82" t="s">
        <v>51</v>
      </c>
      <c r="B2475" s="83"/>
      <c r="C2475" s="84">
        <f>VLOOKUP(A2472,basic,2,0)</f>
        <v>231</v>
      </c>
      <c r="D2475" s="83"/>
      <c r="E2475" s="83"/>
      <c r="F2475" s="83"/>
      <c r="G2475" s="83"/>
      <c r="H2475" s="83"/>
      <c r="I2475" s="83"/>
      <c r="J2475" s="85"/>
    </row>
    <row r="2476" spans="1:10" ht="21.95" customHeight="1" x14ac:dyDescent="0.25">
      <c r="A2476" s="86"/>
      <c r="B2476" s="83"/>
      <c r="C2476" s="83"/>
      <c r="D2476" s="83"/>
      <c r="E2476" s="83"/>
      <c r="F2476" s="83"/>
      <c r="G2476" s="83"/>
      <c r="H2476" s="83"/>
      <c r="I2476" s="83"/>
      <c r="J2476" s="85"/>
    </row>
    <row r="2477" spans="1:10" ht="21.95" customHeight="1" x14ac:dyDescent="0.25">
      <c r="A2477" s="86" t="s">
        <v>52</v>
      </c>
      <c r="B2477" s="83"/>
      <c r="C2477" s="83"/>
      <c r="D2477" s="83"/>
      <c r="E2477" s="161">
        <f>VLOOKUP(A2472,basic,4,0)</f>
        <v>0</v>
      </c>
      <c r="F2477" s="161"/>
      <c r="G2477" s="161"/>
      <c r="H2477" s="83" t="s">
        <v>53</v>
      </c>
      <c r="I2477" s="83"/>
      <c r="J2477" s="85"/>
    </row>
    <row r="2478" spans="1:10" ht="21.95" customHeight="1" x14ac:dyDescent="0.25">
      <c r="A2478" s="162">
        <f>VLOOKUP(A2472,basic,6,0)</f>
        <v>0</v>
      </c>
      <c r="B2478" s="161"/>
      <c r="C2478" s="161"/>
      <c r="D2478" s="83" t="s">
        <v>54</v>
      </c>
      <c r="E2478" s="83"/>
      <c r="F2478" s="161">
        <f>VLOOKUP(A2472,basic,5,0)</f>
        <v>0</v>
      </c>
      <c r="G2478" s="161"/>
      <c r="H2478" s="161"/>
      <c r="I2478" s="83" t="s">
        <v>55</v>
      </c>
      <c r="J2478" s="85"/>
    </row>
    <row r="2479" spans="1:10" ht="21.95" customHeight="1" x14ac:dyDescent="0.3">
      <c r="A2479" s="94" t="str">
        <f>VLOOKUP(A2472,basic,29,0)</f>
        <v>d{kk &amp; 9</v>
      </c>
      <c r="B2479" s="83" t="s">
        <v>56</v>
      </c>
      <c r="C2479" s="148">
        <f>VLOOKUP(A2472,basic,7,0)</f>
        <v>0</v>
      </c>
      <c r="D2479" s="148"/>
      <c r="E2479" s="83" t="s">
        <v>57</v>
      </c>
      <c r="F2479" s="83"/>
      <c r="G2479" s="149" t="str">
        <f>VLOOKUP(A2472,basic,30,0)</f>
        <v>jkmekfo] :iiqjk</v>
      </c>
      <c r="H2479" s="149"/>
      <c r="I2479" s="149"/>
      <c r="J2479" s="87"/>
    </row>
    <row r="2480" spans="1:10" ht="21.95" customHeight="1" x14ac:dyDescent="0.25">
      <c r="A2480" s="86" t="s">
        <v>63</v>
      </c>
      <c r="B2480" s="83"/>
      <c r="C2480" s="83"/>
      <c r="D2480" s="83"/>
      <c r="E2480" s="83"/>
      <c r="F2480" s="83"/>
      <c r="G2480" s="83"/>
      <c r="H2480" s="83"/>
      <c r="I2480" s="83"/>
      <c r="J2480" s="85"/>
    </row>
    <row r="2481" spans="1:10" ht="21.95" customHeight="1" x14ac:dyDescent="0.25">
      <c r="A2481" s="86" t="s">
        <v>64</v>
      </c>
      <c r="B2481" s="83"/>
      <c r="C2481" s="83"/>
      <c r="D2481" s="83"/>
      <c r="E2481" s="83"/>
      <c r="F2481" s="83"/>
      <c r="G2481" s="83"/>
      <c r="H2481" s="83"/>
      <c r="I2481" s="83"/>
      <c r="J2481" s="85"/>
    </row>
    <row r="2482" spans="1:10" ht="21.95" customHeight="1" x14ac:dyDescent="0.25">
      <c r="A2482" s="76"/>
      <c r="J2482" s="77"/>
    </row>
    <row r="2483" spans="1:10" ht="21.95" customHeight="1" x14ac:dyDescent="0.25">
      <c r="A2483" s="76"/>
      <c r="J2483" s="77"/>
    </row>
    <row r="2484" spans="1:10" ht="21.95" customHeight="1" x14ac:dyDescent="0.25">
      <c r="A2484" s="76"/>
      <c r="J2484" s="77"/>
    </row>
    <row r="2485" spans="1:10" ht="21.95" customHeight="1" x14ac:dyDescent="0.3">
      <c r="A2485" s="88" t="s">
        <v>58</v>
      </c>
      <c r="B2485" s="89">
        <f>VLOOKUP(A2472,basic,32,0)</f>
        <v>43966</v>
      </c>
      <c r="G2485" s="90" t="s">
        <v>59</v>
      </c>
      <c r="J2485" s="77"/>
    </row>
    <row r="2486" spans="1:10" ht="21.95" customHeight="1" x14ac:dyDescent="0.3">
      <c r="A2486" s="76"/>
      <c r="G2486" s="90" t="s">
        <v>60</v>
      </c>
      <c r="I2486" s="150">
        <f>VLOOKUP(A2472,basic,31,0)</f>
        <v>8140912304</v>
      </c>
      <c r="J2486" s="151"/>
    </row>
    <row r="2487" spans="1:10" ht="21.95" customHeight="1" thickBot="1" x14ac:dyDescent="0.3">
      <c r="A2487" s="79"/>
      <c r="B2487" s="80"/>
      <c r="C2487" s="80"/>
      <c r="D2487" s="80"/>
      <c r="E2487" s="80"/>
      <c r="F2487" s="80"/>
      <c r="G2487" s="80"/>
      <c r="H2487" s="80"/>
      <c r="I2487" s="80"/>
      <c r="J2487" s="91"/>
    </row>
    <row r="2489" spans="1:10" ht="21.95" customHeight="1" thickBot="1" x14ac:dyDescent="0.3"/>
    <row r="2490" spans="1:10" ht="21.95" customHeight="1" x14ac:dyDescent="0.25">
      <c r="A2490" s="152" t="str">
        <f>VLOOKUP(A2491,basic,28,0)</f>
        <v>dk;kZy; jktdh; mPp ek/;fed fo|ky;] :iiqjk ¼dqpkeu flVh½ ukxkSj</v>
      </c>
      <c r="B2490" s="153"/>
      <c r="C2490" s="153"/>
      <c r="D2490" s="153"/>
      <c r="E2490" s="153"/>
      <c r="F2490" s="153"/>
      <c r="G2490" s="153"/>
      <c r="H2490" s="153"/>
      <c r="I2490" s="153"/>
      <c r="J2490" s="154"/>
    </row>
    <row r="2491" spans="1:10" ht="21.95" hidden="1" customHeight="1" x14ac:dyDescent="0.25">
      <c r="A2491" s="76">
        <v>132</v>
      </c>
      <c r="J2491" s="77"/>
    </row>
    <row r="2492" spans="1:10" ht="21.95" customHeight="1" x14ac:dyDescent="0.25">
      <c r="A2492" s="155" t="str">
        <f>VLOOKUP(A2491,basic,29,0)</f>
        <v>d{kk &amp; 9</v>
      </c>
      <c r="B2492" s="156"/>
      <c r="C2492" s="156"/>
      <c r="D2492" s="156"/>
      <c r="E2492" s="156"/>
      <c r="F2492" s="156"/>
      <c r="G2492" s="156"/>
      <c r="H2492" s="156"/>
      <c r="I2492" s="156"/>
      <c r="J2492" s="157"/>
    </row>
    <row r="2493" spans="1:10" ht="21.95" customHeight="1" x14ac:dyDescent="0.25">
      <c r="A2493" s="158" t="str">
        <f>VLOOKUP(A2491,basic,33,0)</f>
        <v>l=% 2019&amp;20</v>
      </c>
      <c r="B2493" s="159"/>
      <c r="C2493" s="159"/>
      <c r="D2493" s="159"/>
      <c r="E2493" s="159"/>
      <c r="F2493" s="159"/>
      <c r="G2493" s="159"/>
      <c r="H2493" s="159"/>
      <c r="I2493" s="159"/>
      <c r="J2493" s="160"/>
    </row>
    <row r="2494" spans="1:10" ht="21.95" customHeight="1" x14ac:dyDescent="0.25">
      <c r="A2494" s="82" t="s">
        <v>51</v>
      </c>
      <c r="B2494" s="83"/>
      <c r="C2494" s="84">
        <f>VLOOKUP(A2491,basic,2,0)</f>
        <v>232</v>
      </c>
      <c r="D2494" s="83"/>
      <c r="E2494" s="83"/>
      <c r="F2494" s="83"/>
      <c r="G2494" s="83"/>
      <c r="H2494" s="83"/>
      <c r="I2494" s="83"/>
      <c r="J2494" s="85"/>
    </row>
    <row r="2495" spans="1:10" ht="21.95" customHeight="1" x14ac:dyDescent="0.25">
      <c r="A2495" s="86"/>
      <c r="B2495" s="83"/>
      <c r="C2495" s="83"/>
      <c r="D2495" s="83"/>
      <c r="E2495" s="83"/>
      <c r="F2495" s="83"/>
      <c r="G2495" s="83"/>
      <c r="H2495" s="83"/>
      <c r="I2495" s="83"/>
      <c r="J2495" s="85"/>
    </row>
    <row r="2496" spans="1:10" ht="21.95" customHeight="1" x14ac:dyDescent="0.25">
      <c r="A2496" s="86" t="s">
        <v>52</v>
      </c>
      <c r="B2496" s="83"/>
      <c r="C2496" s="83"/>
      <c r="D2496" s="83"/>
      <c r="E2496" s="161">
        <f>VLOOKUP(A2491,basic,4,0)</f>
        <v>0</v>
      </c>
      <c r="F2496" s="161"/>
      <c r="G2496" s="161"/>
      <c r="H2496" s="83" t="s">
        <v>53</v>
      </c>
      <c r="I2496" s="83"/>
      <c r="J2496" s="85"/>
    </row>
    <row r="2497" spans="1:10" ht="21.95" customHeight="1" x14ac:dyDescent="0.25">
      <c r="A2497" s="162">
        <f>VLOOKUP(A2491,basic,6,0)</f>
        <v>0</v>
      </c>
      <c r="B2497" s="161"/>
      <c r="C2497" s="161"/>
      <c r="D2497" s="83" t="s">
        <v>54</v>
      </c>
      <c r="E2497" s="83"/>
      <c r="F2497" s="161">
        <f>VLOOKUP(A2491,basic,5,0)</f>
        <v>0</v>
      </c>
      <c r="G2497" s="161"/>
      <c r="H2497" s="161"/>
      <c r="I2497" s="83" t="s">
        <v>55</v>
      </c>
      <c r="J2497" s="85"/>
    </row>
    <row r="2498" spans="1:10" ht="21.95" customHeight="1" x14ac:dyDescent="0.3">
      <c r="A2498" s="94" t="str">
        <f>VLOOKUP(A2491,basic,29,0)</f>
        <v>d{kk &amp; 9</v>
      </c>
      <c r="B2498" s="83" t="s">
        <v>56</v>
      </c>
      <c r="C2498" s="148">
        <f>VLOOKUP(A2491,basic,7,0)</f>
        <v>0</v>
      </c>
      <c r="D2498" s="148"/>
      <c r="E2498" s="83" t="s">
        <v>57</v>
      </c>
      <c r="F2498" s="83"/>
      <c r="G2498" s="149" t="str">
        <f>VLOOKUP(A2491,basic,30,0)</f>
        <v>jkmekfo] :iiqjk</v>
      </c>
      <c r="H2498" s="149"/>
      <c r="I2498" s="149"/>
      <c r="J2498" s="87"/>
    </row>
    <row r="2499" spans="1:10" ht="21.95" customHeight="1" x14ac:dyDescent="0.25">
      <c r="A2499" s="86" t="s">
        <v>63</v>
      </c>
      <c r="B2499" s="83"/>
      <c r="C2499" s="83"/>
      <c r="D2499" s="83"/>
      <c r="E2499" s="83"/>
      <c r="F2499" s="83"/>
      <c r="G2499" s="83"/>
      <c r="H2499" s="83"/>
      <c r="I2499" s="83"/>
      <c r="J2499" s="85"/>
    </row>
    <row r="2500" spans="1:10" ht="21.95" customHeight="1" x14ac:dyDescent="0.25">
      <c r="A2500" s="86" t="s">
        <v>64</v>
      </c>
      <c r="B2500" s="83"/>
      <c r="C2500" s="83"/>
      <c r="D2500" s="83"/>
      <c r="E2500" s="83"/>
      <c r="F2500" s="83"/>
      <c r="G2500" s="83"/>
      <c r="H2500" s="83"/>
      <c r="I2500" s="83"/>
      <c r="J2500" s="85"/>
    </row>
    <row r="2501" spans="1:10" ht="21.95" customHeight="1" x14ac:dyDescent="0.25">
      <c r="A2501" s="76"/>
      <c r="J2501" s="77"/>
    </row>
    <row r="2502" spans="1:10" ht="21.95" customHeight="1" x14ac:dyDescent="0.25">
      <c r="A2502" s="76"/>
      <c r="J2502" s="77"/>
    </row>
    <row r="2503" spans="1:10" ht="21.95" customHeight="1" x14ac:dyDescent="0.25">
      <c r="A2503" s="76"/>
      <c r="J2503" s="77"/>
    </row>
    <row r="2504" spans="1:10" ht="21.95" customHeight="1" x14ac:dyDescent="0.3">
      <c r="A2504" s="88" t="s">
        <v>58</v>
      </c>
      <c r="B2504" s="89">
        <f>VLOOKUP(A2491,basic,32,0)</f>
        <v>43966</v>
      </c>
      <c r="G2504" s="90" t="s">
        <v>59</v>
      </c>
      <c r="J2504" s="77"/>
    </row>
    <row r="2505" spans="1:10" ht="21.95" customHeight="1" x14ac:dyDescent="0.3">
      <c r="A2505" s="76"/>
      <c r="G2505" s="90" t="s">
        <v>60</v>
      </c>
      <c r="I2505" s="150">
        <f>VLOOKUP(A2491,basic,31,0)</f>
        <v>8140912304</v>
      </c>
      <c r="J2505" s="151"/>
    </row>
    <row r="2506" spans="1:10" ht="21.95" customHeight="1" thickBot="1" x14ac:dyDescent="0.3">
      <c r="A2506" s="79"/>
      <c r="B2506" s="80"/>
      <c r="C2506" s="80"/>
      <c r="D2506" s="80"/>
      <c r="E2506" s="80"/>
      <c r="F2506" s="80"/>
      <c r="G2506" s="80"/>
      <c r="H2506" s="80"/>
      <c r="I2506" s="80"/>
      <c r="J2506" s="91"/>
    </row>
    <row r="2508" spans="1:10" ht="21.95" customHeight="1" thickBot="1" x14ac:dyDescent="0.3"/>
    <row r="2509" spans="1:10" ht="21.95" customHeight="1" x14ac:dyDescent="0.25">
      <c r="A2509" s="152" t="str">
        <f>VLOOKUP(A2510,basic,28,0)</f>
        <v>dk;kZy; jktdh; mPp ek/;fed fo|ky;] :iiqjk ¼dqpkeu flVh½ ukxkSj</v>
      </c>
      <c r="B2509" s="153"/>
      <c r="C2509" s="153"/>
      <c r="D2509" s="153"/>
      <c r="E2509" s="153"/>
      <c r="F2509" s="153"/>
      <c r="G2509" s="153"/>
      <c r="H2509" s="153"/>
      <c r="I2509" s="153"/>
      <c r="J2509" s="154"/>
    </row>
    <row r="2510" spans="1:10" ht="21.95" hidden="1" customHeight="1" x14ac:dyDescent="0.25">
      <c r="A2510" s="76">
        <v>133</v>
      </c>
      <c r="J2510" s="77"/>
    </row>
    <row r="2511" spans="1:10" ht="21.95" customHeight="1" x14ac:dyDescent="0.25">
      <c r="A2511" s="155" t="str">
        <f>VLOOKUP(A2510,basic,29,0)</f>
        <v>d{kk &amp; 9</v>
      </c>
      <c r="B2511" s="156"/>
      <c r="C2511" s="156"/>
      <c r="D2511" s="156"/>
      <c r="E2511" s="156"/>
      <c r="F2511" s="156"/>
      <c r="G2511" s="156"/>
      <c r="H2511" s="156"/>
      <c r="I2511" s="156"/>
      <c r="J2511" s="157"/>
    </row>
    <row r="2512" spans="1:10" ht="21.95" customHeight="1" x14ac:dyDescent="0.25">
      <c r="A2512" s="158" t="str">
        <f>VLOOKUP(A2510,basic,33,0)</f>
        <v>l=% 2019&amp;20</v>
      </c>
      <c r="B2512" s="159"/>
      <c r="C2512" s="159"/>
      <c r="D2512" s="159"/>
      <c r="E2512" s="159"/>
      <c r="F2512" s="159"/>
      <c r="G2512" s="159"/>
      <c r="H2512" s="159"/>
      <c r="I2512" s="159"/>
      <c r="J2512" s="160"/>
    </row>
    <row r="2513" spans="1:10" ht="21.95" customHeight="1" x14ac:dyDescent="0.25">
      <c r="A2513" s="82" t="s">
        <v>51</v>
      </c>
      <c r="B2513" s="83"/>
      <c r="C2513" s="84">
        <f>VLOOKUP(A2510,basic,2,0)</f>
        <v>233</v>
      </c>
      <c r="D2513" s="83"/>
      <c r="E2513" s="83"/>
      <c r="F2513" s="83"/>
      <c r="G2513" s="83"/>
      <c r="H2513" s="83"/>
      <c r="I2513" s="83"/>
      <c r="J2513" s="85"/>
    </row>
    <row r="2514" spans="1:10" ht="21.95" customHeight="1" x14ac:dyDescent="0.25">
      <c r="A2514" s="86"/>
      <c r="B2514" s="83"/>
      <c r="C2514" s="83"/>
      <c r="D2514" s="83"/>
      <c r="E2514" s="83"/>
      <c r="F2514" s="83"/>
      <c r="G2514" s="83"/>
      <c r="H2514" s="83"/>
      <c r="I2514" s="83"/>
      <c r="J2514" s="85"/>
    </row>
    <row r="2515" spans="1:10" ht="21.95" customHeight="1" x14ac:dyDescent="0.25">
      <c r="A2515" s="86" t="s">
        <v>52</v>
      </c>
      <c r="B2515" s="83"/>
      <c r="C2515" s="83"/>
      <c r="D2515" s="83"/>
      <c r="E2515" s="161">
        <f>VLOOKUP(A2510,basic,4,0)</f>
        <v>0</v>
      </c>
      <c r="F2515" s="161"/>
      <c r="G2515" s="161"/>
      <c r="H2515" s="83" t="s">
        <v>53</v>
      </c>
      <c r="I2515" s="83"/>
      <c r="J2515" s="85"/>
    </row>
    <row r="2516" spans="1:10" ht="21.95" customHeight="1" x14ac:dyDescent="0.25">
      <c r="A2516" s="162">
        <f>VLOOKUP(A2510,basic,6,0)</f>
        <v>0</v>
      </c>
      <c r="B2516" s="161"/>
      <c r="C2516" s="161"/>
      <c r="D2516" s="83" t="s">
        <v>54</v>
      </c>
      <c r="E2516" s="83"/>
      <c r="F2516" s="161">
        <f>VLOOKUP(A2510,basic,5,0)</f>
        <v>0</v>
      </c>
      <c r="G2516" s="161"/>
      <c r="H2516" s="161"/>
      <c r="I2516" s="83" t="s">
        <v>55</v>
      </c>
      <c r="J2516" s="85"/>
    </row>
    <row r="2517" spans="1:10" ht="21.95" customHeight="1" x14ac:dyDescent="0.3">
      <c r="A2517" s="94" t="str">
        <f>VLOOKUP(A2510,basic,29,0)</f>
        <v>d{kk &amp; 9</v>
      </c>
      <c r="B2517" s="83" t="s">
        <v>56</v>
      </c>
      <c r="C2517" s="148">
        <f>VLOOKUP(A2510,basic,7,0)</f>
        <v>0</v>
      </c>
      <c r="D2517" s="148"/>
      <c r="E2517" s="83" t="s">
        <v>57</v>
      </c>
      <c r="F2517" s="83"/>
      <c r="G2517" s="149" t="str">
        <f>VLOOKUP(A2510,basic,30,0)</f>
        <v>jkmekfo] :iiqjk</v>
      </c>
      <c r="H2517" s="149"/>
      <c r="I2517" s="149"/>
      <c r="J2517" s="87"/>
    </row>
    <row r="2518" spans="1:10" ht="21.95" customHeight="1" x14ac:dyDescent="0.25">
      <c r="A2518" s="86" t="s">
        <v>63</v>
      </c>
      <c r="B2518" s="83"/>
      <c r="C2518" s="83"/>
      <c r="D2518" s="83"/>
      <c r="E2518" s="83"/>
      <c r="F2518" s="83"/>
      <c r="G2518" s="83"/>
      <c r="H2518" s="83"/>
      <c r="I2518" s="83"/>
      <c r="J2518" s="85"/>
    </row>
    <row r="2519" spans="1:10" ht="21.95" customHeight="1" x14ac:dyDescent="0.25">
      <c r="A2519" s="86" t="s">
        <v>64</v>
      </c>
      <c r="B2519" s="83"/>
      <c r="C2519" s="83"/>
      <c r="D2519" s="83"/>
      <c r="E2519" s="83"/>
      <c r="F2519" s="83"/>
      <c r="G2519" s="83"/>
      <c r="H2519" s="83"/>
      <c r="I2519" s="83"/>
      <c r="J2519" s="85"/>
    </row>
    <row r="2520" spans="1:10" ht="21.95" customHeight="1" x14ac:dyDescent="0.25">
      <c r="A2520" s="76"/>
      <c r="J2520" s="77"/>
    </row>
    <row r="2521" spans="1:10" ht="21.95" customHeight="1" x14ac:dyDescent="0.25">
      <c r="A2521" s="76"/>
      <c r="J2521" s="77"/>
    </row>
    <row r="2522" spans="1:10" ht="21.95" customHeight="1" x14ac:dyDescent="0.25">
      <c r="A2522" s="76"/>
      <c r="J2522" s="77"/>
    </row>
    <row r="2523" spans="1:10" ht="21.95" customHeight="1" x14ac:dyDescent="0.3">
      <c r="A2523" s="88" t="s">
        <v>58</v>
      </c>
      <c r="B2523" s="89">
        <f>VLOOKUP(A2510,basic,32,0)</f>
        <v>43966</v>
      </c>
      <c r="G2523" s="90" t="s">
        <v>59</v>
      </c>
      <c r="J2523" s="77"/>
    </row>
    <row r="2524" spans="1:10" ht="21.95" customHeight="1" x14ac:dyDescent="0.3">
      <c r="A2524" s="76"/>
      <c r="G2524" s="90" t="s">
        <v>60</v>
      </c>
      <c r="I2524" s="150">
        <f>VLOOKUP(A2510,basic,31,0)</f>
        <v>8140912304</v>
      </c>
      <c r="J2524" s="151"/>
    </row>
    <row r="2525" spans="1:10" ht="21.95" customHeight="1" thickBot="1" x14ac:dyDescent="0.3">
      <c r="A2525" s="79"/>
      <c r="B2525" s="80"/>
      <c r="C2525" s="80"/>
      <c r="D2525" s="80"/>
      <c r="E2525" s="80"/>
      <c r="F2525" s="80"/>
      <c r="G2525" s="80"/>
      <c r="H2525" s="80"/>
      <c r="I2525" s="80"/>
      <c r="J2525" s="91"/>
    </row>
    <row r="2527" spans="1:10" ht="21.95" customHeight="1" thickBot="1" x14ac:dyDescent="0.3"/>
    <row r="2528" spans="1:10" ht="21.95" customHeight="1" x14ac:dyDescent="0.25">
      <c r="A2528" s="152" t="str">
        <f>VLOOKUP(A2529,basic,28,0)</f>
        <v>dk;kZy; jktdh; mPp ek/;fed fo|ky;] :iiqjk ¼dqpkeu flVh½ ukxkSj</v>
      </c>
      <c r="B2528" s="153"/>
      <c r="C2528" s="153"/>
      <c r="D2528" s="153"/>
      <c r="E2528" s="153"/>
      <c r="F2528" s="153"/>
      <c r="G2528" s="153"/>
      <c r="H2528" s="153"/>
      <c r="I2528" s="153"/>
      <c r="J2528" s="154"/>
    </row>
    <row r="2529" spans="1:10" ht="21.95" hidden="1" customHeight="1" x14ac:dyDescent="0.25">
      <c r="A2529" s="76">
        <v>134</v>
      </c>
      <c r="J2529" s="77"/>
    </row>
    <row r="2530" spans="1:10" ht="21.95" customHeight="1" x14ac:dyDescent="0.25">
      <c r="A2530" s="155" t="str">
        <f>VLOOKUP(A2529,basic,29,0)</f>
        <v>d{kk &amp; 9</v>
      </c>
      <c r="B2530" s="156"/>
      <c r="C2530" s="156"/>
      <c r="D2530" s="156"/>
      <c r="E2530" s="156"/>
      <c r="F2530" s="156"/>
      <c r="G2530" s="156"/>
      <c r="H2530" s="156"/>
      <c r="I2530" s="156"/>
      <c r="J2530" s="157"/>
    </row>
    <row r="2531" spans="1:10" ht="21.95" customHeight="1" x14ac:dyDescent="0.25">
      <c r="A2531" s="158" t="str">
        <f>VLOOKUP(A2529,basic,33,0)</f>
        <v>l=% 2019&amp;20</v>
      </c>
      <c r="B2531" s="159"/>
      <c r="C2531" s="159"/>
      <c r="D2531" s="159"/>
      <c r="E2531" s="159"/>
      <c r="F2531" s="159"/>
      <c r="G2531" s="159"/>
      <c r="H2531" s="159"/>
      <c r="I2531" s="159"/>
      <c r="J2531" s="160"/>
    </row>
    <row r="2532" spans="1:10" ht="21.95" customHeight="1" x14ac:dyDescent="0.25">
      <c r="A2532" s="82" t="s">
        <v>51</v>
      </c>
      <c r="B2532" s="83"/>
      <c r="C2532" s="84">
        <f>VLOOKUP(A2529,basic,2,0)</f>
        <v>234</v>
      </c>
      <c r="D2532" s="83"/>
      <c r="E2532" s="83"/>
      <c r="F2532" s="83"/>
      <c r="G2532" s="83"/>
      <c r="H2532" s="83"/>
      <c r="I2532" s="83"/>
      <c r="J2532" s="85"/>
    </row>
    <row r="2533" spans="1:10" ht="21.95" customHeight="1" x14ac:dyDescent="0.25">
      <c r="A2533" s="86"/>
      <c r="B2533" s="83"/>
      <c r="C2533" s="83"/>
      <c r="D2533" s="83"/>
      <c r="E2533" s="83"/>
      <c r="F2533" s="83"/>
      <c r="G2533" s="83"/>
      <c r="H2533" s="83"/>
      <c r="I2533" s="83"/>
      <c r="J2533" s="85"/>
    </row>
    <row r="2534" spans="1:10" ht="21.95" customHeight="1" x14ac:dyDescent="0.25">
      <c r="A2534" s="86" t="s">
        <v>52</v>
      </c>
      <c r="B2534" s="83"/>
      <c r="C2534" s="83"/>
      <c r="D2534" s="83"/>
      <c r="E2534" s="161">
        <f>VLOOKUP(A2529,basic,4,0)</f>
        <v>0</v>
      </c>
      <c r="F2534" s="161"/>
      <c r="G2534" s="161"/>
      <c r="H2534" s="83" t="s">
        <v>53</v>
      </c>
      <c r="I2534" s="83"/>
      <c r="J2534" s="85"/>
    </row>
    <row r="2535" spans="1:10" ht="21.95" customHeight="1" x14ac:dyDescent="0.25">
      <c r="A2535" s="162">
        <f>VLOOKUP(A2529,basic,6,0)</f>
        <v>0</v>
      </c>
      <c r="B2535" s="161"/>
      <c r="C2535" s="161"/>
      <c r="D2535" s="83" t="s">
        <v>54</v>
      </c>
      <c r="E2535" s="83"/>
      <c r="F2535" s="161">
        <f>VLOOKUP(A2529,basic,5,0)</f>
        <v>0</v>
      </c>
      <c r="G2535" s="161"/>
      <c r="H2535" s="161"/>
      <c r="I2535" s="83" t="s">
        <v>55</v>
      </c>
      <c r="J2535" s="85"/>
    </row>
    <row r="2536" spans="1:10" ht="21.95" customHeight="1" x14ac:dyDescent="0.3">
      <c r="A2536" s="94" t="str">
        <f>VLOOKUP(A2529,basic,29,0)</f>
        <v>d{kk &amp; 9</v>
      </c>
      <c r="B2536" s="83" t="s">
        <v>56</v>
      </c>
      <c r="C2536" s="148">
        <f>VLOOKUP(A2529,basic,7,0)</f>
        <v>0</v>
      </c>
      <c r="D2536" s="148"/>
      <c r="E2536" s="83" t="s">
        <v>57</v>
      </c>
      <c r="F2536" s="83"/>
      <c r="G2536" s="149" t="str">
        <f>VLOOKUP(A2529,basic,30,0)</f>
        <v>jkmekfo] :iiqjk</v>
      </c>
      <c r="H2536" s="149"/>
      <c r="I2536" s="149"/>
      <c r="J2536" s="87"/>
    </row>
    <row r="2537" spans="1:10" ht="21.95" customHeight="1" x14ac:dyDescent="0.25">
      <c r="A2537" s="86" t="s">
        <v>63</v>
      </c>
      <c r="B2537" s="83"/>
      <c r="C2537" s="83"/>
      <c r="D2537" s="83"/>
      <c r="E2537" s="83"/>
      <c r="F2537" s="83"/>
      <c r="G2537" s="83"/>
      <c r="H2537" s="83"/>
      <c r="I2537" s="83"/>
      <c r="J2537" s="85"/>
    </row>
    <row r="2538" spans="1:10" ht="21.95" customHeight="1" x14ac:dyDescent="0.25">
      <c r="A2538" s="86" t="s">
        <v>64</v>
      </c>
      <c r="B2538" s="83"/>
      <c r="C2538" s="83"/>
      <c r="D2538" s="83"/>
      <c r="E2538" s="83"/>
      <c r="F2538" s="83"/>
      <c r="G2538" s="83"/>
      <c r="H2538" s="83"/>
      <c r="I2538" s="83"/>
      <c r="J2538" s="85"/>
    </row>
    <row r="2539" spans="1:10" ht="21.95" customHeight="1" x14ac:dyDescent="0.25">
      <c r="A2539" s="76"/>
      <c r="J2539" s="77"/>
    </row>
    <row r="2540" spans="1:10" ht="21.95" customHeight="1" x14ac:dyDescent="0.25">
      <c r="A2540" s="76"/>
      <c r="J2540" s="77"/>
    </row>
    <row r="2541" spans="1:10" ht="21.95" customHeight="1" x14ac:dyDescent="0.25">
      <c r="A2541" s="76"/>
      <c r="J2541" s="77"/>
    </row>
    <row r="2542" spans="1:10" ht="21.95" customHeight="1" x14ac:dyDescent="0.3">
      <c r="A2542" s="88" t="s">
        <v>58</v>
      </c>
      <c r="B2542" s="89">
        <f>VLOOKUP(A2529,basic,32,0)</f>
        <v>43966</v>
      </c>
      <c r="G2542" s="90" t="s">
        <v>59</v>
      </c>
      <c r="J2542" s="77"/>
    </row>
    <row r="2543" spans="1:10" ht="21.95" customHeight="1" x14ac:dyDescent="0.3">
      <c r="A2543" s="76"/>
      <c r="G2543" s="90" t="s">
        <v>60</v>
      </c>
      <c r="I2543" s="150">
        <f>VLOOKUP(A2529,basic,31,0)</f>
        <v>8140912304</v>
      </c>
      <c r="J2543" s="151"/>
    </row>
    <row r="2544" spans="1:10" ht="21.95" customHeight="1" thickBot="1" x14ac:dyDescent="0.3">
      <c r="A2544" s="79"/>
      <c r="B2544" s="80"/>
      <c r="C2544" s="80"/>
      <c r="D2544" s="80"/>
      <c r="E2544" s="80"/>
      <c r="F2544" s="80"/>
      <c r="G2544" s="80"/>
      <c r="H2544" s="80"/>
      <c r="I2544" s="80"/>
      <c r="J2544" s="91"/>
    </row>
    <row r="2546" spans="1:10" ht="21.95" customHeight="1" thickBot="1" x14ac:dyDescent="0.3"/>
    <row r="2547" spans="1:10" ht="21.95" customHeight="1" x14ac:dyDescent="0.25">
      <c r="A2547" s="152" t="str">
        <f>VLOOKUP(A2548,basic,28,0)</f>
        <v>dk;kZy; jktdh; mPp ek/;fed fo|ky;] :iiqjk ¼dqpkeu flVh½ ukxkSj</v>
      </c>
      <c r="B2547" s="153"/>
      <c r="C2547" s="153"/>
      <c r="D2547" s="153"/>
      <c r="E2547" s="153"/>
      <c r="F2547" s="153"/>
      <c r="G2547" s="153"/>
      <c r="H2547" s="153"/>
      <c r="I2547" s="153"/>
      <c r="J2547" s="154"/>
    </row>
    <row r="2548" spans="1:10" ht="21.95" hidden="1" customHeight="1" x14ac:dyDescent="0.25">
      <c r="A2548" s="76">
        <v>135</v>
      </c>
      <c r="J2548" s="77"/>
    </row>
    <row r="2549" spans="1:10" ht="21.95" customHeight="1" x14ac:dyDescent="0.25">
      <c r="A2549" s="155" t="str">
        <f>VLOOKUP(A2548,basic,29,0)</f>
        <v>d{kk &amp; 9</v>
      </c>
      <c r="B2549" s="156"/>
      <c r="C2549" s="156"/>
      <c r="D2549" s="156"/>
      <c r="E2549" s="156"/>
      <c r="F2549" s="156"/>
      <c r="G2549" s="156"/>
      <c r="H2549" s="156"/>
      <c r="I2549" s="156"/>
      <c r="J2549" s="157"/>
    </row>
    <row r="2550" spans="1:10" ht="21.95" customHeight="1" x14ac:dyDescent="0.25">
      <c r="A2550" s="158" t="str">
        <f>VLOOKUP(A2548,basic,33,0)</f>
        <v>l=% 2019&amp;20</v>
      </c>
      <c r="B2550" s="159"/>
      <c r="C2550" s="159"/>
      <c r="D2550" s="159"/>
      <c r="E2550" s="159"/>
      <c r="F2550" s="159"/>
      <c r="G2550" s="159"/>
      <c r="H2550" s="159"/>
      <c r="I2550" s="159"/>
      <c r="J2550" s="160"/>
    </row>
    <row r="2551" spans="1:10" ht="21.95" customHeight="1" x14ac:dyDescent="0.25">
      <c r="A2551" s="82" t="s">
        <v>51</v>
      </c>
      <c r="B2551" s="83"/>
      <c r="C2551" s="84">
        <f>VLOOKUP(A2548,basic,2,0)</f>
        <v>235</v>
      </c>
      <c r="D2551" s="83"/>
      <c r="E2551" s="83"/>
      <c r="F2551" s="83"/>
      <c r="G2551" s="83"/>
      <c r="H2551" s="83"/>
      <c r="I2551" s="83"/>
      <c r="J2551" s="85"/>
    </row>
    <row r="2552" spans="1:10" ht="21.95" customHeight="1" x14ac:dyDescent="0.25">
      <c r="A2552" s="86"/>
      <c r="B2552" s="83"/>
      <c r="C2552" s="83"/>
      <c r="D2552" s="83"/>
      <c r="E2552" s="83"/>
      <c r="F2552" s="83"/>
      <c r="G2552" s="83"/>
      <c r="H2552" s="83"/>
      <c r="I2552" s="83"/>
      <c r="J2552" s="85"/>
    </row>
    <row r="2553" spans="1:10" ht="21.95" customHeight="1" x14ac:dyDescent="0.25">
      <c r="A2553" s="86" t="s">
        <v>52</v>
      </c>
      <c r="B2553" s="83"/>
      <c r="C2553" s="83"/>
      <c r="D2553" s="83"/>
      <c r="E2553" s="161">
        <f>VLOOKUP(A2548,basic,4,0)</f>
        <v>0</v>
      </c>
      <c r="F2553" s="161"/>
      <c r="G2553" s="161"/>
      <c r="H2553" s="83" t="s">
        <v>53</v>
      </c>
      <c r="I2553" s="83"/>
      <c r="J2553" s="85"/>
    </row>
    <row r="2554" spans="1:10" ht="21.95" customHeight="1" x14ac:dyDescent="0.25">
      <c r="A2554" s="162">
        <f>VLOOKUP(A2548,basic,6,0)</f>
        <v>0</v>
      </c>
      <c r="B2554" s="161"/>
      <c r="C2554" s="161"/>
      <c r="D2554" s="83" t="s">
        <v>54</v>
      </c>
      <c r="E2554" s="83"/>
      <c r="F2554" s="161">
        <f>VLOOKUP(A2548,basic,5,0)</f>
        <v>0</v>
      </c>
      <c r="G2554" s="161"/>
      <c r="H2554" s="161"/>
      <c r="I2554" s="83" t="s">
        <v>55</v>
      </c>
      <c r="J2554" s="85"/>
    </row>
    <row r="2555" spans="1:10" ht="21.95" customHeight="1" x14ac:dyDescent="0.3">
      <c r="A2555" s="94" t="str">
        <f>VLOOKUP(A2548,basic,29,0)</f>
        <v>d{kk &amp; 9</v>
      </c>
      <c r="B2555" s="83" t="s">
        <v>56</v>
      </c>
      <c r="C2555" s="148">
        <f>VLOOKUP(A2548,basic,7,0)</f>
        <v>0</v>
      </c>
      <c r="D2555" s="148"/>
      <c r="E2555" s="83" t="s">
        <v>57</v>
      </c>
      <c r="F2555" s="83"/>
      <c r="G2555" s="149" t="str">
        <f>VLOOKUP(A2548,basic,30,0)</f>
        <v>jkmekfo] :iiqjk</v>
      </c>
      <c r="H2555" s="149"/>
      <c r="I2555" s="149"/>
      <c r="J2555" s="87"/>
    </row>
    <row r="2556" spans="1:10" ht="21.95" customHeight="1" x14ac:dyDescent="0.25">
      <c r="A2556" s="86" t="s">
        <v>63</v>
      </c>
      <c r="B2556" s="83"/>
      <c r="C2556" s="83"/>
      <c r="D2556" s="83"/>
      <c r="E2556" s="83"/>
      <c r="F2556" s="83"/>
      <c r="G2556" s="83"/>
      <c r="H2556" s="83"/>
      <c r="I2556" s="83"/>
      <c r="J2556" s="85"/>
    </row>
    <row r="2557" spans="1:10" ht="21.95" customHeight="1" x14ac:dyDescent="0.25">
      <c r="A2557" s="86" t="s">
        <v>64</v>
      </c>
      <c r="B2557" s="83"/>
      <c r="C2557" s="83"/>
      <c r="D2557" s="83"/>
      <c r="E2557" s="83"/>
      <c r="F2557" s="83"/>
      <c r="G2557" s="83"/>
      <c r="H2557" s="83"/>
      <c r="I2557" s="83"/>
      <c r="J2557" s="85"/>
    </row>
    <row r="2558" spans="1:10" ht="21.95" customHeight="1" x14ac:dyDescent="0.25">
      <c r="A2558" s="76"/>
      <c r="J2558" s="77"/>
    </row>
    <row r="2559" spans="1:10" ht="21.95" customHeight="1" x14ac:dyDescent="0.25">
      <c r="A2559" s="76"/>
      <c r="J2559" s="77"/>
    </row>
    <row r="2560" spans="1:10" ht="21.95" customHeight="1" x14ac:dyDescent="0.25">
      <c r="A2560" s="76"/>
      <c r="J2560" s="77"/>
    </row>
    <row r="2561" spans="1:10" ht="21.95" customHeight="1" x14ac:dyDescent="0.3">
      <c r="A2561" s="88" t="s">
        <v>58</v>
      </c>
      <c r="B2561" s="89">
        <f>VLOOKUP(A2548,basic,32,0)</f>
        <v>43966</v>
      </c>
      <c r="G2561" s="90" t="s">
        <v>59</v>
      </c>
      <c r="J2561" s="77"/>
    </row>
    <row r="2562" spans="1:10" ht="21.95" customHeight="1" x14ac:dyDescent="0.3">
      <c r="A2562" s="76"/>
      <c r="G2562" s="90" t="s">
        <v>60</v>
      </c>
      <c r="I2562" s="150">
        <f>VLOOKUP(A2548,basic,31,0)</f>
        <v>8140912304</v>
      </c>
      <c r="J2562" s="151"/>
    </row>
    <row r="2563" spans="1:10" ht="21.95" customHeight="1" thickBot="1" x14ac:dyDescent="0.3">
      <c r="A2563" s="79"/>
      <c r="B2563" s="80"/>
      <c r="C2563" s="80"/>
      <c r="D2563" s="80"/>
      <c r="E2563" s="80"/>
      <c r="F2563" s="80"/>
      <c r="G2563" s="80"/>
      <c r="H2563" s="80"/>
      <c r="I2563" s="80"/>
      <c r="J2563" s="91"/>
    </row>
    <row r="2565" spans="1:10" ht="21.95" customHeight="1" thickBot="1" x14ac:dyDescent="0.3"/>
    <row r="2566" spans="1:10" ht="21.95" customHeight="1" x14ac:dyDescent="0.25">
      <c r="A2566" s="152" t="str">
        <f>VLOOKUP(A2567,basic,28,0)</f>
        <v>dk;kZy; jktdh; mPp ek/;fed fo|ky;] :iiqjk ¼dqpkeu flVh½ ukxkSj</v>
      </c>
      <c r="B2566" s="153"/>
      <c r="C2566" s="153"/>
      <c r="D2566" s="153"/>
      <c r="E2566" s="153"/>
      <c r="F2566" s="153"/>
      <c r="G2566" s="153"/>
      <c r="H2566" s="153"/>
      <c r="I2566" s="153"/>
      <c r="J2566" s="154"/>
    </row>
    <row r="2567" spans="1:10" ht="21.95" hidden="1" customHeight="1" x14ac:dyDescent="0.25">
      <c r="A2567" s="76">
        <v>136</v>
      </c>
      <c r="J2567" s="77"/>
    </row>
    <row r="2568" spans="1:10" ht="21.95" customHeight="1" x14ac:dyDescent="0.25">
      <c r="A2568" s="155" t="str">
        <f>VLOOKUP(A2567,basic,29,0)</f>
        <v>d{kk &amp; 9</v>
      </c>
      <c r="B2568" s="156"/>
      <c r="C2568" s="156"/>
      <c r="D2568" s="156"/>
      <c r="E2568" s="156"/>
      <c r="F2568" s="156"/>
      <c r="G2568" s="156"/>
      <c r="H2568" s="156"/>
      <c r="I2568" s="156"/>
      <c r="J2568" s="157"/>
    </row>
    <row r="2569" spans="1:10" ht="21.95" customHeight="1" x14ac:dyDescent="0.25">
      <c r="A2569" s="158" t="str">
        <f>VLOOKUP(A2567,basic,33,0)</f>
        <v>l=% 2019&amp;20</v>
      </c>
      <c r="B2569" s="159"/>
      <c r="C2569" s="159"/>
      <c r="D2569" s="159"/>
      <c r="E2569" s="159"/>
      <c r="F2569" s="159"/>
      <c r="G2569" s="159"/>
      <c r="H2569" s="159"/>
      <c r="I2569" s="159"/>
      <c r="J2569" s="160"/>
    </row>
    <row r="2570" spans="1:10" ht="21.95" customHeight="1" x14ac:dyDescent="0.25">
      <c r="A2570" s="82" t="s">
        <v>51</v>
      </c>
      <c r="B2570" s="83"/>
      <c r="C2570" s="84">
        <f>VLOOKUP(A2567,basic,2,0)</f>
        <v>236</v>
      </c>
      <c r="D2570" s="83"/>
      <c r="E2570" s="83"/>
      <c r="F2570" s="83"/>
      <c r="G2570" s="83"/>
      <c r="H2570" s="83"/>
      <c r="I2570" s="83"/>
      <c r="J2570" s="85"/>
    </row>
    <row r="2571" spans="1:10" ht="21.95" customHeight="1" x14ac:dyDescent="0.25">
      <c r="A2571" s="86"/>
      <c r="B2571" s="83"/>
      <c r="C2571" s="83"/>
      <c r="D2571" s="83"/>
      <c r="E2571" s="83"/>
      <c r="F2571" s="83"/>
      <c r="G2571" s="83"/>
      <c r="H2571" s="83"/>
      <c r="I2571" s="83"/>
      <c r="J2571" s="85"/>
    </row>
    <row r="2572" spans="1:10" ht="21.95" customHeight="1" x14ac:dyDescent="0.25">
      <c r="A2572" s="86" t="s">
        <v>52</v>
      </c>
      <c r="B2572" s="83"/>
      <c r="C2572" s="83"/>
      <c r="D2572" s="83"/>
      <c r="E2572" s="161">
        <f>VLOOKUP(A2567,basic,4,0)</f>
        <v>0</v>
      </c>
      <c r="F2572" s="161"/>
      <c r="G2572" s="161"/>
      <c r="H2572" s="83" t="s">
        <v>53</v>
      </c>
      <c r="I2572" s="83"/>
      <c r="J2572" s="85"/>
    </row>
    <row r="2573" spans="1:10" ht="21.95" customHeight="1" x14ac:dyDescent="0.25">
      <c r="A2573" s="162">
        <f>VLOOKUP(A2567,basic,6,0)</f>
        <v>0</v>
      </c>
      <c r="B2573" s="161"/>
      <c r="C2573" s="161"/>
      <c r="D2573" s="83" t="s">
        <v>54</v>
      </c>
      <c r="E2573" s="83"/>
      <c r="F2573" s="161">
        <f>VLOOKUP(A2567,basic,5,0)</f>
        <v>0</v>
      </c>
      <c r="G2573" s="161"/>
      <c r="H2573" s="161"/>
      <c r="I2573" s="83" t="s">
        <v>55</v>
      </c>
      <c r="J2573" s="85"/>
    </row>
    <row r="2574" spans="1:10" ht="21.95" customHeight="1" x14ac:dyDescent="0.3">
      <c r="A2574" s="94" t="str">
        <f>VLOOKUP(A2567,basic,29,0)</f>
        <v>d{kk &amp; 9</v>
      </c>
      <c r="B2574" s="83" t="s">
        <v>56</v>
      </c>
      <c r="C2574" s="148">
        <f>VLOOKUP(A2567,basic,7,0)</f>
        <v>0</v>
      </c>
      <c r="D2574" s="148"/>
      <c r="E2574" s="83" t="s">
        <v>57</v>
      </c>
      <c r="F2574" s="83"/>
      <c r="G2574" s="149" t="str">
        <f>VLOOKUP(A2567,basic,30,0)</f>
        <v>jkmekfo] :iiqjk</v>
      </c>
      <c r="H2574" s="149"/>
      <c r="I2574" s="149"/>
      <c r="J2574" s="87"/>
    </row>
    <row r="2575" spans="1:10" ht="21.95" customHeight="1" x14ac:dyDescent="0.25">
      <c r="A2575" s="86" t="s">
        <v>63</v>
      </c>
      <c r="B2575" s="83"/>
      <c r="C2575" s="83"/>
      <c r="D2575" s="83"/>
      <c r="E2575" s="83"/>
      <c r="F2575" s="83"/>
      <c r="G2575" s="83"/>
      <c r="H2575" s="83"/>
      <c r="I2575" s="83"/>
      <c r="J2575" s="85"/>
    </row>
    <row r="2576" spans="1:10" ht="21.95" customHeight="1" x14ac:dyDescent="0.25">
      <c r="A2576" s="86" t="s">
        <v>64</v>
      </c>
      <c r="B2576" s="83"/>
      <c r="C2576" s="83"/>
      <c r="D2576" s="83"/>
      <c r="E2576" s="83"/>
      <c r="F2576" s="83"/>
      <c r="G2576" s="83"/>
      <c r="H2576" s="83"/>
      <c r="I2576" s="83"/>
      <c r="J2576" s="85"/>
    </row>
    <row r="2577" spans="1:10" ht="21.95" customHeight="1" x14ac:dyDescent="0.25">
      <c r="A2577" s="76"/>
      <c r="J2577" s="77"/>
    </row>
    <row r="2578" spans="1:10" ht="21.95" customHeight="1" x14ac:dyDescent="0.25">
      <c r="A2578" s="76"/>
      <c r="J2578" s="77"/>
    </row>
    <row r="2579" spans="1:10" ht="21.95" customHeight="1" x14ac:dyDescent="0.25">
      <c r="A2579" s="76"/>
      <c r="J2579" s="77"/>
    </row>
    <row r="2580" spans="1:10" ht="21.95" customHeight="1" x14ac:dyDescent="0.3">
      <c r="A2580" s="88" t="s">
        <v>58</v>
      </c>
      <c r="B2580" s="89">
        <f>VLOOKUP(A2567,basic,32,0)</f>
        <v>43966</v>
      </c>
      <c r="G2580" s="90" t="s">
        <v>59</v>
      </c>
      <c r="J2580" s="77"/>
    </row>
    <row r="2581" spans="1:10" ht="21.95" customHeight="1" x14ac:dyDescent="0.3">
      <c r="A2581" s="76"/>
      <c r="G2581" s="90" t="s">
        <v>60</v>
      </c>
      <c r="I2581" s="150">
        <f>VLOOKUP(A2567,basic,31,0)</f>
        <v>8140912304</v>
      </c>
      <c r="J2581" s="151"/>
    </row>
    <row r="2582" spans="1:10" ht="21.95" customHeight="1" thickBot="1" x14ac:dyDescent="0.3">
      <c r="A2582" s="79"/>
      <c r="B2582" s="80"/>
      <c r="C2582" s="80"/>
      <c r="D2582" s="80"/>
      <c r="E2582" s="80"/>
      <c r="F2582" s="80"/>
      <c r="G2582" s="80"/>
      <c r="H2582" s="80"/>
      <c r="I2582" s="80"/>
      <c r="J2582" s="91"/>
    </row>
    <row r="2584" spans="1:10" ht="21.95" customHeight="1" thickBot="1" x14ac:dyDescent="0.3"/>
    <row r="2585" spans="1:10" ht="21.95" customHeight="1" x14ac:dyDescent="0.25">
      <c r="A2585" s="152" t="str">
        <f>VLOOKUP(A2586,basic,28,0)</f>
        <v>dk;kZy; jktdh; mPp ek/;fed fo|ky;] :iiqjk ¼dqpkeu flVh½ ukxkSj</v>
      </c>
      <c r="B2585" s="153"/>
      <c r="C2585" s="153"/>
      <c r="D2585" s="153"/>
      <c r="E2585" s="153"/>
      <c r="F2585" s="153"/>
      <c r="G2585" s="153"/>
      <c r="H2585" s="153"/>
      <c r="I2585" s="153"/>
      <c r="J2585" s="154"/>
    </row>
    <row r="2586" spans="1:10" ht="21.95" hidden="1" customHeight="1" x14ac:dyDescent="0.25">
      <c r="A2586" s="76">
        <v>137</v>
      </c>
      <c r="J2586" s="77"/>
    </row>
    <row r="2587" spans="1:10" ht="21.95" customHeight="1" x14ac:dyDescent="0.25">
      <c r="A2587" s="155" t="str">
        <f>VLOOKUP(A2586,basic,29,0)</f>
        <v>d{kk &amp; 9</v>
      </c>
      <c r="B2587" s="156"/>
      <c r="C2587" s="156"/>
      <c r="D2587" s="156"/>
      <c r="E2587" s="156"/>
      <c r="F2587" s="156"/>
      <c r="G2587" s="156"/>
      <c r="H2587" s="156"/>
      <c r="I2587" s="156"/>
      <c r="J2587" s="157"/>
    </row>
    <row r="2588" spans="1:10" ht="21.95" customHeight="1" x14ac:dyDescent="0.25">
      <c r="A2588" s="158" t="str">
        <f>VLOOKUP(A2586,basic,33,0)</f>
        <v>l=% 2019&amp;20</v>
      </c>
      <c r="B2588" s="159"/>
      <c r="C2588" s="159"/>
      <c r="D2588" s="159"/>
      <c r="E2588" s="159"/>
      <c r="F2588" s="159"/>
      <c r="G2588" s="159"/>
      <c r="H2588" s="159"/>
      <c r="I2588" s="159"/>
      <c r="J2588" s="160"/>
    </row>
    <row r="2589" spans="1:10" ht="21.95" customHeight="1" x14ac:dyDescent="0.25">
      <c r="A2589" s="82" t="s">
        <v>51</v>
      </c>
      <c r="B2589" s="83"/>
      <c r="C2589" s="84">
        <f>VLOOKUP(A2586,basic,2,0)</f>
        <v>237</v>
      </c>
      <c r="D2589" s="83"/>
      <c r="E2589" s="83"/>
      <c r="F2589" s="83"/>
      <c r="G2589" s="83"/>
      <c r="H2589" s="83"/>
      <c r="I2589" s="83"/>
      <c r="J2589" s="85"/>
    </row>
    <row r="2590" spans="1:10" ht="21.95" customHeight="1" x14ac:dyDescent="0.25">
      <c r="A2590" s="86"/>
      <c r="B2590" s="83"/>
      <c r="C2590" s="83"/>
      <c r="D2590" s="83"/>
      <c r="E2590" s="83"/>
      <c r="F2590" s="83"/>
      <c r="G2590" s="83"/>
      <c r="H2590" s="83"/>
      <c r="I2590" s="83"/>
      <c r="J2590" s="85"/>
    </row>
    <row r="2591" spans="1:10" ht="21.95" customHeight="1" x14ac:dyDescent="0.25">
      <c r="A2591" s="86" t="s">
        <v>52</v>
      </c>
      <c r="B2591" s="83"/>
      <c r="C2591" s="83"/>
      <c r="D2591" s="83"/>
      <c r="E2591" s="161">
        <f>VLOOKUP(A2586,basic,4,0)</f>
        <v>0</v>
      </c>
      <c r="F2591" s="161"/>
      <c r="G2591" s="161"/>
      <c r="H2591" s="83" t="s">
        <v>53</v>
      </c>
      <c r="I2591" s="83"/>
      <c r="J2591" s="85"/>
    </row>
    <row r="2592" spans="1:10" ht="21.95" customHeight="1" x14ac:dyDescent="0.25">
      <c r="A2592" s="162">
        <f>VLOOKUP(A2586,basic,6,0)</f>
        <v>0</v>
      </c>
      <c r="B2592" s="161"/>
      <c r="C2592" s="161"/>
      <c r="D2592" s="83" t="s">
        <v>54</v>
      </c>
      <c r="E2592" s="83"/>
      <c r="F2592" s="161">
        <f>VLOOKUP(A2586,basic,5,0)</f>
        <v>0</v>
      </c>
      <c r="G2592" s="161"/>
      <c r="H2592" s="161"/>
      <c r="I2592" s="83" t="s">
        <v>55</v>
      </c>
      <c r="J2592" s="85"/>
    </row>
    <row r="2593" spans="1:10" ht="21.95" customHeight="1" x14ac:dyDescent="0.3">
      <c r="A2593" s="94" t="str">
        <f>VLOOKUP(A2586,basic,29,0)</f>
        <v>d{kk &amp; 9</v>
      </c>
      <c r="B2593" s="83" t="s">
        <v>56</v>
      </c>
      <c r="C2593" s="148">
        <f>VLOOKUP(A2586,basic,7,0)</f>
        <v>0</v>
      </c>
      <c r="D2593" s="148"/>
      <c r="E2593" s="83" t="s">
        <v>57</v>
      </c>
      <c r="F2593" s="83"/>
      <c r="G2593" s="149" t="str">
        <f>VLOOKUP(A2586,basic,30,0)</f>
        <v>jkmekfo] :iiqjk</v>
      </c>
      <c r="H2593" s="149"/>
      <c r="I2593" s="149"/>
      <c r="J2593" s="87"/>
    </row>
    <row r="2594" spans="1:10" ht="21.95" customHeight="1" x14ac:dyDescent="0.25">
      <c r="A2594" s="86" t="s">
        <v>63</v>
      </c>
      <c r="B2594" s="83"/>
      <c r="C2594" s="83"/>
      <c r="D2594" s="83"/>
      <c r="E2594" s="83"/>
      <c r="F2594" s="83"/>
      <c r="G2594" s="83"/>
      <c r="H2594" s="83"/>
      <c r="I2594" s="83"/>
      <c r="J2594" s="85"/>
    </row>
    <row r="2595" spans="1:10" ht="21.95" customHeight="1" x14ac:dyDescent="0.25">
      <c r="A2595" s="86" t="s">
        <v>64</v>
      </c>
      <c r="B2595" s="83"/>
      <c r="C2595" s="83"/>
      <c r="D2595" s="83"/>
      <c r="E2595" s="83"/>
      <c r="F2595" s="83"/>
      <c r="G2595" s="83"/>
      <c r="H2595" s="83"/>
      <c r="I2595" s="83"/>
      <c r="J2595" s="85"/>
    </row>
    <row r="2596" spans="1:10" ht="21.95" customHeight="1" x14ac:dyDescent="0.25">
      <c r="A2596" s="76"/>
      <c r="J2596" s="77"/>
    </row>
    <row r="2597" spans="1:10" ht="21.95" customHeight="1" x14ac:dyDescent="0.25">
      <c r="A2597" s="76"/>
      <c r="J2597" s="77"/>
    </row>
    <row r="2598" spans="1:10" ht="21.95" customHeight="1" x14ac:dyDescent="0.25">
      <c r="A2598" s="76"/>
      <c r="J2598" s="77"/>
    </row>
    <row r="2599" spans="1:10" ht="21.95" customHeight="1" x14ac:dyDescent="0.3">
      <c r="A2599" s="88" t="s">
        <v>58</v>
      </c>
      <c r="B2599" s="89">
        <f>VLOOKUP(A2586,basic,32,0)</f>
        <v>43966</v>
      </c>
      <c r="G2599" s="90" t="s">
        <v>59</v>
      </c>
      <c r="J2599" s="77"/>
    </row>
    <row r="2600" spans="1:10" ht="21.95" customHeight="1" x14ac:dyDescent="0.3">
      <c r="A2600" s="76"/>
      <c r="G2600" s="90" t="s">
        <v>60</v>
      </c>
      <c r="I2600" s="150">
        <f>VLOOKUP(A2586,basic,31,0)</f>
        <v>8140912304</v>
      </c>
      <c r="J2600" s="151"/>
    </row>
    <row r="2601" spans="1:10" ht="21.95" customHeight="1" thickBot="1" x14ac:dyDescent="0.3">
      <c r="A2601" s="79"/>
      <c r="B2601" s="80"/>
      <c r="C2601" s="80"/>
      <c r="D2601" s="80"/>
      <c r="E2601" s="80"/>
      <c r="F2601" s="80"/>
      <c r="G2601" s="80"/>
      <c r="H2601" s="80"/>
      <c r="I2601" s="80"/>
      <c r="J2601" s="91"/>
    </row>
    <row r="2603" spans="1:10" ht="21.95" customHeight="1" thickBot="1" x14ac:dyDescent="0.3"/>
    <row r="2604" spans="1:10" ht="21.95" customHeight="1" x14ac:dyDescent="0.25">
      <c r="A2604" s="152" t="str">
        <f>VLOOKUP(A2605,basic,28,0)</f>
        <v>dk;kZy; jktdh; mPp ek/;fed fo|ky;] :iiqjk ¼dqpkeu flVh½ ukxkSj</v>
      </c>
      <c r="B2604" s="153"/>
      <c r="C2604" s="153"/>
      <c r="D2604" s="153"/>
      <c r="E2604" s="153"/>
      <c r="F2604" s="153"/>
      <c r="G2604" s="153"/>
      <c r="H2604" s="153"/>
      <c r="I2604" s="153"/>
      <c r="J2604" s="154"/>
    </row>
    <row r="2605" spans="1:10" ht="21.95" hidden="1" customHeight="1" x14ac:dyDescent="0.25">
      <c r="A2605" s="76">
        <v>138</v>
      </c>
      <c r="J2605" s="77"/>
    </row>
    <row r="2606" spans="1:10" ht="21.95" customHeight="1" x14ac:dyDescent="0.25">
      <c r="A2606" s="155" t="str">
        <f>VLOOKUP(A2605,basic,29,0)</f>
        <v>d{kk &amp; 9</v>
      </c>
      <c r="B2606" s="156"/>
      <c r="C2606" s="156"/>
      <c r="D2606" s="156"/>
      <c r="E2606" s="156"/>
      <c r="F2606" s="156"/>
      <c r="G2606" s="156"/>
      <c r="H2606" s="156"/>
      <c r="I2606" s="156"/>
      <c r="J2606" s="157"/>
    </row>
    <row r="2607" spans="1:10" ht="21.95" customHeight="1" x14ac:dyDescent="0.25">
      <c r="A2607" s="158" t="str">
        <f>VLOOKUP(A2605,basic,33,0)</f>
        <v>l=% 2019&amp;20</v>
      </c>
      <c r="B2607" s="159"/>
      <c r="C2607" s="159"/>
      <c r="D2607" s="159"/>
      <c r="E2607" s="159"/>
      <c r="F2607" s="159"/>
      <c r="G2607" s="159"/>
      <c r="H2607" s="159"/>
      <c r="I2607" s="159"/>
      <c r="J2607" s="160"/>
    </row>
    <row r="2608" spans="1:10" ht="21.95" customHeight="1" x14ac:dyDescent="0.25">
      <c r="A2608" s="82" t="s">
        <v>51</v>
      </c>
      <c r="B2608" s="83"/>
      <c r="C2608" s="84">
        <f>VLOOKUP(A2605,basic,2,0)</f>
        <v>238</v>
      </c>
      <c r="D2608" s="83"/>
      <c r="E2608" s="83"/>
      <c r="F2608" s="83"/>
      <c r="G2608" s="83"/>
      <c r="H2608" s="83"/>
      <c r="I2608" s="83"/>
      <c r="J2608" s="85"/>
    </row>
    <row r="2609" spans="1:10" ht="21.95" customHeight="1" x14ac:dyDescent="0.25">
      <c r="A2609" s="86"/>
      <c r="B2609" s="83"/>
      <c r="C2609" s="83"/>
      <c r="D2609" s="83"/>
      <c r="E2609" s="83"/>
      <c r="F2609" s="83"/>
      <c r="G2609" s="83"/>
      <c r="H2609" s="83"/>
      <c r="I2609" s="83"/>
      <c r="J2609" s="85"/>
    </row>
    <row r="2610" spans="1:10" ht="21.95" customHeight="1" x14ac:dyDescent="0.25">
      <c r="A2610" s="86" t="s">
        <v>52</v>
      </c>
      <c r="B2610" s="83"/>
      <c r="C2610" s="83"/>
      <c r="D2610" s="83"/>
      <c r="E2610" s="161">
        <f>VLOOKUP(A2605,basic,4,0)</f>
        <v>0</v>
      </c>
      <c r="F2610" s="161"/>
      <c r="G2610" s="161"/>
      <c r="H2610" s="83" t="s">
        <v>53</v>
      </c>
      <c r="I2610" s="83"/>
      <c r="J2610" s="85"/>
    </row>
    <row r="2611" spans="1:10" ht="21.95" customHeight="1" x14ac:dyDescent="0.25">
      <c r="A2611" s="162">
        <f>VLOOKUP(A2605,basic,6,0)</f>
        <v>0</v>
      </c>
      <c r="B2611" s="161"/>
      <c r="C2611" s="161"/>
      <c r="D2611" s="83" t="s">
        <v>54</v>
      </c>
      <c r="E2611" s="83"/>
      <c r="F2611" s="161">
        <f>VLOOKUP(A2605,basic,5,0)</f>
        <v>0</v>
      </c>
      <c r="G2611" s="161"/>
      <c r="H2611" s="161"/>
      <c r="I2611" s="83" t="s">
        <v>55</v>
      </c>
      <c r="J2611" s="85"/>
    </row>
    <row r="2612" spans="1:10" ht="21.95" customHeight="1" x14ac:dyDescent="0.3">
      <c r="A2612" s="94" t="str">
        <f>VLOOKUP(A2605,basic,29,0)</f>
        <v>d{kk &amp; 9</v>
      </c>
      <c r="B2612" s="83" t="s">
        <v>56</v>
      </c>
      <c r="C2612" s="148">
        <f>VLOOKUP(A2605,basic,7,0)</f>
        <v>0</v>
      </c>
      <c r="D2612" s="148"/>
      <c r="E2612" s="83" t="s">
        <v>57</v>
      </c>
      <c r="F2612" s="83"/>
      <c r="G2612" s="149" t="str">
        <f>VLOOKUP(A2605,basic,30,0)</f>
        <v>jkmekfo] :iiqjk</v>
      </c>
      <c r="H2612" s="149"/>
      <c r="I2612" s="149"/>
      <c r="J2612" s="87"/>
    </row>
    <row r="2613" spans="1:10" ht="21.95" customHeight="1" x14ac:dyDescent="0.25">
      <c r="A2613" s="86" t="s">
        <v>63</v>
      </c>
      <c r="B2613" s="83"/>
      <c r="C2613" s="83"/>
      <c r="D2613" s="83"/>
      <c r="E2613" s="83"/>
      <c r="F2613" s="83"/>
      <c r="G2613" s="83"/>
      <c r="H2613" s="83"/>
      <c r="I2613" s="83"/>
      <c r="J2613" s="85"/>
    </row>
    <row r="2614" spans="1:10" ht="21.95" customHeight="1" x14ac:dyDescent="0.25">
      <c r="A2614" s="86" t="s">
        <v>64</v>
      </c>
      <c r="B2614" s="83"/>
      <c r="C2614" s="83"/>
      <c r="D2614" s="83"/>
      <c r="E2614" s="83"/>
      <c r="F2614" s="83"/>
      <c r="G2614" s="83"/>
      <c r="H2614" s="83"/>
      <c r="I2614" s="83"/>
      <c r="J2614" s="85"/>
    </row>
    <row r="2615" spans="1:10" ht="21.95" customHeight="1" x14ac:dyDescent="0.25">
      <c r="A2615" s="76"/>
      <c r="J2615" s="77"/>
    </row>
    <row r="2616" spans="1:10" ht="21.95" customHeight="1" x14ac:dyDescent="0.25">
      <c r="A2616" s="76"/>
      <c r="J2616" s="77"/>
    </row>
    <row r="2617" spans="1:10" ht="21.95" customHeight="1" x14ac:dyDescent="0.25">
      <c r="A2617" s="76"/>
      <c r="J2617" s="77"/>
    </row>
    <row r="2618" spans="1:10" ht="21.95" customHeight="1" x14ac:dyDescent="0.3">
      <c r="A2618" s="88" t="s">
        <v>58</v>
      </c>
      <c r="B2618" s="89">
        <f>VLOOKUP(A2605,basic,32,0)</f>
        <v>43966</v>
      </c>
      <c r="G2618" s="90" t="s">
        <v>59</v>
      </c>
      <c r="J2618" s="77"/>
    </row>
    <row r="2619" spans="1:10" ht="21.95" customHeight="1" x14ac:dyDescent="0.3">
      <c r="A2619" s="76"/>
      <c r="G2619" s="90" t="s">
        <v>60</v>
      </c>
      <c r="I2619" s="150">
        <f>VLOOKUP(A2605,basic,31,0)</f>
        <v>8140912304</v>
      </c>
      <c r="J2619" s="151"/>
    </row>
    <row r="2620" spans="1:10" ht="21.95" customHeight="1" thickBot="1" x14ac:dyDescent="0.3">
      <c r="A2620" s="79"/>
      <c r="B2620" s="80"/>
      <c r="C2620" s="80"/>
      <c r="D2620" s="80"/>
      <c r="E2620" s="80"/>
      <c r="F2620" s="80"/>
      <c r="G2620" s="80"/>
      <c r="H2620" s="80"/>
      <c r="I2620" s="80"/>
      <c r="J2620" s="91"/>
    </row>
    <row r="2622" spans="1:10" ht="21.95" customHeight="1" thickBot="1" x14ac:dyDescent="0.3"/>
    <row r="2623" spans="1:10" ht="21.95" customHeight="1" x14ac:dyDescent="0.25">
      <c r="A2623" s="152" t="str">
        <f>VLOOKUP(A2624,basic,28,0)</f>
        <v>dk;kZy; jktdh; mPp ek/;fed fo|ky;] :iiqjk ¼dqpkeu flVh½ ukxkSj</v>
      </c>
      <c r="B2623" s="153"/>
      <c r="C2623" s="153"/>
      <c r="D2623" s="153"/>
      <c r="E2623" s="153"/>
      <c r="F2623" s="153"/>
      <c r="G2623" s="153"/>
      <c r="H2623" s="153"/>
      <c r="I2623" s="153"/>
      <c r="J2623" s="154"/>
    </row>
    <row r="2624" spans="1:10" ht="21.95" hidden="1" customHeight="1" x14ac:dyDescent="0.25">
      <c r="A2624" s="76">
        <v>139</v>
      </c>
      <c r="J2624" s="77"/>
    </row>
    <row r="2625" spans="1:10" ht="21.95" customHeight="1" x14ac:dyDescent="0.25">
      <c r="A2625" s="155" t="str">
        <f>VLOOKUP(A2624,basic,29,0)</f>
        <v>d{kk &amp; 9</v>
      </c>
      <c r="B2625" s="156"/>
      <c r="C2625" s="156"/>
      <c r="D2625" s="156"/>
      <c r="E2625" s="156"/>
      <c r="F2625" s="156"/>
      <c r="G2625" s="156"/>
      <c r="H2625" s="156"/>
      <c r="I2625" s="156"/>
      <c r="J2625" s="157"/>
    </row>
    <row r="2626" spans="1:10" ht="21.95" customHeight="1" x14ac:dyDescent="0.25">
      <c r="A2626" s="158" t="str">
        <f>VLOOKUP(A2624,basic,33,0)</f>
        <v>l=% 2019&amp;20</v>
      </c>
      <c r="B2626" s="159"/>
      <c r="C2626" s="159"/>
      <c r="D2626" s="159"/>
      <c r="E2626" s="159"/>
      <c r="F2626" s="159"/>
      <c r="G2626" s="159"/>
      <c r="H2626" s="159"/>
      <c r="I2626" s="159"/>
      <c r="J2626" s="160"/>
    </row>
    <row r="2627" spans="1:10" ht="21.95" customHeight="1" x14ac:dyDescent="0.25">
      <c r="A2627" s="82" t="s">
        <v>51</v>
      </c>
      <c r="B2627" s="83"/>
      <c r="C2627" s="84">
        <f>VLOOKUP(A2624,basic,2,0)</f>
        <v>239</v>
      </c>
      <c r="D2627" s="83"/>
      <c r="E2627" s="83"/>
      <c r="F2627" s="83"/>
      <c r="G2627" s="83"/>
      <c r="H2627" s="83"/>
      <c r="I2627" s="83"/>
      <c r="J2627" s="85"/>
    </row>
    <row r="2628" spans="1:10" ht="21.95" customHeight="1" x14ac:dyDescent="0.25">
      <c r="A2628" s="86"/>
      <c r="B2628" s="83"/>
      <c r="C2628" s="83"/>
      <c r="D2628" s="83"/>
      <c r="E2628" s="83"/>
      <c r="F2628" s="83"/>
      <c r="G2628" s="83"/>
      <c r="H2628" s="83"/>
      <c r="I2628" s="83"/>
      <c r="J2628" s="85"/>
    </row>
    <row r="2629" spans="1:10" ht="21.95" customHeight="1" x14ac:dyDescent="0.25">
      <c r="A2629" s="86" t="s">
        <v>52</v>
      </c>
      <c r="B2629" s="83"/>
      <c r="C2629" s="83"/>
      <c r="D2629" s="83"/>
      <c r="E2629" s="161">
        <f>VLOOKUP(A2624,basic,4,0)</f>
        <v>0</v>
      </c>
      <c r="F2629" s="161"/>
      <c r="G2629" s="161"/>
      <c r="H2629" s="83" t="s">
        <v>53</v>
      </c>
      <c r="I2629" s="83"/>
      <c r="J2629" s="85"/>
    </row>
    <row r="2630" spans="1:10" ht="21.95" customHeight="1" x14ac:dyDescent="0.25">
      <c r="A2630" s="162">
        <f>VLOOKUP(A2624,basic,6,0)</f>
        <v>0</v>
      </c>
      <c r="B2630" s="161"/>
      <c r="C2630" s="161"/>
      <c r="D2630" s="83" t="s">
        <v>54</v>
      </c>
      <c r="E2630" s="83"/>
      <c r="F2630" s="161">
        <f>VLOOKUP(A2624,basic,5,0)</f>
        <v>0</v>
      </c>
      <c r="G2630" s="161"/>
      <c r="H2630" s="161"/>
      <c r="I2630" s="83" t="s">
        <v>55</v>
      </c>
      <c r="J2630" s="85"/>
    </row>
    <row r="2631" spans="1:10" ht="21.95" customHeight="1" x14ac:dyDescent="0.3">
      <c r="A2631" s="94" t="str">
        <f>VLOOKUP(A2624,basic,29,0)</f>
        <v>d{kk &amp; 9</v>
      </c>
      <c r="B2631" s="83" t="s">
        <v>56</v>
      </c>
      <c r="C2631" s="148">
        <f>VLOOKUP(A2624,basic,7,0)</f>
        <v>0</v>
      </c>
      <c r="D2631" s="148"/>
      <c r="E2631" s="83" t="s">
        <v>57</v>
      </c>
      <c r="F2631" s="83"/>
      <c r="G2631" s="149" t="str">
        <f>VLOOKUP(A2624,basic,30,0)</f>
        <v>jkmekfo] :iiqjk</v>
      </c>
      <c r="H2631" s="149"/>
      <c r="I2631" s="149"/>
      <c r="J2631" s="87"/>
    </row>
    <row r="2632" spans="1:10" ht="21.95" customHeight="1" x14ac:dyDescent="0.25">
      <c r="A2632" s="86" t="s">
        <v>63</v>
      </c>
      <c r="B2632" s="83"/>
      <c r="C2632" s="83"/>
      <c r="D2632" s="83"/>
      <c r="E2632" s="83"/>
      <c r="F2632" s="83"/>
      <c r="G2632" s="83"/>
      <c r="H2632" s="83"/>
      <c r="I2632" s="83"/>
      <c r="J2632" s="85"/>
    </row>
    <row r="2633" spans="1:10" ht="21.95" customHeight="1" x14ac:dyDescent="0.25">
      <c r="A2633" s="86" t="s">
        <v>64</v>
      </c>
      <c r="B2633" s="83"/>
      <c r="C2633" s="83"/>
      <c r="D2633" s="83"/>
      <c r="E2633" s="83"/>
      <c r="F2633" s="83"/>
      <c r="G2633" s="83"/>
      <c r="H2633" s="83"/>
      <c r="I2633" s="83"/>
      <c r="J2633" s="85"/>
    </row>
    <row r="2634" spans="1:10" ht="21.95" customHeight="1" x14ac:dyDescent="0.25">
      <c r="A2634" s="76"/>
      <c r="J2634" s="77"/>
    </row>
    <row r="2635" spans="1:10" ht="21.95" customHeight="1" x14ac:dyDescent="0.25">
      <c r="A2635" s="76"/>
      <c r="J2635" s="77"/>
    </row>
    <row r="2636" spans="1:10" ht="21.95" customHeight="1" x14ac:dyDescent="0.25">
      <c r="A2636" s="76"/>
      <c r="J2636" s="77"/>
    </row>
    <row r="2637" spans="1:10" ht="21.95" customHeight="1" x14ac:dyDescent="0.3">
      <c r="A2637" s="88" t="s">
        <v>58</v>
      </c>
      <c r="B2637" s="89">
        <f>VLOOKUP(A2624,basic,32,0)</f>
        <v>43966</v>
      </c>
      <c r="G2637" s="90" t="s">
        <v>59</v>
      </c>
      <c r="J2637" s="77"/>
    </row>
    <row r="2638" spans="1:10" ht="21.95" customHeight="1" x14ac:dyDescent="0.3">
      <c r="A2638" s="76"/>
      <c r="G2638" s="90" t="s">
        <v>60</v>
      </c>
      <c r="I2638" s="150">
        <f>VLOOKUP(A2624,basic,31,0)</f>
        <v>8140912304</v>
      </c>
      <c r="J2638" s="151"/>
    </row>
    <row r="2639" spans="1:10" ht="21.95" customHeight="1" thickBot="1" x14ac:dyDescent="0.3">
      <c r="A2639" s="79"/>
      <c r="B2639" s="80"/>
      <c r="C2639" s="80"/>
      <c r="D2639" s="80"/>
      <c r="E2639" s="80"/>
      <c r="F2639" s="80"/>
      <c r="G2639" s="80"/>
      <c r="H2639" s="80"/>
      <c r="I2639" s="80"/>
      <c r="J2639" s="91"/>
    </row>
    <row r="2641" spans="1:10" ht="21.95" customHeight="1" thickBot="1" x14ac:dyDescent="0.3"/>
    <row r="2642" spans="1:10" ht="21.95" customHeight="1" x14ac:dyDescent="0.25">
      <c r="A2642" s="152" t="str">
        <f>VLOOKUP(A2643,basic,28,0)</f>
        <v>dk;kZy; jktdh; mPp ek/;fed fo|ky;] :iiqjk ¼dqpkeu flVh½ ukxkSj</v>
      </c>
      <c r="B2642" s="153"/>
      <c r="C2642" s="153"/>
      <c r="D2642" s="153"/>
      <c r="E2642" s="153"/>
      <c r="F2642" s="153"/>
      <c r="G2642" s="153"/>
      <c r="H2642" s="153"/>
      <c r="I2642" s="153"/>
      <c r="J2642" s="154"/>
    </row>
    <row r="2643" spans="1:10" ht="21.95" hidden="1" customHeight="1" x14ac:dyDescent="0.25">
      <c r="A2643" s="76">
        <v>140</v>
      </c>
      <c r="J2643" s="77"/>
    </row>
    <row r="2644" spans="1:10" ht="21.95" customHeight="1" x14ac:dyDescent="0.25">
      <c r="A2644" s="155" t="str">
        <f>VLOOKUP(A2643,basic,29,0)</f>
        <v>d{kk &amp; 9</v>
      </c>
      <c r="B2644" s="156"/>
      <c r="C2644" s="156"/>
      <c r="D2644" s="156"/>
      <c r="E2644" s="156"/>
      <c r="F2644" s="156"/>
      <c r="G2644" s="156"/>
      <c r="H2644" s="156"/>
      <c r="I2644" s="156"/>
      <c r="J2644" s="157"/>
    </row>
    <row r="2645" spans="1:10" ht="21.95" customHeight="1" x14ac:dyDescent="0.25">
      <c r="A2645" s="158" t="str">
        <f>VLOOKUP(A2643,basic,33,0)</f>
        <v>l=% 2019&amp;20</v>
      </c>
      <c r="B2645" s="159"/>
      <c r="C2645" s="159"/>
      <c r="D2645" s="159"/>
      <c r="E2645" s="159"/>
      <c r="F2645" s="159"/>
      <c r="G2645" s="159"/>
      <c r="H2645" s="159"/>
      <c r="I2645" s="159"/>
      <c r="J2645" s="160"/>
    </row>
    <row r="2646" spans="1:10" ht="21.95" customHeight="1" x14ac:dyDescent="0.25">
      <c r="A2646" s="82" t="s">
        <v>51</v>
      </c>
      <c r="B2646" s="83"/>
      <c r="C2646" s="84">
        <f>VLOOKUP(A2643,basic,2,0)</f>
        <v>240</v>
      </c>
      <c r="D2646" s="83"/>
      <c r="E2646" s="83"/>
      <c r="F2646" s="83"/>
      <c r="G2646" s="83"/>
      <c r="H2646" s="83"/>
      <c r="I2646" s="83"/>
      <c r="J2646" s="85"/>
    </row>
    <row r="2647" spans="1:10" ht="21.95" customHeight="1" x14ac:dyDescent="0.25">
      <c r="A2647" s="86"/>
      <c r="B2647" s="83"/>
      <c r="C2647" s="83"/>
      <c r="D2647" s="83"/>
      <c r="E2647" s="83"/>
      <c r="F2647" s="83"/>
      <c r="G2647" s="83"/>
      <c r="H2647" s="83"/>
      <c r="I2647" s="83"/>
      <c r="J2647" s="85"/>
    </row>
    <row r="2648" spans="1:10" ht="21.95" customHeight="1" x14ac:dyDescent="0.25">
      <c r="A2648" s="86" t="s">
        <v>52</v>
      </c>
      <c r="B2648" s="83"/>
      <c r="C2648" s="83"/>
      <c r="D2648" s="83"/>
      <c r="E2648" s="161">
        <f>VLOOKUP(A2643,basic,4,0)</f>
        <v>0</v>
      </c>
      <c r="F2648" s="161"/>
      <c r="G2648" s="161"/>
      <c r="H2648" s="83" t="s">
        <v>53</v>
      </c>
      <c r="I2648" s="83"/>
      <c r="J2648" s="85"/>
    </row>
    <row r="2649" spans="1:10" ht="21.95" customHeight="1" x14ac:dyDescent="0.25">
      <c r="A2649" s="162">
        <f>VLOOKUP(A2643,basic,6,0)</f>
        <v>0</v>
      </c>
      <c r="B2649" s="161"/>
      <c r="C2649" s="161"/>
      <c r="D2649" s="83" t="s">
        <v>54</v>
      </c>
      <c r="E2649" s="83"/>
      <c r="F2649" s="161">
        <f>VLOOKUP(A2643,basic,5,0)</f>
        <v>0</v>
      </c>
      <c r="G2649" s="161"/>
      <c r="H2649" s="161"/>
      <c r="I2649" s="83" t="s">
        <v>55</v>
      </c>
      <c r="J2649" s="85"/>
    </row>
    <row r="2650" spans="1:10" ht="21.95" customHeight="1" x14ac:dyDescent="0.3">
      <c r="A2650" s="94" t="str">
        <f>VLOOKUP(A2643,basic,29,0)</f>
        <v>d{kk &amp; 9</v>
      </c>
      <c r="B2650" s="83" t="s">
        <v>56</v>
      </c>
      <c r="C2650" s="148">
        <f>VLOOKUP(A2643,basic,7,0)</f>
        <v>0</v>
      </c>
      <c r="D2650" s="148"/>
      <c r="E2650" s="83" t="s">
        <v>57</v>
      </c>
      <c r="F2650" s="83"/>
      <c r="G2650" s="149" t="str">
        <f>VLOOKUP(A2643,basic,30,0)</f>
        <v>jkmekfo] :iiqjk</v>
      </c>
      <c r="H2650" s="149"/>
      <c r="I2650" s="149"/>
      <c r="J2650" s="87"/>
    </row>
    <row r="2651" spans="1:10" ht="21.95" customHeight="1" x14ac:dyDescent="0.25">
      <c r="A2651" s="86" t="s">
        <v>63</v>
      </c>
      <c r="B2651" s="83"/>
      <c r="C2651" s="83"/>
      <c r="D2651" s="83"/>
      <c r="E2651" s="83"/>
      <c r="F2651" s="83"/>
      <c r="G2651" s="83"/>
      <c r="H2651" s="83"/>
      <c r="I2651" s="83"/>
      <c r="J2651" s="85"/>
    </row>
    <row r="2652" spans="1:10" ht="21.95" customHeight="1" x14ac:dyDescent="0.25">
      <c r="A2652" s="86" t="s">
        <v>64</v>
      </c>
      <c r="B2652" s="83"/>
      <c r="C2652" s="83"/>
      <c r="D2652" s="83"/>
      <c r="E2652" s="83"/>
      <c r="F2652" s="83"/>
      <c r="G2652" s="83"/>
      <c r="H2652" s="83"/>
      <c r="I2652" s="83"/>
      <c r="J2652" s="85"/>
    </row>
    <row r="2653" spans="1:10" ht="21.95" customHeight="1" x14ac:dyDescent="0.25">
      <c r="A2653" s="76"/>
      <c r="J2653" s="77"/>
    </row>
    <row r="2654" spans="1:10" ht="21.95" customHeight="1" x14ac:dyDescent="0.25">
      <c r="A2654" s="76"/>
      <c r="J2654" s="77"/>
    </row>
    <row r="2655" spans="1:10" ht="21.95" customHeight="1" x14ac:dyDescent="0.25">
      <c r="A2655" s="76"/>
      <c r="J2655" s="77"/>
    </row>
    <row r="2656" spans="1:10" ht="21.95" customHeight="1" x14ac:dyDescent="0.3">
      <c r="A2656" s="88" t="s">
        <v>58</v>
      </c>
      <c r="B2656" s="89">
        <f>VLOOKUP(A2643,basic,32,0)</f>
        <v>43966</v>
      </c>
      <c r="G2656" s="90" t="s">
        <v>59</v>
      </c>
      <c r="J2656" s="77"/>
    </row>
    <row r="2657" spans="1:10" ht="21.95" customHeight="1" x14ac:dyDescent="0.3">
      <c r="A2657" s="76"/>
      <c r="G2657" s="90" t="s">
        <v>60</v>
      </c>
      <c r="I2657" s="150">
        <f>VLOOKUP(A2643,basic,31,0)</f>
        <v>8140912304</v>
      </c>
      <c r="J2657" s="151"/>
    </row>
    <row r="2658" spans="1:10" ht="21.95" customHeight="1" thickBot="1" x14ac:dyDescent="0.3">
      <c r="A2658" s="79"/>
      <c r="B2658" s="80"/>
      <c r="C2658" s="80"/>
      <c r="D2658" s="80"/>
      <c r="E2658" s="80"/>
      <c r="F2658" s="80"/>
      <c r="G2658" s="80"/>
      <c r="H2658" s="80"/>
      <c r="I2658" s="80"/>
      <c r="J2658" s="91"/>
    </row>
    <row r="2660" spans="1:10" ht="21.95" customHeight="1" thickBot="1" x14ac:dyDescent="0.3"/>
    <row r="2661" spans="1:10" ht="21.95" customHeight="1" x14ac:dyDescent="0.25">
      <c r="A2661" s="152" t="str">
        <f>VLOOKUP(A2662,basic,28,0)</f>
        <v>dk;kZy; jktdh; mPp ek/;fed fo|ky;] :iiqjk ¼dqpkeu flVh½ ukxkSj</v>
      </c>
      <c r="B2661" s="153"/>
      <c r="C2661" s="153"/>
      <c r="D2661" s="153"/>
      <c r="E2661" s="153"/>
      <c r="F2661" s="153"/>
      <c r="G2661" s="153"/>
      <c r="H2661" s="153"/>
      <c r="I2661" s="153"/>
      <c r="J2661" s="154"/>
    </row>
    <row r="2662" spans="1:10" ht="21.95" hidden="1" customHeight="1" x14ac:dyDescent="0.25">
      <c r="A2662" s="76">
        <v>141</v>
      </c>
      <c r="J2662" s="77"/>
    </row>
    <row r="2663" spans="1:10" ht="21.95" customHeight="1" x14ac:dyDescent="0.25">
      <c r="A2663" s="155" t="str">
        <f>VLOOKUP(A2662,basic,29,0)</f>
        <v>d{kk &amp; 9</v>
      </c>
      <c r="B2663" s="156"/>
      <c r="C2663" s="156"/>
      <c r="D2663" s="156"/>
      <c r="E2663" s="156"/>
      <c r="F2663" s="156"/>
      <c r="G2663" s="156"/>
      <c r="H2663" s="156"/>
      <c r="I2663" s="156"/>
      <c r="J2663" s="157"/>
    </row>
    <row r="2664" spans="1:10" ht="21.95" customHeight="1" x14ac:dyDescent="0.25">
      <c r="A2664" s="158" t="str">
        <f>VLOOKUP(A2662,basic,33,0)</f>
        <v>l=% 2019&amp;20</v>
      </c>
      <c r="B2664" s="159"/>
      <c r="C2664" s="159"/>
      <c r="D2664" s="159"/>
      <c r="E2664" s="159"/>
      <c r="F2664" s="159"/>
      <c r="G2664" s="159"/>
      <c r="H2664" s="159"/>
      <c r="I2664" s="159"/>
      <c r="J2664" s="160"/>
    </row>
    <row r="2665" spans="1:10" ht="21.95" customHeight="1" x14ac:dyDescent="0.25">
      <c r="A2665" s="82" t="s">
        <v>51</v>
      </c>
      <c r="B2665" s="83"/>
      <c r="C2665" s="84">
        <f>VLOOKUP(A2662,basic,2,0)</f>
        <v>241</v>
      </c>
      <c r="D2665" s="83"/>
      <c r="E2665" s="83"/>
      <c r="F2665" s="83"/>
      <c r="G2665" s="83"/>
      <c r="H2665" s="83"/>
      <c r="I2665" s="83"/>
      <c r="J2665" s="85"/>
    </row>
    <row r="2666" spans="1:10" ht="21.95" customHeight="1" x14ac:dyDescent="0.25">
      <c r="A2666" s="86"/>
      <c r="B2666" s="83"/>
      <c r="C2666" s="83"/>
      <c r="D2666" s="83"/>
      <c r="E2666" s="83"/>
      <c r="F2666" s="83"/>
      <c r="G2666" s="83"/>
      <c r="H2666" s="83"/>
      <c r="I2666" s="83"/>
      <c r="J2666" s="85"/>
    </row>
    <row r="2667" spans="1:10" ht="21.95" customHeight="1" x14ac:dyDescent="0.25">
      <c r="A2667" s="86" t="s">
        <v>52</v>
      </c>
      <c r="B2667" s="83"/>
      <c r="C2667" s="83"/>
      <c r="D2667" s="83"/>
      <c r="E2667" s="161">
        <f>VLOOKUP(A2662,basic,4,0)</f>
        <v>0</v>
      </c>
      <c r="F2667" s="161"/>
      <c r="G2667" s="161"/>
      <c r="H2667" s="83" t="s">
        <v>53</v>
      </c>
      <c r="I2667" s="83"/>
      <c r="J2667" s="85"/>
    </row>
    <row r="2668" spans="1:10" ht="21.95" customHeight="1" x14ac:dyDescent="0.25">
      <c r="A2668" s="162">
        <f>VLOOKUP(A2662,basic,6,0)</f>
        <v>0</v>
      </c>
      <c r="B2668" s="161"/>
      <c r="C2668" s="161"/>
      <c r="D2668" s="83" t="s">
        <v>54</v>
      </c>
      <c r="E2668" s="83"/>
      <c r="F2668" s="161">
        <f>VLOOKUP(A2662,basic,5,0)</f>
        <v>0</v>
      </c>
      <c r="G2668" s="161"/>
      <c r="H2668" s="161"/>
      <c r="I2668" s="83" t="s">
        <v>55</v>
      </c>
      <c r="J2668" s="85"/>
    </row>
    <row r="2669" spans="1:10" ht="21.95" customHeight="1" x14ac:dyDescent="0.3">
      <c r="A2669" s="94" t="str">
        <f>VLOOKUP(A2662,basic,29,0)</f>
        <v>d{kk &amp; 9</v>
      </c>
      <c r="B2669" s="83" t="s">
        <v>56</v>
      </c>
      <c r="C2669" s="148">
        <f>VLOOKUP(A2662,basic,7,0)</f>
        <v>0</v>
      </c>
      <c r="D2669" s="148"/>
      <c r="E2669" s="83" t="s">
        <v>57</v>
      </c>
      <c r="F2669" s="83"/>
      <c r="G2669" s="149" t="str">
        <f>VLOOKUP(A2662,basic,30,0)</f>
        <v>jkmekfo] :iiqjk</v>
      </c>
      <c r="H2669" s="149"/>
      <c r="I2669" s="149"/>
      <c r="J2669" s="87"/>
    </row>
    <row r="2670" spans="1:10" ht="21.95" customHeight="1" x14ac:dyDescent="0.25">
      <c r="A2670" s="86" t="s">
        <v>63</v>
      </c>
      <c r="B2670" s="83"/>
      <c r="C2670" s="83"/>
      <c r="D2670" s="83"/>
      <c r="E2670" s="83"/>
      <c r="F2670" s="83"/>
      <c r="G2670" s="83"/>
      <c r="H2670" s="83"/>
      <c r="I2670" s="83"/>
      <c r="J2670" s="85"/>
    </row>
    <row r="2671" spans="1:10" ht="21.95" customHeight="1" x14ac:dyDescent="0.25">
      <c r="A2671" s="86" t="s">
        <v>64</v>
      </c>
      <c r="B2671" s="83"/>
      <c r="C2671" s="83"/>
      <c r="D2671" s="83"/>
      <c r="E2671" s="83"/>
      <c r="F2671" s="83"/>
      <c r="G2671" s="83"/>
      <c r="H2671" s="83"/>
      <c r="I2671" s="83"/>
      <c r="J2671" s="85"/>
    </row>
    <row r="2672" spans="1:10" ht="21.95" customHeight="1" x14ac:dyDescent="0.25">
      <c r="A2672" s="76"/>
      <c r="J2672" s="77"/>
    </row>
    <row r="2673" spans="1:10" ht="21.95" customHeight="1" x14ac:dyDescent="0.25">
      <c r="A2673" s="76"/>
      <c r="J2673" s="77"/>
    </row>
    <row r="2674" spans="1:10" ht="21.95" customHeight="1" x14ac:dyDescent="0.25">
      <c r="A2674" s="76"/>
      <c r="J2674" s="77"/>
    </row>
    <row r="2675" spans="1:10" ht="21.95" customHeight="1" x14ac:dyDescent="0.3">
      <c r="A2675" s="88" t="s">
        <v>58</v>
      </c>
      <c r="B2675" s="89">
        <f>VLOOKUP(A2662,basic,32,0)</f>
        <v>43966</v>
      </c>
      <c r="G2675" s="90" t="s">
        <v>59</v>
      </c>
      <c r="J2675" s="77"/>
    </row>
    <row r="2676" spans="1:10" ht="21.95" customHeight="1" x14ac:dyDescent="0.3">
      <c r="A2676" s="76"/>
      <c r="G2676" s="90" t="s">
        <v>60</v>
      </c>
      <c r="I2676" s="150">
        <f>VLOOKUP(A2662,basic,31,0)</f>
        <v>8140912304</v>
      </c>
      <c r="J2676" s="151"/>
    </row>
    <row r="2677" spans="1:10" ht="21.95" customHeight="1" thickBot="1" x14ac:dyDescent="0.3">
      <c r="A2677" s="79"/>
      <c r="B2677" s="80"/>
      <c r="C2677" s="80"/>
      <c r="D2677" s="80"/>
      <c r="E2677" s="80"/>
      <c r="F2677" s="80"/>
      <c r="G2677" s="80"/>
      <c r="H2677" s="80"/>
      <c r="I2677" s="80"/>
      <c r="J2677" s="91"/>
    </row>
    <row r="2679" spans="1:10" ht="21.95" customHeight="1" thickBot="1" x14ac:dyDescent="0.3"/>
    <row r="2680" spans="1:10" ht="21.95" customHeight="1" x14ac:dyDescent="0.25">
      <c r="A2680" s="152" t="str">
        <f>VLOOKUP(A2681,basic,28,0)</f>
        <v>dk;kZy; jktdh; mPp ek/;fed fo|ky;] :iiqjk ¼dqpkeu flVh½ ukxkSj</v>
      </c>
      <c r="B2680" s="153"/>
      <c r="C2680" s="153"/>
      <c r="D2680" s="153"/>
      <c r="E2680" s="153"/>
      <c r="F2680" s="153"/>
      <c r="G2680" s="153"/>
      <c r="H2680" s="153"/>
      <c r="I2680" s="153"/>
      <c r="J2680" s="154"/>
    </row>
    <row r="2681" spans="1:10" ht="21.95" hidden="1" customHeight="1" x14ac:dyDescent="0.25">
      <c r="A2681" s="76">
        <v>142</v>
      </c>
      <c r="J2681" s="77"/>
    </row>
    <row r="2682" spans="1:10" ht="21.95" customHeight="1" x14ac:dyDescent="0.25">
      <c r="A2682" s="155" t="str">
        <f>VLOOKUP(A2681,basic,29,0)</f>
        <v>d{kk &amp; 9</v>
      </c>
      <c r="B2682" s="156"/>
      <c r="C2682" s="156"/>
      <c r="D2682" s="156"/>
      <c r="E2682" s="156"/>
      <c r="F2682" s="156"/>
      <c r="G2682" s="156"/>
      <c r="H2682" s="156"/>
      <c r="I2682" s="156"/>
      <c r="J2682" s="157"/>
    </row>
    <row r="2683" spans="1:10" ht="21.95" customHeight="1" x14ac:dyDescent="0.25">
      <c r="A2683" s="158" t="str">
        <f>VLOOKUP(A2681,basic,33,0)</f>
        <v>l=% 2019&amp;20</v>
      </c>
      <c r="B2683" s="159"/>
      <c r="C2683" s="159"/>
      <c r="D2683" s="159"/>
      <c r="E2683" s="159"/>
      <c r="F2683" s="159"/>
      <c r="G2683" s="159"/>
      <c r="H2683" s="159"/>
      <c r="I2683" s="159"/>
      <c r="J2683" s="160"/>
    </row>
    <row r="2684" spans="1:10" ht="21.95" customHeight="1" x14ac:dyDescent="0.25">
      <c r="A2684" s="82" t="s">
        <v>51</v>
      </c>
      <c r="B2684" s="83"/>
      <c r="C2684" s="84">
        <f>VLOOKUP(A2681,basic,2,0)</f>
        <v>242</v>
      </c>
      <c r="D2684" s="83"/>
      <c r="E2684" s="83"/>
      <c r="F2684" s="83"/>
      <c r="G2684" s="83"/>
      <c r="H2684" s="83"/>
      <c r="I2684" s="83"/>
      <c r="J2684" s="85"/>
    </row>
    <row r="2685" spans="1:10" ht="21.95" customHeight="1" x14ac:dyDescent="0.25">
      <c r="A2685" s="86"/>
      <c r="B2685" s="83"/>
      <c r="C2685" s="83"/>
      <c r="D2685" s="83"/>
      <c r="E2685" s="83"/>
      <c r="F2685" s="83"/>
      <c r="G2685" s="83"/>
      <c r="H2685" s="83"/>
      <c r="I2685" s="83"/>
      <c r="J2685" s="85"/>
    </row>
    <row r="2686" spans="1:10" ht="21.95" customHeight="1" x14ac:dyDescent="0.25">
      <c r="A2686" s="86" t="s">
        <v>52</v>
      </c>
      <c r="B2686" s="83"/>
      <c r="C2686" s="83"/>
      <c r="D2686" s="83"/>
      <c r="E2686" s="161">
        <f>VLOOKUP(A2681,basic,4,0)</f>
        <v>0</v>
      </c>
      <c r="F2686" s="161"/>
      <c r="G2686" s="161"/>
      <c r="H2686" s="83" t="s">
        <v>53</v>
      </c>
      <c r="I2686" s="83"/>
      <c r="J2686" s="85"/>
    </row>
    <row r="2687" spans="1:10" ht="21.95" customHeight="1" x14ac:dyDescent="0.25">
      <c r="A2687" s="162">
        <f>VLOOKUP(A2681,basic,6,0)</f>
        <v>0</v>
      </c>
      <c r="B2687" s="161"/>
      <c r="C2687" s="161"/>
      <c r="D2687" s="83" t="s">
        <v>54</v>
      </c>
      <c r="E2687" s="83"/>
      <c r="F2687" s="161">
        <f>VLOOKUP(A2681,basic,5,0)</f>
        <v>0</v>
      </c>
      <c r="G2687" s="161"/>
      <c r="H2687" s="161"/>
      <c r="I2687" s="83" t="s">
        <v>55</v>
      </c>
      <c r="J2687" s="85"/>
    </row>
    <row r="2688" spans="1:10" ht="21.95" customHeight="1" x14ac:dyDescent="0.3">
      <c r="A2688" s="94" t="str">
        <f>VLOOKUP(A2681,basic,29,0)</f>
        <v>d{kk &amp; 9</v>
      </c>
      <c r="B2688" s="83" t="s">
        <v>56</v>
      </c>
      <c r="C2688" s="148">
        <f>VLOOKUP(A2681,basic,7,0)</f>
        <v>0</v>
      </c>
      <c r="D2688" s="148"/>
      <c r="E2688" s="83" t="s">
        <v>57</v>
      </c>
      <c r="F2688" s="83"/>
      <c r="G2688" s="149" t="str">
        <f>VLOOKUP(A2681,basic,30,0)</f>
        <v>jkmekfo] :iiqjk</v>
      </c>
      <c r="H2688" s="149"/>
      <c r="I2688" s="149"/>
      <c r="J2688" s="87"/>
    </row>
    <row r="2689" spans="1:10" ht="21.95" customHeight="1" x14ac:dyDescent="0.25">
      <c r="A2689" s="86" t="s">
        <v>63</v>
      </c>
      <c r="B2689" s="83"/>
      <c r="C2689" s="83"/>
      <c r="D2689" s="83"/>
      <c r="E2689" s="83"/>
      <c r="F2689" s="83"/>
      <c r="G2689" s="83"/>
      <c r="H2689" s="83"/>
      <c r="I2689" s="83"/>
      <c r="J2689" s="85"/>
    </row>
    <row r="2690" spans="1:10" ht="21.95" customHeight="1" x14ac:dyDescent="0.25">
      <c r="A2690" s="86" t="s">
        <v>64</v>
      </c>
      <c r="B2690" s="83"/>
      <c r="C2690" s="83"/>
      <c r="D2690" s="83"/>
      <c r="E2690" s="83"/>
      <c r="F2690" s="83"/>
      <c r="G2690" s="83"/>
      <c r="H2690" s="83"/>
      <c r="I2690" s="83"/>
      <c r="J2690" s="85"/>
    </row>
    <row r="2691" spans="1:10" ht="21.95" customHeight="1" x14ac:dyDescent="0.25">
      <c r="A2691" s="76"/>
      <c r="J2691" s="77"/>
    </row>
    <row r="2692" spans="1:10" ht="21.95" customHeight="1" x14ac:dyDescent="0.25">
      <c r="A2692" s="76"/>
      <c r="J2692" s="77"/>
    </row>
    <row r="2693" spans="1:10" ht="21.95" customHeight="1" x14ac:dyDescent="0.25">
      <c r="A2693" s="76"/>
      <c r="J2693" s="77"/>
    </row>
    <row r="2694" spans="1:10" ht="21.95" customHeight="1" x14ac:dyDescent="0.3">
      <c r="A2694" s="88" t="s">
        <v>58</v>
      </c>
      <c r="B2694" s="89">
        <f>VLOOKUP(A2681,basic,32,0)</f>
        <v>43966</v>
      </c>
      <c r="G2694" s="90" t="s">
        <v>59</v>
      </c>
      <c r="J2694" s="77"/>
    </row>
    <row r="2695" spans="1:10" ht="21.95" customHeight="1" x14ac:dyDescent="0.3">
      <c r="A2695" s="76"/>
      <c r="G2695" s="90" t="s">
        <v>60</v>
      </c>
      <c r="I2695" s="150">
        <f>VLOOKUP(A2681,basic,31,0)</f>
        <v>8140912304</v>
      </c>
      <c r="J2695" s="151"/>
    </row>
    <row r="2696" spans="1:10" ht="21.95" customHeight="1" thickBot="1" x14ac:dyDescent="0.3">
      <c r="A2696" s="79"/>
      <c r="B2696" s="80"/>
      <c r="C2696" s="80"/>
      <c r="D2696" s="80"/>
      <c r="E2696" s="80"/>
      <c r="F2696" s="80"/>
      <c r="G2696" s="80"/>
      <c r="H2696" s="80"/>
      <c r="I2696" s="80"/>
      <c r="J2696" s="91"/>
    </row>
    <row r="2698" spans="1:10" ht="21.95" customHeight="1" thickBot="1" x14ac:dyDescent="0.3"/>
    <row r="2699" spans="1:10" ht="21.95" customHeight="1" x14ac:dyDescent="0.25">
      <c r="A2699" s="152" t="str">
        <f>VLOOKUP(A2700,basic,28,0)</f>
        <v>dk;kZy; jktdh; mPp ek/;fed fo|ky;] :iiqjk ¼dqpkeu flVh½ ukxkSj</v>
      </c>
      <c r="B2699" s="153"/>
      <c r="C2699" s="153"/>
      <c r="D2699" s="153"/>
      <c r="E2699" s="153"/>
      <c r="F2699" s="153"/>
      <c r="G2699" s="153"/>
      <c r="H2699" s="153"/>
      <c r="I2699" s="153"/>
      <c r="J2699" s="154"/>
    </row>
    <row r="2700" spans="1:10" ht="21.95" hidden="1" customHeight="1" x14ac:dyDescent="0.25">
      <c r="A2700" s="76">
        <v>143</v>
      </c>
      <c r="J2700" s="77"/>
    </row>
    <row r="2701" spans="1:10" ht="21.95" customHeight="1" x14ac:dyDescent="0.25">
      <c r="A2701" s="155" t="str">
        <f>VLOOKUP(A2700,basic,29,0)</f>
        <v>d{kk &amp; 9</v>
      </c>
      <c r="B2701" s="156"/>
      <c r="C2701" s="156"/>
      <c r="D2701" s="156"/>
      <c r="E2701" s="156"/>
      <c r="F2701" s="156"/>
      <c r="G2701" s="156"/>
      <c r="H2701" s="156"/>
      <c r="I2701" s="156"/>
      <c r="J2701" s="157"/>
    </row>
    <row r="2702" spans="1:10" ht="21.95" customHeight="1" x14ac:dyDescent="0.25">
      <c r="A2702" s="158" t="str">
        <f>VLOOKUP(A2700,basic,33,0)</f>
        <v>l=% 2019&amp;20</v>
      </c>
      <c r="B2702" s="159"/>
      <c r="C2702" s="159"/>
      <c r="D2702" s="159"/>
      <c r="E2702" s="159"/>
      <c r="F2702" s="159"/>
      <c r="G2702" s="159"/>
      <c r="H2702" s="159"/>
      <c r="I2702" s="159"/>
      <c r="J2702" s="160"/>
    </row>
    <row r="2703" spans="1:10" ht="21.95" customHeight="1" x14ac:dyDescent="0.25">
      <c r="A2703" s="82" t="s">
        <v>51</v>
      </c>
      <c r="B2703" s="83"/>
      <c r="C2703" s="84">
        <f>VLOOKUP(A2700,basic,2,0)</f>
        <v>243</v>
      </c>
      <c r="D2703" s="83"/>
      <c r="E2703" s="83"/>
      <c r="F2703" s="83"/>
      <c r="G2703" s="83"/>
      <c r="H2703" s="83"/>
      <c r="I2703" s="83"/>
      <c r="J2703" s="85"/>
    </row>
    <row r="2704" spans="1:10" ht="21.95" customHeight="1" x14ac:dyDescent="0.25">
      <c r="A2704" s="86"/>
      <c r="B2704" s="83"/>
      <c r="C2704" s="83"/>
      <c r="D2704" s="83"/>
      <c r="E2704" s="83"/>
      <c r="F2704" s="83"/>
      <c r="G2704" s="83"/>
      <c r="H2704" s="83"/>
      <c r="I2704" s="83"/>
      <c r="J2704" s="85"/>
    </row>
    <row r="2705" spans="1:10" ht="21.95" customHeight="1" x14ac:dyDescent="0.25">
      <c r="A2705" s="86" t="s">
        <v>52</v>
      </c>
      <c r="B2705" s="83"/>
      <c r="C2705" s="83"/>
      <c r="D2705" s="83"/>
      <c r="E2705" s="161">
        <f>VLOOKUP(A2700,basic,4,0)</f>
        <v>0</v>
      </c>
      <c r="F2705" s="161"/>
      <c r="G2705" s="161"/>
      <c r="H2705" s="83" t="s">
        <v>53</v>
      </c>
      <c r="I2705" s="83"/>
      <c r="J2705" s="85"/>
    </row>
    <row r="2706" spans="1:10" ht="21.95" customHeight="1" x14ac:dyDescent="0.25">
      <c r="A2706" s="162">
        <f>VLOOKUP(A2700,basic,6,0)</f>
        <v>0</v>
      </c>
      <c r="B2706" s="161"/>
      <c r="C2706" s="161"/>
      <c r="D2706" s="83" t="s">
        <v>54</v>
      </c>
      <c r="E2706" s="83"/>
      <c r="F2706" s="161">
        <f>VLOOKUP(A2700,basic,5,0)</f>
        <v>0</v>
      </c>
      <c r="G2706" s="161"/>
      <c r="H2706" s="161"/>
      <c r="I2706" s="83" t="s">
        <v>55</v>
      </c>
      <c r="J2706" s="85"/>
    </row>
    <row r="2707" spans="1:10" ht="21.95" customHeight="1" x14ac:dyDescent="0.3">
      <c r="A2707" s="94" t="str">
        <f>VLOOKUP(A2700,basic,29,0)</f>
        <v>d{kk &amp; 9</v>
      </c>
      <c r="B2707" s="83" t="s">
        <v>56</v>
      </c>
      <c r="C2707" s="148">
        <f>VLOOKUP(A2700,basic,7,0)</f>
        <v>0</v>
      </c>
      <c r="D2707" s="148"/>
      <c r="E2707" s="83" t="s">
        <v>57</v>
      </c>
      <c r="F2707" s="83"/>
      <c r="G2707" s="149" t="str">
        <f>VLOOKUP(A2700,basic,30,0)</f>
        <v>jkmekfo] :iiqjk</v>
      </c>
      <c r="H2707" s="149"/>
      <c r="I2707" s="149"/>
      <c r="J2707" s="87"/>
    </row>
    <row r="2708" spans="1:10" ht="21.95" customHeight="1" x14ac:dyDescent="0.25">
      <c r="A2708" s="86" t="s">
        <v>63</v>
      </c>
      <c r="B2708" s="83"/>
      <c r="C2708" s="83"/>
      <c r="D2708" s="83"/>
      <c r="E2708" s="83"/>
      <c r="F2708" s="83"/>
      <c r="G2708" s="83"/>
      <c r="H2708" s="83"/>
      <c r="I2708" s="83"/>
      <c r="J2708" s="85"/>
    </row>
    <row r="2709" spans="1:10" ht="21.95" customHeight="1" x14ac:dyDescent="0.25">
      <c r="A2709" s="86" t="s">
        <v>64</v>
      </c>
      <c r="B2709" s="83"/>
      <c r="C2709" s="83"/>
      <c r="D2709" s="83"/>
      <c r="E2709" s="83"/>
      <c r="F2709" s="83"/>
      <c r="G2709" s="83"/>
      <c r="H2709" s="83"/>
      <c r="I2709" s="83"/>
      <c r="J2709" s="85"/>
    </row>
    <row r="2710" spans="1:10" ht="21.95" customHeight="1" x14ac:dyDescent="0.25">
      <c r="A2710" s="76"/>
      <c r="J2710" s="77"/>
    </row>
    <row r="2711" spans="1:10" ht="21.95" customHeight="1" x14ac:dyDescent="0.25">
      <c r="A2711" s="76"/>
      <c r="J2711" s="77"/>
    </row>
    <row r="2712" spans="1:10" ht="21.95" customHeight="1" x14ac:dyDescent="0.25">
      <c r="A2712" s="76"/>
      <c r="J2712" s="77"/>
    </row>
    <row r="2713" spans="1:10" ht="21.95" customHeight="1" x14ac:dyDescent="0.3">
      <c r="A2713" s="88" t="s">
        <v>58</v>
      </c>
      <c r="B2713" s="89">
        <f>VLOOKUP(A2700,basic,32,0)</f>
        <v>43966</v>
      </c>
      <c r="G2713" s="90" t="s">
        <v>59</v>
      </c>
      <c r="J2713" s="77"/>
    </row>
    <row r="2714" spans="1:10" ht="21.95" customHeight="1" x14ac:dyDescent="0.3">
      <c r="A2714" s="76"/>
      <c r="G2714" s="90" t="s">
        <v>60</v>
      </c>
      <c r="I2714" s="150">
        <f>VLOOKUP(A2700,basic,31,0)</f>
        <v>8140912304</v>
      </c>
      <c r="J2714" s="151"/>
    </row>
    <row r="2715" spans="1:10" ht="21.95" customHeight="1" thickBot="1" x14ac:dyDescent="0.3">
      <c r="A2715" s="79"/>
      <c r="B2715" s="80"/>
      <c r="C2715" s="80"/>
      <c r="D2715" s="80"/>
      <c r="E2715" s="80"/>
      <c r="F2715" s="80"/>
      <c r="G2715" s="80"/>
      <c r="H2715" s="80"/>
      <c r="I2715" s="80"/>
      <c r="J2715" s="91"/>
    </row>
    <row r="2717" spans="1:10" ht="21.95" customHeight="1" thickBot="1" x14ac:dyDescent="0.3"/>
    <row r="2718" spans="1:10" ht="21.95" customHeight="1" x14ac:dyDescent="0.25">
      <c r="A2718" s="152" t="str">
        <f>VLOOKUP(A2719,basic,28,0)</f>
        <v>dk;kZy; jktdh; mPp ek/;fed fo|ky;] :iiqjk ¼dqpkeu flVh½ ukxkSj</v>
      </c>
      <c r="B2718" s="153"/>
      <c r="C2718" s="153"/>
      <c r="D2718" s="153"/>
      <c r="E2718" s="153"/>
      <c r="F2718" s="153"/>
      <c r="G2718" s="153"/>
      <c r="H2718" s="153"/>
      <c r="I2718" s="153"/>
      <c r="J2718" s="154"/>
    </row>
    <row r="2719" spans="1:10" ht="21.95" hidden="1" customHeight="1" x14ac:dyDescent="0.25">
      <c r="A2719" s="76">
        <v>144</v>
      </c>
      <c r="J2719" s="77"/>
    </row>
    <row r="2720" spans="1:10" ht="21.95" customHeight="1" x14ac:dyDescent="0.25">
      <c r="A2720" s="155" t="str">
        <f>VLOOKUP(A2719,basic,29,0)</f>
        <v>d{kk &amp; 9</v>
      </c>
      <c r="B2720" s="156"/>
      <c r="C2720" s="156"/>
      <c r="D2720" s="156"/>
      <c r="E2720" s="156"/>
      <c r="F2720" s="156"/>
      <c r="G2720" s="156"/>
      <c r="H2720" s="156"/>
      <c r="I2720" s="156"/>
      <c r="J2720" s="157"/>
    </row>
    <row r="2721" spans="1:10" ht="21.95" customHeight="1" x14ac:dyDescent="0.25">
      <c r="A2721" s="158" t="str">
        <f>VLOOKUP(A2719,basic,33,0)</f>
        <v>l=% 2019&amp;20</v>
      </c>
      <c r="B2721" s="159"/>
      <c r="C2721" s="159"/>
      <c r="D2721" s="159"/>
      <c r="E2721" s="159"/>
      <c r="F2721" s="159"/>
      <c r="G2721" s="159"/>
      <c r="H2721" s="159"/>
      <c r="I2721" s="159"/>
      <c r="J2721" s="160"/>
    </row>
    <row r="2722" spans="1:10" ht="21.95" customHeight="1" x14ac:dyDescent="0.25">
      <c r="A2722" s="82" t="s">
        <v>51</v>
      </c>
      <c r="B2722" s="83"/>
      <c r="C2722" s="84">
        <f>VLOOKUP(A2719,basic,2,0)</f>
        <v>244</v>
      </c>
      <c r="D2722" s="83"/>
      <c r="E2722" s="83"/>
      <c r="F2722" s="83"/>
      <c r="G2722" s="83"/>
      <c r="H2722" s="83"/>
      <c r="I2722" s="83"/>
      <c r="J2722" s="85"/>
    </row>
    <row r="2723" spans="1:10" ht="21.95" customHeight="1" x14ac:dyDescent="0.25">
      <c r="A2723" s="86"/>
      <c r="B2723" s="83"/>
      <c r="C2723" s="83"/>
      <c r="D2723" s="83"/>
      <c r="E2723" s="83"/>
      <c r="F2723" s="83"/>
      <c r="G2723" s="83"/>
      <c r="H2723" s="83"/>
      <c r="I2723" s="83"/>
      <c r="J2723" s="85"/>
    </row>
    <row r="2724" spans="1:10" ht="21.95" customHeight="1" x14ac:dyDescent="0.25">
      <c r="A2724" s="86" t="s">
        <v>52</v>
      </c>
      <c r="B2724" s="83"/>
      <c r="C2724" s="83"/>
      <c r="D2724" s="83"/>
      <c r="E2724" s="161">
        <f>VLOOKUP(A2719,basic,4,0)</f>
        <v>0</v>
      </c>
      <c r="F2724" s="161"/>
      <c r="G2724" s="161"/>
      <c r="H2724" s="83" t="s">
        <v>53</v>
      </c>
      <c r="I2724" s="83"/>
      <c r="J2724" s="85"/>
    </row>
    <row r="2725" spans="1:10" ht="21.95" customHeight="1" x14ac:dyDescent="0.25">
      <c r="A2725" s="162">
        <f>VLOOKUP(A2719,basic,6,0)</f>
        <v>0</v>
      </c>
      <c r="B2725" s="161"/>
      <c r="C2725" s="161"/>
      <c r="D2725" s="83" t="s">
        <v>54</v>
      </c>
      <c r="E2725" s="83"/>
      <c r="F2725" s="161">
        <f>VLOOKUP(A2719,basic,5,0)</f>
        <v>0</v>
      </c>
      <c r="G2725" s="161"/>
      <c r="H2725" s="161"/>
      <c r="I2725" s="83" t="s">
        <v>55</v>
      </c>
      <c r="J2725" s="85"/>
    </row>
    <row r="2726" spans="1:10" ht="21.95" customHeight="1" x14ac:dyDescent="0.3">
      <c r="A2726" s="94" t="str">
        <f>VLOOKUP(A2719,basic,29,0)</f>
        <v>d{kk &amp; 9</v>
      </c>
      <c r="B2726" s="83" t="s">
        <v>56</v>
      </c>
      <c r="C2726" s="148">
        <f>VLOOKUP(A2719,basic,7,0)</f>
        <v>0</v>
      </c>
      <c r="D2726" s="148"/>
      <c r="E2726" s="83" t="s">
        <v>57</v>
      </c>
      <c r="F2726" s="83"/>
      <c r="G2726" s="149" t="str">
        <f>VLOOKUP(A2719,basic,30,0)</f>
        <v>jkmekfo] :iiqjk</v>
      </c>
      <c r="H2726" s="149"/>
      <c r="I2726" s="149"/>
      <c r="J2726" s="87"/>
    </row>
    <row r="2727" spans="1:10" ht="21.95" customHeight="1" x14ac:dyDescent="0.25">
      <c r="A2727" s="86" t="s">
        <v>63</v>
      </c>
      <c r="B2727" s="83"/>
      <c r="C2727" s="83"/>
      <c r="D2727" s="83"/>
      <c r="E2727" s="83"/>
      <c r="F2727" s="83"/>
      <c r="G2727" s="83"/>
      <c r="H2727" s="83"/>
      <c r="I2727" s="83"/>
      <c r="J2727" s="85"/>
    </row>
    <row r="2728" spans="1:10" ht="21.95" customHeight="1" x14ac:dyDescent="0.25">
      <c r="A2728" s="86" t="s">
        <v>64</v>
      </c>
      <c r="B2728" s="83"/>
      <c r="C2728" s="83"/>
      <c r="D2728" s="83"/>
      <c r="E2728" s="83"/>
      <c r="F2728" s="83"/>
      <c r="G2728" s="83"/>
      <c r="H2728" s="83"/>
      <c r="I2728" s="83"/>
      <c r="J2728" s="85"/>
    </row>
    <row r="2729" spans="1:10" ht="21.95" customHeight="1" x14ac:dyDescent="0.25">
      <c r="A2729" s="76"/>
      <c r="J2729" s="77"/>
    </row>
    <row r="2730" spans="1:10" ht="21.95" customHeight="1" x14ac:dyDescent="0.25">
      <c r="A2730" s="76"/>
      <c r="J2730" s="77"/>
    </row>
    <row r="2731" spans="1:10" ht="21.95" customHeight="1" x14ac:dyDescent="0.25">
      <c r="A2731" s="76"/>
      <c r="J2731" s="77"/>
    </row>
    <row r="2732" spans="1:10" ht="21.95" customHeight="1" x14ac:dyDescent="0.3">
      <c r="A2732" s="88" t="s">
        <v>58</v>
      </c>
      <c r="B2732" s="89">
        <f>VLOOKUP(A2719,basic,32,0)</f>
        <v>43966</v>
      </c>
      <c r="G2732" s="90" t="s">
        <v>59</v>
      </c>
      <c r="J2732" s="77"/>
    </row>
    <row r="2733" spans="1:10" ht="21.95" customHeight="1" x14ac:dyDescent="0.3">
      <c r="A2733" s="76"/>
      <c r="G2733" s="90" t="s">
        <v>60</v>
      </c>
      <c r="I2733" s="150">
        <f>VLOOKUP(A2719,basic,31,0)</f>
        <v>8140912304</v>
      </c>
      <c r="J2733" s="151"/>
    </row>
    <row r="2734" spans="1:10" ht="21.95" customHeight="1" thickBot="1" x14ac:dyDescent="0.3">
      <c r="A2734" s="79"/>
      <c r="B2734" s="80"/>
      <c r="C2734" s="80"/>
      <c r="D2734" s="80"/>
      <c r="E2734" s="80"/>
      <c r="F2734" s="80"/>
      <c r="G2734" s="80"/>
      <c r="H2734" s="80"/>
      <c r="I2734" s="80"/>
      <c r="J2734" s="91"/>
    </row>
    <row r="2736" spans="1:10" ht="21.95" customHeight="1" thickBot="1" x14ac:dyDescent="0.3"/>
    <row r="2737" spans="1:10" ht="21.95" customHeight="1" x14ac:dyDescent="0.25">
      <c r="A2737" s="152" t="str">
        <f>VLOOKUP(A2738,basic,28,0)</f>
        <v>dk;kZy; jktdh; mPp ek/;fed fo|ky;] :iiqjk ¼dqpkeu flVh½ ukxkSj</v>
      </c>
      <c r="B2737" s="153"/>
      <c r="C2737" s="153"/>
      <c r="D2737" s="153"/>
      <c r="E2737" s="153"/>
      <c r="F2737" s="153"/>
      <c r="G2737" s="153"/>
      <c r="H2737" s="153"/>
      <c r="I2737" s="153"/>
      <c r="J2737" s="154"/>
    </row>
    <row r="2738" spans="1:10" ht="21.95" hidden="1" customHeight="1" x14ac:dyDescent="0.25">
      <c r="A2738" s="76">
        <v>145</v>
      </c>
      <c r="J2738" s="77"/>
    </row>
    <row r="2739" spans="1:10" ht="21.95" customHeight="1" x14ac:dyDescent="0.25">
      <c r="A2739" s="155" t="str">
        <f>VLOOKUP(A2738,basic,29,0)</f>
        <v>d{kk &amp; 9</v>
      </c>
      <c r="B2739" s="156"/>
      <c r="C2739" s="156"/>
      <c r="D2739" s="156"/>
      <c r="E2739" s="156"/>
      <c r="F2739" s="156"/>
      <c r="G2739" s="156"/>
      <c r="H2739" s="156"/>
      <c r="I2739" s="156"/>
      <c r="J2739" s="157"/>
    </row>
    <row r="2740" spans="1:10" ht="21.95" customHeight="1" x14ac:dyDescent="0.25">
      <c r="A2740" s="158" t="str">
        <f>VLOOKUP(A2738,basic,33,0)</f>
        <v>l=% 2019&amp;20</v>
      </c>
      <c r="B2740" s="159"/>
      <c r="C2740" s="159"/>
      <c r="D2740" s="159"/>
      <c r="E2740" s="159"/>
      <c r="F2740" s="159"/>
      <c r="G2740" s="159"/>
      <c r="H2740" s="159"/>
      <c r="I2740" s="159"/>
      <c r="J2740" s="160"/>
    </row>
    <row r="2741" spans="1:10" ht="21.95" customHeight="1" x14ac:dyDescent="0.25">
      <c r="A2741" s="82" t="s">
        <v>51</v>
      </c>
      <c r="B2741" s="83"/>
      <c r="C2741" s="84">
        <f>VLOOKUP(A2738,basic,2,0)</f>
        <v>245</v>
      </c>
      <c r="D2741" s="83"/>
      <c r="E2741" s="83"/>
      <c r="F2741" s="83"/>
      <c r="G2741" s="83"/>
      <c r="H2741" s="83"/>
      <c r="I2741" s="83"/>
      <c r="J2741" s="85"/>
    </row>
    <row r="2742" spans="1:10" ht="21.95" customHeight="1" x14ac:dyDescent="0.25">
      <c r="A2742" s="86"/>
      <c r="B2742" s="83"/>
      <c r="C2742" s="83"/>
      <c r="D2742" s="83"/>
      <c r="E2742" s="83"/>
      <c r="F2742" s="83"/>
      <c r="G2742" s="83"/>
      <c r="H2742" s="83"/>
      <c r="I2742" s="83"/>
      <c r="J2742" s="85"/>
    </row>
    <row r="2743" spans="1:10" ht="21.95" customHeight="1" x14ac:dyDescent="0.25">
      <c r="A2743" s="86" t="s">
        <v>52</v>
      </c>
      <c r="B2743" s="83"/>
      <c r="C2743" s="83"/>
      <c r="D2743" s="83"/>
      <c r="E2743" s="161">
        <f>VLOOKUP(A2738,basic,4,0)</f>
        <v>0</v>
      </c>
      <c r="F2743" s="161"/>
      <c r="G2743" s="161"/>
      <c r="H2743" s="83" t="s">
        <v>53</v>
      </c>
      <c r="I2743" s="83"/>
      <c r="J2743" s="85"/>
    </row>
    <row r="2744" spans="1:10" ht="21.95" customHeight="1" x14ac:dyDescent="0.25">
      <c r="A2744" s="162">
        <f>VLOOKUP(A2738,basic,6,0)</f>
        <v>0</v>
      </c>
      <c r="B2744" s="161"/>
      <c r="C2744" s="161"/>
      <c r="D2744" s="83" t="s">
        <v>54</v>
      </c>
      <c r="E2744" s="83"/>
      <c r="F2744" s="161">
        <f>VLOOKUP(A2738,basic,5,0)</f>
        <v>0</v>
      </c>
      <c r="G2744" s="161"/>
      <c r="H2744" s="161"/>
      <c r="I2744" s="83" t="s">
        <v>55</v>
      </c>
      <c r="J2744" s="85"/>
    </row>
    <row r="2745" spans="1:10" ht="21.95" customHeight="1" x14ac:dyDescent="0.3">
      <c r="A2745" s="94" t="str">
        <f>VLOOKUP(A2738,basic,29,0)</f>
        <v>d{kk &amp; 9</v>
      </c>
      <c r="B2745" s="83" t="s">
        <v>56</v>
      </c>
      <c r="C2745" s="148">
        <f>VLOOKUP(A2738,basic,7,0)</f>
        <v>0</v>
      </c>
      <c r="D2745" s="148"/>
      <c r="E2745" s="83" t="s">
        <v>57</v>
      </c>
      <c r="F2745" s="83"/>
      <c r="G2745" s="149" t="str">
        <f>VLOOKUP(A2738,basic,30,0)</f>
        <v>jkmekfo] :iiqjk</v>
      </c>
      <c r="H2745" s="149"/>
      <c r="I2745" s="149"/>
      <c r="J2745" s="87"/>
    </row>
    <row r="2746" spans="1:10" ht="21.95" customHeight="1" x14ac:dyDescent="0.25">
      <c r="A2746" s="86" t="s">
        <v>63</v>
      </c>
      <c r="B2746" s="83"/>
      <c r="C2746" s="83"/>
      <c r="D2746" s="83"/>
      <c r="E2746" s="83"/>
      <c r="F2746" s="83"/>
      <c r="G2746" s="83"/>
      <c r="H2746" s="83"/>
      <c r="I2746" s="83"/>
      <c r="J2746" s="85"/>
    </row>
    <row r="2747" spans="1:10" ht="21.95" customHeight="1" x14ac:dyDescent="0.25">
      <c r="A2747" s="86" t="s">
        <v>64</v>
      </c>
      <c r="B2747" s="83"/>
      <c r="C2747" s="83"/>
      <c r="D2747" s="83"/>
      <c r="E2747" s="83"/>
      <c r="F2747" s="83"/>
      <c r="G2747" s="83"/>
      <c r="H2747" s="83"/>
      <c r="I2747" s="83"/>
      <c r="J2747" s="85"/>
    </row>
    <row r="2748" spans="1:10" ht="21.95" customHeight="1" x14ac:dyDescent="0.25">
      <c r="A2748" s="76"/>
      <c r="J2748" s="77"/>
    </row>
    <row r="2749" spans="1:10" ht="21.95" customHeight="1" x14ac:dyDescent="0.25">
      <c r="A2749" s="76"/>
      <c r="J2749" s="77"/>
    </row>
    <row r="2750" spans="1:10" ht="21.95" customHeight="1" x14ac:dyDescent="0.25">
      <c r="A2750" s="76"/>
      <c r="J2750" s="77"/>
    </row>
    <row r="2751" spans="1:10" ht="21.95" customHeight="1" x14ac:dyDescent="0.3">
      <c r="A2751" s="88" t="s">
        <v>58</v>
      </c>
      <c r="B2751" s="89">
        <f>VLOOKUP(A2738,basic,32,0)</f>
        <v>43966</v>
      </c>
      <c r="G2751" s="90" t="s">
        <v>59</v>
      </c>
      <c r="J2751" s="77"/>
    </row>
    <row r="2752" spans="1:10" ht="21.95" customHeight="1" x14ac:dyDescent="0.3">
      <c r="A2752" s="76"/>
      <c r="G2752" s="90" t="s">
        <v>60</v>
      </c>
      <c r="I2752" s="150">
        <f>VLOOKUP(A2738,basic,31,0)</f>
        <v>8140912304</v>
      </c>
      <c r="J2752" s="151"/>
    </row>
    <row r="2753" spans="1:10" ht="21.95" customHeight="1" thickBot="1" x14ac:dyDescent="0.3">
      <c r="A2753" s="79"/>
      <c r="B2753" s="80"/>
      <c r="C2753" s="80"/>
      <c r="D2753" s="80"/>
      <c r="E2753" s="80"/>
      <c r="F2753" s="80"/>
      <c r="G2753" s="80"/>
      <c r="H2753" s="80"/>
      <c r="I2753" s="80"/>
      <c r="J2753" s="91"/>
    </row>
    <row r="2755" spans="1:10" ht="21.95" customHeight="1" thickBot="1" x14ac:dyDescent="0.3"/>
    <row r="2756" spans="1:10" ht="21.95" customHeight="1" x14ac:dyDescent="0.25">
      <c r="A2756" s="152" t="str">
        <f>VLOOKUP(A2757,basic,28,0)</f>
        <v>dk;kZy; jktdh; mPp ek/;fed fo|ky;] :iiqjk ¼dqpkeu flVh½ ukxkSj</v>
      </c>
      <c r="B2756" s="153"/>
      <c r="C2756" s="153"/>
      <c r="D2756" s="153"/>
      <c r="E2756" s="153"/>
      <c r="F2756" s="153"/>
      <c r="G2756" s="153"/>
      <c r="H2756" s="153"/>
      <c r="I2756" s="153"/>
      <c r="J2756" s="154"/>
    </row>
    <row r="2757" spans="1:10" ht="21.95" hidden="1" customHeight="1" x14ac:dyDescent="0.25">
      <c r="A2757" s="76">
        <v>146</v>
      </c>
      <c r="J2757" s="77"/>
    </row>
    <row r="2758" spans="1:10" ht="21.95" customHeight="1" x14ac:dyDescent="0.25">
      <c r="A2758" s="155" t="str">
        <f>VLOOKUP(A2757,basic,29,0)</f>
        <v>d{kk &amp; 9</v>
      </c>
      <c r="B2758" s="156"/>
      <c r="C2758" s="156"/>
      <c r="D2758" s="156"/>
      <c r="E2758" s="156"/>
      <c r="F2758" s="156"/>
      <c r="G2758" s="156"/>
      <c r="H2758" s="156"/>
      <c r="I2758" s="156"/>
      <c r="J2758" s="157"/>
    </row>
    <row r="2759" spans="1:10" ht="21.95" customHeight="1" x14ac:dyDescent="0.25">
      <c r="A2759" s="158" t="str">
        <f>VLOOKUP(A2757,basic,33,0)</f>
        <v>l=% 2019&amp;20</v>
      </c>
      <c r="B2759" s="159"/>
      <c r="C2759" s="159"/>
      <c r="D2759" s="159"/>
      <c r="E2759" s="159"/>
      <c r="F2759" s="159"/>
      <c r="G2759" s="159"/>
      <c r="H2759" s="159"/>
      <c r="I2759" s="159"/>
      <c r="J2759" s="160"/>
    </row>
    <row r="2760" spans="1:10" ht="21.95" customHeight="1" x14ac:dyDescent="0.25">
      <c r="A2760" s="82" t="s">
        <v>51</v>
      </c>
      <c r="B2760" s="83"/>
      <c r="C2760" s="84">
        <f>VLOOKUP(A2757,basic,2,0)</f>
        <v>246</v>
      </c>
      <c r="D2760" s="83"/>
      <c r="E2760" s="83"/>
      <c r="F2760" s="83"/>
      <c r="G2760" s="83"/>
      <c r="H2760" s="83"/>
      <c r="I2760" s="83"/>
      <c r="J2760" s="85"/>
    </row>
    <row r="2761" spans="1:10" ht="21.95" customHeight="1" x14ac:dyDescent="0.25">
      <c r="A2761" s="86"/>
      <c r="B2761" s="83"/>
      <c r="C2761" s="83"/>
      <c r="D2761" s="83"/>
      <c r="E2761" s="83"/>
      <c r="F2761" s="83"/>
      <c r="G2761" s="83"/>
      <c r="H2761" s="83"/>
      <c r="I2761" s="83"/>
      <c r="J2761" s="85"/>
    </row>
    <row r="2762" spans="1:10" ht="21.95" customHeight="1" x14ac:dyDescent="0.25">
      <c r="A2762" s="86" t="s">
        <v>52</v>
      </c>
      <c r="B2762" s="83"/>
      <c r="C2762" s="83"/>
      <c r="D2762" s="83"/>
      <c r="E2762" s="161">
        <f>VLOOKUP(A2757,basic,4,0)</f>
        <v>0</v>
      </c>
      <c r="F2762" s="161"/>
      <c r="G2762" s="161"/>
      <c r="H2762" s="83" t="s">
        <v>53</v>
      </c>
      <c r="I2762" s="83"/>
      <c r="J2762" s="85"/>
    </row>
    <row r="2763" spans="1:10" ht="21.95" customHeight="1" x14ac:dyDescent="0.25">
      <c r="A2763" s="162">
        <f>VLOOKUP(A2757,basic,6,0)</f>
        <v>0</v>
      </c>
      <c r="B2763" s="161"/>
      <c r="C2763" s="161"/>
      <c r="D2763" s="83" t="s">
        <v>54</v>
      </c>
      <c r="E2763" s="83"/>
      <c r="F2763" s="161">
        <f>VLOOKUP(A2757,basic,5,0)</f>
        <v>0</v>
      </c>
      <c r="G2763" s="161"/>
      <c r="H2763" s="161"/>
      <c r="I2763" s="83" t="s">
        <v>55</v>
      </c>
      <c r="J2763" s="85"/>
    </row>
    <row r="2764" spans="1:10" ht="21.95" customHeight="1" x14ac:dyDescent="0.3">
      <c r="A2764" s="94" t="str">
        <f>VLOOKUP(A2757,basic,29,0)</f>
        <v>d{kk &amp; 9</v>
      </c>
      <c r="B2764" s="83" t="s">
        <v>56</v>
      </c>
      <c r="C2764" s="148">
        <f>VLOOKUP(A2757,basic,7,0)</f>
        <v>0</v>
      </c>
      <c r="D2764" s="148"/>
      <c r="E2764" s="83" t="s">
        <v>57</v>
      </c>
      <c r="F2764" s="83"/>
      <c r="G2764" s="149" t="str">
        <f>VLOOKUP(A2757,basic,30,0)</f>
        <v>jkmekfo] :iiqjk</v>
      </c>
      <c r="H2764" s="149"/>
      <c r="I2764" s="149"/>
      <c r="J2764" s="87"/>
    </row>
    <row r="2765" spans="1:10" ht="21.95" customHeight="1" x14ac:dyDescent="0.25">
      <c r="A2765" s="86" t="s">
        <v>63</v>
      </c>
      <c r="B2765" s="83"/>
      <c r="C2765" s="83"/>
      <c r="D2765" s="83"/>
      <c r="E2765" s="83"/>
      <c r="F2765" s="83"/>
      <c r="G2765" s="83"/>
      <c r="H2765" s="83"/>
      <c r="I2765" s="83"/>
      <c r="J2765" s="85"/>
    </row>
    <row r="2766" spans="1:10" ht="21.95" customHeight="1" x14ac:dyDescent="0.25">
      <c r="A2766" s="86" t="s">
        <v>64</v>
      </c>
      <c r="B2766" s="83"/>
      <c r="C2766" s="83"/>
      <c r="D2766" s="83"/>
      <c r="E2766" s="83"/>
      <c r="F2766" s="83"/>
      <c r="G2766" s="83"/>
      <c r="H2766" s="83"/>
      <c r="I2766" s="83"/>
      <c r="J2766" s="85"/>
    </row>
    <row r="2767" spans="1:10" ht="21.95" customHeight="1" x14ac:dyDescent="0.25">
      <c r="A2767" s="76"/>
      <c r="J2767" s="77"/>
    </row>
    <row r="2768" spans="1:10" ht="21.95" customHeight="1" x14ac:dyDescent="0.25">
      <c r="A2768" s="76"/>
      <c r="J2768" s="77"/>
    </row>
    <row r="2769" spans="1:10" ht="21.95" customHeight="1" x14ac:dyDescent="0.25">
      <c r="A2769" s="76"/>
      <c r="J2769" s="77"/>
    </row>
    <row r="2770" spans="1:10" ht="21.95" customHeight="1" x14ac:dyDescent="0.3">
      <c r="A2770" s="88" t="s">
        <v>58</v>
      </c>
      <c r="B2770" s="89">
        <f>VLOOKUP(A2757,basic,32,0)</f>
        <v>43966</v>
      </c>
      <c r="G2770" s="90" t="s">
        <v>59</v>
      </c>
      <c r="J2770" s="77"/>
    </row>
    <row r="2771" spans="1:10" ht="21.95" customHeight="1" x14ac:dyDescent="0.3">
      <c r="A2771" s="76"/>
      <c r="G2771" s="90" t="s">
        <v>60</v>
      </c>
      <c r="I2771" s="150">
        <f>VLOOKUP(A2757,basic,31,0)</f>
        <v>8140912304</v>
      </c>
      <c r="J2771" s="151"/>
    </row>
    <row r="2772" spans="1:10" ht="21.95" customHeight="1" thickBot="1" x14ac:dyDescent="0.3">
      <c r="A2772" s="79"/>
      <c r="B2772" s="80"/>
      <c r="C2772" s="80"/>
      <c r="D2772" s="80"/>
      <c r="E2772" s="80"/>
      <c r="F2772" s="80"/>
      <c r="G2772" s="80"/>
      <c r="H2772" s="80"/>
      <c r="I2772" s="80"/>
      <c r="J2772" s="91"/>
    </row>
    <row r="2774" spans="1:10" ht="21.95" customHeight="1" thickBot="1" x14ac:dyDescent="0.3"/>
    <row r="2775" spans="1:10" ht="21.95" customHeight="1" x14ac:dyDescent="0.25">
      <c r="A2775" s="152" t="str">
        <f>VLOOKUP(A2776,basic,28,0)</f>
        <v>dk;kZy; jktdh; mPp ek/;fed fo|ky;] :iiqjk ¼dqpkeu flVh½ ukxkSj</v>
      </c>
      <c r="B2775" s="153"/>
      <c r="C2775" s="153"/>
      <c r="D2775" s="153"/>
      <c r="E2775" s="153"/>
      <c r="F2775" s="153"/>
      <c r="G2775" s="153"/>
      <c r="H2775" s="153"/>
      <c r="I2775" s="153"/>
      <c r="J2775" s="154"/>
    </row>
    <row r="2776" spans="1:10" ht="21.95" hidden="1" customHeight="1" x14ac:dyDescent="0.25">
      <c r="A2776" s="76">
        <v>147</v>
      </c>
      <c r="J2776" s="77"/>
    </row>
    <row r="2777" spans="1:10" ht="21.95" customHeight="1" x14ac:dyDescent="0.25">
      <c r="A2777" s="155" t="str">
        <f>VLOOKUP(A2776,basic,29,0)</f>
        <v>d{kk &amp; 9</v>
      </c>
      <c r="B2777" s="156"/>
      <c r="C2777" s="156"/>
      <c r="D2777" s="156"/>
      <c r="E2777" s="156"/>
      <c r="F2777" s="156"/>
      <c r="G2777" s="156"/>
      <c r="H2777" s="156"/>
      <c r="I2777" s="156"/>
      <c r="J2777" s="157"/>
    </row>
    <row r="2778" spans="1:10" ht="21.95" customHeight="1" x14ac:dyDescent="0.25">
      <c r="A2778" s="158" t="str">
        <f>VLOOKUP(A2776,basic,33,0)</f>
        <v>l=% 2019&amp;20</v>
      </c>
      <c r="B2778" s="159"/>
      <c r="C2778" s="159"/>
      <c r="D2778" s="159"/>
      <c r="E2778" s="159"/>
      <c r="F2778" s="159"/>
      <c r="G2778" s="159"/>
      <c r="H2778" s="159"/>
      <c r="I2778" s="159"/>
      <c r="J2778" s="160"/>
    </row>
    <row r="2779" spans="1:10" ht="21.95" customHeight="1" x14ac:dyDescent="0.25">
      <c r="A2779" s="82" t="s">
        <v>51</v>
      </c>
      <c r="B2779" s="83"/>
      <c r="C2779" s="84">
        <f>VLOOKUP(A2776,basic,2,0)</f>
        <v>247</v>
      </c>
      <c r="D2779" s="83"/>
      <c r="E2779" s="83"/>
      <c r="F2779" s="83"/>
      <c r="G2779" s="83"/>
      <c r="H2779" s="83"/>
      <c r="I2779" s="83"/>
      <c r="J2779" s="85"/>
    </row>
    <row r="2780" spans="1:10" ht="21.95" customHeight="1" x14ac:dyDescent="0.25">
      <c r="A2780" s="86"/>
      <c r="B2780" s="83"/>
      <c r="C2780" s="83"/>
      <c r="D2780" s="83"/>
      <c r="E2780" s="83"/>
      <c r="F2780" s="83"/>
      <c r="G2780" s="83"/>
      <c r="H2780" s="83"/>
      <c r="I2780" s="83"/>
      <c r="J2780" s="85"/>
    </row>
    <row r="2781" spans="1:10" ht="21.95" customHeight="1" x14ac:dyDescent="0.25">
      <c r="A2781" s="86" t="s">
        <v>52</v>
      </c>
      <c r="B2781" s="83"/>
      <c r="C2781" s="83"/>
      <c r="D2781" s="83"/>
      <c r="E2781" s="161">
        <f>VLOOKUP(A2776,basic,4,0)</f>
        <v>0</v>
      </c>
      <c r="F2781" s="161"/>
      <c r="G2781" s="161"/>
      <c r="H2781" s="83" t="s">
        <v>53</v>
      </c>
      <c r="I2781" s="83"/>
      <c r="J2781" s="85"/>
    </row>
    <row r="2782" spans="1:10" ht="21.95" customHeight="1" x14ac:dyDescent="0.25">
      <c r="A2782" s="162">
        <f>VLOOKUP(A2776,basic,6,0)</f>
        <v>0</v>
      </c>
      <c r="B2782" s="161"/>
      <c r="C2782" s="161"/>
      <c r="D2782" s="83" t="s">
        <v>54</v>
      </c>
      <c r="E2782" s="83"/>
      <c r="F2782" s="161">
        <f>VLOOKUP(A2776,basic,5,0)</f>
        <v>0</v>
      </c>
      <c r="G2782" s="161"/>
      <c r="H2782" s="161"/>
      <c r="I2782" s="83" t="s">
        <v>55</v>
      </c>
      <c r="J2782" s="85"/>
    </row>
    <row r="2783" spans="1:10" ht="21.95" customHeight="1" x14ac:dyDescent="0.3">
      <c r="A2783" s="94" t="str">
        <f>VLOOKUP(A2776,basic,29,0)</f>
        <v>d{kk &amp; 9</v>
      </c>
      <c r="B2783" s="83" t="s">
        <v>56</v>
      </c>
      <c r="C2783" s="148">
        <f>VLOOKUP(A2776,basic,7,0)</f>
        <v>0</v>
      </c>
      <c r="D2783" s="148"/>
      <c r="E2783" s="83" t="s">
        <v>57</v>
      </c>
      <c r="F2783" s="83"/>
      <c r="G2783" s="149" t="str">
        <f>VLOOKUP(A2776,basic,30,0)</f>
        <v>jkmekfo] :iiqjk</v>
      </c>
      <c r="H2783" s="149"/>
      <c r="I2783" s="149"/>
      <c r="J2783" s="87"/>
    </row>
    <row r="2784" spans="1:10" ht="21.95" customHeight="1" x14ac:dyDescent="0.25">
      <c r="A2784" s="86" t="s">
        <v>63</v>
      </c>
      <c r="B2784" s="83"/>
      <c r="C2784" s="83"/>
      <c r="D2784" s="83"/>
      <c r="E2784" s="83"/>
      <c r="F2784" s="83"/>
      <c r="G2784" s="83"/>
      <c r="H2784" s="83"/>
      <c r="I2784" s="83"/>
      <c r="J2784" s="85"/>
    </row>
    <row r="2785" spans="1:10" ht="21.95" customHeight="1" x14ac:dyDescent="0.25">
      <c r="A2785" s="86" t="s">
        <v>64</v>
      </c>
      <c r="B2785" s="83"/>
      <c r="C2785" s="83"/>
      <c r="D2785" s="83"/>
      <c r="E2785" s="83"/>
      <c r="F2785" s="83"/>
      <c r="G2785" s="83"/>
      <c r="H2785" s="83"/>
      <c r="I2785" s="83"/>
      <c r="J2785" s="85"/>
    </row>
    <row r="2786" spans="1:10" ht="21.95" customHeight="1" x14ac:dyDescent="0.25">
      <c r="A2786" s="76"/>
      <c r="J2786" s="77"/>
    </row>
    <row r="2787" spans="1:10" ht="21.95" customHeight="1" x14ac:dyDescent="0.25">
      <c r="A2787" s="76"/>
      <c r="J2787" s="77"/>
    </row>
    <row r="2788" spans="1:10" ht="21.95" customHeight="1" x14ac:dyDescent="0.25">
      <c r="A2788" s="76"/>
      <c r="J2788" s="77"/>
    </row>
    <row r="2789" spans="1:10" ht="21.95" customHeight="1" x14ac:dyDescent="0.3">
      <c r="A2789" s="88" t="s">
        <v>58</v>
      </c>
      <c r="B2789" s="89">
        <f>VLOOKUP(A2776,basic,32,0)</f>
        <v>43966</v>
      </c>
      <c r="G2789" s="90" t="s">
        <v>59</v>
      </c>
      <c r="J2789" s="77"/>
    </row>
    <row r="2790" spans="1:10" ht="21.95" customHeight="1" x14ac:dyDescent="0.3">
      <c r="A2790" s="76"/>
      <c r="G2790" s="90" t="s">
        <v>60</v>
      </c>
      <c r="I2790" s="150">
        <f>VLOOKUP(A2776,basic,31,0)</f>
        <v>8140912304</v>
      </c>
      <c r="J2790" s="151"/>
    </row>
    <row r="2791" spans="1:10" ht="21.95" customHeight="1" thickBot="1" x14ac:dyDescent="0.3">
      <c r="A2791" s="79"/>
      <c r="B2791" s="80"/>
      <c r="C2791" s="80"/>
      <c r="D2791" s="80"/>
      <c r="E2791" s="80"/>
      <c r="F2791" s="80"/>
      <c r="G2791" s="80"/>
      <c r="H2791" s="80"/>
      <c r="I2791" s="80"/>
      <c r="J2791" s="91"/>
    </row>
    <row r="2793" spans="1:10" ht="21.95" customHeight="1" thickBot="1" x14ac:dyDescent="0.3"/>
    <row r="2794" spans="1:10" ht="21.95" customHeight="1" x14ac:dyDescent="0.25">
      <c r="A2794" s="152" t="str">
        <f>VLOOKUP(A2795,basic,28,0)</f>
        <v>dk;kZy; jktdh; mPp ek/;fed fo|ky;] :iiqjk ¼dqpkeu flVh½ ukxkSj</v>
      </c>
      <c r="B2794" s="153"/>
      <c r="C2794" s="153"/>
      <c r="D2794" s="153"/>
      <c r="E2794" s="153"/>
      <c r="F2794" s="153"/>
      <c r="G2794" s="153"/>
      <c r="H2794" s="153"/>
      <c r="I2794" s="153"/>
      <c r="J2794" s="154"/>
    </row>
    <row r="2795" spans="1:10" ht="21.95" hidden="1" customHeight="1" x14ac:dyDescent="0.25">
      <c r="A2795" s="76">
        <v>148</v>
      </c>
      <c r="J2795" s="77"/>
    </row>
    <row r="2796" spans="1:10" ht="21.95" customHeight="1" x14ac:dyDescent="0.25">
      <c r="A2796" s="155" t="str">
        <f>VLOOKUP(A2795,basic,29,0)</f>
        <v>d{kk &amp; 9</v>
      </c>
      <c r="B2796" s="156"/>
      <c r="C2796" s="156"/>
      <c r="D2796" s="156"/>
      <c r="E2796" s="156"/>
      <c r="F2796" s="156"/>
      <c r="G2796" s="156"/>
      <c r="H2796" s="156"/>
      <c r="I2796" s="156"/>
      <c r="J2796" s="157"/>
    </row>
    <row r="2797" spans="1:10" ht="21.95" customHeight="1" x14ac:dyDescent="0.25">
      <c r="A2797" s="158" t="str">
        <f>VLOOKUP(A2795,basic,33,0)</f>
        <v>l=% 2019&amp;20</v>
      </c>
      <c r="B2797" s="159"/>
      <c r="C2797" s="159"/>
      <c r="D2797" s="159"/>
      <c r="E2797" s="159"/>
      <c r="F2797" s="159"/>
      <c r="G2797" s="159"/>
      <c r="H2797" s="159"/>
      <c r="I2797" s="159"/>
      <c r="J2797" s="160"/>
    </row>
    <row r="2798" spans="1:10" ht="21.95" customHeight="1" x14ac:dyDescent="0.25">
      <c r="A2798" s="82" t="s">
        <v>51</v>
      </c>
      <c r="B2798" s="83"/>
      <c r="C2798" s="84">
        <f>VLOOKUP(A2795,basic,2,0)</f>
        <v>248</v>
      </c>
      <c r="D2798" s="83"/>
      <c r="E2798" s="83"/>
      <c r="F2798" s="83"/>
      <c r="G2798" s="83"/>
      <c r="H2798" s="83"/>
      <c r="I2798" s="83"/>
      <c r="J2798" s="85"/>
    </row>
    <row r="2799" spans="1:10" ht="21.95" customHeight="1" x14ac:dyDescent="0.25">
      <c r="A2799" s="86"/>
      <c r="B2799" s="83"/>
      <c r="C2799" s="83"/>
      <c r="D2799" s="83"/>
      <c r="E2799" s="83"/>
      <c r="F2799" s="83"/>
      <c r="G2799" s="83"/>
      <c r="H2799" s="83"/>
      <c r="I2799" s="83"/>
      <c r="J2799" s="85"/>
    </row>
    <row r="2800" spans="1:10" ht="21.95" customHeight="1" x14ac:dyDescent="0.25">
      <c r="A2800" s="86" t="s">
        <v>52</v>
      </c>
      <c r="B2800" s="83"/>
      <c r="C2800" s="83"/>
      <c r="D2800" s="83"/>
      <c r="E2800" s="161">
        <f>VLOOKUP(A2795,basic,4,0)</f>
        <v>0</v>
      </c>
      <c r="F2800" s="161"/>
      <c r="G2800" s="161"/>
      <c r="H2800" s="83" t="s">
        <v>53</v>
      </c>
      <c r="I2800" s="83"/>
      <c r="J2800" s="85"/>
    </row>
    <row r="2801" spans="1:10" ht="21.95" customHeight="1" x14ac:dyDescent="0.25">
      <c r="A2801" s="162">
        <f>VLOOKUP(A2795,basic,6,0)</f>
        <v>0</v>
      </c>
      <c r="B2801" s="161"/>
      <c r="C2801" s="161"/>
      <c r="D2801" s="83" t="s">
        <v>54</v>
      </c>
      <c r="E2801" s="83"/>
      <c r="F2801" s="161">
        <f>VLOOKUP(A2795,basic,5,0)</f>
        <v>0</v>
      </c>
      <c r="G2801" s="161"/>
      <c r="H2801" s="161"/>
      <c r="I2801" s="83" t="s">
        <v>55</v>
      </c>
      <c r="J2801" s="85"/>
    </row>
    <row r="2802" spans="1:10" ht="21.95" customHeight="1" x14ac:dyDescent="0.3">
      <c r="A2802" s="94" t="str">
        <f>VLOOKUP(A2795,basic,29,0)</f>
        <v>d{kk &amp; 9</v>
      </c>
      <c r="B2802" s="83" t="s">
        <v>56</v>
      </c>
      <c r="C2802" s="148">
        <f>VLOOKUP(A2795,basic,7,0)</f>
        <v>0</v>
      </c>
      <c r="D2802" s="148"/>
      <c r="E2802" s="83" t="s">
        <v>57</v>
      </c>
      <c r="F2802" s="83"/>
      <c r="G2802" s="149" t="str">
        <f>VLOOKUP(A2795,basic,30,0)</f>
        <v>jkmekfo] :iiqjk</v>
      </c>
      <c r="H2802" s="149"/>
      <c r="I2802" s="149"/>
      <c r="J2802" s="87"/>
    </row>
    <row r="2803" spans="1:10" ht="21.95" customHeight="1" x14ac:dyDescent="0.25">
      <c r="A2803" s="86" t="s">
        <v>63</v>
      </c>
      <c r="B2803" s="83"/>
      <c r="C2803" s="83"/>
      <c r="D2803" s="83"/>
      <c r="E2803" s="83"/>
      <c r="F2803" s="83"/>
      <c r="G2803" s="83"/>
      <c r="H2803" s="83"/>
      <c r="I2803" s="83"/>
      <c r="J2803" s="85"/>
    </row>
    <row r="2804" spans="1:10" ht="21.95" customHeight="1" x14ac:dyDescent="0.25">
      <c r="A2804" s="86" t="s">
        <v>64</v>
      </c>
      <c r="B2804" s="83"/>
      <c r="C2804" s="83"/>
      <c r="D2804" s="83"/>
      <c r="E2804" s="83"/>
      <c r="F2804" s="83"/>
      <c r="G2804" s="83"/>
      <c r="H2804" s="83"/>
      <c r="I2804" s="83"/>
      <c r="J2804" s="85"/>
    </row>
    <row r="2805" spans="1:10" ht="21.95" customHeight="1" x14ac:dyDescent="0.25">
      <c r="A2805" s="76"/>
      <c r="J2805" s="77"/>
    </row>
    <row r="2806" spans="1:10" ht="21.95" customHeight="1" x14ac:dyDescent="0.25">
      <c r="A2806" s="76"/>
      <c r="J2806" s="77"/>
    </row>
    <row r="2807" spans="1:10" ht="21.95" customHeight="1" x14ac:dyDescent="0.25">
      <c r="A2807" s="76"/>
      <c r="J2807" s="77"/>
    </row>
    <row r="2808" spans="1:10" ht="21.95" customHeight="1" x14ac:dyDescent="0.3">
      <c r="A2808" s="88" t="s">
        <v>58</v>
      </c>
      <c r="B2808" s="89">
        <f>VLOOKUP(A2795,basic,32,0)</f>
        <v>43966</v>
      </c>
      <c r="G2808" s="90" t="s">
        <v>59</v>
      </c>
      <c r="J2808" s="77"/>
    </row>
    <row r="2809" spans="1:10" ht="21.95" customHeight="1" x14ac:dyDescent="0.3">
      <c r="A2809" s="76"/>
      <c r="G2809" s="90" t="s">
        <v>60</v>
      </c>
      <c r="I2809" s="150">
        <f>VLOOKUP(A2795,basic,31,0)</f>
        <v>8140912304</v>
      </c>
      <c r="J2809" s="151"/>
    </row>
    <row r="2810" spans="1:10" ht="21.95" customHeight="1" thickBot="1" x14ac:dyDescent="0.3">
      <c r="A2810" s="79"/>
      <c r="B2810" s="80"/>
      <c r="C2810" s="80"/>
      <c r="D2810" s="80"/>
      <c r="E2810" s="80"/>
      <c r="F2810" s="80"/>
      <c r="G2810" s="80"/>
      <c r="H2810" s="80"/>
      <c r="I2810" s="80"/>
      <c r="J2810" s="91"/>
    </row>
    <row r="2812" spans="1:10" ht="21.95" customHeight="1" thickBot="1" x14ac:dyDescent="0.3"/>
    <row r="2813" spans="1:10" ht="21.95" customHeight="1" x14ac:dyDescent="0.25">
      <c r="A2813" s="152" t="str">
        <f>VLOOKUP(A2814,basic,28,0)</f>
        <v>dk;kZy; jktdh; mPp ek/;fed fo|ky;] :iiqjk ¼dqpkeu flVh½ ukxkSj</v>
      </c>
      <c r="B2813" s="153"/>
      <c r="C2813" s="153"/>
      <c r="D2813" s="153"/>
      <c r="E2813" s="153"/>
      <c r="F2813" s="153"/>
      <c r="G2813" s="153"/>
      <c r="H2813" s="153"/>
      <c r="I2813" s="153"/>
      <c r="J2813" s="154"/>
    </row>
    <row r="2814" spans="1:10" ht="21.95" hidden="1" customHeight="1" x14ac:dyDescent="0.25">
      <c r="A2814" s="76">
        <v>149</v>
      </c>
      <c r="J2814" s="77"/>
    </row>
    <row r="2815" spans="1:10" ht="21.95" customHeight="1" x14ac:dyDescent="0.25">
      <c r="A2815" s="155" t="str">
        <f>VLOOKUP(A2814,basic,29,0)</f>
        <v>d{kk &amp; 9</v>
      </c>
      <c r="B2815" s="156"/>
      <c r="C2815" s="156"/>
      <c r="D2815" s="156"/>
      <c r="E2815" s="156"/>
      <c r="F2815" s="156"/>
      <c r="G2815" s="156"/>
      <c r="H2815" s="156"/>
      <c r="I2815" s="156"/>
      <c r="J2815" s="157"/>
    </row>
    <row r="2816" spans="1:10" ht="21.95" customHeight="1" x14ac:dyDescent="0.25">
      <c r="A2816" s="158" t="str">
        <f>VLOOKUP(A2814,basic,33,0)</f>
        <v>l=% 2019&amp;20</v>
      </c>
      <c r="B2816" s="159"/>
      <c r="C2816" s="159"/>
      <c r="D2816" s="159"/>
      <c r="E2816" s="159"/>
      <c r="F2816" s="159"/>
      <c r="G2816" s="159"/>
      <c r="H2816" s="159"/>
      <c r="I2816" s="159"/>
      <c r="J2816" s="160"/>
    </row>
    <row r="2817" spans="1:10" ht="21.95" customHeight="1" x14ac:dyDescent="0.25">
      <c r="A2817" s="82" t="s">
        <v>51</v>
      </c>
      <c r="B2817" s="83"/>
      <c r="C2817" s="84">
        <f>VLOOKUP(A2814,basic,2,0)</f>
        <v>249</v>
      </c>
      <c r="D2817" s="83"/>
      <c r="E2817" s="83"/>
      <c r="F2817" s="83"/>
      <c r="G2817" s="83"/>
      <c r="H2817" s="83"/>
      <c r="I2817" s="83"/>
      <c r="J2817" s="85"/>
    </row>
    <row r="2818" spans="1:10" ht="21.95" customHeight="1" x14ac:dyDescent="0.25">
      <c r="A2818" s="86"/>
      <c r="B2818" s="83"/>
      <c r="C2818" s="83"/>
      <c r="D2818" s="83"/>
      <c r="E2818" s="83"/>
      <c r="F2818" s="83"/>
      <c r="G2818" s="83"/>
      <c r="H2818" s="83"/>
      <c r="I2818" s="83"/>
      <c r="J2818" s="85"/>
    </row>
    <row r="2819" spans="1:10" ht="21.95" customHeight="1" x14ac:dyDescent="0.25">
      <c r="A2819" s="86" t="s">
        <v>52</v>
      </c>
      <c r="B2819" s="83"/>
      <c r="C2819" s="83"/>
      <c r="D2819" s="83"/>
      <c r="E2819" s="161">
        <f>VLOOKUP(A2814,basic,4,0)</f>
        <v>0</v>
      </c>
      <c r="F2819" s="161"/>
      <c r="G2819" s="161"/>
      <c r="H2819" s="83" t="s">
        <v>53</v>
      </c>
      <c r="I2819" s="83"/>
      <c r="J2819" s="85"/>
    </row>
    <row r="2820" spans="1:10" ht="21.95" customHeight="1" x14ac:dyDescent="0.25">
      <c r="A2820" s="162">
        <f>VLOOKUP(A2814,basic,6,0)</f>
        <v>0</v>
      </c>
      <c r="B2820" s="161"/>
      <c r="C2820" s="161"/>
      <c r="D2820" s="83" t="s">
        <v>54</v>
      </c>
      <c r="E2820" s="83"/>
      <c r="F2820" s="161">
        <f>VLOOKUP(A2814,basic,5,0)</f>
        <v>0</v>
      </c>
      <c r="G2820" s="161"/>
      <c r="H2820" s="161"/>
      <c r="I2820" s="83" t="s">
        <v>55</v>
      </c>
      <c r="J2820" s="85"/>
    </row>
    <row r="2821" spans="1:10" ht="21.95" customHeight="1" x14ac:dyDescent="0.3">
      <c r="A2821" s="94" t="str">
        <f>VLOOKUP(A2814,basic,29,0)</f>
        <v>d{kk &amp; 9</v>
      </c>
      <c r="B2821" s="83" t="s">
        <v>56</v>
      </c>
      <c r="C2821" s="148">
        <f>VLOOKUP(A2814,basic,7,0)</f>
        <v>0</v>
      </c>
      <c r="D2821" s="148"/>
      <c r="E2821" s="83" t="s">
        <v>57</v>
      </c>
      <c r="F2821" s="83"/>
      <c r="G2821" s="149" t="str">
        <f>VLOOKUP(A2814,basic,30,0)</f>
        <v>jkmekfo] :iiqjk</v>
      </c>
      <c r="H2821" s="149"/>
      <c r="I2821" s="149"/>
      <c r="J2821" s="87"/>
    </row>
    <row r="2822" spans="1:10" ht="21.95" customHeight="1" x14ac:dyDescent="0.25">
      <c r="A2822" s="86" t="s">
        <v>63</v>
      </c>
      <c r="B2822" s="83"/>
      <c r="C2822" s="83"/>
      <c r="D2822" s="83"/>
      <c r="E2822" s="83"/>
      <c r="F2822" s="83"/>
      <c r="G2822" s="83"/>
      <c r="H2822" s="83"/>
      <c r="I2822" s="83"/>
      <c r="J2822" s="85"/>
    </row>
    <row r="2823" spans="1:10" ht="21.95" customHeight="1" x14ac:dyDescent="0.25">
      <c r="A2823" s="86" t="s">
        <v>64</v>
      </c>
      <c r="B2823" s="83"/>
      <c r="C2823" s="83"/>
      <c r="D2823" s="83"/>
      <c r="E2823" s="83"/>
      <c r="F2823" s="83"/>
      <c r="G2823" s="83"/>
      <c r="H2823" s="83"/>
      <c r="I2823" s="83"/>
      <c r="J2823" s="85"/>
    </row>
    <row r="2824" spans="1:10" ht="21.95" customHeight="1" x14ac:dyDescent="0.25">
      <c r="A2824" s="76"/>
      <c r="J2824" s="77"/>
    </row>
    <row r="2825" spans="1:10" ht="21.95" customHeight="1" x14ac:dyDescent="0.25">
      <c r="A2825" s="76"/>
      <c r="J2825" s="77"/>
    </row>
    <row r="2826" spans="1:10" ht="21.95" customHeight="1" x14ac:dyDescent="0.25">
      <c r="A2826" s="76"/>
      <c r="J2826" s="77"/>
    </row>
    <row r="2827" spans="1:10" ht="21.95" customHeight="1" x14ac:dyDescent="0.3">
      <c r="A2827" s="88" t="s">
        <v>58</v>
      </c>
      <c r="B2827" s="89">
        <f>VLOOKUP(A2814,basic,32,0)</f>
        <v>43966</v>
      </c>
      <c r="G2827" s="90" t="s">
        <v>59</v>
      </c>
      <c r="J2827" s="77"/>
    </row>
    <row r="2828" spans="1:10" ht="21.95" customHeight="1" x14ac:dyDescent="0.3">
      <c r="A2828" s="76"/>
      <c r="G2828" s="90" t="s">
        <v>60</v>
      </c>
      <c r="I2828" s="150">
        <f>VLOOKUP(A2814,basic,31,0)</f>
        <v>8140912304</v>
      </c>
      <c r="J2828" s="151"/>
    </row>
    <row r="2829" spans="1:10" ht="21.95" customHeight="1" thickBot="1" x14ac:dyDescent="0.3">
      <c r="A2829" s="79"/>
      <c r="B2829" s="80"/>
      <c r="C2829" s="80"/>
      <c r="D2829" s="80"/>
      <c r="E2829" s="80"/>
      <c r="F2829" s="80"/>
      <c r="G2829" s="80"/>
      <c r="H2829" s="80"/>
      <c r="I2829" s="80"/>
      <c r="J2829" s="91"/>
    </row>
    <row r="2831" spans="1:10" ht="21.95" customHeight="1" thickBot="1" x14ac:dyDescent="0.3"/>
    <row r="2832" spans="1:10" ht="21.95" customHeight="1" x14ac:dyDescent="0.25">
      <c r="A2832" s="152" t="str">
        <f>VLOOKUP(A2833,basic,28,0)</f>
        <v>dk;kZy; jktdh; mPp ek/;fed fo|ky;] :iiqjk ¼dqpkeu flVh½ ukxkSj</v>
      </c>
      <c r="B2832" s="153"/>
      <c r="C2832" s="153"/>
      <c r="D2832" s="153"/>
      <c r="E2832" s="153"/>
      <c r="F2832" s="153"/>
      <c r="G2832" s="153"/>
      <c r="H2832" s="153"/>
      <c r="I2832" s="153"/>
      <c r="J2832" s="154"/>
    </row>
    <row r="2833" spans="1:10" ht="21.95" hidden="1" customHeight="1" x14ac:dyDescent="0.25">
      <c r="A2833" s="76">
        <v>150</v>
      </c>
      <c r="J2833" s="77"/>
    </row>
    <row r="2834" spans="1:10" ht="21.95" customHeight="1" x14ac:dyDescent="0.25">
      <c r="A2834" s="155" t="str">
        <f>VLOOKUP(A2833,basic,29,0)</f>
        <v>d{kk &amp; 9</v>
      </c>
      <c r="B2834" s="156"/>
      <c r="C2834" s="156"/>
      <c r="D2834" s="156"/>
      <c r="E2834" s="156"/>
      <c r="F2834" s="156"/>
      <c r="G2834" s="156"/>
      <c r="H2834" s="156"/>
      <c r="I2834" s="156"/>
      <c r="J2834" s="157"/>
    </row>
    <row r="2835" spans="1:10" ht="21.95" customHeight="1" x14ac:dyDescent="0.25">
      <c r="A2835" s="158" t="str">
        <f>VLOOKUP(A2833,basic,33,0)</f>
        <v>l=% 2019&amp;20</v>
      </c>
      <c r="B2835" s="159"/>
      <c r="C2835" s="159"/>
      <c r="D2835" s="159"/>
      <c r="E2835" s="159"/>
      <c r="F2835" s="159"/>
      <c r="G2835" s="159"/>
      <c r="H2835" s="159"/>
      <c r="I2835" s="159"/>
      <c r="J2835" s="160"/>
    </row>
    <row r="2836" spans="1:10" ht="21.95" customHeight="1" x14ac:dyDescent="0.25">
      <c r="A2836" s="82" t="s">
        <v>51</v>
      </c>
      <c r="B2836" s="83"/>
      <c r="C2836" s="84">
        <f>VLOOKUP(A2833,basic,2,0)</f>
        <v>250</v>
      </c>
      <c r="D2836" s="83"/>
      <c r="E2836" s="83"/>
      <c r="F2836" s="83"/>
      <c r="G2836" s="83"/>
      <c r="H2836" s="83"/>
      <c r="I2836" s="83"/>
      <c r="J2836" s="85"/>
    </row>
    <row r="2837" spans="1:10" ht="21.95" customHeight="1" x14ac:dyDescent="0.25">
      <c r="A2837" s="86"/>
      <c r="B2837" s="83"/>
      <c r="C2837" s="83"/>
      <c r="D2837" s="83"/>
      <c r="E2837" s="83"/>
      <c r="F2837" s="83"/>
      <c r="G2837" s="83"/>
      <c r="H2837" s="83"/>
      <c r="I2837" s="83"/>
      <c r="J2837" s="85"/>
    </row>
    <row r="2838" spans="1:10" ht="21.95" customHeight="1" x14ac:dyDescent="0.25">
      <c r="A2838" s="86" t="s">
        <v>52</v>
      </c>
      <c r="B2838" s="83"/>
      <c r="C2838" s="83"/>
      <c r="D2838" s="83"/>
      <c r="E2838" s="161">
        <f>VLOOKUP(A2833,basic,4,0)</f>
        <v>0</v>
      </c>
      <c r="F2838" s="161"/>
      <c r="G2838" s="161"/>
      <c r="H2838" s="83" t="s">
        <v>53</v>
      </c>
      <c r="I2838" s="83"/>
      <c r="J2838" s="85"/>
    </row>
    <row r="2839" spans="1:10" ht="21.95" customHeight="1" x14ac:dyDescent="0.25">
      <c r="A2839" s="162">
        <f>VLOOKUP(A2833,basic,6,0)</f>
        <v>0</v>
      </c>
      <c r="B2839" s="161"/>
      <c r="C2839" s="161"/>
      <c r="D2839" s="83" t="s">
        <v>54</v>
      </c>
      <c r="E2839" s="83"/>
      <c r="F2839" s="161">
        <f>VLOOKUP(A2833,basic,5,0)</f>
        <v>0</v>
      </c>
      <c r="G2839" s="161"/>
      <c r="H2839" s="161"/>
      <c r="I2839" s="83" t="s">
        <v>55</v>
      </c>
      <c r="J2839" s="85"/>
    </row>
    <row r="2840" spans="1:10" ht="21.95" customHeight="1" x14ac:dyDescent="0.3">
      <c r="A2840" s="94" t="str">
        <f>VLOOKUP(A2833,basic,29,0)</f>
        <v>d{kk &amp; 9</v>
      </c>
      <c r="B2840" s="83" t="s">
        <v>56</v>
      </c>
      <c r="C2840" s="148">
        <f>VLOOKUP(A2833,basic,7,0)</f>
        <v>0</v>
      </c>
      <c r="D2840" s="148"/>
      <c r="E2840" s="83" t="s">
        <v>57</v>
      </c>
      <c r="F2840" s="83"/>
      <c r="G2840" s="149" t="str">
        <f>VLOOKUP(A2833,basic,30,0)</f>
        <v>jkmekfo] :iiqjk</v>
      </c>
      <c r="H2840" s="149"/>
      <c r="I2840" s="149"/>
      <c r="J2840" s="87"/>
    </row>
    <row r="2841" spans="1:10" ht="21.95" customHeight="1" x14ac:dyDescent="0.25">
      <c r="A2841" s="86" t="s">
        <v>63</v>
      </c>
      <c r="B2841" s="83"/>
      <c r="C2841" s="83"/>
      <c r="D2841" s="83"/>
      <c r="E2841" s="83"/>
      <c r="F2841" s="83"/>
      <c r="G2841" s="83"/>
      <c r="H2841" s="83"/>
      <c r="I2841" s="83"/>
      <c r="J2841" s="85"/>
    </row>
    <row r="2842" spans="1:10" ht="21.95" customHeight="1" x14ac:dyDescent="0.25">
      <c r="A2842" s="86" t="s">
        <v>64</v>
      </c>
      <c r="B2842" s="83"/>
      <c r="C2842" s="83"/>
      <c r="D2842" s="83"/>
      <c r="E2842" s="83"/>
      <c r="F2842" s="83"/>
      <c r="G2842" s="83"/>
      <c r="H2842" s="83"/>
      <c r="I2842" s="83"/>
      <c r="J2842" s="85"/>
    </row>
    <row r="2843" spans="1:10" ht="21.95" customHeight="1" x14ac:dyDescent="0.25">
      <c r="A2843" s="76"/>
      <c r="J2843" s="77"/>
    </row>
    <row r="2844" spans="1:10" ht="21.95" customHeight="1" x14ac:dyDescent="0.25">
      <c r="A2844" s="76"/>
      <c r="J2844" s="77"/>
    </row>
    <row r="2845" spans="1:10" ht="21.95" customHeight="1" x14ac:dyDescent="0.25">
      <c r="A2845" s="76"/>
      <c r="J2845" s="77"/>
    </row>
    <row r="2846" spans="1:10" ht="21.95" customHeight="1" x14ac:dyDescent="0.3">
      <c r="A2846" s="88" t="s">
        <v>58</v>
      </c>
      <c r="B2846" s="89">
        <f>VLOOKUP(A2833,basic,32,0)</f>
        <v>43966</v>
      </c>
      <c r="G2846" s="90" t="s">
        <v>59</v>
      </c>
      <c r="J2846" s="77"/>
    </row>
    <row r="2847" spans="1:10" ht="21.95" customHeight="1" x14ac:dyDescent="0.3">
      <c r="A2847" s="76"/>
      <c r="G2847" s="90" t="s">
        <v>60</v>
      </c>
      <c r="I2847" s="150">
        <f>VLOOKUP(A2833,basic,31,0)</f>
        <v>8140912304</v>
      </c>
      <c r="J2847" s="151"/>
    </row>
    <row r="2848" spans="1:10" ht="21.95" customHeight="1" thickBot="1" x14ac:dyDescent="0.3">
      <c r="A2848" s="79"/>
      <c r="B2848" s="80"/>
      <c r="C2848" s="80"/>
      <c r="D2848" s="80"/>
      <c r="E2848" s="80"/>
      <c r="F2848" s="80"/>
      <c r="G2848" s="80"/>
      <c r="H2848" s="80"/>
      <c r="I2848" s="80"/>
      <c r="J2848" s="91"/>
    </row>
    <row r="2850" spans="1:10" ht="21.95" customHeight="1" thickBot="1" x14ac:dyDescent="0.3"/>
    <row r="2851" spans="1:10" ht="21.95" customHeight="1" x14ac:dyDescent="0.25">
      <c r="A2851" s="152" t="str">
        <f>VLOOKUP(A2852,basic,28,0)</f>
        <v>dk;kZy; jktdh; mPp ek/;fed fo|ky;] :iiqjk ¼dqpkeu flVh½ ukxkSj</v>
      </c>
      <c r="B2851" s="153"/>
      <c r="C2851" s="153"/>
      <c r="D2851" s="153"/>
      <c r="E2851" s="153"/>
      <c r="F2851" s="153"/>
      <c r="G2851" s="153"/>
      <c r="H2851" s="153"/>
      <c r="I2851" s="153"/>
      <c r="J2851" s="154"/>
    </row>
    <row r="2852" spans="1:10" ht="21.95" hidden="1" customHeight="1" x14ac:dyDescent="0.25">
      <c r="A2852" s="76">
        <v>151</v>
      </c>
      <c r="J2852" s="77"/>
    </row>
    <row r="2853" spans="1:10" ht="21.95" customHeight="1" x14ac:dyDescent="0.25">
      <c r="A2853" s="155" t="str">
        <f>VLOOKUP(A2852,basic,29,0)</f>
        <v>d{kk &amp; 9</v>
      </c>
      <c r="B2853" s="156"/>
      <c r="C2853" s="156"/>
      <c r="D2853" s="156"/>
      <c r="E2853" s="156"/>
      <c r="F2853" s="156"/>
      <c r="G2853" s="156"/>
      <c r="H2853" s="156"/>
      <c r="I2853" s="156"/>
      <c r="J2853" s="157"/>
    </row>
    <row r="2854" spans="1:10" ht="21.95" customHeight="1" x14ac:dyDescent="0.25">
      <c r="A2854" s="158" t="str">
        <f>VLOOKUP(A2852,basic,33,0)</f>
        <v>l=% 2019&amp;20</v>
      </c>
      <c r="B2854" s="159"/>
      <c r="C2854" s="159"/>
      <c r="D2854" s="159"/>
      <c r="E2854" s="159"/>
      <c r="F2854" s="159"/>
      <c r="G2854" s="159"/>
      <c r="H2854" s="159"/>
      <c r="I2854" s="159"/>
      <c r="J2854" s="160"/>
    </row>
    <row r="2855" spans="1:10" ht="21.95" customHeight="1" x14ac:dyDescent="0.25">
      <c r="A2855" s="82" t="s">
        <v>51</v>
      </c>
      <c r="B2855" s="83"/>
      <c r="C2855" s="84">
        <f>VLOOKUP(A2852,basic,2,0)</f>
        <v>251</v>
      </c>
      <c r="D2855" s="83"/>
      <c r="E2855" s="83"/>
      <c r="F2855" s="83"/>
      <c r="G2855" s="83"/>
      <c r="H2855" s="83"/>
      <c r="I2855" s="83"/>
      <c r="J2855" s="85"/>
    </row>
    <row r="2856" spans="1:10" ht="21.95" customHeight="1" x14ac:dyDescent="0.25">
      <c r="A2856" s="86"/>
      <c r="B2856" s="83"/>
      <c r="C2856" s="83"/>
      <c r="D2856" s="83"/>
      <c r="E2856" s="83"/>
      <c r="F2856" s="83"/>
      <c r="G2856" s="83"/>
      <c r="H2856" s="83"/>
      <c r="I2856" s="83"/>
      <c r="J2856" s="85"/>
    </row>
    <row r="2857" spans="1:10" ht="21.95" customHeight="1" x14ac:dyDescent="0.25">
      <c r="A2857" s="86" t="s">
        <v>52</v>
      </c>
      <c r="B2857" s="83"/>
      <c r="C2857" s="83"/>
      <c r="D2857" s="83"/>
      <c r="E2857" s="161">
        <f>VLOOKUP(A2852,basic,4,0)</f>
        <v>0</v>
      </c>
      <c r="F2857" s="161"/>
      <c r="G2857" s="161"/>
      <c r="H2857" s="83" t="s">
        <v>53</v>
      </c>
      <c r="I2857" s="83"/>
      <c r="J2857" s="85"/>
    </row>
    <row r="2858" spans="1:10" ht="21.95" customHeight="1" x14ac:dyDescent="0.25">
      <c r="A2858" s="162">
        <f>VLOOKUP(A2852,basic,6,0)</f>
        <v>0</v>
      </c>
      <c r="B2858" s="161"/>
      <c r="C2858" s="161"/>
      <c r="D2858" s="83" t="s">
        <v>54</v>
      </c>
      <c r="E2858" s="83"/>
      <c r="F2858" s="161">
        <f>VLOOKUP(A2852,basic,5,0)</f>
        <v>0</v>
      </c>
      <c r="G2858" s="161"/>
      <c r="H2858" s="161"/>
      <c r="I2858" s="83" t="s">
        <v>55</v>
      </c>
      <c r="J2858" s="85"/>
    </row>
    <row r="2859" spans="1:10" ht="21.95" customHeight="1" x14ac:dyDescent="0.3">
      <c r="A2859" s="94" t="str">
        <f>VLOOKUP(A2852,basic,29,0)</f>
        <v>d{kk &amp; 9</v>
      </c>
      <c r="B2859" s="83" t="s">
        <v>56</v>
      </c>
      <c r="C2859" s="148">
        <f>VLOOKUP(A2852,basic,7,0)</f>
        <v>0</v>
      </c>
      <c r="D2859" s="148"/>
      <c r="E2859" s="83" t="s">
        <v>57</v>
      </c>
      <c r="F2859" s="83"/>
      <c r="G2859" s="149" t="str">
        <f>VLOOKUP(A2852,basic,30,0)</f>
        <v>jkmekfo] :iiqjk</v>
      </c>
      <c r="H2859" s="149"/>
      <c r="I2859" s="149"/>
      <c r="J2859" s="87"/>
    </row>
    <row r="2860" spans="1:10" ht="21.95" customHeight="1" x14ac:dyDescent="0.25">
      <c r="A2860" s="86" t="s">
        <v>63</v>
      </c>
      <c r="B2860" s="83"/>
      <c r="C2860" s="83"/>
      <c r="D2860" s="83"/>
      <c r="E2860" s="83"/>
      <c r="F2860" s="83"/>
      <c r="G2860" s="83"/>
      <c r="H2860" s="83"/>
      <c r="I2860" s="83"/>
      <c r="J2860" s="85"/>
    </row>
    <row r="2861" spans="1:10" ht="21.95" customHeight="1" x14ac:dyDescent="0.25">
      <c r="A2861" s="86" t="s">
        <v>64</v>
      </c>
      <c r="B2861" s="83"/>
      <c r="C2861" s="83"/>
      <c r="D2861" s="83"/>
      <c r="E2861" s="83"/>
      <c r="F2861" s="83"/>
      <c r="G2861" s="83"/>
      <c r="H2861" s="83"/>
      <c r="I2861" s="83"/>
      <c r="J2861" s="85"/>
    </row>
    <row r="2862" spans="1:10" ht="21.95" customHeight="1" x14ac:dyDescent="0.25">
      <c r="A2862" s="76"/>
      <c r="J2862" s="77"/>
    </row>
    <row r="2863" spans="1:10" ht="21.95" customHeight="1" x14ac:dyDescent="0.25">
      <c r="A2863" s="76"/>
      <c r="J2863" s="77"/>
    </row>
    <row r="2864" spans="1:10" ht="21.95" customHeight="1" x14ac:dyDescent="0.25">
      <c r="A2864" s="76"/>
      <c r="J2864" s="77"/>
    </row>
    <row r="2865" spans="1:10" ht="21.95" customHeight="1" x14ac:dyDescent="0.3">
      <c r="A2865" s="88" t="s">
        <v>58</v>
      </c>
      <c r="B2865" s="89">
        <f>VLOOKUP(A2852,basic,32,0)</f>
        <v>43966</v>
      </c>
      <c r="G2865" s="90" t="s">
        <v>59</v>
      </c>
      <c r="J2865" s="77"/>
    </row>
    <row r="2866" spans="1:10" ht="21.95" customHeight="1" x14ac:dyDescent="0.3">
      <c r="A2866" s="76"/>
      <c r="G2866" s="90" t="s">
        <v>60</v>
      </c>
      <c r="I2866" s="150">
        <f>VLOOKUP(A2852,basic,31,0)</f>
        <v>8140912304</v>
      </c>
      <c r="J2866" s="151"/>
    </row>
    <row r="2867" spans="1:10" ht="21.95" customHeight="1" thickBot="1" x14ac:dyDescent="0.3">
      <c r="A2867" s="79"/>
      <c r="B2867" s="80"/>
      <c r="C2867" s="80"/>
      <c r="D2867" s="80"/>
      <c r="E2867" s="80"/>
      <c r="F2867" s="80"/>
      <c r="G2867" s="80"/>
      <c r="H2867" s="80"/>
      <c r="I2867" s="80"/>
      <c r="J2867" s="91"/>
    </row>
    <row r="2869" spans="1:10" ht="21.95" customHeight="1" thickBot="1" x14ac:dyDescent="0.3"/>
    <row r="2870" spans="1:10" ht="21.95" customHeight="1" x14ac:dyDescent="0.25">
      <c r="A2870" s="152" t="str">
        <f>VLOOKUP(A2871,basic,28,0)</f>
        <v>dk;kZy; jktdh; mPp ek/;fed fo|ky;] :iiqjk ¼dqpkeu flVh½ ukxkSj</v>
      </c>
      <c r="B2870" s="153"/>
      <c r="C2870" s="153"/>
      <c r="D2870" s="153"/>
      <c r="E2870" s="153"/>
      <c r="F2870" s="153"/>
      <c r="G2870" s="153"/>
      <c r="H2870" s="153"/>
      <c r="I2870" s="153"/>
      <c r="J2870" s="154"/>
    </row>
    <row r="2871" spans="1:10" ht="21.95" hidden="1" customHeight="1" x14ac:dyDescent="0.25">
      <c r="A2871" s="76">
        <v>152</v>
      </c>
      <c r="J2871" s="77"/>
    </row>
    <row r="2872" spans="1:10" ht="21.95" customHeight="1" x14ac:dyDescent="0.25">
      <c r="A2872" s="155" t="str">
        <f>VLOOKUP(A2871,basic,29,0)</f>
        <v>d{kk &amp; 9</v>
      </c>
      <c r="B2872" s="156"/>
      <c r="C2872" s="156"/>
      <c r="D2872" s="156"/>
      <c r="E2872" s="156"/>
      <c r="F2872" s="156"/>
      <c r="G2872" s="156"/>
      <c r="H2872" s="156"/>
      <c r="I2872" s="156"/>
      <c r="J2872" s="157"/>
    </row>
    <row r="2873" spans="1:10" ht="21.95" customHeight="1" x14ac:dyDescent="0.25">
      <c r="A2873" s="158" t="str">
        <f>VLOOKUP(A2871,basic,33,0)</f>
        <v>l=% 2019&amp;20</v>
      </c>
      <c r="B2873" s="159"/>
      <c r="C2873" s="159"/>
      <c r="D2873" s="159"/>
      <c r="E2873" s="159"/>
      <c r="F2873" s="159"/>
      <c r="G2873" s="159"/>
      <c r="H2873" s="159"/>
      <c r="I2873" s="159"/>
      <c r="J2873" s="160"/>
    </row>
    <row r="2874" spans="1:10" ht="21.95" customHeight="1" x14ac:dyDescent="0.25">
      <c r="A2874" s="82" t="s">
        <v>51</v>
      </c>
      <c r="B2874" s="83"/>
      <c r="C2874" s="84">
        <f>VLOOKUP(A2871,basic,2,0)</f>
        <v>252</v>
      </c>
      <c r="D2874" s="83"/>
      <c r="E2874" s="83"/>
      <c r="F2874" s="83"/>
      <c r="G2874" s="83"/>
      <c r="H2874" s="83"/>
      <c r="I2874" s="83"/>
      <c r="J2874" s="85"/>
    </row>
    <row r="2875" spans="1:10" ht="21.95" customHeight="1" x14ac:dyDescent="0.25">
      <c r="A2875" s="86"/>
      <c r="B2875" s="83"/>
      <c r="C2875" s="83"/>
      <c r="D2875" s="83"/>
      <c r="E2875" s="83"/>
      <c r="F2875" s="83"/>
      <c r="G2875" s="83"/>
      <c r="H2875" s="83"/>
      <c r="I2875" s="83"/>
      <c r="J2875" s="85"/>
    </row>
    <row r="2876" spans="1:10" ht="21.95" customHeight="1" x14ac:dyDescent="0.25">
      <c r="A2876" s="86" t="s">
        <v>52</v>
      </c>
      <c r="B2876" s="83"/>
      <c r="C2876" s="83"/>
      <c r="D2876" s="83"/>
      <c r="E2876" s="161">
        <f>VLOOKUP(A2871,basic,4,0)</f>
        <v>0</v>
      </c>
      <c r="F2876" s="161"/>
      <c r="G2876" s="161"/>
      <c r="H2876" s="83" t="s">
        <v>53</v>
      </c>
      <c r="I2876" s="83"/>
      <c r="J2876" s="85"/>
    </row>
    <row r="2877" spans="1:10" ht="21.95" customHeight="1" x14ac:dyDescent="0.25">
      <c r="A2877" s="162">
        <f>VLOOKUP(A2871,basic,6,0)</f>
        <v>0</v>
      </c>
      <c r="B2877" s="161"/>
      <c r="C2877" s="161"/>
      <c r="D2877" s="83" t="s">
        <v>54</v>
      </c>
      <c r="E2877" s="83"/>
      <c r="F2877" s="161">
        <f>VLOOKUP(A2871,basic,5,0)</f>
        <v>0</v>
      </c>
      <c r="G2877" s="161"/>
      <c r="H2877" s="161"/>
      <c r="I2877" s="83" t="s">
        <v>55</v>
      </c>
      <c r="J2877" s="85"/>
    </row>
    <row r="2878" spans="1:10" ht="21.95" customHeight="1" x14ac:dyDescent="0.3">
      <c r="A2878" s="94" t="str">
        <f>VLOOKUP(A2871,basic,29,0)</f>
        <v>d{kk &amp; 9</v>
      </c>
      <c r="B2878" s="83" t="s">
        <v>56</v>
      </c>
      <c r="C2878" s="148">
        <f>VLOOKUP(A2871,basic,7,0)</f>
        <v>0</v>
      </c>
      <c r="D2878" s="148"/>
      <c r="E2878" s="83" t="s">
        <v>57</v>
      </c>
      <c r="F2878" s="83"/>
      <c r="G2878" s="149" t="str">
        <f>VLOOKUP(A2871,basic,30,0)</f>
        <v>jkmekfo] :iiqjk</v>
      </c>
      <c r="H2878" s="149"/>
      <c r="I2878" s="149"/>
      <c r="J2878" s="87"/>
    </row>
    <row r="2879" spans="1:10" ht="21.95" customHeight="1" x14ac:dyDescent="0.25">
      <c r="A2879" s="86" t="s">
        <v>63</v>
      </c>
      <c r="B2879" s="83"/>
      <c r="C2879" s="83"/>
      <c r="D2879" s="83"/>
      <c r="E2879" s="83"/>
      <c r="F2879" s="83"/>
      <c r="G2879" s="83"/>
      <c r="H2879" s="83"/>
      <c r="I2879" s="83"/>
      <c r="J2879" s="85"/>
    </row>
    <row r="2880" spans="1:10" ht="21.95" customHeight="1" x14ac:dyDescent="0.25">
      <c r="A2880" s="86" t="s">
        <v>64</v>
      </c>
      <c r="B2880" s="83"/>
      <c r="C2880" s="83"/>
      <c r="D2880" s="83"/>
      <c r="E2880" s="83"/>
      <c r="F2880" s="83"/>
      <c r="G2880" s="83"/>
      <c r="H2880" s="83"/>
      <c r="I2880" s="83"/>
      <c r="J2880" s="85"/>
    </row>
    <row r="2881" spans="1:10" ht="21.95" customHeight="1" x14ac:dyDescent="0.25">
      <c r="A2881" s="76"/>
      <c r="J2881" s="77"/>
    </row>
    <row r="2882" spans="1:10" ht="21.95" customHeight="1" x14ac:dyDescent="0.25">
      <c r="A2882" s="76"/>
      <c r="J2882" s="77"/>
    </row>
    <row r="2883" spans="1:10" ht="21.95" customHeight="1" x14ac:dyDescent="0.25">
      <c r="A2883" s="76"/>
      <c r="J2883" s="77"/>
    </row>
    <row r="2884" spans="1:10" ht="21.95" customHeight="1" x14ac:dyDescent="0.3">
      <c r="A2884" s="88" t="s">
        <v>58</v>
      </c>
      <c r="B2884" s="89">
        <f>VLOOKUP(A2871,basic,32,0)</f>
        <v>43966</v>
      </c>
      <c r="G2884" s="90" t="s">
        <v>59</v>
      </c>
      <c r="J2884" s="77"/>
    </row>
    <row r="2885" spans="1:10" ht="21.95" customHeight="1" x14ac:dyDescent="0.3">
      <c r="A2885" s="76"/>
      <c r="G2885" s="90" t="s">
        <v>60</v>
      </c>
      <c r="I2885" s="150">
        <f>VLOOKUP(A2871,basic,31,0)</f>
        <v>8140912304</v>
      </c>
      <c r="J2885" s="151"/>
    </row>
    <row r="2886" spans="1:10" ht="21.95" customHeight="1" thickBot="1" x14ac:dyDescent="0.3">
      <c r="A2886" s="79"/>
      <c r="B2886" s="80"/>
      <c r="C2886" s="80"/>
      <c r="D2886" s="80"/>
      <c r="E2886" s="80"/>
      <c r="F2886" s="80"/>
      <c r="G2886" s="80"/>
      <c r="H2886" s="80"/>
      <c r="I2886" s="80"/>
      <c r="J2886" s="91"/>
    </row>
    <row r="2888" spans="1:10" ht="21.95" customHeight="1" thickBot="1" x14ac:dyDescent="0.3"/>
    <row r="2889" spans="1:10" ht="21.95" customHeight="1" x14ac:dyDescent="0.25">
      <c r="A2889" s="152" t="str">
        <f>VLOOKUP(A2890,basic,28,0)</f>
        <v>dk;kZy; jktdh; mPp ek/;fed fo|ky;] :iiqjk ¼dqpkeu flVh½ ukxkSj</v>
      </c>
      <c r="B2889" s="153"/>
      <c r="C2889" s="153"/>
      <c r="D2889" s="153"/>
      <c r="E2889" s="153"/>
      <c r="F2889" s="153"/>
      <c r="G2889" s="153"/>
      <c r="H2889" s="153"/>
      <c r="I2889" s="153"/>
      <c r="J2889" s="154"/>
    </row>
    <row r="2890" spans="1:10" ht="21.95" hidden="1" customHeight="1" x14ac:dyDescent="0.25">
      <c r="A2890" s="76">
        <v>153</v>
      </c>
      <c r="J2890" s="77"/>
    </row>
    <row r="2891" spans="1:10" ht="21.95" customHeight="1" x14ac:dyDescent="0.25">
      <c r="A2891" s="155" t="str">
        <f>VLOOKUP(A2890,basic,29,0)</f>
        <v>d{kk &amp; 9</v>
      </c>
      <c r="B2891" s="156"/>
      <c r="C2891" s="156"/>
      <c r="D2891" s="156"/>
      <c r="E2891" s="156"/>
      <c r="F2891" s="156"/>
      <c r="G2891" s="156"/>
      <c r="H2891" s="156"/>
      <c r="I2891" s="156"/>
      <c r="J2891" s="157"/>
    </row>
    <row r="2892" spans="1:10" ht="21.95" customHeight="1" x14ac:dyDescent="0.25">
      <c r="A2892" s="158" t="str">
        <f>VLOOKUP(A2890,basic,33,0)</f>
        <v>l=% 2019&amp;20</v>
      </c>
      <c r="B2892" s="159"/>
      <c r="C2892" s="159"/>
      <c r="D2892" s="159"/>
      <c r="E2892" s="159"/>
      <c r="F2892" s="159"/>
      <c r="G2892" s="159"/>
      <c r="H2892" s="159"/>
      <c r="I2892" s="159"/>
      <c r="J2892" s="160"/>
    </row>
    <row r="2893" spans="1:10" ht="21.95" customHeight="1" x14ac:dyDescent="0.25">
      <c r="A2893" s="82" t="s">
        <v>51</v>
      </c>
      <c r="B2893" s="83"/>
      <c r="C2893" s="84">
        <f>VLOOKUP(A2890,basic,2,0)</f>
        <v>253</v>
      </c>
      <c r="D2893" s="83"/>
      <c r="E2893" s="83"/>
      <c r="F2893" s="83"/>
      <c r="G2893" s="83"/>
      <c r="H2893" s="83"/>
      <c r="I2893" s="83"/>
      <c r="J2893" s="85"/>
    </row>
    <row r="2894" spans="1:10" ht="21.95" customHeight="1" x14ac:dyDescent="0.25">
      <c r="A2894" s="86"/>
      <c r="B2894" s="83"/>
      <c r="C2894" s="83"/>
      <c r="D2894" s="83"/>
      <c r="E2894" s="83"/>
      <c r="F2894" s="83"/>
      <c r="G2894" s="83"/>
      <c r="H2894" s="83"/>
      <c r="I2894" s="83"/>
      <c r="J2894" s="85"/>
    </row>
    <row r="2895" spans="1:10" ht="21.95" customHeight="1" x14ac:dyDescent="0.25">
      <c r="A2895" s="86" t="s">
        <v>52</v>
      </c>
      <c r="B2895" s="83"/>
      <c r="C2895" s="83"/>
      <c r="D2895" s="83"/>
      <c r="E2895" s="161">
        <f>VLOOKUP(A2890,basic,4,0)</f>
        <v>0</v>
      </c>
      <c r="F2895" s="161"/>
      <c r="G2895" s="161"/>
      <c r="H2895" s="83" t="s">
        <v>53</v>
      </c>
      <c r="I2895" s="83"/>
      <c r="J2895" s="85"/>
    </row>
    <row r="2896" spans="1:10" ht="21.95" customHeight="1" x14ac:dyDescent="0.25">
      <c r="A2896" s="162">
        <f>VLOOKUP(A2890,basic,6,0)</f>
        <v>0</v>
      </c>
      <c r="B2896" s="161"/>
      <c r="C2896" s="161"/>
      <c r="D2896" s="83" t="s">
        <v>54</v>
      </c>
      <c r="E2896" s="83"/>
      <c r="F2896" s="161">
        <f>VLOOKUP(A2890,basic,5,0)</f>
        <v>0</v>
      </c>
      <c r="G2896" s="161"/>
      <c r="H2896" s="161"/>
      <c r="I2896" s="83" t="s">
        <v>55</v>
      </c>
      <c r="J2896" s="85"/>
    </row>
    <row r="2897" spans="1:10" ht="21.95" customHeight="1" x14ac:dyDescent="0.3">
      <c r="A2897" s="94" t="str">
        <f>VLOOKUP(A2890,basic,29,0)</f>
        <v>d{kk &amp; 9</v>
      </c>
      <c r="B2897" s="83" t="s">
        <v>56</v>
      </c>
      <c r="C2897" s="148">
        <f>VLOOKUP(A2890,basic,7,0)</f>
        <v>0</v>
      </c>
      <c r="D2897" s="148"/>
      <c r="E2897" s="83" t="s">
        <v>57</v>
      </c>
      <c r="F2897" s="83"/>
      <c r="G2897" s="149" t="str">
        <f>VLOOKUP(A2890,basic,30,0)</f>
        <v>jkmekfo] :iiqjk</v>
      </c>
      <c r="H2897" s="149"/>
      <c r="I2897" s="149"/>
      <c r="J2897" s="87"/>
    </row>
    <row r="2898" spans="1:10" ht="21.95" customHeight="1" x14ac:dyDescent="0.25">
      <c r="A2898" s="86" t="s">
        <v>63</v>
      </c>
      <c r="B2898" s="83"/>
      <c r="C2898" s="83"/>
      <c r="D2898" s="83"/>
      <c r="E2898" s="83"/>
      <c r="F2898" s="83"/>
      <c r="G2898" s="83"/>
      <c r="H2898" s="83"/>
      <c r="I2898" s="83"/>
      <c r="J2898" s="85"/>
    </row>
    <row r="2899" spans="1:10" ht="21.95" customHeight="1" x14ac:dyDescent="0.25">
      <c r="A2899" s="86" t="s">
        <v>64</v>
      </c>
      <c r="B2899" s="83"/>
      <c r="C2899" s="83"/>
      <c r="D2899" s="83"/>
      <c r="E2899" s="83"/>
      <c r="F2899" s="83"/>
      <c r="G2899" s="83"/>
      <c r="H2899" s="83"/>
      <c r="I2899" s="83"/>
      <c r="J2899" s="85"/>
    </row>
    <row r="2900" spans="1:10" ht="21.95" customHeight="1" x14ac:dyDescent="0.25">
      <c r="A2900" s="76"/>
      <c r="J2900" s="77"/>
    </row>
    <row r="2901" spans="1:10" ht="21.95" customHeight="1" x14ac:dyDescent="0.25">
      <c r="A2901" s="76"/>
      <c r="J2901" s="77"/>
    </row>
    <row r="2902" spans="1:10" ht="21.95" customHeight="1" x14ac:dyDescent="0.25">
      <c r="A2902" s="76"/>
      <c r="J2902" s="77"/>
    </row>
    <row r="2903" spans="1:10" ht="21.95" customHeight="1" x14ac:dyDescent="0.3">
      <c r="A2903" s="88" t="s">
        <v>58</v>
      </c>
      <c r="B2903" s="89">
        <f>VLOOKUP(A2890,basic,32,0)</f>
        <v>43966</v>
      </c>
      <c r="G2903" s="90" t="s">
        <v>59</v>
      </c>
      <c r="J2903" s="77"/>
    </row>
    <row r="2904" spans="1:10" ht="21.95" customHeight="1" x14ac:dyDescent="0.3">
      <c r="A2904" s="76"/>
      <c r="G2904" s="90" t="s">
        <v>60</v>
      </c>
      <c r="I2904" s="150">
        <f>VLOOKUP(A2890,basic,31,0)</f>
        <v>8140912304</v>
      </c>
      <c r="J2904" s="151"/>
    </row>
    <row r="2905" spans="1:10" ht="21.95" customHeight="1" thickBot="1" x14ac:dyDescent="0.3">
      <c r="A2905" s="79"/>
      <c r="B2905" s="80"/>
      <c r="C2905" s="80"/>
      <c r="D2905" s="80"/>
      <c r="E2905" s="80"/>
      <c r="F2905" s="80"/>
      <c r="G2905" s="80"/>
      <c r="H2905" s="80"/>
      <c r="I2905" s="80"/>
      <c r="J2905" s="91"/>
    </row>
    <row r="2907" spans="1:10" ht="21.95" customHeight="1" thickBot="1" x14ac:dyDescent="0.3"/>
    <row r="2908" spans="1:10" ht="21.95" customHeight="1" x14ac:dyDescent="0.25">
      <c r="A2908" s="152" t="str">
        <f>VLOOKUP(A2909,basic,28,0)</f>
        <v>dk;kZy; jktdh; mPp ek/;fed fo|ky;] :iiqjk ¼dqpkeu flVh½ ukxkSj</v>
      </c>
      <c r="B2908" s="153"/>
      <c r="C2908" s="153"/>
      <c r="D2908" s="153"/>
      <c r="E2908" s="153"/>
      <c r="F2908" s="153"/>
      <c r="G2908" s="153"/>
      <c r="H2908" s="153"/>
      <c r="I2908" s="153"/>
      <c r="J2908" s="154"/>
    </row>
    <row r="2909" spans="1:10" ht="21.95" hidden="1" customHeight="1" x14ac:dyDescent="0.25">
      <c r="A2909" s="76">
        <v>154</v>
      </c>
      <c r="J2909" s="77"/>
    </row>
    <row r="2910" spans="1:10" ht="21.95" customHeight="1" x14ac:dyDescent="0.25">
      <c r="A2910" s="155" t="str">
        <f>VLOOKUP(A2909,basic,29,0)</f>
        <v>d{kk &amp; 9</v>
      </c>
      <c r="B2910" s="156"/>
      <c r="C2910" s="156"/>
      <c r="D2910" s="156"/>
      <c r="E2910" s="156"/>
      <c r="F2910" s="156"/>
      <c r="G2910" s="156"/>
      <c r="H2910" s="156"/>
      <c r="I2910" s="156"/>
      <c r="J2910" s="157"/>
    </row>
    <row r="2911" spans="1:10" ht="21.95" customHeight="1" x14ac:dyDescent="0.25">
      <c r="A2911" s="158" t="str">
        <f>VLOOKUP(A2909,basic,33,0)</f>
        <v>l=% 2019&amp;20</v>
      </c>
      <c r="B2911" s="159"/>
      <c r="C2911" s="159"/>
      <c r="D2911" s="159"/>
      <c r="E2911" s="159"/>
      <c r="F2911" s="159"/>
      <c r="G2911" s="159"/>
      <c r="H2911" s="159"/>
      <c r="I2911" s="159"/>
      <c r="J2911" s="160"/>
    </row>
    <row r="2912" spans="1:10" ht="21.95" customHeight="1" x14ac:dyDescent="0.25">
      <c r="A2912" s="82" t="s">
        <v>51</v>
      </c>
      <c r="B2912" s="83"/>
      <c r="C2912" s="84">
        <f>VLOOKUP(A2909,basic,2,0)</f>
        <v>254</v>
      </c>
      <c r="D2912" s="83"/>
      <c r="E2912" s="83"/>
      <c r="F2912" s="83"/>
      <c r="G2912" s="83"/>
      <c r="H2912" s="83"/>
      <c r="I2912" s="83"/>
      <c r="J2912" s="85"/>
    </row>
    <row r="2913" spans="1:10" ht="21.95" customHeight="1" x14ac:dyDescent="0.25">
      <c r="A2913" s="86"/>
      <c r="B2913" s="83"/>
      <c r="C2913" s="83"/>
      <c r="D2913" s="83"/>
      <c r="E2913" s="83"/>
      <c r="F2913" s="83"/>
      <c r="G2913" s="83"/>
      <c r="H2913" s="83"/>
      <c r="I2913" s="83"/>
      <c r="J2913" s="85"/>
    </row>
    <row r="2914" spans="1:10" ht="21.95" customHeight="1" x14ac:dyDescent="0.25">
      <c r="A2914" s="86" t="s">
        <v>52</v>
      </c>
      <c r="B2914" s="83"/>
      <c r="C2914" s="83"/>
      <c r="D2914" s="83"/>
      <c r="E2914" s="161">
        <f>VLOOKUP(A2909,basic,4,0)</f>
        <v>0</v>
      </c>
      <c r="F2914" s="161"/>
      <c r="G2914" s="161"/>
      <c r="H2914" s="83" t="s">
        <v>53</v>
      </c>
      <c r="I2914" s="83"/>
      <c r="J2914" s="85"/>
    </row>
    <row r="2915" spans="1:10" ht="21.95" customHeight="1" x14ac:dyDescent="0.25">
      <c r="A2915" s="162">
        <f>VLOOKUP(A2909,basic,6,0)</f>
        <v>0</v>
      </c>
      <c r="B2915" s="161"/>
      <c r="C2915" s="161"/>
      <c r="D2915" s="83" t="s">
        <v>54</v>
      </c>
      <c r="E2915" s="83"/>
      <c r="F2915" s="161">
        <f>VLOOKUP(A2909,basic,5,0)</f>
        <v>0</v>
      </c>
      <c r="G2915" s="161"/>
      <c r="H2915" s="161"/>
      <c r="I2915" s="83" t="s">
        <v>55</v>
      </c>
      <c r="J2915" s="85"/>
    </row>
    <row r="2916" spans="1:10" ht="21.95" customHeight="1" x14ac:dyDescent="0.3">
      <c r="A2916" s="94" t="str">
        <f>VLOOKUP(A2909,basic,29,0)</f>
        <v>d{kk &amp; 9</v>
      </c>
      <c r="B2916" s="83" t="s">
        <v>56</v>
      </c>
      <c r="C2916" s="148">
        <f>VLOOKUP(A2909,basic,7,0)</f>
        <v>0</v>
      </c>
      <c r="D2916" s="148"/>
      <c r="E2916" s="83" t="s">
        <v>57</v>
      </c>
      <c r="F2916" s="83"/>
      <c r="G2916" s="149" t="str">
        <f>VLOOKUP(A2909,basic,30,0)</f>
        <v>jkmekfo] :iiqjk</v>
      </c>
      <c r="H2916" s="149"/>
      <c r="I2916" s="149"/>
      <c r="J2916" s="87"/>
    </row>
    <row r="2917" spans="1:10" ht="21.95" customHeight="1" x14ac:dyDescent="0.25">
      <c r="A2917" s="86" t="s">
        <v>63</v>
      </c>
      <c r="B2917" s="83"/>
      <c r="C2917" s="83"/>
      <c r="D2917" s="83"/>
      <c r="E2917" s="83"/>
      <c r="F2917" s="83"/>
      <c r="G2917" s="83"/>
      <c r="H2917" s="83"/>
      <c r="I2917" s="83"/>
      <c r="J2917" s="85"/>
    </row>
    <row r="2918" spans="1:10" ht="21.95" customHeight="1" x14ac:dyDescent="0.25">
      <c r="A2918" s="86" t="s">
        <v>64</v>
      </c>
      <c r="B2918" s="83"/>
      <c r="C2918" s="83"/>
      <c r="D2918" s="83"/>
      <c r="E2918" s="83"/>
      <c r="F2918" s="83"/>
      <c r="G2918" s="83"/>
      <c r="H2918" s="83"/>
      <c r="I2918" s="83"/>
      <c r="J2918" s="85"/>
    </row>
    <row r="2919" spans="1:10" ht="21.95" customHeight="1" x14ac:dyDescent="0.25">
      <c r="A2919" s="76"/>
      <c r="J2919" s="77"/>
    </row>
    <row r="2920" spans="1:10" ht="21.95" customHeight="1" x14ac:dyDescent="0.25">
      <c r="A2920" s="76"/>
      <c r="J2920" s="77"/>
    </row>
    <row r="2921" spans="1:10" ht="21.95" customHeight="1" x14ac:dyDescent="0.25">
      <c r="A2921" s="76"/>
      <c r="J2921" s="77"/>
    </row>
    <row r="2922" spans="1:10" ht="21.95" customHeight="1" x14ac:dyDescent="0.3">
      <c r="A2922" s="88" t="s">
        <v>58</v>
      </c>
      <c r="B2922" s="89">
        <f>VLOOKUP(A2909,basic,32,0)</f>
        <v>43966</v>
      </c>
      <c r="G2922" s="90" t="s">
        <v>59</v>
      </c>
      <c r="J2922" s="77"/>
    </row>
    <row r="2923" spans="1:10" ht="21.95" customHeight="1" x14ac:dyDescent="0.3">
      <c r="A2923" s="76"/>
      <c r="G2923" s="90" t="s">
        <v>60</v>
      </c>
      <c r="I2923" s="150">
        <f>VLOOKUP(A2909,basic,31,0)</f>
        <v>8140912304</v>
      </c>
      <c r="J2923" s="151"/>
    </row>
    <row r="2924" spans="1:10" ht="21.95" customHeight="1" thickBot="1" x14ac:dyDescent="0.3">
      <c r="A2924" s="79"/>
      <c r="B2924" s="80"/>
      <c r="C2924" s="80"/>
      <c r="D2924" s="80"/>
      <c r="E2924" s="80"/>
      <c r="F2924" s="80"/>
      <c r="G2924" s="80"/>
      <c r="H2924" s="80"/>
      <c r="I2924" s="80"/>
      <c r="J2924" s="91"/>
    </row>
    <row r="2926" spans="1:10" ht="21.95" customHeight="1" thickBot="1" x14ac:dyDescent="0.3"/>
    <row r="2927" spans="1:10" ht="21.95" customHeight="1" x14ac:dyDescent="0.25">
      <c r="A2927" s="152" t="str">
        <f>VLOOKUP(A2928,basic,28,0)</f>
        <v>dk;kZy; jktdh; mPp ek/;fed fo|ky;] :iiqjk ¼dqpkeu flVh½ ukxkSj</v>
      </c>
      <c r="B2927" s="153"/>
      <c r="C2927" s="153"/>
      <c r="D2927" s="153"/>
      <c r="E2927" s="153"/>
      <c r="F2927" s="153"/>
      <c r="G2927" s="153"/>
      <c r="H2927" s="153"/>
      <c r="I2927" s="153"/>
      <c r="J2927" s="154"/>
    </row>
    <row r="2928" spans="1:10" ht="21.95" hidden="1" customHeight="1" x14ac:dyDescent="0.25">
      <c r="A2928" s="76">
        <v>155</v>
      </c>
      <c r="J2928" s="77"/>
    </row>
    <row r="2929" spans="1:10" ht="21.95" customHeight="1" x14ac:dyDescent="0.25">
      <c r="A2929" s="155" t="str">
        <f>VLOOKUP(A2928,basic,29,0)</f>
        <v>d{kk &amp; 9</v>
      </c>
      <c r="B2929" s="156"/>
      <c r="C2929" s="156"/>
      <c r="D2929" s="156"/>
      <c r="E2929" s="156"/>
      <c r="F2929" s="156"/>
      <c r="G2929" s="156"/>
      <c r="H2929" s="156"/>
      <c r="I2929" s="156"/>
      <c r="J2929" s="157"/>
    </row>
    <row r="2930" spans="1:10" ht="21.95" customHeight="1" x14ac:dyDescent="0.25">
      <c r="A2930" s="158" t="str">
        <f>VLOOKUP(A2928,basic,33,0)</f>
        <v>l=% 2019&amp;20</v>
      </c>
      <c r="B2930" s="159"/>
      <c r="C2930" s="159"/>
      <c r="D2930" s="159"/>
      <c r="E2930" s="159"/>
      <c r="F2930" s="159"/>
      <c r="G2930" s="159"/>
      <c r="H2930" s="159"/>
      <c r="I2930" s="159"/>
      <c r="J2930" s="160"/>
    </row>
    <row r="2931" spans="1:10" ht="21.95" customHeight="1" x14ac:dyDescent="0.25">
      <c r="A2931" s="82" t="s">
        <v>51</v>
      </c>
      <c r="B2931" s="83"/>
      <c r="C2931" s="84">
        <f>VLOOKUP(A2928,basic,2,0)</f>
        <v>255</v>
      </c>
      <c r="D2931" s="83"/>
      <c r="E2931" s="83"/>
      <c r="F2931" s="83"/>
      <c r="G2931" s="83"/>
      <c r="H2931" s="83"/>
      <c r="I2931" s="83"/>
      <c r="J2931" s="85"/>
    </row>
    <row r="2932" spans="1:10" ht="21.95" customHeight="1" x14ac:dyDescent="0.25">
      <c r="A2932" s="86"/>
      <c r="B2932" s="83"/>
      <c r="C2932" s="83"/>
      <c r="D2932" s="83"/>
      <c r="E2932" s="83"/>
      <c r="F2932" s="83"/>
      <c r="G2932" s="83"/>
      <c r="H2932" s="83"/>
      <c r="I2932" s="83"/>
      <c r="J2932" s="85"/>
    </row>
    <row r="2933" spans="1:10" ht="21.95" customHeight="1" x14ac:dyDescent="0.25">
      <c r="A2933" s="86" t="s">
        <v>52</v>
      </c>
      <c r="B2933" s="83"/>
      <c r="C2933" s="83"/>
      <c r="D2933" s="83"/>
      <c r="E2933" s="161">
        <f>VLOOKUP(A2928,basic,4,0)</f>
        <v>0</v>
      </c>
      <c r="F2933" s="161"/>
      <c r="G2933" s="161"/>
      <c r="H2933" s="83" t="s">
        <v>53</v>
      </c>
      <c r="I2933" s="83"/>
      <c r="J2933" s="85"/>
    </row>
    <row r="2934" spans="1:10" ht="21.95" customHeight="1" x14ac:dyDescent="0.25">
      <c r="A2934" s="162">
        <f>VLOOKUP(A2928,basic,6,0)</f>
        <v>0</v>
      </c>
      <c r="B2934" s="161"/>
      <c r="C2934" s="161"/>
      <c r="D2934" s="83" t="s">
        <v>54</v>
      </c>
      <c r="E2934" s="83"/>
      <c r="F2934" s="161">
        <f>VLOOKUP(A2928,basic,5,0)</f>
        <v>0</v>
      </c>
      <c r="G2934" s="161"/>
      <c r="H2934" s="161"/>
      <c r="I2934" s="83" t="s">
        <v>55</v>
      </c>
      <c r="J2934" s="85"/>
    </row>
    <row r="2935" spans="1:10" ht="21.95" customHeight="1" x14ac:dyDescent="0.3">
      <c r="A2935" s="94" t="str">
        <f>VLOOKUP(A2928,basic,29,0)</f>
        <v>d{kk &amp; 9</v>
      </c>
      <c r="B2935" s="83" t="s">
        <v>56</v>
      </c>
      <c r="C2935" s="148">
        <f>VLOOKUP(A2928,basic,7,0)</f>
        <v>0</v>
      </c>
      <c r="D2935" s="148"/>
      <c r="E2935" s="83" t="s">
        <v>57</v>
      </c>
      <c r="F2935" s="83"/>
      <c r="G2935" s="149" t="str">
        <f>VLOOKUP(A2928,basic,30,0)</f>
        <v>jkmekfo] :iiqjk</v>
      </c>
      <c r="H2935" s="149"/>
      <c r="I2935" s="149"/>
      <c r="J2935" s="87"/>
    </row>
    <row r="2936" spans="1:10" ht="21.95" customHeight="1" x14ac:dyDescent="0.25">
      <c r="A2936" s="86" t="s">
        <v>63</v>
      </c>
      <c r="B2936" s="83"/>
      <c r="C2936" s="83"/>
      <c r="D2936" s="83"/>
      <c r="E2936" s="83"/>
      <c r="F2936" s="83"/>
      <c r="G2936" s="83"/>
      <c r="H2936" s="83"/>
      <c r="I2936" s="83"/>
      <c r="J2936" s="85"/>
    </row>
    <row r="2937" spans="1:10" ht="21.95" customHeight="1" x14ac:dyDescent="0.25">
      <c r="A2937" s="86" t="s">
        <v>64</v>
      </c>
      <c r="B2937" s="83"/>
      <c r="C2937" s="83"/>
      <c r="D2937" s="83"/>
      <c r="E2937" s="83"/>
      <c r="F2937" s="83"/>
      <c r="G2937" s="83"/>
      <c r="H2937" s="83"/>
      <c r="I2937" s="83"/>
      <c r="J2937" s="85"/>
    </row>
    <row r="2938" spans="1:10" ht="21.95" customHeight="1" x14ac:dyDescent="0.25">
      <c r="A2938" s="76"/>
      <c r="J2938" s="77"/>
    </row>
    <row r="2939" spans="1:10" ht="21.95" customHeight="1" x14ac:dyDescent="0.25">
      <c r="A2939" s="76"/>
      <c r="J2939" s="77"/>
    </row>
    <row r="2940" spans="1:10" ht="21.95" customHeight="1" x14ac:dyDescent="0.25">
      <c r="A2940" s="76"/>
      <c r="J2940" s="77"/>
    </row>
    <row r="2941" spans="1:10" ht="21.95" customHeight="1" x14ac:dyDescent="0.3">
      <c r="A2941" s="88" t="s">
        <v>58</v>
      </c>
      <c r="B2941" s="89">
        <f>VLOOKUP(A2928,basic,32,0)</f>
        <v>43966</v>
      </c>
      <c r="G2941" s="90" t="s">
        <v>59</v>
      </c>
      <c r="J2941" s="77"/>
    </row>
    <row r="2942" spans="1:10" ht="21.95" customHeight="1" x14ac:dyDescent="0.3">
      <c r="A2942" s="76"/>
      <c r="G2942" s="90" t="s">
        <v>60</v>
      </c>
      <c r="I2942" s="150">
        <f>VLOOKUP(A2928,basic,31,0)</f>
        <v>8140912304</v>
      </c>
      <c r="J2942" s="151"/>
    </row>
    <row r="2943" spans="1:10" ht="21.95" customHeight="1" thickBot="1" x14ac:dyDescent="0.3">
      <c r="A2943" s="79"/>
      <c r="B2943" s="80"/>
      <c r="C2943" s="80"/>
      <c r="D2943" s="80"/>
      <c r="E2943" s="80"/>
      <c r="F2943" s="80"/>
      <c r="G2943" s="80"/>
      <c r="H2943" s="80"/>
      <c r="I2943" s="80"/>
      <c r="J2943" s="91"/>
    </row>
    <row r="2945" spans="1:10" ht="21.95" customHeight="1" thickBot="1" x14ac:dyDescent="0.3"/>
    <row r="2946" spans="1:10" ht="21.95" customHeight="1" x14ac:dyDescent="0.25">
      <c r="A2946" s="152" t="str">
        <f>VLOOKUP(A2947,basic,28,0)</f>
        <v>dk;kZy; jktdh; mPp ek/;fed fo|ky;] :iiqjk ¼dqpkeu flVh½ ukxkSj</v>
      </c>
      <c r="B2946" s="153"/>
      <c r="C2946" s="153"/>
      <c r="D2946" s="153"/>
      <c r="E2946" s="153"/>
      <c r="F2946" s="153"/>
      <c r="G2946" s="153"/>
      <c r="H2946" s="153"/>
      <c r="I2946" s="153"/>
      <c r="J2946" s="154"/>
    </row>
    <row r="2947" spans="1:10" ht="21.95" hidden="1" customHeight="1" x14ac:dyDescent="0.25">
      <c r="A2947" s="76">
        <v>156</v>
      </c>
      <c r="J2947" s="77"/>
    </row>
    <row r="2948" spans="1:10" ht="21.95" customHeight="1" x14ac:dyDescent="0.25">
      <c r="A2948" s="155" t="str">
        <f>VLOOKUP(A2947,basic,29,0)</f>
        <v>d{kk &amp; 9</v>
      </c>
      <c r="B2948" s="156"/>
      <c r="C2948" s="156"/>
      <c r="D2948" s="156"/>
      <c r="E2948" s="156"/>
      <c r="F2948" s="156"/>
      <c r="G2948" s="156"/>
      <c r="H2948" s="156"/>
      <c r="I2948" s="156"/>
      <c r="J2948" s="157"/>
    </row>
    <row r="2949" spans="1:10" ht="21.95" customHeight="1" x14ac:dyDescent="0.25">
      <c r="A2949" s="158" t="str">
        <f>VLOOKUP(A2947,basic,33,0)</f>
        <v>l=% 2019&amp;20</v>
      </c>
      <c r="B2949" s="159"/>
      <c r="C2949" s="159"/>
      <c r="D2949" s="159"/>
      <c r="E2949" s="159"/>
      <c r="F2949" s="159"/>
      <c r="G2949" s="159"/>
      <c r="H2949" s="159"/>
      <c r="I2949" s="159"/>
      <c r="J2949" s="160"/>
    </row>
    <row r="2950" spans="1:10" ht="21.95" customHeight="1" x14ac:dyDescent="0.25">
      <c r="A2950" s="82" t="s">
        <v>51</v>
      </c>
      <c r="B2950" s="83"/>
      <c r="C2950" s="84">
        <f>VLOOKUP(A2947,basic,2,0)</f>
        <v>256</v>
      </c>
      <c r="D2950" s="83"/>
      <c r="E2950" s="83"/>
      <c r="F2950" s="83"/>
      <c r="G2950" s="83"/>
      <c r="H2950" s="83"/>
      <c r="I2950" s="83"/>
      <c r="J2950" s="85"/>
    </row>
    <row r="2951" spans="1:10" ht="21.95" customHeight="1" x14ac:dyDescent="0.25">
      <c r="A2951" s="86"/>
      <c r="B2951" s="83"/>
      <c r="C2951" s="83"/>
      <c r="D2951" s="83"/>
      <c r="E2951" s="83"/>
      <c r="F2951" s="83"/>
      <c r="G2951" s="83"/>
      <c r="H2951" s="83"/>
      <c r="I2951" s="83"/>
      <c r="J2951" s="85"/>
    </row>
    <row r="2952" spans="1:10" ht="21.95" customHeight="1" x14ac:dyDescent="0.25">
      <c r="A2952" s="86" t="s">
        <v>52</v>
      </c>
      <c r="B2952" s="83"/>
      <c r="C2952" s="83"/>
      <c r="D2952" s="83"/>
      <c r="E2952" s="161">
        <f>VLOOKUP(A2947,basic,4,0)</f>
        <v>0</v>
      </c>
      <c r="F2952" s="161"/>
      <c r="G2952" s="161"/>
      <c r="H2952" s="83" t="s">
        <v>53</v>
      </c>
      <c r="I2952" s="83"/>
      <c r="J2952" s="85"/>
    </row>
    <row r="2953" spans="1:10" ht="21.95" customHeight="1" x14ac:dyDescent="0.25">
      <c r="A2953" s="162">
        <f>VLOOKUP(A2947,basic,6,0)</f>
        <v>0</v>
      </c>
      <c r="B2953" s="161"/>
      <c r="C2953" s="161"/>
      <c r="D2953" s="83" t="s">
        <v>54</v>
      </c>
      <c r="E2953" s="83"/>
      <c r="F2953" s="161">
        <f>VLOOKUP(A2947,basic,5,0)</f>
        <v>0</v>
      </c>
      <c r="G2953" s="161"/>
      <c r="H2953" s="161"/>
      <c r="I2953" s="83" t="s">
        <v>55</v>
      </c>
      <c r="J2953" s="85"/>
    </row>
    <row r="2954" spans="1:10" ht="21.95" customHeight="1" x14ac:dyDescent="0.3">
      <c r="A2954" s="94" t="str">
        <f>VLOOKUP(A2947,basic,29,0)</f>
        <v>d{kk &amp; 9</v>
      </c>
      <c r="B2954" s="83" t="s">
        <v>56</v>
      </c>
      <c r="C2954" s="148">
        <f>VLOOKUP(A2947,basic,7,0)</f>
        <v>0</v>
      </c>
      <c r="D2954" s="148"/>
      <c r="E2954" s="83" t="s">
        <v>57</v>
      </c>
      <c r="F2954" s="83"/>
      <c r="G2954" s="149" t="str">
        <f>VLOOKUP(A2947,basic,30,0)</f>
        <v>jkmekfo] :iiqjk</v>
      </c>
      <c r="H2954" s="149"/>
      <c r="I2954" s="149"/>
      <c r="J2954" s="87"/>
    </row>
    <row r="2955" spans="1:10" ht="21.95" customHeight="1" x14ac:dyDescent="0.25">
      <c r="A2955" s="86" t="s">
        <v>63</v>
      </c>
      <c r="B2955" s="83"/>
      <c r="C2955" s="83"/>
      <c r="D2955" s="83"/>
      <c r="E2955" s="83"/>
      <c r="F2955" s="83"/>
      <c r="G2955" s="83"/>
      <c r="H2955" s="83"/>
      <c r="I2955" s="83"/>
      <c r="J2955" s="85"/>
    </row>
    <row r="2956" spans="1:10" ht="21.95" customHeight="1" x14ac:dyDescent="0.25">
      <c r="A2956" s="86" t="s">
        <v>64</v>
      </c>
      <c r="B2956" s="83"/>
      <c r="C2956" s="83"/>
      <c r="D2956" s="83"/>
      <c r="E2956" s="83"/>
      <c r="F2956" s="83"/>
      <c r="G2956" s="83"/>
      <c r="H2956" s="83"/>
      <c r="I2956" s="83"/>
      <c r="J2956" s="85"/>
    </row>
    <row r="2957" spans="1:10" ht="21.95" customHeight="1" x14ac:dyDescent="0.25">
      <c r="A2957" s="76"/>
      <c r="J2957" s="77"/>
    </row>
    <row r="2958" spans="1:10" ht="21.95" customHeight="1" x14ac:dyDescent="0.25">
      <c r="A2958" s="76"/>
      <c r="J2958" s="77"/>
    </row>
    <row r="2959" spans="1:10" ht="21.95" customHeight="1" x14ac:dyDescent="0.25">
      <c r="A2959" s="76"/>
      <c r="J2959" s="77"/>
    </row>
    <row r="2960" spans="1:10" ht="21.95" customHeight="1" x14ac:dyDescent="0.3">
      <c r="A2960" s="88" t="s">
        <v>58</v>
      </c>
      <c r="B2960" s="89">
        <f>VLOOKUP(A2947,basic,32,0)</f>
        <v>43966</v>
      </c>
      <c r="G2960" s="90" t="s">
        <v>59</v>
      </c>
      <c r="J2960" s="77"/>
    </row>
    <row r="2961" spans="1:10" ht="21.95" customHeight="1" x14ac:dyDescent="0.3">
      <c r="A2961" s="76"/>
      <c r="G2961" s="90" t="s">
        <v>60</v>
      </c>
      <c r="I2961" s="150">
        <f>VLOOKUP(A2947,basic,31,0)</f>
        <v>8140912304</v>
      </c>
      <c r="J2961" s="151"/>
    </row>
    <row r="2962" spans="1:10" ht="21.95" customHeight="1" thickBot="1" x14ac:dyDescent="0.3">
      <c r="A2962" s="79"/>
      <c r="B2962" s="80"/>
      <c r="C2962" s="80"/>
      <c r="D2962" s="80"/>
      <c r="E2962" s="80"/>
      <c r="F2962" s="80"/>
      <c r="G2962" s="80"/>
      <c r="H2962" s="80"/>
      <c r="I2962" s="80"/>
      <c r="J2962" s="91"/>
    </row>
    <row r="2964" spans="1:10" ht="21.95" customHeight="1" thickBot="1" x14ac:dyDescent="0.3"/>
    <row r="2965" spans="1:10" ht="21.95" customHeight="1" x14ac:dyDescent="0.25">
      <c r="A2965" s="152" t="str">
        <f>VLOOKUP(A2966,basic,28,0)</f>
        <v>dk;kZy; jktdh; mPp ek/;fed fo|ky;] :iiqjk ¼dqpkeu flVh½ ukxkSj</v>
      </c>
      <c r="B2965" s="153"/>
      <c r="C2965" s="153"/>
      <c r="D2965" s="153"/>
      <c r="E2965" s="153"/>
      <c r="F2965" s="153"/>
      <c r="G2965" s="153"/>
      <c r="H2965" s="153"/>
      <c r="I2965" s="153"/>
      <c r="J2965" s="154"/>
    </row>
    <row r="2966" spans="1:10" ht="21.95" hidden="1" customHeight="1" x14ac:dyDescent="0.25">
      <c r="A2966" s="76">
        <v>157</v>
      </c>
      <c r="J2966" s="77"/>
    </row>
    <row r="2967" spans="1:10" ht="21.95" customHeight="1" x14ac:dyDescent="0.25">
      <c r="A2967" s="155" t="str">
        <f>VLOOKUP(A2966,basic,29,0)</f>
        <v>d{kk &amp; 9</v>
      </c>
      <c r="B2967" s="156"/>
      <c r="C2967" s="156"/>
      <c r="D2967" s="156"/>
      <c r="E2967" s="156"/>
      <c r="F2967" s="156"/>
      <c r="G2967" s="156"/>
      <c r="H2967" s="156"/>
      <c r="I2967" s="156"/>
      <c r="J2967" s="157"/>
    </row>
    <row r="2968" spans="1:10" ht="21.95" customHeight="1" x14ac:dyDescent="0.25">
      <c r="A2968" s="158" t="str">
        <f>VLOOKUP(A2966,basic,33,0)</f>
        <v>l=% 2019&amp;20</v>
      </c>
      <c r="B2968" s="159"/>
      <c r="C2968" s="159"/>
      <c r="D2968" s="159"/>
      <c r="E2968" s="159"/>
      <c r="F2968" s="159"/>
      <c r="G2968" s="159"/>
      <c r="H2968" s="159"/>
      <c r="I2968" s="159"/>
      <c r="J2968" s="160"/>
    </row>
    <row r="2969" spans="1:10" ht="21.95" customHeight="1" x14ac:dyDescent="0.25">
      <c r="A2969" s="82" t="s">
        <v>51</v>
      </c>
      <c r="B2969" s="83"/>
      <c r="C2969" s="84">
        <f>VLOOKUP(A2966,basic,2,0)</f>
        <v>257</v>
      </c>
      <c r="D2969" s="83"/>
      <c r="E2969" s="83"/>
      <c r="F2969" s="83"/>
      <c r="G2969" s="83"/>
      <c r="H2969" s="83"/>
      <c r="I2969" s="83"/>
      <c r="J2969" s="85"/>
    </row>
    <row r="2970" spans="1:10" ht="21.95" customHeight="1" x14ac:dyDescent="0.25">
      <c r="A2970" s="86"/>
      <c r="B2970" s="83"/>
      <c r="C2970" s="83"/>
      <c r="D2970" s="83"/>
      <c r="E2970" s="83"/>
      <c r="F2970" s="83"/>
      <c r="G2970" s="83"/>
      <c r="H2970" s="83"/>
      <c r="I2970" s="83"/>
      <c r="J2970" s="85"/>
    </row>
    <row r="2971" spans="1:10" ht="21.95" customHeight="1" x14ac:dyDescent="0.25">
      <c r="A2971" s="86" t="s">
        <v>52</v>
      </c>
      <c r="B2971" s="83"/>
      <c r="C2971" s="83"/>
      <c r="D2971" s="83"/>
      <c r="E2971" s="161">
        <f>VLOOKUP(A2966,basic,4,0)</f>
        <v>0</v>
      </c>
      <c r="F2971" s="161"/>
      <c r="G2971" s="161"/>
      <c r="H2971" s="83" t="s">
        <v>53</v>
      </c>
      <c r="I2971" s="83"/>
      <c r="J2971" s="85"/>
    </row>
    <row r="2972" spans="1:10" ht="21.95" customHeight="1" x14ac:dyDescent="0.25">
      <c r="A2972" s="162">
        <f>VLOOKUP(A2966,basic,6,0)</f>
        <v>0</v>
      </c>
      <c r="B2972" s="161"/>
      <c r="C2972" s="161"/>
      <c r="D2972" s="83" t="s">
        <v>54</v>
      </c>
      <c r="E2972" s="83"/>
      <c r="F2972" s="161">
        <f>VLOOKUP(A2966,basic,5,0)</f>
        <v>0</v>
      </c>
      <c r="G2972" s="161"/>
      <c r="H2972" s="161"/>
      <c r="I2972" s="83" t="s">
        <v>55</v>
      </c>
      <c r="J2972" s="85"/>
    </row>
    <row r="2973" spans="1:10" ht="21.95" customHeight="1" x14ac:dyDescent="0.3">
      <c r="A2973" s="94" t="str">
        <f>VLOOKUP(A2966,basic,29,0)</f>
        <v>d{kk &amp; 9</v>
      </c>
      <c r="B2973" s="83" t="s">
        <v>56</v>
      </c>
      <c r="C2973" s="148">
        <f>VLOOKUP(A2966,basic,7,0)</f>
        <v>0</v>
      </c>
      <c r="D2973" s="148"/>
      <c r="E2973" s="83" t="s">
        <v>57</v>
      </c>
      <c r="F2973" s="83"/>
      <c r="G2973" s="149" t="str">
        <f>VLOOKUP(A2966,basic,30,0)</f>
        <v>jkmekfo] :iiqjk</v>
      </c>
      <c r="H2973" s="149"/>
      <c r="I2973" s="149"/>
      <c r="J2973" s="87"/>
    </row>
    <row r="2974" spans="1:10" ht="21.95" customHeight="1" x14ac:dyDescent="0.25">
      <c r="A2974" s="86" t="s">
        <v>63</v>
      </c>
      <c r="B2974" s="83"/>
      <c r="C2974" s="83"/>
      <c r="D2974" s="83"/>
      <c r="E2974" s="83"/>
      <c r="F2974" s="83"/>
      <c r="G2974" s="83"/>
      <c r="H2974" s="83"/>
      <c r="I2974" s="83"/>
      <c r="J2974" s="85"/>
    </row>
    <row r="2975" spans="1:10" ht="21.95" customHeight="1" x14ac:dyDescent="0.25">
      <c r="A2975" s="86" t="s">
        <v>64</v>
      </c>
      <c r="B2975" s="83"/>
      <c r="C2975" s="83"/>
      <c r="D2975" s="83"/>
      <c r="E2975" s="83"/>
      <c r="F2975" s="83"/>
      <c r="G2975" s="83"/>
      <c r="H2975" s="83"/>
      <c r="I2975" s="83"/>
      <c r="J2975" s="85"/>
    </row>
    <row r="2976" spans="1:10" ht="21.95" customHeight="1" x14ac:dyDescent="0.25">
      <c r="A2976" s="76"/>
      <c r="J2976" s="77"/>
    </row>
    <row r="2977" spans="1:10" ht="21.95" customHeight="1" x14ac:dyDescent="0.25">
      <c r="A2977" s="76"/>
      <c r="J2977" s="77"/>
    </row>
    <row r="2978" spans="1:10" ht="21.95" customHeight="1" x14ac:dyDescent="0.25">
      <c r="A2978" s="76"/>
      <c r="J2978" s="77"/>
    </row>
    <row r="2979" spans="1:10" ht="21.95" customHeight="1" x14ac:dyDescent="0.3">
      <c r="A2979" s="88" t="s">
        <v>58</v>
      </c>
      <c r="B2979" s="89">
        <f>VLOOKUP(A2966,basic,32,0)</f>
        <v>43966</v>
      </c>
      <c r="G2979" s="90" t="s">
        <v>59</v>
      </c>
      <c r="J2979" s="77"/>
    </row>
    <row r="2980" spans="1:10" ht="21.95" customHeight="1" x14ac:dyDescent="0.3">
      <c r="A2980" s="76"/>
      <c r="G2980" s="90" t="s">
        <v>60</v>
      </c>
      <c r="I2980" s="150">
        <f>VLOOKUP(A2966,basic,31,0)</f>
        <v>8140912304</v>
      </c>
      <c r="J2980" s="151"/>
    </row>
    <row r="2981" spans="1:10" ht="21.95" customHeight="1" thickBot="1" x14ac:dyDescent="0.3">
      <c r="A2981" s="79"/>
      <c r="B2981" s="80"/>
      <c r="C2981" s="80"/>
      <c r="D2981" s="80"/>
      <c r="E2981" s="80"/>
      <c r="F2981" s="80"/>
      <c r="G2981" s="80"/>
      <c r="H2981" s="80"/>
      <c r="I2981" s="80"/>
      <c r="J2981" s="91"/>
    </row>
    <row r="2983" spans="1:10" ht="21.95" customHeight="1" thickBot="1" x14ac:dyDescent="0.3"/>
    <row r="2984" spans="1:10" ht="21.95" customHeight="1" x14ac:dyDescent="0.25">
      <c r="A2984" s="152" t="str">
        <f>VLOOKUP(A2985,basic,28,0)</f>
        <v>dk;kZy; jktdh; mPp ek/;fed fo|ky;] :iiqjk ¼dqpkeu flVh½ ukxkSj</v>
      </c>
      <c r="B2984" s="153"/>
      <c r="C2984" s="153"/>
      <c r="D2984" s="153"/>
      <c r="E2984" s="153"/>
      <c r="F2984" s="153"/>
      <c r="G2984" s="153"/>
      <c r="H2984" s="153"/>
      <c r="I2984" s="153"/>
      <c r="J2984" s="154"/>
    </row>
    <row r="2985" spans="1:10" ht="21.95" hidden="1" customHeight="1" x14ac:dyDescent="0.25">
      <c r="A2985" s="76">
        <v>158</v>
      </c>
      <c r="J2985" s="77"/>
    </row>
    <row r="2986" spans="1:10" ht="21.95" customHeight="1" x14ac:dyDescent="0.25">
      <c r="A2986" s="155" t="str">
        <f>VLOOKUP(A2985,basic,29,0)</f>
        <v>d{kk &amp; 9</v>
      </c>
      <c r="B2986" s="156"/>
      <c r="C2986" s="156"/>
      <c r="D2986" s="156"/>
      <c r="E2986" s="156"/>
      <c r="F2986" s="156"/>
      <c r="G2986" s="156"/>
      <c r="H2986" s="156"/>
      <c r="I2986" s="156"/>
      <c r="J2986" s="157"/>
    </row>
    <row r="2987" spans="1:10" ht="21.95" customHeight="1" x14ac:dyDescent="0.25">
      <c r="A2987" s="158" t="str">
        <f>VLOOKUP(A2985,basic,33,0)</f>
        <v>l=% 2019&amp;20</v>
      </c>
      <c r="B2987" s="159"/>
      <c r="C2987" s="159"/>
      <c r="D2987" s="159"/>
      <c r="E2987" s="159"/>
      <c r="F2987" s="159"/>
      <c r="G2987" s="159"/>
      <c r="H2987" s="159"/>
      <c r="I2987" s="159"/>
      <c r="J2987" s="160"/>
    </row>
    <row r="2988" spans="1:10" ht="21.95" customHeight="1" x14ac:dyDescent="0.25">
      <c r="A2988" s="82" t="s">
        <v>51</v>
      </c>
      <c r="B2988" s="83"/>
      <c r="C2988" s="84">
        <f>VLOOKUP(A2985,basic,2,0)</f>
        <v>258</v>
      </c>
      <c r="D2988" s="83"/>
      <c r="E2988" s="83"/>
      <c r="F2988" s="83"/>
      <c r="G2988" s="83"/>
      <c r="H2988" s="83"/>
      <c r="I2988" s="83"/>
      <c r="J2988" s="85"/>
    </row>
    <row r="2989" spans="1:10" ht="21.95" customHeight="1" x14ac:dyDescent="0.25">
      <c r="A2989" s="86"/>
      <c r="B2989" s="83"/>
      <c r="C2989" s="83"/>
      <c r="D2989" s="83"/>
      <c r="E2989" s="83"/>
      <c r="F2989" s="83"/>
      <c r="G2989" s="83"/>
      <c r="H2989" s="83"/>
      <c r="I2989" s="83"/>
      <c r="J2989" s="85"/>
    </row>
    <row r="2990" spans="1:10" ht="21.95" customHeight="1" x14ac:dyDescent="0.25">
      <c r="A2990" s="86" t="s">
        <v>52</v>
      </c>
      <c r="B2990" s="83"/>
      <c r="C2990" s="83"/>
      <c r="D2990" s="83"/>
      <c r="E2990" s="161">
        <f>VLOOKUP(A2985,basic,4,0)</f>
        <v>0</v>
      </c>
      <c r="F2990" s="161"/>
      <c r="G2990" s="161"/>
      <c r="H2990" s="83" t="s">
        <v>53</v>
      </c>
      <c r="I2990" s="83"/>
      <c r="J2990" s="85"/>
    </row>
    <row r="2991" spans="1:10" ht="21.95" customHeight="1" x14ac:dyDescent="0.25">
      <c r="A2991" s="162">
        <f>VLOOKUP(A2985,basic,6,0)</f>
        <v>0</v>
      </c>
      <c r="B2991" s="161"/>
      <c r="C2991" s="161"/>
      <c r="D2991" s="83" t="s">
        <v>54</v>
      </c>
      <c r="E2991" s="83"/>
      <c r="F2991" s="161">
        <f>VLOOKUP(A2985,basic,5,0)</f>
        <v>0</v>
      </c>
      <c r="G2991" s="161"/>
      <c r="H2991" s="161"/>
      <c r="I2991" s="83" t="s">
        <v>55</v>
      </c>
      <c r="J2991" s="85"/>
    </row>
    <row r="2992" spans="1:10" ht="21.95" customHeight="1" x14ac:dyDescent="0.3">
      <c r="A2992" s="94" t="str">
        <f>VLOOKUP(A2985,basic,29,0)</f>
        <v>d{kk &amp; 9</v>
      </c>
      <c r="B2992" s="83" t="s">
        <v>56</v>
      </c>
      <c r="C2992" s="148">
        <f>VLOOKUP(A2985,basic,7,0)</f>
        <v>0</v>
      </c>
      <c r="D2992" s="148"/>
      <c r="E2992" s="83" t="s">
        <v>57</v>
      </c>
      <c r="F2992" s="83"/>
      <c r="G2992" s="149" t="str">
        <f>VLOOKUP(A2985,basic,30,0)</f>
        <v>jkmekfo] :iiqjk</v>
      </c>
      <c r="H2992" s="149"/>
      <c r="I2992" s="149"/>
      <c r="J2992" s="87"/>
    </row>
    <row r="2993" spans="1:10" ht="21.95" customHeight="1" x14ac:dyDescent="0.25">
      <c r="A2993" s="86" t="s">
        <v>63</v>
      </c>
      <c r="B2993" s="83"/>
      <c r="C2993" s="83"/>
      <c r="D2993" s="83"/>
      <c r="E2993" s="83"/>
      <c r="F2993" s="83"/>
      <c r="G2993" s="83"/>
      <c r="H2993" s="83"/>
      <c r="I2993" s="83"/>
      <c r="J2993" s="85"/>
    </row>
    <row r="2994" spans="1:10" ht="21.95" customHeight="1" x14ac:dyDescent="0.25">
      <c r="A2994" s="86" t="s">
        <v>64</v>
      </c>
      <c r="B2994" s="83"/>
      <c r="C2994" s="83"/>
      <c r="D2994" s="83"/>
      <c r="E2994" s="83"/>
      <c r="F2994" s="83"/>
      <c r="G2994" s="83"/>
      <c r="H2994" s="83"/>
      <c r="I2994" s="83"/>
      <c r="J2994" s="85"/>
    </row>
    <row r="2995" spans="1:10" ht="21.95" customHeight="1" x14ac:dyDescent="0.25">
      <c r="A2995" s="76"/>
      <c r="J2995" s="77"/>
    </row>
    <row r="2996" spans="1:10" ht="21.95" customHeight="1" x14ac:dyDescent="0.25">
      <c r="A2996" s="76"/>
      <c r="J2996" s="77"/>
    </row>
    <row r="2997" spans="1:10" ht="21.95" customHeight="1" x14ac:dyDescent="0.25">
      <c r="A2997" s="76"/>
      <c r="J2997" s="77"/>
    </row>
    <row r="2998" spans="1:10" ht="21.95" customHeight="1" x14ac:dyDescent="0.3">
      <c r="A2998" s="88" t="s">
        <v>58</v>
      </c>
      <c r="B2998" s="89">
        <f>VLOOKUP(A2985,basic,32,0)</f>
        <v>43966</v>
      </c>
      <c r="G2998" s="90" t="s">
        <v>59</v>
      </c>
      <c r="J2998" s="77"/>
    </row>
    <row r="2999" spans="1:10" ht="21.95" customHeight="1" x14ac:dyDescent="0.3">
      <c r="A2999" s="76"/>
      <c r="G2999" s="90" t="s">
        <v>60</v>
      </c>
      <c r="I2999" s="150">
        <f>VLOOKUP(A2985,basic,31,0)</f>
        <v>8140912304</v>
      </c>
      <c r="J2999" s="151"/>
    </row>
    <row r="3000" spans="1:10" ht="21.95" customHeight="1" thickBot="1" x14ac:dyDescent="0.3">
      <c r="A3000" s="79"/>
      <c r="B3000" s="80"/>
      <c r="C3000" s="80"/>
      <c r="D3000" s="80"/>
      <c r="E3000" s="80"/>
      <c r="F3000" s="80"/>
      <c r="G3000" s="80"/>
      <c r="H3000" s="80"/>
      <c r="I3000" s="80"/>
      <c r="J3000" s="91"/>
    </row>
    <row r="3002" spans="1:10" ht="21.95" customHeight="1" thickBot="1" x14ac:dyDescent="0.3"/>
    <row r="3003" spans="1:10" ht="21.95" customHeight="1" x14ac:dyDescent="0.25">
      <c r="A3003" s="152" t="str">
        <f>VLOOKUP(A3004,basic,28,0)</f>
        <v>dk;kZy; jktdh; mPp ek/;fed fo|ky;] :iiqjk ¼dqpkeu flVh½ ukxkSj</v>
      </c>
      <c r="B3003" s="153"/>
      <c r="C3003" s="153"/>
      <c r="D3003" s="153"/>
      <c r="E3003" s="153"/>
      <c r="F3003" s="153"/>
      <c r="G3003" s="153"/>
      <c r="H3003" s="153"/>
      <c r="I3003" s="153"/>
      <c r="J3003" s="154"/>
    </row>
    <row r="3004" spans="1:10" ht="21.95" hidden="1" customHeight="1" x14ac:dyDescent="0.25">
      <c r="A3004" s="76">
        <v>159</v>
      </c>
      <c r="J3004" s="77"/>
    </row>
    <row r="3005" spans="1:10" ht="21.95" customHeight="1" x14ac:dyDescent="0.25">
      <c r="A3005" s="155" t="str">
        <f>VLOOKUP(A3004,basic,29,0)</f>
        <v>d{kk &amp; 9</v>
      </c>
      <c r="B3005" s="156"/>
      <c r="C3005" s="156"/>
      <c r="D3005" s="156"/>
      <c r="E3005" s="156"/>
      <c r="F3005" s="156"/>
      <c r="G3005" s="156"/>
      <c r="H3005" s="156"/>
      <c r="I3005" s="156"/>
      <c r="J3005" s="157"/>
    </row>
    <row r="3006" spans="1:10" ht="21.95" customHeight="1" x14ac:dyDescent="0.25">
      <c r="A3006" s="158" t="str">
        <f>VLOOKUP(A3004,basic,33,0)</f>
        <v>l=% 2019&amp;20</v>
      </c>
      <c r="B3006" s="159"/>
      <c r="C3006" s="159"/>
      <c r="D3006" s="159"/>
      <c r="E3006" s="159"/>
      <c r="F3006" s="159"/>
      <c r="G3006" s="159"/>
      <c r="H3006" s="159"/>
      <c r="I3006" s="159"/>
      <c r="J3006" s="160"/>
    </row>
    <row r="3007" spans="1:10" ht="21.95" customHeight="1" x14ac:dyDescent="0.25">
      <c r="A3007" s="82" t="s">
        <v>51</v>
      </c>
      <c r="B3007" s="83"/>
      <c r="C3007" s="84">
        <f>VLOOKUP(A3004,basic,2,0)</f>
        <v>259</v>
      </c>
      <c r="D3007" s="83"/>
      <c r="E3007" s="83"/>
      <c r="F3007" s="83"/>
      <c r="G3007" s="83"/>
      <c r="H3007" s="83"/>
      <c r="I3007" s="83"/>
      <c r="J3007" s="85"/>
    </row>
    <row r="3008" spans="1:10" ht="21.95" customHeight="1" x14ac:dyDescent="0.25">
      <c r="A3008" s="86"/>
      <c r="B3008" s="83"/>
      <c r="C3008" s="83"/>
      <c r="D3008" s="83"/>
      <c r="E3008" s="83"/>
      <c r="F3008" s="83"/>
      <c r="G3008" s="83"/>
      <c r="H3008" s="83"/>
      <c r="I3008" s="83"/>
      <c r="J3008" s="85"/>
    </row>
    <row r="3009" spans="1:10" ht="21.95" customHeight="1" x14ac:dyDescent="0.25">
      <c r="A3009" s="86" t="s">
        <v>52</v>
      </c>
      <c r="B3009" s="83"/>
      <c r="C3009" s="83"/>
      <c r="D3009" s="83"/>
      <c r="E3009" s="161">
        <f>VLOOKUP(A3004,basic,4,0)</f>
        <v>0</v>
      </c>
      <c r="F3009" s="161"/>
      <c r="G3009" s="161"/>
      <c r="H3009" s="83" t="s">
        <v>53</v>
      </c>
      <c r="I3009" s="83"/>
      <c r="J3009" s="85"/>
    </row>
    <row r="3010" spans="1:10" ht="21.95" customHeight="1" x14ac:dyDescent="0.25">
      <c r="A3010" s="162">
        <f>VLOOKUP(A3004,basic,6,0)</f>
        <v>0</v>
      </c>
      <c r="B3010" s="161"/>
      <c r="C3010" s="161"/>
      <c r="D3010" s="83" t="s">
        <v>54</v>
      </c>
      <c r="E3010" s="83"/>
      <c r="F3010" s="161">
        <f>VLOOKUP(A3004,basic,5,0)</f>
        <v>0</v>
      </c>
      <c r="G3010" s="161"/>
      <c r="H3010" s="161"/>
      <c r="I3010" s="83" t="s">
        <v>55</v>
      </c>
      <c r="J3010" s="85"/>
    </row>
    <row r="3011" spans="1:10" ht="21.95" customHeight="1" x14ac:dyDescent="0.3">
      <c r="A3011" s="94" t="str">
        <f>VLOOKUP(A3004,basic,29,0)</f>
        <v>d{kk &amp; 9</v>
      </c>
      <c r="B3011" s="83" t="s">
        <v>56</v>
      </c>
      <c r="C3011" s="148">
        <f>VLOOKUP(A3004,basic,7,0)</f>
        <v>0</v>
      </c>
      <c r="D3011" s="148"/>
      <c r="E3011" s="83" t="s">
        <v>57</v>
      </c>
      <c r="F3011" s="83"/>
      <c r="G3011" s="149" t="str">
        <f>VLOOKUP(A3004,basic,30,0)</f>
        <v>jkmekfo] :iiqjk</v>
      </c>
      <c r="H3011" s="149"/>
      <c r="I3011" s="149"/>
      <c r="J3011" s="87"/>
    </row>
    <row r="3012" spans="1:10" ht="21.95" customHeight="1" x14ac:dyDescent="0.25">
      <c r="A3012" s="86" t="s">
        <v>63</v>
      </c>
      <c r="B3012" s="83"/>
      <c r="C3012" s="83"/>
      <c r="D3012" s="83"/>
      <c r="E3012" s="83"/>
      <c r="F3012" s="83"/>
      <c r="G3012" s="83"/>
      <c r="H3012" s="83"/>
      <c r="I3012" s="83"/>
      <c r="J3012" s="85"/>
    </row>
    <row r="3013" spans="1:10" ht="21.95" customHeight="1" x14ac:dyDescent="0.25">
      <c r="A3013" s="86" t="s">
        <v>64</v>
      </c>
      <c r="B3013" s="83"/>
      <c r="C3013" s="83"/>
      <c r="D3013" s="83"/>
      <c r="E3013" s="83"/>
      <c r="F3013" s="83"/>
      <c r="G3013" s="83"/>
      <c r="H3013" s="83"/>
      <c r="I3013" s="83"/>
      <c r="J3013" s="85"/>
    </row>
    <row r="3014" spans="1:10" ht="21.95" customHeight="1" x14ac:dyDescent="0.25">
      <c r="A3014" s="76"/>
      <c r="J3014" s="77"/>
    </row>
    <row r="3015" spans="1:10" ht="21.95" customHeight="1" x14ac:dyDescent="0.25">
      <c r="A3015" s="76"/>
      <c r="J3015" s="77"/>
    </row>
    <row r="3016" spans="1:10" ht="21.95" customHeight="1" x14ac:dyDescent="0.25">
      <c r="A3016" s="76"/>
      <c r="J3016" s="77"/>
    </row>
    <row r="3017" spans="1:10" ht="21.95" customHeight="1" x14ac:dyDescent="0.3">
      <c r="A3017" s="88" t="s">
        <v>58</v>
      </c>
      <c r="B3017" s="89">
        <f>VLOOKUP(A3004,basic,32,0)</f>
        <v>43966</v>
      </c>
      <c r="G3017" s="90" t="s">
        <v>59</v>
      </c>
      <c r="J3017" s="77"/>
    </row>
    <row r="3018" spans="1:10" ht="21.95" customHeight="1" x14ac:dyDescent="0.3">
      <c r="A3018" s="76"/>
      <c r="G3018" s="90" t="s">
        <v>60</v>
      </c>
      <c r="I3018" s="150">
        <f>VLOOKUP(A3004,basic,31,0)</f>
        <v>8140912304</v>
      </c>
      <c r="J3018" s="151"/>
    </row>
    <row r="3019" spans="1:10" ht="21.95" customHeight="1" thickBot="1" x14ac:dyDescent="0.3">
      <c r="A3019" s="79"/>
      <c r="B3019" s="80"/>
      <c r="C3019" s="80"/>
      <c r="D3019" s="80"/>
      <c r="E3019" s="80"/>
      <c r="F3019" s="80"/>
      <c r="G3019" s="80"/>
      <c r="H3019" s="80"/>
      <c r="I3019" s="80"/>
      <c r="J3019" s="91"/>
    </row>
    <row r="3021" spans="1:10" ht="21.95" customHeight="1" thickBot="1" x14ac:dyDescent="0.3"/>
    <row r="3022" spans="1:10" ht="21.95" customHeight="1" x14ac:dyDescent="0.25">
      <c r="A3022" s="152" t="str">
        <f>VLOOKUP(A3023,basic,28,0)</f>
        <v>dk;kZy; jktdh; mPp ek/;fed fo|ky;] :iiqjk ¼dqpkeu flVh½ ukxkSj</v>
      </c>
      <c r="B3022" s="153"/>
      <c r="C3022" s="153"/>
      <c r="D3022" s="153"/>
      <c r="E3022" s="153"/>
      <c r="F3022" s="153"/>
      <c r="G3022" s="153"/>
      <c r="H3022" s="153"/>
      <c r="I3022" s="153"/>
      <c r="J3022" s="154"/>
    </row>
    <row r="3023" spans="1:10" ht="21.95" hidden="1" customHeight="1" x14ac:dyDescent="0.25">
      <c r="A3023" s="76">
        <v>160</v>
      </c>
      <c r="J3023" s="77"/>
    </row>
    <row r="3024" spans="1:10" ht="21.95" customHeight="1" x14ac:dyDescent="0.25">
      <c r="A3024" s="155" t="str">
        <f>VLOOKUP(A3023,basic,29,0)</f>
        <v>d{kk &amp; 9</v>
      </c>
      <c r="B3024" s="156"/>
      <c r="C3024" s="156"/>
      <c r="D3024" s="156"/>
      <c r="E3024" s="156"/>
      <c r="F3024" s="156"/>
      <c r="G3024" s="156"/>
      <c r="H3024" s="156"/>
      <c r="I3024" s="156"/>
      <c r="J3024" s="157"/>
    </row>
    <row r="3025" spans="1:10" ht="21.95" customHeight="1" x14ac:dyDescent="0.25">
      <c r="A3025" s="158" t="str">
        <f>VLOOKUP(A3023,basic,33,0)</f>
        <v>l=% 2019&amp;20</v>
      </c>
      <c r="B3025" s="159"/>
      <c r="C3025" s="159"/>
      <c r="D3025" s="159"/>
      <c r="E3025" s="159"/>
      <c r="F3025" s="159"/>
      <c r="G3025" s="159"/>
      <c r="H3025" s="159"/>
      <c r="I3025" s="159"/>
      <c r="J3025" s="160"/>
    </row>
    <row r="3026" spans="1:10" ht="21.95" customHeight="1" x14ac:dyDescent="0.25">
      <c r="A3026" s="82" t="s">
        <v>51</v>
      </c>
      <c r="B3026" s="83"/>
      <c r="C3026" s="84">
        <f>VLOOKUP(A3023,basic,2,0)</f>
        <v>260</v>
      </c>
      <c r="D3026" s="83"/>
      <c r="E3026" s="83"/>
      <c r="F3026" s="83"/>
      <c r="G3026" s="83"/>
      <c r="H3026" s="83"/>
      <c r="I3026" s="83"/>
      <c r="J3026" s="85"/>
    </row>
    <row r="3027" spans="1:10" ht="21.95" customHeight="1" x14ac:dyDescent="0.25">
      <c r="A3027" s="86"/>
      <c r="B3027" s="83"/>
      <c r="C3027" s="83"/>
      <c r="D3027" s="83"/>
      <c r="E3027" s="83"/>
      <c r="F3027" s="83"/>
      <c r="G3027" s="83"/>
      <c r="H3027" s="83"/>
      <c r="I3027" s="83"/>
      <c r="J3027" s="85"/>
    </row>
    <row r="3028" spans="1:10" ht="21.95" customHeight="1" x14ac:dyDescent="0.25">
      <c r="A3028" s="86" t="s">
        <v>52</v>
      </c>
      <c r="B3028" s="83"/>
      <c r="C3028" s="83"/>
      <c r="D3028" s="83"/>
      <c r="E3028" s="161">
        <f>VLOOKUP(A3023,basic,4,0)</f>
        <v>0</v>
      </c>
      <c r="F3028" s="161"/>
      <c r="G3028" s="161"/>
      <c r="H3028" s="83" t="s">
        <v>53</v>
      </c>
      <c r="I3028" s="83"/>
      <c r="J3028" s="85"/>
    </row>
    <row r="3029" spans="1:10" ht="21.95" customHeight="1" x14ac:dyDescent="0.25">
      <c r="A3029" s="162">
        <f>VLOOKUP(A3023,basic,6,0)</f>
        <v>0</v>
      </c>
      <c r="B3029" s="161"/>
      <c r="C3029" s="161"/>
      <c r="D3029" s="83" t="s">
        <v>54</v>
      </c>
      <c r="E3029" s="83"/>
      <c r="F3029" s="161">
        <f>VLOOKUP(A3023,basic,5,0)</f>
        <v>0</v>
      </c>
      <c r="G3029" s="161"/>
      <c r="H3029" s="161"/>
      <c r="I3029" s="83" t="s">
        <v>55</v>
      </c>
      <c r="J3029" s="85"/>
    </row>
    <row r="3030" spans="1:10" ht="21.95" customHeight="1" x14ac:dyDescent="0.3">
      <c r="A3030" s="94" t="str">
        <f>VLOOKUP(A3023,basic,29,0)</f>
        <v>d{kk &amp; 9</v>
      </c>
      <c r="B3030" s="83" t="s">
        <v>56</v>
      </c>
      <c r="C3030" s="148">
        <f>VLOOKUP(A3023,basic,7,0)</f>
        <v>0</v>
      </c>
      <c r="D3030" s="148"/>
      <c r="E3030" s="83" t="s">
        <v>57</v>
      </c>
      <c r="F3030" s="83"/>
      <c r="G3030" s="149" t="str">
        <f>VLOOKUP(A3023,basic,30,0)</f>
        <v>jkmekfo] :iiqjk</v>
      </c>
      <c r="H3030" s="149"/>
      <c r="I3030" s="149"/>
      <c r="J3030" s="87"/>
    </row>
    <row r="3031" spans="1:10" ht="21.95" customHeight="1" x14ac:dyDescent="0.25">
      <c r="A3031" s="86" t="s">
        <v>63</v>
      </c>
      <c r="B3031" s="83"/>
      <c r="C3031" s="83"/>
      <c r="D3031" s="83"/>
      <c r="E3031" s="83"/>
      <c r="F3031" s="83"/>
      <c r="G3031" s="83"/>
      <c r="H3031" s="83"/>
      <c r="I3031" s="83"/>
      <c r="J3031" s="85"/>
    </row>
    <row r="3032" spans="1:10" ht="21.95" customHeight="1" x14ac:dyDescent="0.25">
      <c r="A3032" s="86" t="s">
        <v>64</v>
      </c>
      <c r="B3032" s="83"/>
      <c r="C3032" s="83"/>
      <c r="D3032" s="83"/>
      <c r="E3032" s="83"/>
      <c r="F3032" s="83"/>
      <c r="G3032" s="83"/>
      <c r="H3032" s="83"/>
      <c r="I3032" s="83"/>
      <c r="J3032" s="85"/>
    </row>
    <row r="3033" spans="1:10" ht="21.95" customHeight="1" x14ac:dyDescent="0.25">
      <c r="A3033" s="76"/>
      <c r="J3033" s="77"/>
    </row>
    <row r="3034" spans="1:10" ht="21.95" customHeight="1" x14ac:dyDescent="0.25">
      <c r="A3034" s="76"/>
      <c r="J3034" s="77"/>
    </row>
    <row r="3035" spans="1:10" ht="21.95" customHeight="1" x14ac:dyDescent="0.25">
      <c r="A3035" s="76"/>
      <c r="J3035" s="77"/>
    </row>
    <row r="3036" spans="1:10" ht="21.95" customHeight="1" x14ac:dyDescent="0.3">
      <c r="A3036" s="88" t="s">
        <v>58</v>
      </c>
      <c r="B3036" s="89">
        <f>VLOOKUP(A3023,basic,32,0)</f>
        <v>43966</v>
      </c>
      <c r="G3036" s="90" t="s">
        <v>59</v>
      </c>
      <c r="J3036" s="77"/>
    </row>
    <row r="3037" spans="1:10" ht="21.95" customHeight="1" x14ac:dyDescent="0.3">
      <c r="A3037" s="76"/>
      <c r="G3037" s="90" t="s">
        <v>60</v>
      </c>
      <c r="I3037" s="150">
        <f>VLOOKUP(A3023,basic,31,0)</f>
        <v>8140912304</v>
      </c>
      <c r="J3037" s="151"/>
    </row>
    <row r="3038" spans="1:10" ht="21.95" customHeight="1" thickBot="1" x14ac:dyDescent="0.3">
      <c r="A3038" s="79"/>
      <c r="B3038" s="80"/>
      <c r="C3038" s="80"/>
      <c r="D3038" s="80"/>
      <c r="E3038" s="80"/>
      <c r="F3038" s="80"/>
      <c r="G3038" s="80"/>
      <c r="H3038" s="80"/>
      <c r="I3038" s="80"/>
      <c r="J3038" s="91"/>
    </row>
    <row r="3040" spans="1:10" ht="21.95" customHeight="1" thickBot="1" x14ac:dyDescent="0.3"/>
    <row r="3041" spans="1:10" ht="21.95" customHeight="1" x14ac:dyDescent="0.25">
      <c r="A3041" s="152" t="str">
        <f>VLOOKUP(A3042,basic,28,0)</f>
        <v>dk;kZy; jktdh; mPp ek/;fed fo|ky;] :iiqjk ¼dqpkeu flVh½ ukxkSj</v>
      </c>
      <c r="B3041" s="153"/>
      <c r="C3041" s="153"/>
      <c r="D3041" s="153"/>
      <c r="E3041" s="153"/>
      <c r="F3041" s="153"/>
      <c r="G3041" s="153"/>
      <c r="H3041" s="153"/>
      <c r="I3041" s="153"/>
      <c r="J3041" s="154"/>
    </row>
    <row r="3042" spans="1:10" ht="21.95" hidden="1" customHeight="1" x14ac:dyDescent="0.25">
      <c r="A3042" s="76">
        <v>161</v>
      </c>
      <c r="J3042" s="77"/>
    </row>
    <row r="3043" spans="1:10" ht="21.95" customHeight="1" x14ac:dyDescent="0.25">
      <c r="A3043" s="155" t="str">
        <f>VLOOKUP(A3042,basic,29,0)</f>
        <v>d{kk &amp; 9</v>
      </c>
      <c r="B3043" s="156"/>
      <c r="C3043" s="156"/>
      <c r="D3043" s="156"/>
      <c r="E3043" s="156"/>
      <c r="F3043" s="156"/>
      <c r="G3043" s="156"/>
      <c r="H3043" s="156"/>
      <c r="I3043" s="156"/>
      <c r="J3043" s="157"/>
    </row>
    <row r="3044" spans="1:10" ht="21.95" customHeight="1" x14ac:dyDescent="0.25">
      <c r="A3044" s="158" t="str">
        <f>VLOOKUP(A3042,basic,33,0)</f>
        <v>l=% 2019&amp;20</v>
      </c>
      <c r="B3044" s="159"/>
      <c r="C3044" s="159"/>
      <c r="D3044" s="159"/>
      <c r="E3044" s="159"/>
      <c r="F3044" s="159"/>
      <c r="G3044" s="159"/>
      <c r="H3044" s="159"/>
      <c r="I3044" s="159"/>
      <c r="J3044" s="160"/>
    </row>
    <row r="3045" spans="1:10" ht="21.95" customHeight="1" x14ac:dyDescent="0.25">
      <c r="A3045" s="82" t="s">
        <v>51</v>
      </c>
      <c r="B3045" s="83"/>
      <c r="C3045" s="84">
        <f>VLOOKUP(A3042,basic,2,0)</f>
        <v>261</v>
      </c>
      <c r="D3045" s="83"/>
      <c r="E3045" s="83"/>
      <c r="F3045" s="83"/>
      <c r="G3045" s="83"/>
      <c r="H3045" s="83"/>
      <c r="I3045" s="83"/>
      <c r="J3045" s="85"/>
    </row>
    <row r="3046" spans="1:10" ht="21.95" customHeight="1" x14ac:dyDescent="0.25">
      <c r="A3046" s="86"/>
      <c r="B3046" s="83"/>
      <c r="C3046" s="83"/>
      <c r="D3046" s="83"/>
      <c r="E3046" s="83"/>
      <c r="F3046" s="83"/>
      <c r="G3046" s="83"/>
      <c r="H3046" s="83"/>
      <c r="I3046" s="83"/>
      <c r="J3046" s="85"/>
    </row>
    <row r="3047" spans="1:10" ht="21.95" customHeight="1" x14ac:dyDescent="0.25">
      <c r="A3047" s="86" t="s">
        <v>52</v>
      </c>
      <c r="B3047" s="83"/>
      <c r="C3047" s="83"/>
      <c r="D3047" s="83"/>
      <c r="E3047" s="161">
        <f>VLOOKUP(A3042,basic,4,0)</f>
        <v>0</v>
      </c>
      <c r="F3047" s="161"/>
      <c r="G3047" s="161"/>
      <c r="H3047" s="83" t="s">
        <v>53</v>
      </c>
      <c r="I3047" s="83"/>
      <c r="J3047" s="85"/>
    </row>
    <row r="3048" spans="1:10" ht="21.95" customHeight="1" x14ac:dyDescent="0.25">
      <c r="A3048" s="162">
        <f>VLOOKUP(A3042,basic,6,0)</f>
        <v>0</v>
      </c>
      <c r="B3048" s="161"/>
      <c r="C3048" s="161"/>
      <c r="D3048" s="83" t="s">
        <v>54</v>
      </c>
      <c r="E3048" s="83"/>
      <c r="F3048" s="161">
        <f>VLOOKUP(A3042,basic,5,0)</f>
        <v>0</v>
      </c>
      <c r="G3048" s="161"/>
      <c r="H3048" s="161"/>
      <c r="I3048" s="83" t="s">
        <v>55</v>
      </c>
      <c r="J3048" s="85"/>
    </row>
    <row r="3049" spans="1:10" ht="21.95" customHeight="1" x14ac:dyDescent="0.3">
      <c r="A3049" s="94" t="str">
        <f>VLOOKUP(A3042,basic,29,0)</f>
        <v>d{kk &amp; 9</v>
      </c>
      <c r="B3049" s="83" t="s">
        <v>56</v>
      </c>
      <c r="C3049" s="148">
        <f>VLOOKUP(A3042,basic,7,0)</f>
        <v>0</v>
      </c>
      <c r="D3049" s="148"/>
      <c r="E3049" s="83" t="s">
        <v>57</v>
      </c>
      <c r="F3049" s="83"/>
      <c r="G3049" s="149" t="str">
        <f>VLOOKUP(A3042,basic,30,0)</f>
        <v>jkmekfo] :iiqjk</v>
      </c>
      <c r="H3049" s="149"/>
      <c r="I3049" s="149"/>
      <c r="J3049" s="87"/>
    </row>
    <row r="3050" spans="1:10" ht="21.95" customHeight="1" x14ac:dyDescent="0.25">
      <c r="A3050" s="86" t="s">
        <v>63</v>
      </c>
      <c r="B3050" s="83"/>
      <c r="C3050" s="83"/>
      <c r="D3050" s="83"/>
      <c r="E3050" s="83"/>
      <c r="F3050" s="83"/>
      <c r="G3050" s="83"/>
      <c r="H3050" s="83"/>
      <c r="I3050" s="83"/>
      <c r="J3050" s="85"/>
    </row>
    <row r="3051" spans="1:10" ht="21.95" customHeight="1" x14ac:dyDescent="0.25">
      <c r="A3051" s="86" t="s">
        <v>64</v>
      </c>
      <c r="B3051" s="83"/>
      <c r="C3051" s="83"/>
      <c r="D3051" s="83"/>
      <c r="E3051" s="83"/>
      <c r="F3051" s="83"/>
      <c r="G3051" s="83"/>
      <c r="H3051" s="83"/>
      <c r="I3051" s="83"/>
      <c r="J3051" s="85"/>
    </row>
    <row r="3052" spans="1:10" ht="21.95" customHeight="1" x14ac:dyDescent="0.25">
      <c r="A3052" s="76"/>
      <c r="J3052" s="77"/>
    </row>
    <row r="3053" spans="1:10" ht="21.95" customHeight="1" x14ac:dyDescent="0.25">
      <c r="A3053" s="76"/>
      <c r="J3053" s="77"/>
    </row>
    <row r="3054" spans="1:10" ht="21.95" customHeight="1" x14ac:dyDescent="0.25">
      <c r="A3054" s="76"/>
      <c r="J3054" s="77"/>
    </row>
    <row r="3055" spans="1:10" ht="21.95" customHeight="1" x14ac:dyDescent="0.3">
      <c r="A3055" s="88" t="s">
        <v>58</v>
      </c>
      <c r="B3055" s="89">
        <f>VLOOKUP(A3042,basic,32,0)</f>
        <v>43966</v>
      </c>
      <c r="G3055" s="90" t="s">
        <v>59</v>
      </c>
      <c r="J3055" s="77"/>
    </row>
    <row r="3056" spans="1:10" ht="21.95" customHeight="1" x14ac:dyDescent="0.3">
      <c r="A3056" s="76"/>
      <c r="G3056" s="90" t="s">
        <v>60</v>
      </c>
      <c r="I3056" s="150">
        <f>VLOOKUP(A3042,basic,31,0)</f>
        <v>8140912304</v>
      </c>
      <c r="J3056" s="151"/>
    </row>
    <row r="3057" spans="1:10" ht="21.95" customHeight="1" thickBot="1" x14ac:dyDescent="0.3">
      <c r="A3057" s="79"/>
      <c r="B3057" s="80"/>
      <c r="C3057" s="80"/>
      <c r="D3057" s="80"/>
      <c r="E3057" s="80"/>
      <c r="F3057" s="80"/>
      <c r="G3057" s="80"/>
      <c r="H3057" s="80"/>
      <c r="I3057" s="80"/>
      <c r="J3057" s="91"/>
    </row>
    <row r="3059" spans="1:10" ht="21.95" customHeight="1" thickBot="1" x14ac:dyDescent="0.3"/>
    <row r="3060" spans="1:10" ht="21.95" customHeight="1" x14ac:dyDescent="0.25">
      <c r="A3060" s="152" t="str">
        <f>VLOOKUP(A3061,basic,28,0)</f>
        <v>dk;kZy; jktdh; mPp ek/;fed fo|ky;] :iiqjk ¼dqpkeu flVh½ ukxkSj</v>
      </c>
      <c r="B3060" s="153"/>
      <c r="C3060" s="153"/>
      <c r="D3060" s="153"/>
      <c r="E3060" s="153"/>
      <c r="F3060" s="153"/>
      <c r="G3060" s="153"/>
      <c r="H3060" s="153"/>
      <c r="I3060" s="153"/>
      <c r="J3060" s="154"/>
    </row>
    <row r="3061" spans="1:10" ht="21.95" hidden="1" customHeight="1" x14ac:dyDescent="0.25">
      <c r="A3061" s="76">
        <v>162</v>
      </c>
      <c r="J3061" s="77"/>
    </row>
    <row r="3062" spans="1:10" ht="21.95" customHeight="1" x14ac:dyDescent="0.25">
      <c r="A3062" s="155" t="str">
        <f>VLOOKUP(A3061,basic,29,0)</f>
        <v>d{kk &amp; 9</v>
      </c>
      <c r="B3062" s="156"/>
      <c r="C3062" s="156"/>
      <c r="D3062" s="156"/>
      <c r="E3062" s="156"/>
      <c r="F3062" s="156"/>
      <c r="G3062" s="156"/>
      <c r="H3062" s="156"/>
      <c r="I3062" s="156"/>
      <c r="J3062" s="157"/>
    </row>
    <row r="3063" spans="1:10" ht="21.95" customHeight="1" x14ac:dyDescent="0.25">
      <c r="A3063" s="158" t="str">
        <f>VLOOKUP(A3061,basic,33,0)</f>
        <v>l=% 2019&amp;20</v>
      </c>
      <c r="B3063" s="159"/>
      <c r="C3063" s="159"/>
      <c r="D3063" s="159"/>
      <c r="E3063" s="159"/>
      <c r="F3063" s="159"/>
      <c r="G3063" s="159"/>
      <c r="H3063" s="159"/>
      <c r="I3063" s="159"/>
      <c r="J3063" s="160"/>
    </row>
    <row r="3064" spans="1:10" ht="21.95" customHeight="1" x14ac:dyDescent="0.25">
      <c r="A3064" s="82" t="s">
        <v>51</v>
      </c>
      <c r="B3064" s="83"/>
      <c r="C3064" s="84">
        <f>VLOOKUP(A3061,basic,2,0)</f>
        <v>262</v>
      </c>
      <c r="D3064" s="83"/>
      <c r="E3064" s="83"/>
      <c r="F3064" s="83"/>
      <c r="G3064" s="83"/>
      <c r="H3064" s="83"/>
      <c r="I3064" s="83"/>
      <c r="J3064" s="85"/>
    </row>
    <row r="3065" spans="1:10" ht="21.95" customHeight="1" x14ac:dyDescent="0.25">
      <c r="A3065" s="86"/>
      <c r="B3065" s="83"/>
      <c r="C3065" s="83"/>
      <c r="D3065" s="83"/>
      <c r="E3065" s="83"/>
      <c r="F3065" s="83"/>
      <c r="G3065" s="83"/>
      <c r="H3065" s="83"/>
      <c r="I3065" s="83"/>
      <c r="J3065" s="85"/>
    </row>
    <row r="3066" spans="1:10" ht="21.95" customHeight="1" x14ac:dyDescent="0.25">
      <c r="A3066" s="86" t="s">
        <v>52</v>
      </c>
      <c r="B3066" s="83"/>
      <c r="C3066" s="83"/>
      <c r="D3066" s="83"/>
      <c r="E3066" s="161">
        <f>VLOOKUP(A3061,basic,4,0)</f>
        <v>0</v>
      </c>
      <c r="F3066" s="161"/>
      <c r="G3066" s="161"/>
      <c r="H3066" s="83" t="s">
        <v>53</v>
      </c>
      <c r="I3066" s="83"/>
      <c r="J3066" s="85"/>
    </row>
    <row r="3067" spans="1:10" ht="21.95" customHeight="1" x14ac:dyDescent="0.25">
      <c r="A3067" s="162">
        <f>VLOOKUP(A3061,basic,6,0)</f>
        <v>0</v>
      </c>
      <c r="B3067" s="161"/>
      <c r="C3067" s="161"/>
      <c r="D3067" s="83" t="s">
        <v>54</v>
      </c>
      <c r="E3067" s="83"/>
      <c r="F3067" s="161">
        <f>VLOOKUP(A3061,basic,5,0)</f>
        <v>0</v>
      </c>
      <c r="G3067" s="161"/>
      <c r="H3067" s="161"/>
      <c r="I3067" s="83" t="s">
        <v>55</v>
      </c>
      <c r="J3067" s="85"/>
    </row>
    <row r="3068" spans="1:10" ht="21.95" customHeight="1" x14ac:dyDescent="0.3">
      <c r="A3068" s="94" t="str">
        <f>VLOOKUP(A3061,basic,29,0)</f>
        <v>d{kk &amp; 9</v>
      </c>
      <c r="B3068" s="83" t="s">
        <v>56</v>
      </c>
      <c r="C3068" s="148">
        <f>VLOOKUP(A3061,basic,7,0)</f>
        <v>0</v>
      </c>
      <c r="D3068" s="148"/>
      <c r="E3068" s="83" t="s">
        <v>57</v>
      </c>
      <c r="F3068" s="83"/>
      <c r="G3068" s="149" t="str">
        <f>VLOOKUP(A3061,basic,30,0)</f>
        <v>jkmekfo] :iiqjk</v>
      </c>
      <c r="H3068" s="149"/>
      <c r="I3068" s="149"/>
      <c r="J3068" s="87"/>
    </row>
    <row r="3069" spans="1:10" ht="21.95" customHeight="1" x14ac:dyDescent="0.25">
      <c r="A3069" s="86" t="s">
        <v>63</v>
      </c>
      <c r="B3069" s="83"/>
      <c r="C3069" s="83"/>
      <c r="D3069" s="83"/>
      <c r="E3069" s="83"/>
      <c r="F3069" s="83"/>
      <c r="G3069" s="83"/>
      <c r="H3069" s="83"/>
      <c r="I3069" s="83"/>
      <c r="J3069" s="85"/>
    </row>
    <row r="3070" spans="1:10" ht="21.95" customHeight="1" x14ac:dyDescent="0.25">
      <c r="A3070" s="86" t="s">
        <v>64</v>
      </c>
      <c r="B3070" s="83"/>
      <c r="C3070" s="83"/>
      <c r="D3070" s="83"/>
      <c r="E3070" s="83"/>
      <c r="F3070" s="83"/>
      <c r="G3070" s="83"/>
      <c r="H3070" s="83"/>
      <c r="I3070" s="83"/>
      <c r="J3070" s="85"/>
    </row>
    <row r="3071" spans="1:10" ht="21.95" customHeight="1" x14ac:dyDescent="0.25">
      <c r="A3071" s="76"/>
      <c r="J3071" s="77"/>
    </row>
    <row r="3072" spans="1:10" ht="21.95" customHeight="1" x14ac:dyDescent="0.25">
      <c r="A3072" s="76"/>
      <c r="J3072" s="77"/>
    </row>
    <row r="3073" spans="1:10" ht="21.95" customHeight="1" x14ac:dyDescent="0.25">
      <c r="A3073" s="76"/>
      <c r="J3073" s="77"/>
    </row>
    <row r="3074" spans="1:10" ht="21.95" customHeight="1" x14ac:dyDescent="0.3">
      <c r="A3074" s="88" t="s">
        <v>58</v>
      </c>
      <c r="B3074" s="89">
        <f>VLOOKUP(A3061,basic,32,0)</f>
        <v>43966</v>
      </c>
      <c r="G3074" s="90" t="s">
        <v>59</v>
      </c>
      <c r="J3074" s="77"/>
    </row>
    <row r="3075" spans="1:10" ht="21.95" customHeight="1" x14ac:dyDescent="0.3">
      <c r="A3075" s="76"/>
      <c r="G3075" s="90" t="s">
        <v>60</v>
      </c>
      <c r="I3075" s="150">
        <f>VLOOKUP(A3061,basic,31,0)</f>
        <v>8140912304</v>
      </c>
      <c r="J3075" s="151"/>
    </row>
    <row r="3076" spans="1:10" ht="21.95" customHeight="1" thickBot="1" x14ac:dyDescent="0.3">
      <c r="A3076" s="79"/>
      <c r="B3076" s="80"/>
      <c r="C3076" s="80"/>
      <c r="D3076" s="80"/>
      <c r="E3076" s="80"/>
      <c r="F3076" s="80"/>
      <c r="G3076" s="80"/>
      <c r="H3076" s="80"/>
      <c r="I3076" s="80"/>
      <c r="J3076" s="91"/>
    </row>
    <row r="3078" spans="1:10" ht="21.95" customHeight="1" thickBot="1" x14ac:dyDescent="0.3"/>
    <row r="3079" spans="1:10" ht="21.95" customHeight="1" x14ac:dyDescent="0.25">
      <c r="A3079" s="152" t="str">
        <f>VLOOKUP(A3080,basic,28,0)</f>
        <v>dk;kZy; jktdh; mPp ek/;fed fo|ky;] :iiqjk ¼dqpkeu flVh½ ukxkSj</v>
      </c>
      <c r="B3079" s="153"/>
      <c r="C3079" s="153"/>
      <c r="D3079" s="153"/>
      <c r="E3079" s="153"/>
      <c r="F3079" s="153"/>
      <c r="G3079" s="153"/>
      <c r="H3079" s="153"/>
      <c r="I3079" s="153"/>
      <c r="J3079" s="154"/>
    </row>
    <row r="3080" spans="1:10" ht="21.95" hidden="1" customHeight="1" x14ac:dyDescent="0.25">
      <c r="A3080" s="76">
        <v>163</v>
      </c>
      <c r="J3080" s="77"/>
    </row>
    <row r="3081" spans="1:10" ht="21.95" customHeight="1" x14ac:dyDescent="0.25">
      <c r="A3081" s="155" t="str">
        <f>VLOOKUP(A3080,basic,29,0)</f>
        <v>d{kk &amp; 9</v>
      </c>
      <c r="B3081" s="156"/>
      <c r="C3081" s="156"/>
      <c r="D3081" s="156"/>
      <c r="E3081" s="156"/>
      <c r="F3081" s="156"/>
      <c r="G3081" s="156"/>
      <c r="H3081" s="156"/>
      <c r="I3081" s="156"/>
      <c r="J3081" s="157"/>
    </row>
    <row r="3082" spans="1:10" ht="21.95" customHeight="1" x14ac:dyDescent="0.25">
      <c r="A3082" s="158" t="str">
        <f>VLOOKUP(A3080,basic,33,0)</f>
        <v>l=% 2019&amp;20</v>
      </c>
      <c r="B3082" s="159"/>
      <c r="C3082" s="159"/>
      <c r="D3082" s="159"/>
      <c r="E3082" s="159"/>
      <c r="F3082" s="159"/>
      <c r="G3082" s="159"/>
      <c r="H3082" s="159"/>
      <c r="I3082" s="159"/>
      <c r="J3082" s="160"/>
    </row>
    <row r="3083" spans="1:10" ht="21.95" customHeight="1" x14ac:dyDescent="0.25">
      <c r="A3083" s="82" t="s">
        <v>51</v>
      </c>
      <c r="B3083" s="83"/>
      <c r="C3083" s="84">
        <f>VLOOKUP(A3080,basic,2,0)</f>
        <v>263</v>
      </c>
      <c r="D3083" s="83"/>
      <c r="E3083" s="83"/>
      <c r="F3083" s="83"/>
      <c r="G3083" s="83"/>
      <c r="H3083" s="83"/>
      <c r="I3083" s="83"/>
      <c r="J3083" s="85"/>
    </row>
    <row r="3084" spans="1:10" ht="21.95" customHeight="1" x14ac:dyDescent="0.25">
      <c r="A3084" s="86"/>
      <c r="B3084" s="83"/>
      <c r="C3084" s="83"/>
      <c r="D3084" s="83"/>
      <c r="E3084" s="83"/>
      <c r="F3084" s="83"/>
      <c r="G3084" s="83"/>
      <c r="H3084" s="83"/>
      <c r="I3084" s="83"/>
      <c r="J3084" s="85"/>
    </row>
    <row r="3085" spans="1:10" ht="21.95" customHeight="1" x14ac:dyDescent="0.25">
      <c r="A3085" s="86" t="s">
        <v>52</v>
      </c>
      <c r="B3085" s="83"/>
      <c r="C3085" s="83"/>
      <c r="D3085" s="83"/>
      <c r="E3085" s="161">
        <f>VLOOKUP(A3080,basic,4,0)</f>
        <v>0</v>
      </c>
      <c r="F3085" s="161"/>
      <c r="G3085" s="161"/>
      <c r="H3085" s="83" t="s">
        <v>53</v>
      </c>
      <c r="I3085" s="83"/>
      <c r="J3085" s="85"/>
    </row>
    <row r="3086" spans="1:10" ht="21.95" customHeight="1" x14ac:dyDescent="0.25">
      <c r="A3086" s="162">
        <f>VLOOKUP(A3080,basic,6,0)</f>
        <v>0</v>
      </c>
      <c r="B3086" s="161"/>
      <c r="C3086" s="161"/>
      <c r="D3086" s="83" t="s">
        <v>54</v>
      </c>
      <c r="E3086" s="83"/>
      <c r="F3086" s="161">
        <f>VLOOKUP(A3080,basic,5,0)</f>
        <v>0</v>
      </c>
      <c r="G3086" s="161"/>
      <c r="H3086" s="161"/>
      <c r="I3086" s="83" t="s">
        <v>55</v>
      </c>
      <c r="J3086" s="85"/>
    </row>
    <row r="3087" spans="1:10" ht="21.95" customHeight="1" x14ac:dyDescent="0.3">
      <c r="A3087" s="94" t="str">
        <f>VLOOKUP(A3080,basic,29,0)</f>
        <v>d{kk &amp; 9</v>
      </c>
      <c r="B3087" s="83" t="s">
        <v>56</v>
      </c>
      <c r="C3087" s="148">
        <f>VLOOKUP(A3080,basic,7,0)</f>
        <v>0</v>
      </c>
      <c r="D3087" s="148"/>
      <c r="E3087" s="83" t="s">
        <v>57</v>
      </c>
      <c r="F3087" s="83"/>
      <c r="G3087" s="149" t="str">
        <f>VLOOKUP(A3080,basic,30,0)</f>
        <v>jkmekfo] :iiqjk</v>
      </c>
      <c r="H3087" s="149"/>
      <c r="I3087" s="149"/>
      <c r="J3087" s="87"/>
    </row>
    <row r="3088" spans="1:10" ht="21.95" customHeight="1" x14ac:dyDescent="0.25">
      <c r="A3088" s="86" t="s">
        <v>63</v>
      </c>
      <c r="B3088" s="83"/>
      <c r="C3088" s="83"/>
      <c r="D3088" s="83"/>
      <c r="E3088" s="83"/>
      <c r="F3088" s="83"/>
      <c r="G3088" s="83"/>
      <c r="H3088" s="83"/>
      <c r="I3088" s="83"/>
      <c r="J3088" s="85"/>
    </row>
    <row r="3089" spans="1:10" ht="21.95" customHeight="1" x14ac:dyDescent="0.25">
      <c r="A3089" s="86" t="s">
        <v>64</v>
      </c>
      <c r="B3089" s="83"/>
      <c r="C3089" s="83"/>
      <c r="D3089" s="83"/>
      <c r="E3089" s="83"/>
      <c r="F3089" s="83"/>
      <c r="G3089" s="83"/>
      <c r="H3089" s="83"/>
      <c r="I3089" s="83"/>
      <c r="J3089" s="85"/>
    </row>
    <row r="3090" spans="1:10" ht="21.95" customHeight="1" x14ac:dyDescent="0.25">
      <c r="A3090" s="76"/>
      <c r="J3090" s="77"/>
    </row>
    <row r="3091" spans="1:10" ht="21.95" customHeight="1" x14ac:dyDescent="0.25">
      <c r="A3091" s="76"/>
      <c r="J3091" s="77"/>
    </row>
    <row r="3092" spans="1:10" ht="21.95" customHeight="1" x14ac:dyDescent="0.25">
      <c r="A3092" s="76"/>
      <c r="J3092" s="77"/>
    </row>
    <row r="3093" spans="1:10" ht="21.95" customHeight="1" x14ac:dyDescent="0.3">
      <c r="A3093" s="88" t="s">
        <v>58</v>
      </c>
      <c r="B3093" s="89">
        <f>VLOOKUP(A3080,basic,32,0)</f>
        <v>43966</v>
      </c>
      <c r="G3093" s="90" t="s">
        <v>59</v>
      </c>
      <c r="J3093" s="77"/>
    </row>
    <row r="3094" spans="1:10" ht="21.95" customHeight="1" x14ac:dyDescent="0.3">
      <c r="A3094" s="76"/>
      <c r="G3094" s="90" t="s">
        <v>60</v>
      </c>
      <c r="I3094" s="150">
        <f>VLOOKUP(A3080,basic,31,0)</f>
        <v>8140912304</v>
      </c>
      <c r="J3094" s="151"/>
    </row>
    <row r="3095" spans="1:10" ht="21.95" customHeight="1" thickBot="1" x14ac:dyDescent="0.3">
      <c r="A3095" s="79"/>
      <c r="B3095" s="80"/>
      <c r="C3095" s="80"/>
      <c r="D3095" s="80"/>
      <c r="E3095" s="80"/>
      <c r="F3095" s="80"/>
      <c r="G3095" s="80"/>
      <c r="H3095" s="80"/>
      <c r="I3095" s="80"/>
      <c r="J3095" s="91"/>
    </row>
    <row r="3097" spans="1:10" ht="21.95" customHeight="1" thickBot="1" x14ac:dyDescent="0.3"/>
    <row r="3098" spans="1:10" ht="21.95" customHeight="1" x14ac:dyDescent="0.25">
      <c r="A3098" s="152" t="str">
        <f>VLOOKUP(A3099,basic,28,0)</f>
        <v>dk;kZy; jktdh; mPp ek/;fed fo|ky;] :iiqjk ¼dqpkeu flVh½ ukxkSj</v>
      </c>
      <c r="B3098" s="153"/>
      <c r="C3098" s="153"/>
      <c r="D3098" s="153"/>
      <c r="E3098" s="153"/>
      <c r="F3098" s="153"/>
      <c r="G3098" s="153"/>
      <c r="H3098" s="153"/>
      <c r="I3098" s="153"/>
      <c r="J3098" s="154"/>
    </row>
    <row r="3099" spans="1:10" ht="21.95" hidden="1" customHeight="1" x14ac:dyDescent="0.25">
      <c r="A3099" s="76">
        <v>164</v>
      </c>
      <c r="J3099" s="77"/>
    </row>
    <row r="3100" spans="1:10" ht="21.95" customHeight="1" x14ac:dyDescent="0.25">
      <c r="A3100" s="155" t="str">
        <f>VLOOKUP(A3099,basic,29,0)</f>
        <v>d{kk &amp; 9</v>
      </c>
      <c r="B3100" s="156"/>
      <c r="C3100" s="156"/>
      <c r="D3100" s="156"/>
      <c r="E3100" s="156"/>
      <c r="F3100" s="156"/>
      <c r="G3100" s="156"/>
      <c r="H3100" s="156"/>
      <c r="I3100" s="156"/>
      <c r="J3100" s="157"/>
    </row>
    <row r="3101" spans="1:10" ht="21.95" customHeight="1" x14ac:dyDescent="0.25">
      <c r="A3101" s="158" t="str">
        <f>VLOOKUP(A3099,basic,33,0)</f>
        <v>l=% 2019&amp;20</v>
      </c>
      <c r="B3101" s="159"/>
      <c r="C3101" s="159"/>
      <c r="D3101" s="159"/>
      <c r="E3101" s="159"/>
      <c r="F3101" s="159"/>
      <c r="G3101" s="159"/>
      <c r="H3101" s="159"/>
      <c r="I3101" s="159"/>
      <c r="J3101" s="160"/>
    </row>
    <row r="3102" spans="1:10" ht="21.95" customHeight="1" x14ac:dyDescent="0.25">
      <c r="A3102" s="82" t="s">
        <v>51</v>
      </c>
      <c r="B3102" s="83"/>
      <c r="C3102" s="84">
        <f>VLOOKUP(A3099,basic,2,0)</f>
        <v>264</v>
      </c>
      <c r="D3102" s="83"/>
      <c r="E3102" s="83"/>
      <c r="F3102" s="83"/>
      <c r="G3102" s="83"/>
      <c r="H3102" s="83"/>
      <c r="I3102" s="83"/>
      <c r="J3102" s="85"/>
    </row>
    <row r="3103" spans="1:10" ht="21.95" customHeight="1" x14ac:dyDescent="0.25">
      <c r="A3103" s="86"/>
      <c r="B3103" s="83"/>
      <c r="C3103" s="83"/>
      <c r="D3103" s="83"/>
      <c r="E3103" s="83"/>
      <c r="F3103" s="83"/>
      <c r="G3103" s="83"/>
      <c r="H3103" s="83"/>
      <c r="I3103" s="83"/>
      <c r="J3103" s="85"/>
    </row>
    <row r="3104" spans="1:10" ht="21.95" customHeight="1" x14ac:dyDescent="0.25">
      <c r="A3104" s="86" t="s">
        <v>52</v>
      </c>
      <c r="B3104" s="83"/>
      <c r="C3104" s="83"/>
      <c r="D3104" s="83"/>
      <c r="E3104" s="161">
        <f>VLOOKUP(A3099,basic,4,0)</f>
        <v>0</v>
      </c>
      <c r="F3104" s="161"/>
      <c r="G3104" s="161"/>
      <c r="H3104" s="83" t="s">
        <v>53</v>
      </c>
      <c r="I3104" s="83"/>
      <c r="J3104" s="85"/>
    </row>
    <row r="3105" spans="1:10" ht="21.95" customHeight="1" x14ac:dyDescent="0.25">
      <c r="A3105" s="162">
        <f>VLOOKUP(A3099,basic,6,0)</f>
        <v>0</v>
      </c>
      <c r="B3105" s="161"/>
      <c r="C3105" s="161"/>
      <c r="D3105" s="83" t="s">
        <v>54</v>
      </c>
      <c r="E3105" s="83"/>
      <c r="F3105" s="161">
        <f>VLOOKUP(A3099,basic,5,0)</f>
        <v>0</v>
      </c>
      <c r="G3105" s="161"/>
      <c r="H3105" s="161"/>
      <c r="I3105" s="83" t="s">
        <v>55</v>
      </c>
      <c r="J3105" s="85"/>
    </row>
    <row r="3106" spans="1:10" ht="21.95" customHeight="1" x14ac:dyDescent="0.3">
      <c r="A3106" s="94" t="str">
        <f>VLOOKUP(A3099,basic,29,0)</f>
        <v>d{kk &amp; 9</v>
      </c>
      <c r="B3106" s="83" t="s">
        <v>56</v>
      </c>
      <c r="C3106" s="148">
        <f>VLOOKUP(A3099,basic,7,0)</f>
        <v>0</v>
      </c>
      <c r="D3106" s="148"/>
      <c r="E3106" s="83" t="s">
        <v>57</v>
      </c>
      <c r="F3106" s="83"/>
      <c r="G3106" s="149" t="str">
        <f>VLOOKUP(A3099,basic,30,0)</f>
        <v>jkmekfo] :iiqjk</v>
      </c>
      <c r="H3106" s="149"/>
      <c r="I3106" s="149"/>
      <c r="J3106" s="87"/>
    </row>
    <row r="3107" spans="1:10" ht="21.95" customHeight="1" x14ac:dyDescent="0.25">
      <c r="A3107" s="86" t="s">
        <v>63</v>
      </c>
      <c r="B3107" s="83"/>
      <c r="C3107" s="83"/>
      <c r="D3107" s="83"/>
      <c r="E3107" s="83"/>
      <c r="F3107" s="83"/>
      <c r="G3107" s="83"/>
      <c r="H3107" s="83"/>
      <c r="I3107" s="83"/>
      <c r="J3107" s="85"/>
    </row>
    <row r="3108" spans="1:10" ht="21.95" customHeight="1" x14ac:dyDescent="0.25">
      <c r="A3108" s="86" t="s">
        <v>64</v>
      </c>
      <c r="B3108" s="83"/>
      <c r="C3108" s="83"/>
      <c r="D3108" s="83"/>
      <c r="E3108" s="83"/>
      <c r="F3108" s="83"/>
      <c r="G3108" s="83"/>
      <c r="H3108" s="83"/>
      <c r="I3108" s="83"/>
      <c r="J3108" s="85"/>
    </row>
    <row r="3109" spans="1:10" ht="21.95" customHeight="1" x14ac:dyDescent="0.25">
      <c r="A3109" s="76"/>
      <c r="J3109" s="77"/>
    </row>
    <row r="3110" spans="1:10" ht="21.95" customHeight="1" x14ac:dyDescent="0.25">
      <c r="A3110" s="76"/>
      <c r="J3110" s="77"/>
    </row>
    <row r="3111" spans="1:10" ht="21.95" customHeight="1" x14ac:dyDescent="0.25">
      <c r="A3111" s="76"/>
      <c r="J3111" s="77"/>
    </row>
    <row r="3112" spans="1:10" ht="21.95" customHeight="1" x14ac:dyDescent="0.3">
      <c r="A3112" s="88" t="s">
        <v>58</v>
      </c>
      <c r="B3112" s="89">
        <f>VLOOKUP(A3099,basic,32,0)</f>
        <v>43966</v>
      </c>
      <c r="G3112" s="90" t="s">
        <v>59</v>
      </c>
      <c r="J3112" s="77"/>
    </row>
    <row r="3113" spans="1:10" ht="21.95" customHeight="1" x14ac:dyDescent="0.3">
      <c r="A3113" s="76"/>
      <c r="G3113" s="90" t="s">
        <v>60</v>
      </c>
      <c r="I3113" s="150">
        <f>VLOOKUP(A3099,basic,31,0)</f>
        <v>8140912304</v>
      </c>
      <c r="J3113" s="151"/>
    </row>
    <row r="3114" spans="1:10" ht="21.95" customHeight="1" thickBot="1" x14ac:dyDescent="0.3">
      <c r="A3114" s="79"/>
      <c r="B3114" s="80"/>
      <c r="C3114" s="80"/>
      <c r="D3114" s="80"/>
      <c r="E3114" s="80"/>
      <c r="F3114" s="80"/>
      <c r="G3114" s="80"/>
      <c r="H3114" s="80"/>
      <c r="I3114" s="80"/>
      <c r="J3114" s="91"/>
    </row>
    <row r="3116" spans="1:10" ht="21.95" customHeight="1" thickBot="1" x14ac:dyDescent="0.3"/>
    <row r="3117" spans="1:10" ht="21.95" customHeight="1" x14ac:dyDescent="0.25">
      <c r="A3117" s="152" t="str">
        <f>VLOOKUP(A3118,basic,28,0)</f>
        <v>dk;kZy; jktdh; mPp ek/;fed fo|ky;] :iiqjk ¼dqpkeu flVh½ ukxkSj</v>
      </c>
      <c r="B3117" s="153"/>
      <c r="C3117" s="153"/>
      <c r="D3117" s="153"/>
      <c r="E3117" s="153"/>
      <c r="F3117" s="153"/>
      <c r="G3117" s="153"/>
      <c r="H3117" s="153"/>
      <c r="I3117" s="153"/>
      <c r="J3117" s="154"/>
    </row>
    <row r="3118" spans="1:10" ht="21.95" hidden="1" customHeight="1" x14ac:dyDescent="0.25">
      <c r="A3118" s="76">
        <v>165</v>
      </c>
      <c r="J3118" s="77"/>
    </row>
    <row r="3119" spans="1:10" ht="21.95" customHeight="1" x14ac:dyDescent="0.25">
      <c r="A3119" s="155" t="str">
        <f>VLOOKUP(A3118,basic,29,0)</f>
        <v>d{kk &amp; 9</v>
      </c>
      <c r="B3119" s="156"/>
      <c r="C3119" s="156"/>
      <c r="D3119" s="156"/>
      <c r="E3119" s="156"/>
      <c r="F3119" s="156"/>
      <c r="G3119" s="156"/>
      <c r="H3119" s="156"/>
      <c r="I3119" s="156"/>
      <c r="J3119" s="157"/>
    </row>
    <row r="3120" spans="1:10" ht="21.95" customHeight="1" x14ac:dyDescent="0.25">
      <c r="A3120" s="158" t="str">
        <f>VLOOKUP(A3118,basic,33,0)</f>
        <v>l=% 2019&amp;20</v>
      </c>
      <c r="B3120" s="159"/>
      <c r="C3120" s="159"/>
      <c r="D3120" s="159"/>
      <c r="E3120" s="159"/>
      <c r="F3120" s="159"/>
      <c r="G3120" s="159"/>
      <c r="H3120" s="159"/>
      <c r="I3120" s="159"/>
      <c r="J3120" s="160"/>
    </row>
    <row r="3121" spans="1:10" ht="21.95" customHeight="1" x14ac:dyDescent="0.25">
      <c r="A3121" s="82" t="s">
        <v>51</v>
      </c>
      <c r="B3121" s="83"/>
      <c r="C3121" s="84">
        <f>VLOOKUP(A3118,basic,2,0)</f>
        <v>265</v>
      </c>
      <c r="D3121" s="83"/>
      <c r="E3121" s="83"/>
      <c r="F3121" s="83"/>
      <c r="G3121" s="83"/>
      <c r="H3121" s="83"/>
      <c r="I3121" s="83"/>
      <c r="J3121" s="85"/>
    </row>
    <row r="3122" spans="1:10" ht="21.95" customHeight="1" x14ac:dyDescent="0.25">
      <c r="A3122" s="86"/>
      <c r="B3122" s="83"/>
      <c r="C3122" s="83"/>
      <c r="D3122" s="83"/>
      <c r="E3122" s="83"/>
      <c r="F3122" s="83"/>
      <c r="G3122" s="83"/>
      <c r="H3122" s="83"/>
      <c r="I3122" s="83"/>
      <c r="J3122" s="85"/>
    </row>
    <row r="3123" spans="1:10" ht="21.95" customHeight="1" x14ac:dyDescent="0.25">
      <c r="A3123" s="86" t="s">
        <v>52</v>
      </c>
      <c r="B3123" s="83"/>
      <c r="C3123" s="83"/>
      <c r="D3123" s="83"/>
      <c r="E3123" s="161">
        <f>VLOOKUP(A3118,basic,4,0)</f>
        <v>0</v>
      </c>
      <c r="F3123" s="161"/>
      <c r="G3123" s="161"/>
      <c r="H3123" s="83" t="s">
        <v>53</v>
      </c>
      <c r="I3123" s="83"/>
      <c r="J3123" s="85"/>
    </row>
    <row r="3124" spans="1:10" ht="21.95" customHeight="1" x14ac:dyDescent="0.25">
      <c r="A3124" s="162">
        <f>VLOOKUP(A3118,basic,6,0)</f>
        <v>0</v>
      </c>
      <c r="B3124" s="161"/>
      <c r="C3124" s="161"/>
      <c r="D3124" s="83" t="s">
        <v>54</v>
      </c>
      <c r="E3124" s="83"/>
      <c r="F3124" s="161">
        <f>VLOOKUP(A3118,basic,5,0)</f>
        <v>0</v>
      </c>
      <c r="G3124" s="161"/>
      <c r="H3124" s="161"/>
      <c r="I3124" s="83" t="s">
        <v>55</v>
      </c>
      <c r="J3124" s="85"/>
    </row>
    <row r="3125" spans="1:10" ht="21.95" customHeight="1" x14ac:dyDescent="0.3">
      <c r="A3125" s="94" t="str">
        <f>VLOOKUP(A3118,basic,29,0)</f>
        <v>d{kk &amp; 9</v>
      </c>
      <c r="B3125" s="83" t="s">
        <v>56</v>
      </c>
      <c r="C3125" s="148">
        <f>VLOOKUP(A3118,basic,7,0)</f>
        <v>0</v>
      </c>
      <c r="D3125" s="148"/>
      <c r="E3125" s="83" t="s">
        <v>57</v>
      </c>
      <c r="F3125" s="83"/>
      <c r="G3125" s="149" t="str">
        <f>VLOOKUP(A3118,basic,30,0)</f>
        <v>jkmekfo] :iiqjk</v>
      </c>
      <c r="H3125" s="149"/>
      <c r="I3125" s="149"/>
      <c r="J3125" s="87"/>
    </row>
    <row r="3126" spans="1:10" ht="21.95" customHeight="1" x14ac:dyDescent="0.25">
      <c r="A3126" s="86" t="s">
        <v>63</v>
      </c>
      <c r="B3126" s="83"/>
      <c r="C3126" s="83"/>
      <c r="D3126" s="83"/>
      <c r="E3126" s="83"/>
      <c r="F3126" s="83"/>
      <c r="G3126" s="83"/>
      <c r="H3126" s="83"/>
      <c r="I3126" s="83"/>
      <c r="J3126" s="85"/>
    </row>
    <row r="3127" spans="1:10" ht="21.95" customHeight="1" x14ac:dyDescent="0.25">
      <c r="A3127" s="86" t="s">
        <v>64</v>
      </c>
      <c r="B3127" s="83"/>
      <c r="C3127" s="83"/>
      <c r="D3127" s="83"/>
      <c r="E3127" s="83"/>
      <c r="F3127" s="83"/>
      <c r="G3127" s="83"/>
      <c r="H3127" s="83"/>
      <c r="I3127" s="83"/>
      <c r="J3127" s="85"/>
    </row>
    <row r="3128" spans="1:10" ht="21.95" customHeight="1" x14ac:dyDescent="0.25">
      <c r="A3128" s="76"/>
      <c r="J3128" s="77"/>
    </row>
    <row r="3129" spans="1:10" ht="21.95" customHeight="1" x14ac:dyDescent="0.25">
      <c r="A3129" s="76"/>
      <c r="J3129" s="77"/>
    </row>
    <row r="3130" spans="1:10" ht="21.95" customHeight="1" x14ac:dyDescent="0.25">
      <c r="A3130" s="76"/>
      <c r="J3130" s="77"/>
    </row>
    <row r="3131" spans="1:10" ht="21.95" customHeight="1" x14ac:dyDescent="0.3">
      <c r="A3131" s="88" t="s">
        <v>58</v>
      </c>
      <c r="B3131" s="89">
        <f>VLOOKUP(A3118,basic,32,0)</f>
        <v>43966</v>
      </c>
      <c r="G3131" s="90" t="s">
        <v>59</v>
      </c>
      <c r="J3131" s="77"/>
    </row>
    <row r="3132" spans="1:10" ht="21.95" customHeight="1" x14ac:dyDescent="0.3">
      <c r="A3132" s="76"/>
      <c r="G3132" s="90" t="s">
        <v>60</v>
      </c>
      <c r="I3132" s="150">
        <f>VLOOKUP(A3118,basic,31,0)</f>
        <v>8140912304</v>
      </c>
      <c r="J3132" s="151"/>
    </row>
    <row r="3133" spans="1:10" ht="21.95" customHeight="1" thickBot="1" x14ac:dyDescent="0.3">
      <c r="A3133" s="79"/>
      <c r="B3133" s="80"/>
      <c r="C3133" s="80"/>
      <c r="D3133" s="80"/>
      <c r="E3133" s="80"/>
      <c r="F3133" s="80"/>
      <c r="G3133" s="80"/>
      <c r="H3133" s="80"/>
      <c r="I3133" s="80"/>
      <c r="J3133" s="91"/>
    </row>
    <row r="3135" spans="1:10" ht="21.95" customHeight="1" thickBot="1" x14ac:dyDescent="0.3"/>
    <row r="3136" spans="1:10" ht="21.95" customHeight="1" x14ac:dyDescent="0.25">
      <c r="A3136" s="152" t="str">
        <f>VLOOKUP(A3137,basic,28,0)</f>
        <v>dk;kZy; jktdh; mPp ek/;fed fo|ky;] :iiqjk ¼dqpkeu flVh½ ukxkSj</v>
      </c>
      <c r="B3136" s="153"/>
      <c r="C3136" s="153"/>
      <c r="D3136" s="153"/>
      <c r="E3136" s="153"/>
      <c r="F3136" s="153"/>
      <c r="G3136" s="153"/>
      <c r="H3136" s="153"/>
      <c r="I3136" s="153"/>
      <c r="J3136" s="154"/>
    </row>
    <row r="3137" spans="1:10" ht="21.95" hidden="1" customHeight="1" x14ac:dyDescent="0.25">
      <c r="A3137" s="76">
        <v>166</v>
      </c>
      <c r="J3137" s="77"/>
    </row>
    <row r="3138" spans="1:10" ht="21.95" customHeight="1" x14ac:dyDescent="0.25">
      <c r="A3138" s="155" t="str">
        <f>VLOOKUP(A3137,basic,29,0)</f>
        <v>d{kk &amp; 9</v>
      </c>
      <c r="B3138" s="156"/>
      <c r="C3138" s="156"/>
      <c r="D3138" s="156"/>
      <c r="E3138" s="156"/>
      <c r="F3138" s="156"/>
      <c r="G3138" s="156"/>
      <c r="H3138" s="156"/>
      <c r="I3138" s="156"/>
      <c r="J3138" s="157"/>
    </row>
    <row r="3139" spans="1:10" ht="21.95" customHeight="1" x14ac:dyDescent="0.25">
      <c r="A3139" s="158" t="str">
        <f>VLOOKUP(A3137,basic,33,0)</f>
        <v>l=% 2019&amp;20</v>
      </c>
      <c r="B3139" s="159"/>
      <c r="C3139" s="159"/>
      <c r="D3139" s="159"/>
      <c r="E3139" s="159"/>
      <c r="F3139" s="159"/>
      <c r="G3139" s="159"/>
      <c r="H3139" s="159"/>
      <c r="I3139" s="159"/>
      <c r="J3139" s="160"/>
    </row>
    <row r="3140" spans="1:10" ht="21.95" customHeight="1" x14ac:dyDescent="0.25">
      <c r="A3140" s="82" t="s">
        <v>51</v>
      </c>
      <c r="B3140" s="83"/>
      <c r="C3140" s="84">
        <f>VLOOKUP(A3137,basic,2,0)</f>
        <v>266</v>
      </c>
      <c r="D3140" s="83"/>
      <c r="E3140" s="83"/>
      <c r="F3140" s="83"/>
      <c r="G3140" s="83"/>
      <c r="H3140" s="83"/>
      <c r="I3140" s="83"/>
      <c r="J3140" s="85"/>
    </row>
    <row r="3141" spans="1:10" ht="21.95" customHeight="1" x14ac:dyDescent="0.25">
      <c r="A3141" s="86"/>
      <c r="B3141" s="83"/>
      <c r="C3141" s="83"/>
      <c r="D3141" s="83"/>
      <c r="E3141" s="83"/>
      <c r="F3141" s="83"/>
      <c r="G3141" s="83"/>
      <c r="H3141" s="83"/>
      <c r="I3141" s="83"/>
      <c r="J3141" s="85"/>
    </row>
    <row r="3142" spans="1:10" ht="21.95" customHeight="1" x14ac:dyDescent="0.25">
      <c r="A3142" s="86" t="s">
        <v>52</v>
      </c>
      <c r="B3142" s="83"/>
      <c r="C3142" s="83"/>
      <c r="D3142" s="83"/>
      <c r="E3142" s="161">
        <f>VLOOKUP(A3137,basic,4,0)</f>
        <v>0</v>
      </c>
      <c r="F3142" s="161"/>
      <c r="G3142" s="161"/>
      <c r="H3142" s="83" t="s">
        <v>53</v>
      </c>
      <c r="I3142" s="83"/>
      <c r="J3142" s="85"/>
    </row>
    <row r="3143" spans="1:10" ht="21.95" customHeight="1" x14ac:dyDescent="0.25">
      <c r="A3143" s="162">
        <f>VLOOKUP(A3137,basic,6,0)</f>
        <v>0</v>
      </c>
      <c r="B3143" s="161"/>
      <c r="C3143" s="161"/>
      <c r="D3143" s="83" t="s">
        <v>54</v>
      </c>
      <c r="E3143" s="83"/>
      <c r="F3143" s="161">
        <f>VLOOKUP(A3137,basic,5,0)</f>
        <v>0</v>
      </c>
      <c r="G3143" s="161"/>
      <c r="H3143" s="161"/>
      <c r="I3143" s="83" t="s">
        <v>55</v>
      </c>
      <c r="J3143" s="85"/>
    </row>
    <row r="3144" spans="1:10" ht="21.95" customHeight="1" x14ac:dyDescent="0.3">
      <c r="A3144" s="94" t="str">
        <f>VLOOKUP(A3137,basic,29,0)</f>
        <v>d{kk &amp; 9</v>
      </c>
      <c r="B3144" s="83" t="s">
        <v>56</v>
      </c>
      <c r="C3144" s="148">
        <f>VLOOKUP(A3137,basic,7,0)</f>
        <v>0</v>
      </c>
      <c r="D3144" s="148"/>
      <c r="E3144" s="83" t="s">
        <v>57</v>
      </c>
      <c r="F3144" s="83"/>
      <c r="G3144" s="149" t="str">
        <f>VLOOKUP(A3137,basic,30,0)</f>
        <v>jkmekfo] :iiqjk</v>
      </c>
      <c r="H3144" s="149"/>
      <c r="I3144" s="149"/>
      <c r="J3144" s="87"/>
    </row>
    <row r="3145" spans="1:10" ht="21.95" customHeight="1" x14ac:dyDescent="0.25">
      <c r="A3145" s="86" t="s">
        <v>63</v>
      </c>
      <c r="B3145" s="83"/>
      <c r="C3145" s="83"/>
      <c r="D3145" s="83"/>
      <c r="E3145" s="83"/>
      <c r="F3145" s="83"/>
      <c r="G3145" s="83"/>
      <c r="H3145" s="83"/>
      <c r="I3145" s="83"/>
      <c r="J3145" s="85"/>
    </row>
    <row r="3146" spans="1:10" ht="21.95" customHeight="1" x14ac:dyDescent="0.25">
      <c r="A3146" s="86" t="s">
        <v>64</v>
      </c>
      <c r="B3146" s="83"/>
      <c r="C3146" s="83"/>
      <c r="D3146" s="83"/>
      <c r="E3146" s="83"/>
      <c r="F3146" s="83"/>
      <c r="G3146" s="83"/>
      <c r="H3146" s="83"/>
      <c r="I3146" s="83"/>
      <c r="J3146" s="85"/>
    </row>
    <row r="3147" spans="1:10" ht="21.95" customHeight="1" x14ac:dyDescent="0.25">
      <c r="A3147" s="76"/>
      <c r="J3147" s="77"/>
    </row>
    <row r="3148" spans="1:10" ht="21.95" customHeight="1" x14ac:dyDescent="0.25">
      <c r="A3148" s="76"/>
      <c r="J3148" s="77"/>
    </row>
    <row r="3149" spans="1:10" ht="21.95" customHeight="1" x14ac:dyDescent="0.25">
      <c r="A3149" s="76"/>
      <c r="J3149" s="77"/>
    </row>
    <row r="3150" spans="1:10" ht="21.95" customHeight="1" x14ac:dyDescent="0.3">
      <c r="A3150" s="88" t="s">
        <v>58</v>
      </c>
      <c r="B3150" s="89">
        <f>VLOOKUP(A3137,basic,32,0)</f>
        <v>43966</v>
      </c>
      <c r="G3150" s="90" t="s">
        <v>59</v>
      </c>
      <c r="J3150" s="77"/>
    </row>
    <row r="3151" spans="1:10" ht="21.95" customHeight="1" x14ac:dyDescent="0.3">
      <c r="A3151" s="76"/>
      <c r="G3151" s="90" t="s">
        <v>60</v>
      </c>
      <c r="I3151" s="150">
        <f>VLOOKUP(A3137,basic,31,0)</f>
        <v>8140912304</v>
      </c>
      <c r="J3151" s="151"/>
    </row>
    <row r="3152" spans="1:10" ht="21.95" customHeight="1" thickBot="1" x14ac:dyDescent="0.3">
      <c r="A3152" s="79"/>
      <c r="B3152" s="80"/>
      <c r="C3152" s="80"/>
      <c r="D3152" s="80"/>
      <c r="E3152" s="80"/>
      <c r="F3152" s="80"/>
      <c r="G3152" s="80"/>
      <c r="H3152" s="80"/>
      <c r="I3152" s="80"/>
      <c r="J3152" s="91"/>
    </row>
    <row r="3154" spans="1:10" ht="21.95" customHeight="1" thickBot="1" x14ac:dyDescent="0.3"/>
    <row r="3155" spans="1:10" ht="21.95" customHeight="1" x14ac:dyDescent="0.25">
      <c r="A3155" s="152" t="str">
        <f>VLOOKUP(A3156,basic,28,0)</f>
        <v>dk;kZy; jktdh; mPp ek/;fed fo|ky;] :iiqjk ¼dqpkeu flVh½ ukxkSj</v>
      </c>
      <c r="B3155" s="153"/>
      <c r="C3155" s="153"/>
      <c r="D3155" s="153"/>
      <c r="E3155" s="153"/>
      <c r="F3155" s="153"/>
      <c r="G3155" s="153"/>
      <c r="H3155" s="153"/>
      <c r="I3155" s="153"/>
      <c r="J3155" s="154"/>
    </row>
    <row r="3156" spans="1:10" ht="21.95" hidden="1" customHeight="1" x14ac:dyDescent="0.25">
      <c r="A3156" s="76">
        <v>167</v>
      </c>
      <c r="J3156" s="77"/>
    </row>
    <row r="3157" spans="1:10" ht="21.95" customHeight="1" x14ac:dyDescent="0.25">
      <c r="A3157" s="155" t="str">
        <f>VLOOKUP(A3156,basic,29,0)</f>
        <v>d{kk &amp; 9</v>
      </c>
      <c r="B3157" s="156"/>
      <c r="C3157" s="156"/>
      <c r="D3157" s="156"/>
      <c r="E3157" s="156"/>
      <c r="F3157" s="156"/>
      <c r="G3157" s="156"/>
      <c r="H3157" s="156"/>
      <c r="I3157" s="156"/>
      <c r="J3157" s="157"/>
    </row>
    <row r="3158" spans="1:10" ht="21.95" customHeight="1" x14ac:dyDescent="0.25">
      <c r="A3158" s="158" t="str">
        <f>VLOOKUP(A3156,basic,33,0)</f>
        <v>l=% 2019&amp;20</v>
      </c>
      <c r="B3158" s="159"/>
      <c r="C3158" s="159"/>
      <c r="D3158" s="159"/>
      <c r="E3158" s="159"/>
      <c r="F3158" s="159"/>
      <c r="G3158" s="159"/>
      <c r="H3158" s="159"/>
      <c r="I3158" s="159"/>
      <c r="J3158" s="160"/>
    </row>
    <row r="3159" spans="1:10" ht="21.95" customHeight="1" x14ac:dyDescent="0.25">
      <c r="A3159" s="82" t="s">
        <v>51</v>
      </c>
      <c r="B3159" s="83"/>
      <c r="C3159" s="84">
        <f>VLOOKUP(A3156,basic,2,0)</f>
        <v>267</v>
      </c>
      <c r="D3159" s="83"/>
      <c r="E3159" s="83"/>
      <c r="F3159" s="83"/>
      <c r="G3159" s="83"/>
      <c r="H3159" s="83"/>
      <c r="I3159" s="83"/>
      <c r="J3159" s="85"/>
    </row>
    <row r="3160" spans="1:10" ht="21.95" customHeight="1" x14ac:dyDescent="0.25">
      <c r="A3160" s="86"/>
      <c r="B3160" s="83"/>
      <c r="C3160" s="83"/>
      <c r="D3160" s="83"/>
      <c r="E3160" s="83"/>
      <c r="F3160" s="83"/>
      <c r="G3160" s="83"/>
      <c r="H3160" s="83"/>
      <c r="I3160" s="83"/>
      <c r="J3160" s="85"/>
    </row>
    <row r="3161" spans="1:10" ht="21.95" customHeight="1" x14ac:dyDescent="0.25">
      <c r="A3161" s="86" t="s">
        <v>52</v>
      </c>
      <c r="B3161" s="83"/>
      <c r="C3161" s="83"/>
      <c r="D3161" s="83"/>
      <c r="E3161" s="161">
        <f>VLOOKUP(A3156,basic,4,0)</f>
        <v>0</v>
      </c>
      <c r="F3161" s="161"/>
      <c r="G3161" s="161"/>
      <c r="H3161" s="83" t="s">
        <v>53</v>
      </c>
      <c r="I3161" s="83"/>
      <c r="J3161" s="85"/>
    </row>
    <row r="3162" spans="1:10" ht="21.95" customHeight="1" x14ac:dyDescent="0.25">
      <c r="A3162" s="162">
        <f>VLOOKUP(A3156,basic,6,0)</f>
        <v>0</v>
      </c>
      <c r="B3162" s="161"/>
      <c r="C3162" s="161"/>
      <c r="D3162" s="83" t="s">
        <v>54</v>
      </c>
      <c r="E3162" s="83"/>
      <c r="F3162" s="161">
        <f>VLOOKUP(A3156,basic,5,0)</f>
        <v>0</v>
      </c>
      <c r="G3162" s="161"/>
      <c r="H3162" s="161"/>
      <c r="I3162" s="83" t="s">
        <v>55</v>
      </c>
      <c r="J3162" s="85"/>
    </row>
    <row r="3163" spans="1:10" ht="21.95" customHeight="1" x14ac:dyDescent="0.3">
      <c r="A3163" s="94" t="str">
        <f>VLOOKUP(A3156,basic,29,0)</f>
        <v>d{kk &amp; 9</v>
      </c>
      <c r="B3163" s="83" t="s">
        <v>56</v>
      </c>
      <c r="C3163" s="148">
        <f>VLOOKUP(A3156,basic,7,0)</f>
        <v>0</v>
      </c>
      <c r="D3163" s="148"/>
      <c r="E3163" s="83" t="s">
        <v>57</v>
      </c>
      <c r="F3163" s="83"/>
      <c r="G3163" s="149" t="str">
        <f>VLOOKUP(A3156,basic,30,0)</f>
        <v>jkmekfo] :iiqjk</v>
      </c>
      <c r="H3163" s="149"/>
      <c r="I3163" s="149"/>
      <c r="J3163" s="87"/>
    </row>
    <row r="3164" spans="1:10" ht="21.95" customHeight="1" x14ac:dyDescent="0.25">
      <c r="A3164" s="86" t="s">
        <v>63</v>
      </c>
      <c r="B3164" s="83"/>
      <c r="C3164" s="83"/>
      <c r="D3164" s="83"/>
      <c r="E3164" s="83"/>
      <c r="F3164" s="83"/>
      <c r="G3164" s="83"/>
      <c r="H3164" s="83"/>
      <c r="I3164" s="83"/>
      <c r="J3164" s="85"/>
    </row>
    <row r="3165" spans="1:10" ht="21.95" customHeight="1" x14ac:dyDescent="0.25">
      <c r="A3165" s="86" t="s">
        <v>64</v>
      </c>
      <c r="B3165" s="83"/>
      <c r="C3165" s="83"/>
      <c r="D3165" s="83"/>
      <c r="E3165" s="83"/>
      <c r="F3165" s="83"/>
      <c r="G3165" s="83"/>
      <c r="H3165" s="83"/>
      <c r="I3165" s="83"/>
      <c r="J3165" s="85"/>
    </row>
    <row r="3166" spans="1:10" ht="21.95" customHeight="1" x14ac:dyDescent="0.25">
      <c r="A3166" s="76"/>
      <c r="J3166" s="77"/>
    </row>
    <row r="3167" spans="1:10" ht="21.95" customHeight="1" x14ac:dyDescent="0.25">
      <c r="A3167" s="76"/>
      <c r="J3167" s="77"/>
    </row>
    <row r="3168" spans="1:10" ht="21.95" customHeight="1" x14ac:dyDescent="0.25">
      <c r="A3168" s="76"/>
      <c r="J3168" s="77"/>
    </row>
    <row r="3169" spans="1:10" ht="21.95" customHeight="1" x14ac:dyDescent="0.3">
      <c r="A3169" s="88" t="s">
        <v>58</v>
      </c>
      <c r="B3169" s="89">
        <f>VLOOKUP(A3156,basic,32,0)</f>
        <v>43966</v>
      </c>
      <c r="G3169" s="90" t="s">
        <v>59</v>
      </c>
      <c r="J3169" s="77"/>
    </row>
    <row r="3170" spans="1:10" ht="21.95" customHeight="1" x14ac:dyDescent="0.3">
      <c r="A3170" s="76"/>
      <c r="G3170" s="90" t="s">
        <v>60</v>
      </c>
      <c r="I3170" s="150">
        <f>VLOOKUP(A3156,basic,31,0)</f>
        <v>8140912304</v>
      </c>
      <c r="J3170" s="151"/>
    </row>
    <row r="3171" spans="1:10" ht="21.95" customHeight="1" thickBot="1" x14ac:dyDescent="0.3">
      <c r="A3171" s="79"/>
      <c r="B3171" s="80"/>
      <c r="C3171" s="80"/>
      <c r="D3171" s="80"/>
      <c r="E3171" s="80"/>
      <c r="F3171" s="80"/>
      <c r="G3171" s="80"/>
      <c r="H3171" s="80"/>
      <c r="I3171" s="80"/>
      <c r="J3171" s="91"/>
    </row>
    <row r="3173" spans="1:10" ht="21.95" customHeight="1" thickBot="1" x14ac:dyDescent="0.3"/>
    <row r="3174" spans="1:10" ht="21.95" customHeight="1" x14ac:dyDescent="0.25">
      <c r="A3174" s="152" t="str">
        <f>VLOOKUP(A3175,basic,28,0)</f>
        <v>dk;kZy; jktdh; mPp ek/;fed fo|ky;] :iiqjk ¼dqpkeu flVh½ ukxkSj</v>
      </c>
      <c r="B3174" s="153"/>
      <c r="C3174" s="153"/>
      <c r="D3174" s="153"/>
      <c r="E3174" s="153"/>
      <c r="F3174" s="153"/>
      <c r="G3174" s="153"/>
      <c r="H3174" s="153"/>
      <c r="I3174" s="153"/>
      <c r="J3174" s="154"/>
    </row>
    <row r="3175" spans="1:10" ht="21.95" hidden="1" customHeight="1" x14ac:dyDescent="0.25">
      <c r="A3175" s="76">
        <v>168</v>
      </c>
      <c r="J3175" s="77"/>
    </row>
    <row r="3176" spans="1:10" ht="21.95" customHeight="1" x14ac:dyDescent="0.25">
      <c r="A3176" s="155" t="str">
        <f>VLOOKUP(A3175,basic,29,0)</f>
        <v>d{kk &amp; 9</v>
      </c>
      <c r="B3176" s="156"/>
      <c r="C3176" s="156"/>
      <c r="D3176" s="156"/>
      <c r="E3176" s="156"/>
      <c r="F3176" s="156"/>
      <c r="G3176" s="156"/>
      <c r="H3176" s="156"/>
      <c r="I3176" s="156"/>
      <c r="J3176" s="157"/>
    </row>
    <row r="3177" spans="1:10" ht="21.95" customHeight="1" x14ac:dyDescent="0.25">
      <c r="A3177" s="158" t="str">
        <f>VLOOKUP(A3175,basic,33,0)</f>
        <v>l=% 2019&amp;20</v>
      </c>
      <c r="B3177" s="159"/>
      <c r="C3177" s="159"/>
      <c r="D3177" s="159"/>
      <c r="E3177" s="159"/>
      <c r="F3177" s="159"/>
      <c r="G3177" s="159"/>
      <c r="H3177" s="159"/>
      <c r="I3177" s="159"/>
      <c r="J3177" s="160"/>
    </row>
    <row r="3178" spans="1:10" ht="21.95" customHeight="1" x14ac:dyDescent="0.25">
      <c r="A3178" s="82" t="s">
        <v>51</v>
      </c>
      <c r="B3178" s="83"/>
      <c r="C3178" s="84">
        <f>VLOOKUP(A3175,basic,2,0)</f>
        <v>268</v>
      </c>
      <c r="D3178" s="83"/>
      <c r="E3178" s="83"/>
      <c r="F3178" s="83"/>
      <c r="G3178" s="83"/>
      <c r="H3178" s="83"/>
      <c r="I3178" s="83"/>
      <c r="J3178" s="85"/>
    </row>
    <row r="3179" spans="1:10" ht="21.95" customHeight="1" x14ac:dyDescent="0.25">
      <c r="A3179" s="86"/>
      <c r="B3179" s="83"/>
      <c r="C3179" s="83"/>
      <c r="D3179" s="83"/>
      <c r="E3179" s="83"/>
      <c r="F3179" s="83"/>
      <c r="G3179" s="83"/>
      <c r="H3179" s="83"/>
      <c r="I3179" s="83"/>
      <c r="J3179" s="85"/>
    </row>
    <row r="3180" spans="1:10" ht="21.95" customHeight="1" x14ac:dyDescent="0.25">
      <c r="A3180" s="86" t="s">
        <v>52</v>
      </c>
      <c r="B3180" s="83"/>
      <c r="C3180" s="83"/>
      <c r="D3180" s="83"/>
      <c r="E3180" s="161">
        <f>VLOOKUP(A3175,basic,4,0)</f>
        <v>0</v>
      </c>
      <c r="F3180" s="161"/>
      <c r="G3180" s="161"/>
      <c r="H3180" s="83" t="s">
        <v>53</v>
      </c>
      <c r="I3180" s="83"/>
      <c r="J3180" s="85"/>
    </row>
    <row r="3181" spans="1:10" ht="21.95" customHeight="1" x14ac:dyDescent="0.25">
      <c r="A3181" s="162">
        <f>VLOOKUP(A3175,basic,6,0)</f>
        <v>0</v>
      </c>
      <c r="B3181" s="161"/>
      <c r="C3181" s="161"/>
      <c r="D3181" s="83" t="s">
        <v>54</v>
      </c>
      <c r="E3181" s="83"/>
      <c r="F3181" s="161">
        <f>VLOOKUP(A3175,basic,5,0)</f>
        <v>0</v>
      </c>
      <c r="G3181" s="161"/>
      <c r="H3181" s="161"/>
      <c r="I3181" s="83" t="s">
        <v>55</v>
      </c>
      <c r="J3181" s="85"/>
    </row>
    <row r="3182" spans="1:10" ht="21.95" customHeight="1" x14ac:dyDescent="0.3">
      <c r="A3182" s="94" t="str">
        <f>VLOOKUP(A3175,basic,29,0)</f>
        <v>d{kk &amp; 9</v>
      </c>
      <c r="B3182" s="83" t="s">
        <v>56</v>
      </c>
      <c r="C3182" s="148">
        <f>VLOOKUP(A3175,basic,7,0)</f>
        <v>0</v>
      </c>
      <c r="D3182" s="148"/>
      <c r="E3182" s="83" t="s">
        <v>57</v>
      </c>
      <c r="F3182" s="83"/>
      <c r="G3182" s="149" t="str">
        <f>VLOOKUP(A3175,basic,30,0)</f>
        <v>jkmekfo] :iiqjk</v>
      </c>
      <c r="H3182" s="149"/>
      <c r="I3182" s="149"/>
      <c r="J3182" s="87"/>
    </row>
    <row r="3183" spans="1:10" ht="21.95" customHeight="1" x14ac:dyDescent="0.25">
      <c r="A3183" s="86" t="s">
        <v>63</v>
      </c>
      <c r="B3183" s="83"/>
      <c r="C3183" s="83"/>
      <c r="D3183" s="83"/>
      <c r="E3183" s="83"/>
      <c r="F3183" s="83"/>
      <c r="G3183" s="83"/>
      <c r="H3183" s="83"/>
      <c r="I3183" s="83"/>
      <c r="J3183" s="85"/>
    </row>
    <row r="3184" spans="1:10" ht="21.95" customHeight="1" x14ac:dyDescent="0.25">
      <c r="A3184" s="86" t="s">
        <v>64</v>
      </c>
      <c r="B3184" s="83"/>
      <c r="C3184" s="83"/>
      <c r="D3184" s="83"/>
      <c r="E3184" s="83"/>
      <c r="F3184" s="83"/>
      <c r="G3184" s="83"/>
      <c r="H3184" s="83"/>
      <c r="I3184" s="83"/>
      <c r="J3184" s="85"/>
    </row>
    <row r="3185" spans="1:10" ht="21.95" customHeight="1" x14ac:dyDescent="0.25">
      <c r="A3185" s="76"/>
      <c r="J3185" s="77"/>
    </row>
    <row r="3186" spans="1:10" ht="21.95" customHeight="1" x14ac:dyDescent="0.25">
      <c r="A3186" s="76"/>
      <c r="J3186" s="77"/>
    </row>
    <row r="3187" spans="1:10" ht="21.95" customHeight="1" x14ac:dyDescent="0.25">
      <c r="A3187" s="76"/>
      <c r="J3187" s="77"/>
    </row>
    <row r="3188" spans="1:10" ht="21.95" customHeight="1" x14ac:dyDescent="0.3">
      <c r="A3188" s="88" t="s">
        <v>58</v>
      </c>
      <c r="B3188" s="89">
        <f>VLOOKUP(A3175,basic,32,0)</f>
        <v>43966</v>
      </c>
      <c r="G3188" s="90" t="s">
        <v>59</v>
      </c>
      <c r="J3188" s="77"/>
    </row>
    <row r="3189" spans="1:10" ht="21.95" customHeight="1" x14ac:dyDescent="0.3">
      <c r="A3189" s="76"/>
      <c r="G3189" s="90" t="s">
        <v>60</v>
      </c>
      <c r="I3189" s="150">
        <f>VLOOKUP(A3175,basic,31,0)</f>
        <v>8140912304</v>
      </c>
      <c r="J3189" s="151"/>
    </row>
    <row r="3190" spans="1:10" ht="21.95" customHeight="1" thickBot="1" x14ac:dyDescent="0.3">
      <c r="A3190" s="79"/>
      <c r="B3190" s="80"/>
      <c r="C3190" s="80"/>
      <c r="D3190" s="80"/>
      <c r="E3190" s="80"/>
      <c r="F3190" s="80"/>
      <c r="G3190" s="80"/>
      <c r="H3190" s="80"/>
      <c r="I3190" s="80"/>
      <c r="J3190" s="91"/>
    </row>
    <row r="3192" spans="1:10" ht="21.95" customHeight="1" thickBot="1" x14ac:dyDescent="0.3"/>
    <row r="3193" spans="1:10" ht="21.95" customHeight="1" x14ac:dyDescent="0.25">
      <c r="A3193" s="152" t="str">
        <f>VLOOKUP(A3194,basic,28,0)</f>
        <v>dk;kZy; jktdh; mPp ek/;fed fo|ky;] :iiqjk ¼dqpkeu flVh½ ukxkSj</v>
      </c>
      <c r="B3193" s="153"/>
      <c r="C3193" s="153"/>
      <c r="D3193" s="153"/>
      <c r="E3193" s="153"/>
      <c r="F3193" s="153"/>
      <c r="G3193" s="153"/>
      <c r="H3193" s="153"/>
      <c r="I3193" s="153"/>
      <c r="J3193" s="154"/>
    </row>
    <row r="3194" spans="1:10" ht="21.95" hidden="1" customHeight="1" x14ac:dyDescent="0.25">
      <c r="A3194" s="76">
        <v>169</v>
      </c>
      <c r="J3194" s="77"/>
    </row>
    <row r="3195" spans="1:10" ht="21.95" customHeight="1" x14ac:dyDescent="0.25">
      <c r="A3195" s="155" t="str">
        <f>VLOOKUP(A3194,basic,29,0)</f>
        <v>d{kk &amp; 9</v>
      </c>
      <c r="B3195" s="156"/>
      <c r="C3195" s="156"/>
      <c r="D3195" s="156"/>
      <c r="E3195" s="156"/>
      <c r="F3195" s="156"/>
      <c r="G3195" s="156"/>
      <c r="H3195" s="156"/>
      <c r="I3195" s="156"/>
      <c r="J3195" s="157"/>
    </row>
    <row r="3196" spans="1:10" ht="21.95" customHeight="1" x14ac:dyDescent="0.25">
      <c r="A3196" s="158" t="str">
        <f>VLOOKUP(A3194,basic,33,0)</f>
        <v>l=% 2019&amp;20</v>
      </c>
      <c r="B3196" s="159"/>
      <c r="C3196" s="159"/>
      <c r="D3196" s="159"/>
      <c r="E3196" s="159"/>
      <c r="F3196" s="159"/>
      <c r="G3196" s="159"/>
      <c r="H3196" s="159"/>
      <c r="I3196" s="159"/>
      <c r="J3196" s="160"/>
    </row>
    <row r="3197" spans="1:10" ht="21.95" customHeight="1" x14ac:dyDescent="0.25">
      <c r="A3197" s="82" t="s">
        <v>51</v>
      </c>
      <c r="B3197" s="83"/>
      <c r="C3197" s="84">
        <f>VLOOKUP(A3194,basic,2,0)</f>
        <v>269</v>
      </c>
      <c r="D3197" s="83"/>
      <c r="E3197" s="83"/>
      <c r="F3197" s="83"/>
      <c r="G3197" s="83"/>
      <c r="H3197" s="83"/>
      <c r="I3197" s="83"/>
      <c r="J3197" s="85"/>
    </row>
    <row r="3198" spans="1:10" ht="21.95" customHeight="1" x14ac:dyDescent="0.25">
      <c r="A3198" s="86"/>
      <c r="B3198" s="83"/>
      <c r="C3198" s="83"/>
      <c r="D3198" s="83"/>
      <c r="E3198" s="83"/>
      <c r="F3198" s="83"/>
      <c r="G3198" s="83"/>
      <c r="H3198" s="83"/>
      <c r="I3198" s="83"/>
      <c r="J3198" s="85"/>
    </row>
    <row r="3199" spans="1:10" ht="21.95" customHeight="1" x14ac:dyDescent="0.25">
      <c r="A3199" s="86" t="s">
        <v>52</v>
      </c>
      <c r="B3199" s="83"/>
      <c r="C3199" s="83"/>
      <c r="D3199" s="83"/>
      <c r="E3199" s="161">
        <f>VLOOKUP(A3194,basic,4,0)</f>
        <v>0</v>
      </c>
      <c r="F3199" s="161"/>
      <c r="G3199" s="161"/>
      <c r="H3199" s="83" t="s">
        <v>53</v>
      </c>
      <c r="I3199" s="83"/>
      <c r="J3199" s="85"/>
    </row>
    <row r="3200" spans="1:10" ht="21.95" customHeight="1" x14ac:dyDescent="0.25">
      <c r="A3200" s="162">
        <f>VLOOKUP(A3194,basic,6,0)</f>
        <v>0</v>
      </c>
      <c r="B3200" s="161"/>
      <c r="C3200" s="161"/>
      <c r="D3200" s="83" t="s">
        <v>54</v>
      </c>
      <c r="E3200" s="83"/>
      <c r="F3200" s="161">
        <f>VLOOKUP(A3194,basic,5,0)</f>
        <v>0</v>
      </c>
      <c r="G3200" s="161"/>
      <c r="H3200" s="161"/>
      <c r="I3200" s="83" t="s">
        <v>55</v>
      </c>
      <c r="J3200" s="85"/>
    </row>
    <row r="3201" spans="1:10" ht="21.95" customHeight="1" x14ac:dyDescent="0.3">
      <c r="A3201" s="94" t="str">
        <f>VLOOKUP(A3194,basic,29,0)</f>
        <v>d{kk &amp; 9</v>
      </c>
      <c r="B3201" s="83" t="s">
        <v>56</v>
      </c>
      <c r="C3201" s="148">
        <f>VLOOKUP(A3194,basic,7,0)</f>
        <v>0</v>
      </c>
      <c r="D3201" s="148"/>
      <c r="E3201" s="83" t="s">
        <v>57</v>
      </c>
      <c r="F3201" s="83"/>
      <c r="G3201" s="149" t="str">
        <f>VLOOKUP(A3194,basic,30,0)</f>
        <v>jkmekfo] :iiqjk</v>
      </c>
      <c r="H3201" s="149"/>
      <c r="I3201" s="149"/>
      <c r="J3201" s="87"/>
    </row>
    <row r="3202" spans="1:10" ht="21.95" customHeight="1" x14ac:dyDescent="0.25">
      <c r="A3202" s="86" t="s">
        <v>63</v>
      </c>
      <c r="B3202" s="83"/>
      <c r="C3202" s="83"/>
      <c r="D3202" s="83"/>
      <c r="E3202" s="83"/>
      <c r="F3202" s="83"/>
      <c r="G3202" s="83"/>
      <c r="H3202" s="83"/>
      <c r="I3202" s="83"/>
      <c r="J3202" s="85"/>
    </row>
    <row r="3203" spans="1:10" ht="21.95" customHeight="1" x14ac:dyDescent="0.25">
      <c r="A3203" s="86" t="s">
        <v>64</v>
      </c>
      <c r="B3203" s="83"/>
      <c r="C3203" s="83"/>
      <c r="D3203" s="83"/>
      <c r="E3203" s="83"/>
      <c r="F3203" s="83"/>
      <c r="G3203" s="83"/>
      <c r="H3203" s="83"/>
      <c r="I3203" s="83"/>
      <c r="J3203" s="85"/>
    </row>
    <row r="3204" spans="1:10" ht="21.95" customHeight="1" x14ac:dyDescent="0.25">
      <c r="A3204" s="76"/>
      <c r="J3204" s="77"/>
    </row>
    <row r="3205" spans="1:10" ht="21.95" customHeight="1" x14ac:dyDescent="0.25">
      <c r="A3205" s="76"/>
      <c r="J3205" s="77"/>
    </row>
    <row r="3206" spans="1:10" ht="21.95" customHeight="1" x14ac:dyDescent="0.25">
      <c r="A3206" s="76"/>
      <c r="J3206" s="77"/>
    </row>
    <row r="3207" spans="1:10" ht="21.95" customHeight="1" x14ac:dyDescent="0.3">
      <c r="A3207" s="88" t="s">
        <v>58</v>
      </c>
      <c r="B3207" s="89">
        <f>VLOOKUP(A3194,basic,32,0)</f>
        <v>43966</v>
      </c>
      <c r="G3207" s="90" t="s">
        <v>59</v>
      </c>
      <c r="J3207" s="77"/>
    </row>
    <row r="3208" spans="1:10" ht="21.95" customHeight="1" x14ac:dyDescent="0.3">
      <c r="A3208" s="76"/>
      <c r="G3208" s="90" t="s">
        <v>60</v>
      </c>
      <c r="I3208" s="150">
        <f>VLOOKUP(A3194,basic,31,0)</f>
        <v>8140912304</v>
      </c>
      <c r="J3208" s="151"/>
    </row>
    <row r="3209" spans="1:10" ht="21.95" customHeight="1" thickBot="1" x14ac:dyDescent="0.3">
      <c r="A3209" s="79"/>
      <c r="B3209" s="80"/>
      <c r="C3209" s="80"/>
      <c r="D3209" s="80"/>
      <c r="E3209" s="80"/>
      <c r="F3209" s="80"/>
      <c r="G3209" s="80"/>
      <c r="H3209" s="80"/>
      <c r="I3209" s="80"/>
      <c r="J3209" s="91"/>
    </row>
    <row r="3211" spans="1:10" ht="21.95" customHeight="1" thickBot="1" x14ac:dyDescent="0.3"/>
    <row r="3212" spans="1:10" ht="21.95" customHeight="1" x14ac:dyDescent="0.25">
      <c r="A3212" s="152" t="str">
        <f>VLOOKUP(A3213,basic,28,0)</f>
        <v>dk;kZy; jktdh; mPp ek/;fed fo|ky;] :iiqjk ¼dqpkeu flVh½ ukxkSj</v>
      </c>
      <c r="B3212" s="153"/>
      <c r="C3212" s="153"/>
      <c r="D3212" s="153"/>
      <c r="E3212" s="153"/>
      <c r="F3212" s="153"/>
      <c r="G3212" s="153"/>
      <c r="H3212" s="153"/>
      <c r="I3212" s="153"/>
      <c r="J3212" s="154"/>
    </row>
    <row r="3213" spans="1:10" ht="21.95" hidden="1" customHeight="1" x14ac:dyDescent="0.25">
      <c r="A3213" s="76">
        <v>170</v>
      </c>
      <c r="J3213" s="77"/>
    </row>
    <row r="3214" spans="1:10" ht="21.95" customHeight="1" x14ac:dyDescent="0.25">
      <c r="A3214" s="155" t="str">
        <f>VLOOKUP(A3213,basic,29,0)</f>
        <v>d{kk &amp; 9</v>
      </c>
      <c r="B3214" s="156"/>
      <c r="C3214" s="156"/>
      <c r="D3214" s="156"/>
      <c r="E3214" s="156"/>
      <c r="F3214" s="156"/>
      <c r="G3214" s="156"/>
      <c r="H3214" s="156"/>
      <c r="I3214" s="156"/>
      <c r="J3214" s="157"/>
    </row>
    <row r="3215" spans="1:10" ht="21.95" customHeight="1" x14ac:dyDescent="0.25">
      <c r="A3215" s="158" t="str">
        <f>VLOOKUP(A3213,basic,33,0)</f>
        <v>l=% 2019&amp;20</v>
      </c>
      <c r="B3215" s="159"/>
      <c r="C3215" s="159"/>
      <c r="D3215" s="159"/>
      <c r="E3215" s="159"/>
      <c r="F3215" s="159"/>
      <c r="G3215" s="159"/>
      <c r="H3215" s="159"/>
      <c r="I3215" s="159"/>
      <c r="J3215" s="160"/>
    </row>
    <row r="3216" spans="1:10" ht="21.95" customHeight="1" x14ac:dyDescent="0.25">
      <c r="A3216" s="82" t="s">
        <v>51</v>
      </c>
      <c r="B3216" s="83"/>
      <c r="C3216" s="84">
        <f>VLOOKUP(A3213,basic,2,0)</f>
        <v>270</v>
      </c>
      <c r="D3216" s="83"/>
      <c r="E3216" s="83"/>
      <c r="F3216" s="83"/>
      <c r="G3216" s="83"/>
      <c r="H3216" s="83"/>
      <c r="I3216" s="83"/>
      <c r="J3216" s="85"/>
    </row>
    <row r="3217" spans="1:10" ht="21.95" customHeight="1" x14ac:dyDescent="0.25">
      <c r="A3217" s="86"/>
      <c r="B3217" s="83"/>
      <c r="C3217" s="83"/>
      <c r="D3217" s="83"/>
      <c r="E3217" s="83"/>
      <c r="F3217" s="83"/>
      <c r="G3217" s="83"/>
      <c r="H3217" s="83"/>
      <c r="I3217" s="83"/>
      <c r="J3217" s="85"/>
    </row>
    <row r="3218" spans="1:10" ht="21.95" customHeight="1" x14ac:dyDescent="0.25">
      <c r="A3218" s="86" t="s">
        <v>52</v>
      </c>
      <c r="B3218" s="83"/>
      <c r="C3218" s="83"/>
      <c r="D3218" s="83"/>
      <c r="E3218" s="161">
        <f>VLOOKUP(A3213,basic,4,0)</f>
        <v>0</v>
      </c>
      <c r="F3218" s="161"/>
      <c r="G3218" s="161"/>
      <c r="H3218" s="83" t="s">
        <v>53</v>
      </c>
      <c r="I3218" s="83"/>
      <c r="J3218" s="85"/>
    </row>
    <row r="3219" spans="1:10" ht="21.95" customHeight="1" x14ac:dyDescent="0.25">
      <c r="A3219" s="162">
        <f>VLOOKUP(A3213,basic,6,0)</f>
        <v>0</v>
      </c>
      <c r="B3219" s="161"/>
      <c r="C3219" s="161"/>
      <c r="D3219" s="83" t="s">
        <v>54</v>
      </c>
      <c r="E3219" s="83"/>
      <c r="F3219" s="161">
        <f>VLOOKUP(A3213,basic,5,0)</f>
        <v>0</v>
      </c>
      <c r="G3219" s="161"/>
      <c r="H3219" s="161"/>
      <c r="I3219" s="83" t="s">
        <v>55</v>
      </c>
      <c r="J3219" s="85"/>
    </row>
    <row r="3220" spans="1:10" ht="21.95" customHeight="1" x14ac:dyDescent="0.3">
      <c r="A3220" s="94" t="str">
        <f>VLOOKUP(A3213,basic,29,0)</f>
        <v>d{kk &amp; 9</v>
      </c>
      <c r="B3220" s="83" t="s">
        <v>56</v>
      </c>
      <c r="C3220" s="148">
        <f>VLOOKUP(A3213,basic,7,0)</f>
        <v>0</v>
      </c>
      <c r="D3220" s="148"/>
      <c r="E3220" s="83" t="s">
        <v>57</v>
      </c>
      <c r="F3220" s="83"/>
      <c r="G3220" s="149" t="str">
        <f>VLOOKUP(A3213,basic,30,0)</f>
        <v>jkmekfo] :iiqjk</v>
      </c>
      <c r="H3220" s="149"/>
      <c r="I3220" s="149"/>
      <c r="J3220" s="87"/>
    </row>
    <row r="3221" spans="1:10" ht="21.95" customHeight="1" x14ac:dyDescent="0.25">
      <c r="A3221" s="86" t="s">
        <v>63</v>
      </c>
      <c r="B3221" s="83"/>
      <c r="C3221" s="83"/>
      <c r="D3221" s="83"/>
      <c r="E3221" s="83"/>
      <c r="F3221" s="83"/>
      <c r="G3221" s="83"/>
      <c r="H3221" s="83"/>
      <c r="I3221" s="83"/>
      <c r="J3221" s="85"/>
    </row>
    <row r="3222" spans="1:10" ht="21.95" customHeight="1" x14ac:dyDescent="0.25">
      <c r="A3222" s="86" t="s">
        <v>64</v>
      </c>
      <c r="B3222" s="83"/>
      <c r="C3222" s="83"/>
      <c r="D3222" s="83"/>
      <c r="E3222" s="83"/>
      <c r="F3222" s="83"/>
      <c r="G3222" s="83"/>
      <c r="H3222" s="83"/>
      <c r="I3222" s="83"/>
      <c r="J3222" s="85"/>
    </row>
    <row r="3223" spans="1:10" ht="21.95" customHeight="1" x14ac:dyDescent="0.25">
      <c r="A3223" s="76"/>
      <c r="J3223" s="77"/>
    </row>
    <row r="3224" spans="1:10" ht="21.95" customHeight="1" x14ac:dyDescent="0.25">
      <c r="A3224" s="76"/>
      <c r="J3224" s="77"/>
    </row>
    <row r="3225" spans="1:10" ht="21.95" customHeight="1" x14ac:dyDescent="0.25">
      <c r="A3225" s="76"/>
      <c r="J3225" s="77"/>
    </row>
    <row r="3226" spans="1:10" ht="21.95" customHeight="1" x14ac:dyDescent="0.3">
      <c r="A3226" s="88" t="s">
        <v>58</v>
      </c>
      <c r="B3226" s="89">
        <f>VLOOKUP(A3213,basic,32,0)</f>
        <v>43966</v>
      </c>
      <c r="G3226" s="90" t="s">
        <v>59</v>
      </c>
      <c r="J3226" s="77"/>
    </row>
    <row r="3227" spans="1:10" ht="21.95" customHeight="1" x14ac:dyDescent="0.3">
      <c r="A3227" s="76"/>
      <c r="G3227" s="90" t="s">
        <v>60</v>
      </c>
      <c r="I3227" s="150">
        <f>VLOOKUP(A3213,basic,31,0)</f>
        <v>8140912304</v>
      </c>
      <c r="J3227" s="151"/>
    </row>
    <row r="3228" spans="1:10" ht="21.95" customHeight="1" thickBot="1" x14ac:dyDescent="0.3">
      <c r="A3228" s="79"/>
      <c r="B3228" s="80"/>
      <c r="C3228" s="80"/>
      <c r="D3228" s="80"/>
      <c r="E3228" s="80"/>
      <c r="F3228" s="80"/>
      <c r="G3228" s="80"/>
      <c r="H3228" s="80"/>
      <c r="I3228" s="80"/>
      <c r="J3228" s="91"/>
    </row>
    <row r="3230" spans="1:10" ht="21.95" customHeight="1" thickBot="1" x14ac:dyDescent="0.3"/>
    <row r="3231" spans="1:10" ht="21.95" customHeight="1" x14ac:dyDescent="0.25">
      <c r="A3231" s="152" t="str">
        <f>VLOOKUP(A3232,basic,28,0)</f>
        <v>dk;kZy; jktdh; mPp ek/;fed fo|ky;] :iiqjk ¼dqpkeu flVh½ ukxkSj</v>
      </c>
      <c r="B3231" s="153"/>
      <c r="C3231" s="153"/>
      <c r="D3231" s="153"/>
      <c r="E3231" s="153"/>
      <c r="F3231" s="153"/>
      <c r="G3231" s="153"/>
      <c r="H3231" s="153"/>
      <c r="I3231" s="153"/>
      <c r="J3231" s="154"/>
    </row>
    <row r="3232" spans="1:10" ht="21.95" hidden="1" customHeight="1" x14ac:dyDescent="0.25">
      <c r="A3232" s="76">
        <v>171</v>
      </c>
      <c r="J3232" s="77"/>
    </row>
    <row r="3233" spans="1:10" ht="21.95" customHeight="1" x14ac:dyDescent="0.25">
      <c r="A3233" s="155" t="str">
        <f>VLOOKUP(A3232,basic,29,0)</f>
        <v>d{kk &amp; 9</v>
      </c>
      <c r="B3233" s="156"/>
      <c r="C3233" s="156"/>
      <c r="D3233" s="156"/>
      <c r="E3233" s="156"/>
      <c r="F3233" s="156"/>
      <c r="G3233" s="156"/>
      <c r="H3233" s="156"/>
      <c r="I3233" s="156"/>
      <c r="J3233" s="157"/>
    </row>
    <row r="3234" spans="1:10" ht="21.95" customHeight="1" x14ac:dyDescent="0.25">
      <c r="A3234" s="158" t="str">
        <f>VLOOKUP(A3232,basic,33,0)</f>
        <v>l=% 2019&amp;20</v>
      </c>
      <c r="B3234" s="159"/>
      <c r="C3234" s="159"/>
      <c r="D3234" s="159"/>
      <c r="E3234" s="159"/>
      <c r="F3234" s="159"/>
      <c r="G3234" s="159"/>
      <c r="H3234" s="159"/>
      <c r="I3234" s="159"/>
      <c r="J3234" s="160"/>
    </row>
    <row r="3235" spans="1:10" ht="21.95" customHeight="1" x14ac:dyDescent="0.25">
      <c r="A3235" s="82" t="s">
        <v>51</v>
      </c>
      <c r="B3235" s="83"/>
      <c r="C3235" s="84">
        <f>VLOOKUP(A3232,basic,2,0)</f>
        <v>271</v>
      </c>
      <c r="D3235" s="83"/>
      <c r="E3235" s="83"/>
      <c r="F3235" s="83"/>
      <c r="G3235" s="83"/>
      <c r="H3235" s="83"/>
      <c r="I3235" s="83"/>
      <c r="J3235" s="85"/>
    </row>
    <row r="3236" spans="1:10" ht="21.95" customHeight="1" x14ac:dyDescent="0.25">
      <c r="A3236" s="86"/>
      <c r="B3236" s="83"/>
      <c r="C3236" s="83"/>
      <c r="D3236" s="83"/>
      <c r="E3236" s="83"/>
      <c r="F3236" s="83"/>
      <c r="G3236" s="83"/>
      <c r="H3236" s="83"/>
      <c r="I3236" s="83"/>
      <c r="J3236" s="85"/>
    </row>
    <row r="3237" spans="1:10" ht="21.95" customHeight="1" x14ac:dyDescent="0.25">
      <c r="A3237" s="86" t="s">
        <v>52</v>
      </c>
      <c r="B3237" s="83"/>
      <c r="C3237" s="83"/>
      <c r="D3237" s="83"/>
      <c r="E3237" s="161">
        <f>VLOOKUP(A3232,basic,4,0)</f>
        <v>0</v>
      </c>
      <c r="F3237" s="161"/>
      <c r="G3237" s="161"/>
      <c r="H3237" s="83" t="s">
        <v>53</v>
      </c>
      <c r="I3237" s="83"/>
      <c r="J3237" s="85"/>
    </row>
    <row r="3238" spans="1:10" ht="21.95" customHeight="1" x14ac:dyDescent="0.25">
      <c r="A3238" s="162">
        <f>VLOOKUP(A3232,basic,6,0)</f>
        <v>0</v>
      </c>
      <c r="B3238" s="161"/>
      <c r="C3238" s="161"/>
      <c r="D3238" s="83" t="s">
        <v>54</v>
      </c>
      <c r="E3238" s="83"/>
      <c r="F3238" s="161">
        <f>VLOOKUP(A3232,basic,5,0)</f>
        <v>0</v>
      </c>
      <c r="G3238" s="161"/>
      <c r="H3238" s="161"/>
      <c r="I3238" s="83" t="s">
        <v>55</v>
      </c>
      <c r="J3238" s="85"/>
    </row>
    <row r="3239" spans="1:10" ht="21.95" customHeight="1" x14ac:dyDescent="0.3">
      <c r="A3239" s="94" t="str">
        <f>VLOOKUP(A3232,basic,29,0)</f>
        <v>d{kk &amp; 9</v>
      </c>
      <c r="B3239" s="83" t="s">
        <v>56</v>
      </c>
      <c r="C3239" s="148">
        <f>VLOOKUP(A3232,basic,7,0)</f>
        <v>0</v>
      </c>
      <c r="D3239" s="148"/>
      <c r="E3239" s="83" t="s">
        <v>57</v>
      </c>
      <c r="F3239" s="83"/>
      <c r="G3239" s="149" t="str">
        <f>VLOOKUP(A3232,basic,30,0)</f>
        <v>jkmekfo] :iiqjk</v>
      </c>
      <c r="H3239" s="149"/>
      <c r="I3239" s="149"/>
      <c r="J3239" s="87"/>
    </row>
    <row r="3240" spans="1:10" ht="21.95" customHeight="1" x14ac:dyDescent="0.25">
      <c r="A3240" s="86" t="s">
        <v>63</v>
      </c>
      <c r="B3240" s="83"/>
      <c r="C3240" s="83"/>
      <c r="D3240" s="83"/>
      <c r="E3240" s="83"/>
      <c r="F3240" s="83"/>
      <c r="G3240" s="83"/>
      <c r="H3240" s="83"/>
      <c r="I3240" s="83"/>
      <c r="J3240" s="85"/>
    </row>
    <row r="3241" spans="1:10" ht="21.95" customHeight="1" x14ac:dyDescent="0.25">
      <c r="A3241" s="86" t="s">
        <v>64</v>
      </c>
      <c r="B3241" s="83"/>
      <c r="C3241" s="83"/>
      <c r="D3241" s="83"/>
      <c r="E3241" s="83"/>
      <c r="F3241" s="83"/>
      <c r="G3241" s="83"/>
      <c r="H3241" s="83"/>
      <c r="I3241" s="83"/>
      <c r="J3241" s="85"/>
    </row>
    <row r="3242" spans="1:10" ht="21.95" customHeight="1" x14ac:dyDescent="0.25">
      <c r="A3242" s="76"/>
      <c r="J3242" s="77"/>
    </row>
    <row r="3243" spans="1:10" ht="21.95" customHeight="1" x14ac:dyDescent="0.25">
      <c r="A3243" s="76"/>
      <c r="J3243" s="77"/>
    </row>
    <row r="3244" spans="1:10" ht="21.95" customHeight="1" x14ac:dyDescent="0.25">
      <c r="A3244" s="76"/>
      <c r="J3244" s="77"/>
    </row>
    <row r="3245" spans="1:10" ht="21.95" customHeight="1" x14ac:dyDescent="0.3">
      <c r="A3245" s="88" t="s">
        <v>58</v>
      </c>
      <c r="B3245" s="89">
        <f>VLOOKUP(A3232,basic,32,0)</f>
        <v>43966</v>
      </c>
      <c r="G3245" s="90" t="s">
        <v>59</v>
      </c>
      <c r="J3245" s="77"/>
    </row>
    <row r="3246" spans="1:10" ht="21.95" customHeight="1" x14ac:dyDescent="0.3">
      <c r="A3246" s="76"/>
      <c r="G3246" s="90" t="s">
        <v>60</v>
      </c>
      <c r="I3246" s="150">
        <f>VLOOKUP(A3232,basic,31,0)</f>
        <v>8140912304</v>
      </c>
      <c r="J3246" s="151"/>
    </row>
    <row r="3247" spans="1:10" ht="21.95" customHeight="1" thickBot="1" x14ac:dyDescent="0.3">
      <c r="A3247" s="79"/>
      <c r="B3247" s="80"/>
      <c r="C3247" s="80"/>
      <c r="D3247" s="80"/>
      <c r="E3247" s="80"/>
      <c r="F3247" s="80"/>
      <c r="G3247" s="80"/>
      <c r="H3247" s="80"/>
      <c r="I3247" s="80"/>
      <c r="J3247" s="91"/>
    </row>
    <row r="3249" spans="1:10" ht="21.95" customHeight="1" thickBot="1" x14ac:dyDescent="0.3"/>
    <row r="3250" spans="1:10" ht="21.95" customHeight="1" x14ac:dyDescent="0.25">
      <c r="A3250" s="152" t="str">
        <f>VLOOKUP(A3251,basic,28,0)</f>
        <v>dk;kZy; jktdh; mPp ek/;fed fo|ky;] :iiqjk ¼dqpkeu flVh½ ukxkSj</v>
      </c>
      <c r="B3250" s="153"/>
      <c r="C3250" s="153"/>
      <c r="D3250" s="153"/>
      <c r="E3250" s="153"/>
      <c r="F3250" s="153"/>
      <c r="G3250" s="153"/>
      <c r="H3250" s="153"/>
      <c r="I3250" s="153"/>
      <c r="J3250" s="154"/>
    </row>
    <row r="3251" spans="1:10" ht="21.95" hidden="1" customHeight="1" x14ac:dyDescent="0.25">
      <c r="A3251" s="76">
        <v>172</v>
      </c>
      <c r="J3251" s="77"/>
    </row>
    <row r="3252" spans="1:10" ht="21.95" customHeight="1" x14ac:dyDescent="0.25">
      <c r="A3252" s="155" t="str">
        <f>VLOOKUP(A3251,basic,29,0)</f>
        <v>d{kk &amp; 9</v>
      </c>
      <c r="B3252" s="156"/>
      <c r="C3252" s="156"/>
      <c r="D3252" s="156"/>
      <c r="E3252" s="156"/>
      <c r="F3252" s="156"/>
      <c r="G3252" s="156"/>
      <c r="H3252" s="156"/>
      <c r="I3252" s="156"/>
      <c r="J3252" s="157"/>
    </row>
    <row r="3253" spans="1:10" ht="21.95" customHeight="1" x14ac:dyDescent="0.25">
      <c r="A3253" s="158" t="str">
        <f>VLOOKUP(A3251,basic,33,0)</f>
        <v>l=% 2019&amp;20</v>
      </c>
      <c r="B3253" s="159"/>
      <c r="C3253" s="159"/>
      <c r="D3253" s="159"/>
      <c r="E3253" s="159"/>
      <c r="F3253" s="159"/>
      <c r="G3253" s="159"/>
      <c r="H3253" s="159"/>
      <c r="I3253" s="159"/>
      <c r="J3253" s="160"/>
    </row>
    <row r="3254" spans="1:10" ht="21.95" customHeight="1" x14ac:dyDescent="0.25">
      <c r="A3254" s="82" t="s">
        <v>51</v>
      </c>
      <c r="B3254" s="83"/>
      <c r="C3254" s="84">
        <f>VLOOKUP(A3251,basic,2,0)</f>
        <v>272</v>
      </c>
      <c r="D3254" s="83"/>
      <c r="E3254" s="83"/>
      <c r="F3254" s="83"/>
      <c r="G3254" s="83"/>
      <c r="H3254" s="83"/>
      <c r="I3254" s="83"/>
      <c r="J3254" s="85"/>
    </row>
    <row r="3255" spans="1:10" ht="21.95" customHeight="1" x14ac:dyDescent="0.25">
      <c r="A3255" s="86"/>
      <c r="B3255" s="83"/>
      <c r="C3255" s="83"/>
      <c r="D3255" s="83"/>
      <c r="E3255" s="83"/>
      <c r="F3255" s="83"/>
      <c r="G3255" s="83"/>
      <c r="H3255" s="83"/>
      <c r="I3255" s="83"/>
      <c r="J3255" s="85"/>
    </row>
    <row r="3256" spans="1:10" ht="21.95" customHeight="1" x14ac:dyDescent="0.25">
      <c r="A3256" s="86" t="s">
        <v>52</v>
      </c>
      <c r="B3256" s="83"/>
      <c r="C3256" s="83"/>
      <c r="D3256" s="83"/>
      <c r="E3256" s="161">
        <f>VLOOKUP(A3251,basic,4,0)</f>
        <v>0</v>
      </c>
      <c r="F3256" s="161"/>
      <c r="G3256" s="161"/>
      <c r="H3256" s="83" t="s">
        <v>53</v>
      </c>
      <c r="I3256" s="83"/>
      <c r="J3256" s="85"/>
    </row>
    <row r="3257" spans="1:10" ht="21.95" customHeight="1" x14ac:dyDescent="0.25">
      <c r="A3257" s="162">
        <f>VLOOKUP(A3251,basic,6,0)</f>
        <v>0</v>
      </c>
      <c r="B3257" s="161"/>
      <c r="C3257" s="161"/>
      <c r="D3257" s="83" t="s">
        <v>54</v>
      </c>
      <c r="E3257" s="83"/>
      <c r="F3257" s="161">
        <f>VLOOKUP(A3251,basic,5,0)</f>
        <v>0</v>
      </c>
      <c r="G3257" s="161"/>
      <c r="H3257" s="161"/>
      <c r="I3257" s="83" t="s">
        <v>55</v>
      </c>
      <c r="J3257" s="85"/>
    </row>
    <row r="3258" spans="1:10" ht="21.95" customHeight="1" x14ac:dyDescent="0.3">
      <c r="A3258" s="94" t="str">
        <f>VLOOKUP(A3251,basic,29,0)</f>
        <v>d{kk &amp; 9</v>
      </c>
      <c r="B3258" s="83" t="s">
        <v>56</v>
      </c>
      <c r="C3258" s="148">
        <f>VLOOKUP(A3251,basic,7,0)</f>
        <v>0</v>
      </c>
      <c r="D3258" s="148"/>
      <c r="E3258" s="83" t="s">
        <v>57</v>
      </c>
      <c r="F3258" s="83"/>
      <c r="G3258" s="149" t="str">
        <f>VLOOKUP(A3251,basic,30,0)</f>
        <v>jkmekfo] :iiqjk</v>
      </c>
      <c r="H3258" s="149"/>
      <c r="I3258" s="149"/>
      <c r="J3258" s="87"/>
    </row>
    <row r="3259" spans="1:10" ht="21.95" customHeight="1" x14ac:dyDescent="0.25">
      <c r="A3259" s="86" t="s">
        <v>63</v>
      </c>
      <c r="B3259" s="83"/>
      <c r="C3259" s="83"/>
      <c r="D3259" s="83"/>
      <c r="E3259" s="83"/>
      <c r="F3259" s="83"/>
      <c r="G3259" s="83"/>
      <c r="H3259" s="83"/>
      <c r="I3259" s="83"/>
      <c r="J3259" s="85"/>
    </row>
    <row r="3260" spans="1:10" ht="21.95" customHeight="1" x14ac:dyDescent="0.25">
      <c r="A3260" s="86" t="s">
        <v>64</v>
      </c>
      <c r="B3260" s="83"/>
      <c r="C3260" s="83"/>
      <c r="D3260" s="83"/>
      <c r="E3260" s="83"/>
      <c r="F3260" s="83"/>
      <c r="G3260" s="83"/>
      <c r="H3260" s="83"/>
      <c r="I3260" s="83"/>
      <c r="J3260" s="85"/>
    </row>
    <row r="3261" spans="1:10" ht="21.95" customHeight="1" x14ac:dyDescent="0.25">
      <c r="A3261" s="76"/>
      <c r="J3261" s="77"/>
    </row>
    <row r="3262" spans="1:10" ht="21.95" customHeight="1" x14ac:dyDescent="0.25">
      <c r="A3262" s="76"/>
      <c r="J3262" s="77"/>
    </row>
    <row r="3263" spans="1:10" ht="21.95" customHeight="1" x14ac:dyDescent="0.25">
      <c r="A3263" s="76"/>
      <c r="J3263" s="77"/>
    </row>
    <row r="3264" spans="1:10" ht="21.95" customHeight="1" x14ac:dyDescent="0.3">
      <c r="A3264" s="88" t="s">
        <v>58</v>
      </c>
      <c r="B3264" s="89">
        <f>VLOOKUP(A3251,basic,32,0)</f>
        <v>43966</v>
      </c>
      <c r="G3264" s="90" t="s">
        <v>59</v>
      </c>
      <c r="J3264" s="77"/>
    </row>
    <row r="3265" spans="1:10" ht="21.95" customHeight="1" x14ac:dyDescent="0.3">
      <c r="A3265" s="76"/>
      <c r="G3265" s="90" t="s">
        <v>60</v>
      </c>
      <c r="I3265" s="150">
        <f>VLOOKUP(A3251,basic,31,0)</f>
        <v>8140912304</v>
      </c>
      <c r="J3265" s="151"/>
    </row>
    <row r="3266" spans="1:10" ht="21.95" customHeight="1" thickBot="1" x14ac:dyDescent="0.3">
      <c r="A3266" s="79"/>
      <c r="B3266" s="80"/>
      <c r="C3266" s="80"/>
      <c r="D3266" s="80"/>
      <c r="E3266" s="80"/>
      <c r="F3266" s="80"/>
      <c r="G3266" s="80"/>
      <c r="H3266" s="80"/>
      <c r="I3266" s="80"/>
      <c r="J3266" s="91"/>
    </row>
    <row r="3268" spans="1:10" ht="21.95" customHeight="1" thickBot="1" x14ac:dyDescent="0.3"/>
    <row r="3269" spans="1:10" ht="21.95" customHeight="1" x14ac:dyDescent="0.25">
      <c r="A3269" s="152" t="str">
        <f>VLOOKUP(A3270,basic,28,0)</f>
        <v>dk;kZy; jktdh; mPp ek/;fed fo|ky;] :iiqjk ¼dqpkeu flVh½ ukxkSj</v>
      </c>
      <c r="B3269" s="153"/>
      <c r="C3269" s="153"/>
      <c r="D3269" s="153"/>
      <c r="E3269" s="153"/>
      <c r="F3269" s="153"/>
      <c r="G3269" s="153"/>
      <c r="H3269" s="153"/>
      <c r="I3269" s="153"/>
      <c r="J3269" s="154"/>
    </row>
    <row r="3270" spans="1:10" ht="21.95" hidden="1" customHeight="1" x14ac:dyDescent="0.25">
      <c r="A3270" s="76">
        <v>173</v>
      </c>
      <c r="J3270" s="77"/>
    </row>
    <row r="3271" spans="1:10" ht="21.95" customHeight="1" x14ac:dyDescent="0.25">
      <c r="A3271" s="155" t="str">
        <f>VLOOKUP(A3270,basic,29,0)</f>
        <v>d{kk &amp; 9</v>
      </c>
      <c r="B3271" s="156"/>
      <c r="C3271" s="156"/>
      <c r="D3271" s="156"/>
      <c r="E3271" s="156"/>
      <c r="F3271" s="156"/>
      <c r="G3271" s="156"/>
      <c r="H3271" s="156"/>
      <c r="I3271" s="156"/>
      <c r="J3271" s="157"/>
    </row>
    <row r="3272" spans="1:10" ht="21.95" customHeight="1" x14ac:dyDescent="0.25">
      <c r="A3272" s="158" t="str">
        <f>VLOOKUP(A3270,basic,33,0)</f>
        <v>l=% 2019&amp;20</v>
      </c>
      <c r="B3272" s="159"/>
      <c r="C3272" s="159"/>
      <c r="D3272" s="159"/>
      <c r="E3272" s="159"/>
      <c r="F3272" s="159"/>
      <c r="G3272" s="159"/>
      <c r="H3272" s="159"/>
      <c r="I3272" s="159"/>
      <c r="J3272" s="160"/>
    </row>
    <row r="3273" spans="1:10" ht="21.95" customHeight="1" x14ac:dyDescent="0.25">
      <c r="A3273" s="82" t="s">
        <v>51</v>
      </c>
      <c r="B3273" s="83"/>
      <c r="C3273" s="84">
        <f>VLOOKUP(A3270,basic,2,0)</f>
        <v>273</v>
      </c>
      <c r="D3273" s="83"/>
      <c r="E3273" s="83"/>
      <c r="F3273" s="83"/>
      <c r="G3273" s="83"/>
      <c r="H3273" s="83"/>
      <c r="I3273" s="83"/>
      <c r="J3273" s="85"/>
    </row>
    <row r="3274" spans="1:10" ht="21.95" customHeight="1" x14ac:dyDescent="0.25">
      <c r="A3274" s="86"/>
      <c r="B3274" s="83"/>
      <c r="C3274" s="83"/>
      <c r="D3274" s="83"/>
      <c r="E3274" s="83"/>
      <c r="F3274" s="83"/>
      <c r="G3274" s="83"/>
      <c r="H3274" s="83"/>
      <c r="I3274" s="83"/>
      <c r="J3274" s="85"/>
    </row>
    <row r="3275" spans="1:10" ht="21.95" customHeight="1" x14ac:dyDescent="0.25">
      <c r="A3275" s="86" t="s">
        <v>52</v>
      </c>
      <c r="B3275" s="83"/>
      <c r="C3275" s="83"/>
      <c r="D3275" s="83"/>
      <c r="E3275" s="161">
        <f>VLOOKUP(A3270,basic,4,0)</f>
        <v>0</v>
      </c>
      <c r="F3275" s="161"/>
      <c r="G3275" s="161"/>
      <c r="H3275" s="83" t="s">
        <v>53</v>
      </c>
      <c r="I3275" s="83"/>
      <c r="J3275" s="85"/>
    </row>
    <row r="3276" spans="1:10" ht="21.95" customHeight="1" x14ac:dyDescent="0.25">
      <c r="A3276" s="162">
        <f>VLOOKUP(A3270,basic,6,0)</f>
        <v>0</v>
      </c>
      <c r="B3276" s="161"/>
      <c r="C3276" s="161"/>
      <c r="D3276" s="83" t="s">
        <v>54</v>
      </c>
      <c r="E3276" s="83"/>
      <c r="F3276" s="161">
        <f>VLOOKUP(A3270,basic,5,0)</f>
        <v>0</v>
      </c>
      <c r="G3276" s="161"/>
      <c r="H3276" s="161"/>
      <c r="I3276" s="83" t="s">
        <v>55</v>
      </c>
      <c r="J3276" s="85"/>
    </row>
    <row r="3277" spans="1:10" ht="21.95" customHeight="1" x14ac:dyDescent="0.3">
      <c r="A3277" s="94" t="str">
        <f>VLOOKUP(A3270,basic,29,0)</f>
        <v>d{kk &amp; 9</v>
      </c>
      <c r="B3277" s="83" t="s">
        <v>56</v>
      </c>
      <c r="C3277" s="148">
        <f>VLOOKUP(A3270,basic,7,0)</f>
        <v>0</v>
      </c>
      <c r="D3277" s="148"/>
      <c r="E3277" s="83" t="s">
        <v>57</v>
      </c>
      <c r="F3277" s="83"/>
      <c r="G3277" s="149" t="str">
        <f>VLOOKUP(A3270,basic,30,0)</f>
        <v>jkmekfo] :iiqjk</v>
      </c>
      <c r="H3277" s="149"/>
      <c r="I3277" s="149"/>
      <c r="J3277" s="87"/>
    </row>
    <row r="3278" spans="1:10" ht="21.95" customHeight="1" x14ac:dyDescent="0.25">
      <c r="A3278" s="86" t="s">
        <v>63</v>
      </c>
      <c r="B3278" s="83"/>
      <c r="C3278" s="83"/>
      <c r="D3278" s="83"/>
      <c r="E3278" s="83"/>
      <c r="F3278" s="83"/>
      <c r="G3278" s="83"/>
      <c r="H3278" s="83"/>
      <c r="I3278" s="83"/>
      <c r="J3278" s="85"/>
    </row>
    <row r="3279" spans="1:10" ht="21.95" customHeight="1" x14ac:dyDescent="0.25">
      <c r="A3279" s="86" t="s">
        <v>64</v>
      </c>
      <c r="B3279" s="83"/>
      <c r="C3279" s="83"/>
      <c r="D3279" s="83"/>
      <c r="E3279" s="83"/>
      <c r="F3279" s="83"/>
      <c r="G3279" s="83"/>
      <c r="H3279" s="83"/>
      <c r="I3279" s="83"/>
      <c r="J3279" s="85"/>
    </row>
    <row r="3280" spans="1:10" ht="21.95" customHeight="1" x14ac:dyDescent="0.25">
      <c r="A3280" s="76"/>
      <c r="J3280" s="77"/>
    </row>
    <row r="3281" spans="1:10" ht="21.95" customHeight="1" x14ac:dyDescent="0.25">
      <c r="A3281" s="76"/>
      <c r="J3281" s="77"/>
    </row>
    <row r="3282" spans="1:10" ht="21.95" customHeight="1" x14ac:dyDescent="0.25">
      <c r="A3282" s="76"/>
      <c r="J3282" s="77"/>
    </row>
    <row r="3283" spans="1:10" ht="21.95" customHeight="1" x14ac:dyDescent="0.3">
      <c r="A3283" s="88" t="s">
        <v>58</v>
      </c>
      <c r="B3283" s="89">
        <f>VLOOKUP(A3270,basic,32,0)</f>
        <v>43966</v>
      </c>
      <c r="G3283" s="90" t="s">
        <v>59</v>
      </c>
      <c r="J3283" s="77"/>
    </row>
    <row r="3284" spans="1:10" ht="21.95" customHeight="1" x14ac:dyDescent="0.3">
      <c r="A3284" s="76"/>
      <c r="G3284" s="90" t="s">
        <v>60</v>
      </c>
      <c r="I3284" s="150">
        <f>VLOOKUP(A3270,basic,31,0)</f>
        <v>8140912304</v>
      </c>
      <c r="J3284" s="151"/>
    </row>
    <row r="3285" spans="1:10" ht="21.95" customHeight="1" thickBot="1" x14ac:dyDescent="0.3">
      <c r="A3285" s="79"/>
      <c r="B3285" s="80"/>
      <c r="C3285" s="80"/>
      <c r="D3285" s="80"/>
      <c r="E3285" s="80"/>
      <c r="F3285" s="80"/>
      <c r="G3285" s="80"/>
      <c r="H3285" s="80"/>
      <c r="I3285" s="80"/>
      <c r="J3285" s="91"/>
    </row>
    <row r="3287" spans="1:10" ht="21.95" customHeight="1" thickBot="1" x14ac:dyDescent="0.3"/>
    <row r="3288" spans="1:10" ht="21.95" customHeight="1" x14ac:dyDescent="0.25">
      <c r="A3288" s="152" t="str">
        <f>VLOOKUP(A3289,basic,28,0)</f>
        <v>dk;kZy; jktdh; mPp ek/;fed fo|ky;] :iiqjk ¼dqpkeu flVh½ ukxkSj</v>
      </c>
      <c r="B3288" s="153"/>
      <c r="C3288" s="153"/>
      <c r="D3288" s="153"/>
      <c r="E3288" s="153"/>
      <c r="F3288" s="153"/>
      <c r="G3288" s="153"/>
      <c r="H3288" s="153"/>
      <c r="I3288" s="153"/>
      <c r="J3288" s="154"/>
    </row>
    <row r="3289" spans="1:10" ht="21.95" hidden="1" customHeight="1" x14ac:dyDescent="0.25">
      <c r="A3289" s="76">
        <v>174</v>
      </c>
      <c r="J3289" s="77"/>
    </row>
    <row r="3290" spans="1:10" ht="21.95" customHeight="1" x14ac:dyDescent="0.25">
      <c r="A3290" s="155" t="str">
        <f>VLOOKUP(A3289,basic,29,0)</f>
        <v>d{kk &amp; 9</v>
      </c>
      <c r="B3290" s="156"/>
      <c r="C3290" s="156"/>
      <c r="D3290" s="156"/>
      <c r="E3290" s="156"/>
      <c r="F3290" s="156"/>
      <c r="G3290" s="156"/>
      <c r="H3290" s="156"/>
      <c r="I3290" s="156"/>
      <c r="J3290" s="157"/>
    </row>
    <row r="3291" spans="1:10" ht="21.95" customHeight="1" x14ac:dyDescent="0.25">
      <c r="A3291" s="158" t="str">
        <f>VLOOKUP(A3289,basic,33,0)</f>
        <v>l=% 2019&amp;20</v>
      </c>
      <c r="B3291" s="159"/>
      <c r="C3291" s="159"/>
      <c r="D3291" s="159"/>
      <c r="E3291" s="159"/>
      <c r="F3291" s="159"/>
      <c r="G3291" s="159"/>
      <c r="H3291" s="159"/>
      <c r="I3291" s="159"/>
      <c r="J3291" s="160"/>
    </row>
    <row r="3292" spans="1:10" ht="21.95" customHeight="1" x14ac:dyDescent="0.25">
      <c r="A3292" s="82" t="s">
        <v>51</v>
      </c>
      <c r="B3292" s="83"/>
      <c r="C3292" s="84">
        <f>VLOOKUP(A3289,basic,2,0)</f>
        <v>274</v>
      </c>
      <c r="D3292" s="83"/>
      <c r="E3292" s="83"/>
      <c r="F3292" s="83"/>
      <c r="G3292" s="83"/>
      <c r="H3292" s="83"/>
      <c r="I3292" s="83"/>
      <c r="J3292" s="85"/>
    </row>
    <row r="3293" spans="1:10" ht="21.95" customHeight="1" x14ac:dyDescent="0.25">
      <c r="A3293" s="86"/>
      <c r="B3293" s="83"/>
      <c r="C3293" s="83"/>
      <c r="D3293" s="83"/>
      <c r="E3293" s="83"/>
      <c r="F3293" s="83"/>
      <c r="G3293" s="83"/>
      <c r="H3293" s="83"/>
      <c r="I3293" s="83"/>
      <c r="J3293" s="85"/>
    </row>
    <row r="3294" spans="1:10" ht="21.95" customHeight="1" x14ac:dyDescent="0.25">
      <c r="A3294" s="86" t="s">
        <v>52</v>
      </c>
      <c r="B3294" s="83"/>
      <c r="C3294" s="83"/>
      <c r="D3294" s="83"/>
      <c r="E3294" s="161">
        <f>VLOOKUP(A3289,basic,4,0)</f>
        <v>0</v>
      </c>
      <c r="F3294" s="161"/>
      <c r="G3294" s="161"/>
      <c r="H3294" s="83" t="s">
        <v>53</v>
      </c>
      <c r="I3294" s="83"/>
      <c r="J3294" s="85"/>
    </row>
    <row r="3295" spans="1:10" ht="21.95" customHeight="1" x14ac:dyDescent="0.25">
      <c r="A3295" s="162">
        <f>VLOOKUP(A3289,basic,6,0)</f>
        <v>0</v>
      </c>
      <c r="B3295" s="161"/>
      <c r="C3295" s="161"/>
      <c r="D3295" s="83" t="s">
        <v>54</v>
      </c>
      <c r="E3295" s="83"/>
      <c r="F3295" s="161">
        <f>VLOOKUP(A3289,basic,5,0)</f>
        <v>0</v>
      </c>
      <c r="G3295" s="161"/>
      <c r="H3295" s="161"/>
      <c r="I3295" s="83" t="s">
        <v>55</v>
      </c>
      <c r="J3295" s="85"/>
    </row>
    <row r="3296" spans="1:10" ht="21.95" customHeight="1" x14ac:dyDescent="0.3">
      <c r="A3296" s="94" t="str">
        <f>VLOOKUP(A3289,basic,29,0)</f>
        <v>d{kk &amp; 9</v>
      </c>
      <c r="B3296" s="83" t="s">
        <v>56</v>
      </c>
      <c r="C3296" s="148">
        <f>VLOOKUP(A3289,basic,7,0)</f>
        <v>0</v>
      </c>
      <c r="D3296" s="148"/>
      <c r="E3296" s="83" t="s">
        <v>57</v>
      </c>
      <c r="F3296" s="83"/>
      <c r="G3296" s="149" t="str">
        <f>VLOOKUP(A3289,basic,30,0)</f>
        <v>jkmekfo] :iiqjk</v>
      </c>
      <c r="H3296" s="149"/>
      <c r="I3296" s="149"/>
      <c r="J3296" s="87"/>
    </row>
    <row r="3297" spans="1:10" ht="21.95" customHeight="1" x14ac:dyDescent="0.25">
      <c r="A3297" s="86" t="s">
        <v>63</v>
      </c>
      <c r="B3297" s="83"/>
      <c r="C3297" s="83"/>
      <c r="D3297" s="83"/>
      <c r="E3297" s="83"/>
      <c r="F3297" s="83"/>
      <c r="G3297" s="83"/>
      <c r="H3297" s="83"/>
      <c r="I3297" s="83"/>
      <c r="J3297" s="85"/>
    </row>
    <row r="3298" spans="1:10" ht="21.95" customHeight="1" x14ac:dyDescent="0.25">
      <c r="A3298" s="86" t="s">
        <v>64</v>
      </c>
      <c r="B3298" s="83"/>
      <c r="C3298" s="83"/>
      <c r="D3298" s="83"/>
      <c r="E3298" s="83"/>
      <c r="F3298" s="83"/>
      <c r="G3298" s="83"/>
      <c r="H3298" s="83"/>
      <c r="I3298" s="83"/>
      <c r="J3298" s="85"/>
    </row>
    <row r="3299" spans="1:10" ht="21.95" customHeight="1" x14ac:dyDescent="0.25">
      <c r="A3299" s="76"/>
      <c r="J3299" s="77"/>
    </row>
    <row r="3300" spans="1:10" ht="21.95" customHeight="1" x14ac:dyDescent="0.25">
      <c r="A3300" s="76"/>
      <c r="J3300" s="77"/>
    </row>
    <row r="3301" spans="1:10" ht="21.95" customHeight="1" x14ac:dyDescent="0.25">
      <c r="A3301" s="76"/>
      <c r="J3301" s="77"/>
    </row>
    <row r="3302" spans="1:10" ht="21.95" customHeight="1" x14ac:dyDescent="0.3">
      <c r="A3302" s="88" t="s">
        <v>58</v>
      </c>
      <c r="B3302" s="89">
        <f>VLOOKUP(A3289,basic,32,0)</f>
        <v>43966</v>
      </c>
      <c r="G3302" s="90" t="s">
        <v>59</v>
      </c>
      <c r="J3302" s="77"/>
    </row>
    <row r="3303" spans="1:10" ht="21.95" customHeight="1" x14ac:dyDescent="0.3">
      <c r="A3303" s="76"/>
      <c r="G3303" s="90" t="s">
        <v>60</v>
      </c>
      <c r="I3303" s="150">
        <f>VLOOKUP(A3289,basic,31,0)</f>
        <v>8140912304</v>
      </c>
      <c r="J3303" s="151"/>
    </row>
    <row r="3304" spans="1:10" ht="21.95" customHeight="1" thickBot="1" x14ac:dyDescent="0.3">
      <c r="A3304" s="79"/>
      <c r="B3304" s="80"/>
      <c r="C3304" s="80"/>
      <c r="D3304" s="80"/>
      <c r="E3304" s="80"/>
      <c r="F3304" s="80"/>
      <c r="G3304" s="80"/>
      <c r="H3304" s="80"/>
      <c r="I3304" s="80"/>
      <c r="J3304" s="91"/>
    </row>
    <row r="3306" spans="1:10" ht="21.95" customHeight="1" thickBot="1" x14ac:dyDescent="0.3"/>
    <row r="3307" spans="1:10" ht="21.95" customHeight="1" x14ac:dyDescent="0.25">
      <c r="A3307" s="152" t="str">
        <f>VLOOKUP(A3308,basic,28,0)</f>
        <v>dk;kZy; jktdh; mPp ek/;fed fo|ky;] :iiqjk ¼dqpkeu flVh½ ukxkSj</v>
      </c>
      <c r="B3307" s="153"/>
      <c r="C3307" s="153"/>
      <c r="D3307" s="153"/>
      <c r="E3307" s="153"/>
      <c r="F3307" s="153"/>
      <c r="G3307" s="153"/>
      <c r="H3307" s="153"/>
      <c r="I3307" s="153"/>
      <c r="J3307" s="154"/>
    </row>
    <row r="3308" spans="1:10" ht="21.95" hidden="1" customHeight="1" x14ac:dyDescent="0.25">
      <c r="A3308" s="76">
        <v>175</v>
      </c>
      <c r="J3308" s="77"/>
    </row>
    <row r="3309" spans="1:10" ht="21.95" customHeight="1" x14ac:dyDescent="0.25">
      <c r="A3309" s="155" t="str">
        <f>VLOOKUP(A3308,basic,29,0)</f>
        <v>d{kk &amp; 9</v>
      </c>
      <c r="B3309" s="156"/>
      <c r="C3309" s="156"/>
      <c r="D3309" s="156"/>
      <c r="E3309" s="156"/>
      <c r="F3309" s="156"/>
      <c r="G3309" s="156"/>
      <c r="H3309" s="156"/>
      <c r="I3309" s="156"/>
      <c r="J3309" s="157"/>
    </row>
    <row r="3310" spans="1:10" ht="21.95" customHeight="1" x14ac:dyDescent="0.25">
      <c r="A3310" s="158" t="str">
        <f>VLOOKUP(A3308,basic,33,0)</f>
        <v>l=% 2019&amp;20</v>
      </c>
      <c r="B3310" s="159"/>
      <c r="C3310" s="159"/>
      <c r="D3310" s="159"/>
      <c r="E3310" s="159"/>
      <c r="F3310" s="159"/>
      <c r="G3310" s="159"/>
      <c r="H3310" s="159"/>
      <c r="I3310" s="159"/>
      <c r="J3310" s="160"/>
    </row>
    <row r="3311" spans="1:10" ht="21.95" customHeight="1" x14ac:dyDescent="0.25">
      <c r="A3311" s="82" t="s">
        <v>51</v>
      </c>
      <c r="B3311" s="83"/>
      <c r="C3311" s="84">
        <f>VLOOKUP(A3308,basic,2,0)</f>
        <v>275</v>
      </c>
      <c r="D3311" s="83"/>
      <c r="E3311" s="83"/>
      <c r="F3311" s="83"/>
      <c r="G3311" s="83"/>
      <c r="H3311" s="83"/>
      <c r="I3311" s="83"/>
      <c r="J3311" s="85"/>
    </row>
    <row r="3312" spans="1:10" ht="21.95" customHeight="1" x14ac:dyDescent="0.25">
      <c r="A3312" s="86"/>
      <c r="B3312" s="83"/>
      <c r="C3312" s="83"/>
      <c r="D3312" s="83"/>
      <c r="E3312" s="83"/>
      <c r="F3312" s="83"/>
      <c r="G3312" s="83"/>
      <c r="H3312" s="83"/>
      <c r="I3312" s="83"/>
      <c r="J3312" s="85"/>
    </row>
    <row r="3313" spans="1:10" ht="21.95" customHeight="1" x14ac:dyDescent="0.25">
      <c r="A3313" s="86" t="s">
        <v>52</v>
      </c>
      <c r="B3313" s="83"/>
      <c r="C3313" s="83"/>
      <c r="D3313" s="83"/>
      <c r="E3313" s="161">
        <f>VLOOKUP(A3308,basic,4,0)</f>
        <v>0</v>
      </c>
      <c r="F3313" s="161"/>
      <c r="G3313" s="161"/>
      <c r="H3313" s="83" t="s">
        <v>53</v>
      </c>
      <c r="I3313" s="83"/>
      <c r="J3313" s="85"/>
    </row>
    <row r="3314" spans="1:10" ht="21.95" customHeight="1" x14ac:dyDescent="0.25">
      <c r="A3314" s="162">
        <f>VLOOKUP(A3308,basic,6,0)</f>
        <v>0</v>
      </c>
      <c r="B3314" s="161"/>
      <c r="C3314" s="161"/>
      <c r="D3314" s="83" t="s">
        <v>54</v>
      </c>
      <c r="E3314" s="83"/>
      <c r="F3314" s="161">
        <f>VLOOKUP(A3308,basic,5,0)</f>
        <v>0</v>
      </c>
      <c r="G3314" s="161"/>
      <c r="H3314" s="161"/>
      <c r="I3314" s="83" t="s">
        <v>55</v>
      </c>
      <c r="J3314" s="85"/>
    </row>
    <row r="3315" spans="1:10" ht="21.95" customHeight="1" x14ac:dyDescent="0.3">
      <c r="A3315" s="94" t="str">
        <f>VLOOKUP(A3308,basic,29,0)</f>
        <v>d{kk &amp; 9</v>
      </c>
      <c r="B3315" s="83" t="s">
        <v>56</v>
      </c>
      <c r="C3315" s="148">
        <f>VLOOKUP(A3308,basic,7,0)</f>
        <v>0</v>
      </c>
      <c r="D3315" s="148"/>
      <c r="E3315" s="83" t="s">
        <v>57</v>
      </c>
      <c r="F3315" s="83"/>
      <c r="G3315" s="149" t="str">
        <f>VLOOKUP(A3308,basic,30,0)</f>
        <v>jkmekfo] :iiqjk</v>
      </c>
      <c r="H3315" s="149"/>
      <c r="I3315" s="149"/>
      <c r="J3315" s="87"/>
    </row>
    <row r="3316" spans="1:10" ht="21.95" customHeight="1" x14ac:dyDescent="0.25">
      <c r="A3316" s="86" t="s">
        <v>63</v>
      </c>
      <c r="B3316" s="83"/>
      <c r="C3316" s="83"/>
      <c r="D3316" s="83"/>
      <c r="E3316" s="83"/>
      <c r="F3316" s="83"/>
      <c r="G3316" s="83"/>
      <c r="H3316" s="83"/>
      <c r="I3316" s="83"/>
      <c r="J3316" s="85"/>
    </row>
    <row r="3317" spans="1:10" ht="21.95" customHeight="1" x14ac:dyDescent="0.25">
      <c r="A3317" s="86" t="s">
        <v>64</v>
      </c>
      <c r="B3317" s="83"/>
      <c r="C3317" s="83"/>
      <c r="D3317" s="83"/>
      <c r="E3317" s="83"/>
      <c r="F3317" s="83"/>
      <c r="G3317" s="83"/>
      <c r="H3317" s="83"/>
      <c r="I3317" s="83"/>
      <c r="J3317" s="85"/>
    </row>
    <row r="3318" spans="1:10" ht="21.95" customHeight="1" x14ac:dyDescent="0.25">
      <c r="A3318" s="76"/>
      <c r="J3318" s="77"/>
    </row>
    <row r="3319" spans="1:10" ht="21.95" customHeight="1" x14ac:dyDescent="0.25">
      <c r="A3319" s="76"/>
      <c r="J3319" s="77"/>
    </row>
    <row r="3320" spans="1:10" ht="21.95" customHeight="1" x14ac:dyDescent="0.25">
      <c r="A3320" s="76"/>
      <c r="J3320" s="77"/>
    </row>
    <row r="3321" spans="1:10" ht="21.95" customHeight="1" x14ac:dyDescent="0.3">
      <c r="A3321" s="88" t="s">
        <v>58</v>
      </c>
      <c r="B3321" s="89">
        <f>VLOOKUP(A3308,basic,32,0)</f>
        <v>43966</v>
      </c>
      <c r="G3321" s="90" t="s">
        <v>59</v>
      </c>
      <c r="J3321" s="77"/>
    </row>
    <row r="3322" spans="1:10" ht="21.95" customHeight="1" x14ac:dyDescent="0.3">
      <c r="A3322" s="76"/>
      <c r="G3322" s="90" t="s">
        <v>60</v>
      </c>
      <c r="I3322" s="150">
        <f>VLOOKUP(A3308,basic,31,0)</f>
        <v>8140912304</v>
      </c>
      <c r="J3322" s="151"/>
    </row>
    <row r="3323" spans="1:10" ht="21.95" customHeight="1" thickBot="1" x14ac:dyDescent="0.3">
      <c r="A3323" s="79"/>
      <c r="B3323" s="80"/>
      <c r="C3323" s="80"/>
      <c r="D3323" s="80"/>
      <c r="E3323" s="80"/>
      <c r="F3323" s="80"/>
      <c r="G3323" s="80"/>
      <c r="H3323" s="80"/>
      <c r="I3323" s="80"/>
      <c r="J3323" s="91"/>
    </row>
    <row r="3325" spans="1:10" ht="21.95" customHeight="1" thickBot="1" x14ac:dyDescent="0.3"/>
    <row r="3326" spans="1:10" ht="21.95" customHeight="1" x14ac:dyDescent="0.25">
      <c r="A3326" s="152" t="str">
        <f>VLOOKUP(A3327,basic,28,0)</f>
        <v>dk;kZy; jktdh; mPp ek/;fed fo|ky;] :iiqjk ¼dqpkeu flVh½ ukxkSj</v>
      </c>
      <c r="B3326" s="153"/>
      <c r="C3326" s="153"/>
      <c r="D3326" s="153"/>
      <c r="E3326" s="153"/>
      <c r="F3326" s="153"/>
      <c r="G3326" s="153"/>
      <c r="H3326" s="153"/>
      <c r="I3326" s="153"/>
      <c r="J3326" s="154"/>
    </row>
    <row r="3327" spans="1:10" ht="21.95" hidden="1" customHeight="1" x14ac:dyDescent="0.25">
      <c r="A3327" s="76">
        <v>176</v>
      </c>
      <c r="J3327" s="77"/>
    </row>
    <row r="3328" spans="1:10" ht="21.95" customHeight="1" x14ac:dyDescent="0.25">
      <c r="A3328" s="155" t="str">
        <f>VLOOKUP(A3327,basic,29,0)</f>
        <v>d{kk &amp; 9</v>
      </c>
      <c r="B3328" s="156"/>
      <c r="C3328" s="156"/>
      <c r="D3328" s="156"/>
      <c r="E3328" s="156"/>
      <c r="F3328" s="156"/>
      <c r="G3328" s="156"/>
      <c r="H3328" s="156"/>
      <c r="I3328" s="156"/>
      <c r="J3328" s="157"/>
    </row>
    <row r="3329" spans="1:10" ht="21.95" customHeight="1" x14ac:dyDescent="0.25">
      <c r="A3329" s="158" t="str">
        <f>VLOOKUP(A3327,basic,33,0)</f>
        <v>l=% 2019&amp;20</v>
      </c>
      <c r="B3329" s="159"/>
      <c r="C3329" s="159"/>
      <c r="D3329" s="159"/>
      <c r="E3329" s="159"/>
      <c r="F3329" s="159"/>
      <c r="G3329" s="159"/>
      <c r="H3329" s="159"/>
      <c r="I3329" s="159"/>
      <c r="J3329" s="160"/>
    </row>
    <row r="3330" spans="1:10" ht="21.95" customHeight="1" x14ac:dyDescent="0.25">
      <c r="A3330" s="82" t="s">
        <v>51</v>
      </c>
      <c r="B3330" s="83"/>
      <c r="C3330" s="84">
        <f>VLOOKUP(A3327,basic,2,0)</f>
        <v>276</v>
      </c>
      <c r="D3330" s="83"/>
      <c r="E3330" s="83"/>
      <c r="F3330" s="83"/>
      <c r="G3330" s="83"/>
      <c r="H3330" s="83"/>
      <c r="I3330" s="83"/>
      <c r="J3330" s="85"/>
    </row>
    <row r="3331" spans="1:10" ht="21.95" customHeight="1" x14ac:dyDescent="0.25">
      <c r="A3331" s="86"/>
      <c r="B3331" s="83"/>
      <c r="C3331" s="83"/>
      <c r="D3331" s="83"/>
      <c r="E3331" s="83"/>
      <c r="F3331" s="83"/>
      <c r="G3331" s="83"/>
      <c r="H3331" s="83"/>
      <c r="I3331" s="83"/>
      <c r="J3331" s="85"/>
    </row>
    <row r="3332" spans="1:10" ht="21.95" customHeight="1" x14ac:dyDescent="0.25">
      <c r="A3332" s="86" t="s">
        <v>52</v>
      </c>
      <c r="B3332" s="83"/>
      <c r="C3332" s="83"/>
      <c r="D3332" s="83"/>
      <c r="E3332" s="161">
        <f>VLOOKUP(A3327,basic,4,0)</f>
        <v>0</v>
      </c>
      <c r="F3332" s="161"/>
      <c r="G3332" s="161"/>
      <c r="H3332" s="83" t="s">
        <v>53</v>
      </c>
      <c r="I3332" s="83"/>
      <c r="J3332" s="85"/>
    </row>
    <row r="3333" spans="1:10" ht="21.95" customHeight="1" x14ac:dyDescent="0.25">
      <c r="A3333" s="162">
        <f>VLOOKUP(A3327,basic,6,0)</f>
        <v>0</v>
      </c>
      <c r="B3333" s="161"/>
      <c r="C3333" s="161"/>
      <c r="D3333" s="83" t="s">
        <v>54</v>
      </c>
      <c r="E3333" s="83"/>
      <c r="F3333" s="161">
        <f>VLOOKUP(A3327,basic,5,0)</f>
        <v>0</v>
      </c>
      <c r="G3333" s="161"/>
      <c r="H3333" s="161"/>
      <c r="I3333" s="83" t="s">
        <v>55</v>
      </c>
      <c r="J3333" s="85"/>
    </row>
    <row r="3334" spans="1:10" ht="21.95" customHeight="1" x14ac:dyDescent="0.3">
      <c r="A3334" s="94" t="str">
        <f>VLOOKUP(A3327,basic,29,0)</f>
        <v>d{kk &amp; 9</v>
      </c>
      <c r="B3334" s="83" t="s">
        <v>56</v>
      </c>
      <c r="C3334" s="148">
        <f>VLOOKUP(A3327,basic,7,0)</f>
        <v>0</v>
      </c>
      <c r="D3334" s="148"/>
      <c r="E3334" s="83" t="s">
        <v>57</v>
      </c>
      <c r="F3334" s="83"/>
      <c r="G3334" s="149" t="str">
        <f>VLOOKUP(A3327,basic,30,0)</f>
        <v>jkmekfo] :iiqjk</v>
      </c>
      <c r="H3334" s="149"/>
      <c r="I3334" s="149"/>
      <c r="J3334" s="87"/>
    </row>
    <row r="3335" spans="1:10" ht="21.95" customHeight="1" x14ac:dyDescent="0.25">
      <c r="A3335" s="86" t="s">
        <v>63</v>
      </c>
      <c r="B3335" s="83"/>
      <c r="C3335" s="83"/>
      <c r="D3335" s="83"/>
      <c r="E3335" s="83"/>
      <c r="F3335" s="83"/>
      <c r="G3335" s="83"/>
      <c r="H3335" s="83"/>
      <c r="I3335" s="83"/>
      <c r="J3335" s="85"/>
    </row>
    <row r="3336" spans="1:10" ht="21.95" customHeight="1" x14ac:dyDescent="0.25">
      <c r="A3336" s="86" t="s">
        <v>64</v>
      </c>
      <c r="B3336" s="83"/>
      <c r="C3336" s="83"/>
      <c r="D3336" s="83"/>
      <c r="E3336" s="83"/>
      <c r="F3336" s="83"/>
      <c r="G3336" s="83"/>
      <c r="H3336" s="83"/>
      <c r="I3336" s="83"/>
      <c r="J3336" s="85"/>
    </row>
    <row r="3337" spans="1:10" ht="21.95" customHeight="1" x14ac:dyDescent="0.25">
      <c r="A3337" s="76"/>
      <c r="J3337" s="77"/>
    </row>
    <row r="3338" spans="1:10" ht="21.95" customHeight="1" x14ac:dyDescent="0.25">
      <c r="A3338" s="76"/>
      <c r="J3338" s="77"/>
    </row>
    <row r="3339" spans="1:10" ht="21.95" customHeight="1" x14ac:dyDescent="0.25">
      <c r="A3339" s="76"/>
      <c r="J3339" s="77"/>
    </row>
    <row r="3340" spans="1:10" ht="21.95" customHeight="1" x14ac:dyDescent="0.3">
      <c r="A3340" s="88" t="s">
        <v>58</v>
      </c>
      <c r="B3340" s="89">
        <f>VLOOKUP(A3327,basic,32,0)</f>
        <v>43966</v>
      </c>
      <c r="G3340" s="90" t="s">
        <v>59</v>
      </c>
      <c r="J3340" s="77"/>
    </row>
    <row r="3341" spans="1:10" ht="21.95" customHeight="1" x14ac:dyDescent="0.3">
      <c r="A3341" s="76"/>
      <c r="G3341" s="90" t="s">
        <v>60</v>
      </c>
      <c r="I3341" s="150">
        <f>VLOOKUP(A3327,basic,31,0)</f>
        <v>8140912304</v>
      </c>
      <c r="J3341" s="151"/>
    </row>
    <row r="3342" spans="1:10" ht="21.95" customHeight="1" thickBot="1" x14ac:dyDescent="0.3">
      <c r="A3342" s="79"/>
      <c r="B3342" s="80"/>
      <c r="C3342" s="80"/>
      <c r="D3342" s="80"/>
      <c r="E3342" s="80"/>
      <c r="F3342" s="80"/>
      <c r="G3342" s="80"/>
      <c r="H3342" s="80"/>
      <c r="I3342" s="80"/>
      <c r="J3342" s="91"/>
    </row>
    <row r="3344" spans="1:10" ht="21.95" customHeight="1" thickBot="1" x14ac:dyDescent="0.3"/>
    <row r="3345" spans="1:10" ht="21.95" customHeight="1" x14ac:dyDescent="0.25">
      <c r="A3345" s="152" t="str">
        <f>VLOOKUP(A3346,basic,28,0)</f>
        <v>dk;kZy; jktdh; mPp ek/;fed fo|ky;] :iiqjk ¼dqpkeu flVh½ ukxkSj</v>
      </c>
      <c r="B3345" s="153"/>
      <c r="C3345" s="153"/>
      <c r="D3345" s="153"/>
      <c r="E3345" s="153"/>
      <c r="F3345" s="153"/>
      <c r="G3345" s="153"/>
      <c r="H3345" s="153"/>
      <c r="I3345" s="153"/>
      <c r="J3345" s="154"/>
    </row>
    <row r="3346" spans="1:10" ht="21.95" hidden="1" customHeight="1" x14ac:dyDescent="0.25">
      <c r="A3346" s="76">
        <v>177</v>
      </c>
      <c r="J3346" s="77"/>
    </row>
    <row r="3347" spans="1:10" ht="21.95" customHeight="1" x14ac:dyDescent="0.25">
      <c r="A3347" s="155" t="str">
        <f>VLOOKUP(A3346,basic,29,0)</f>
        <v>d{kk &amp; 9</v>
      </c>
      <c r="B3347" s="156"/>
      <c r="C3347" s="156"/>
      <c r="D3347" s="156"/>
      <c r="E3347" s="156"/>
      <c r="F3347" s="156"/>
      <c r="G3347" s="156"/>
      <c r="H3347" s="156"/>
      <c r="I3347" s="156"/>
      <c r="J3347" s="157"/>
    </row>
    <row r="3348" spans="1:10" ht="21.95" customHeight="1" x14ac:dyDescent="0.25">
      <c r="A3348" s="158" t="str">
        <f>VLOOKUP(A3346,basic,33,0)</f>
        <v>l=% 2019&amp;20</v>
      </c>
      <c r="B3348" s="159"/>
      <c r="C3348" s="159"/>
      <c r="D3348" s="159"/>
      <c r="E3348" s="159"/>
      <c r="F3348" s="159"/>
      <c r="G3348" s="159"/>
      <c r="H3348" s="159"/>
      <c r="I3348" s="159"/>
      <c r="J3348" s="160"/>
    </row>
    <row r="3349" spans="1:10" ht="21.95" customHeight="1" x14ac:dyDescent="0.25">
      <c r="A3349" s="82" t="s">
        <v>51</v>
      </c>
      <c r="B3349" s="83"/>
      <c r="C3349" s="84">
        <f>VLOOKUP(A3346,basic,2,0)</f>
        <v>277</v>
      </c>
      <c r="D3349" s="83"/>
      <c r="E3349" s="83"/>
      <c r="F3349" s="83"/>
      <c r="G3349" s="83"/>
      <c r="H3349" s="83"/>
      <c r="I3349" s="83"/>
      <c r="J3349" s="85"/>
    </row>
    <row r="3350" spans="1:10" ht="21.95" customHeight="1" x14ac:dyDescent="0.25">
      <c r="A3350" s="86"/>
      <c r="B3350" s="83"/>
      <c r="C3350" s="83"/>
      <c r="D3350" s="83"/>
      <c r="E3350" s="83"/>
      <c r="F3350" s="83"/>
      <c r="G3350" s="83"/>
      <c r="H3350" s="83"/>
      <c r="I3350" s="83"/>
      <c r="J3350" s="85"/>
    </row>
    <row r="3351" spans="1:10" ht="21.95" customHeight="1" x14ac:dyDescent="0.25">
      <c r="A3351" s="86" t="s">
        <v>52</v>
      </c>
      <c r="B3351" s="83"/>
      <c r="C3351" s="83"/>
      <c r="D3351" s="83"/>
      <c r="E3351" s="161">
        <f>VLOOKUP(A3346,basic,4,0)</f>
        <v>0</v>
      </c>
      <c r="F3351" s="161"/>
      <c r="G3351" s="161"/>
      <c r="H3351" s="83" t="s">
        <v>53</v>
      </c>
      <c r="I3351" s="83"/>
      <c r="J3351" s="85"/>
    </row>
    <row r="3352" spans="1:10" ht="21.95" customHeight="1" x14ac:dyDescent="0.25">
      <c r="A3352" s="162">
        <f>VLOOKUP(A3346,basic,6,0)</f>
        <v>0</v>
      </c>
      <c r="B3352" s="161"/>
      <c r="C3352" s="161"/>
      <c r="D3352" s="83" t="s">
        <v>54</v>
      </c>
      <c r="E3352" s="83"/>
      <c r="F3352" s="161">
        <f>VLOOKUP(A3346,basic,5,0)</f>
        <v>0</v>
      </c>
      <c r="G3352" s="161"/>
      <c r="H3352" s="161"/>
      <c r="I3352" s="83" t="s">
        <v>55</v>
      </c>
      <c r="J3352" s="85"/>
    </row>
    <row r="3353" spans="1:10" ht="21.95" customHeight="1" x14ac:dyDescent="0.3">
      <c r="A3353" s="94" t="str">
        <f>VLOOKUP(A3346,basic,29,0)</f>
        <v>d{kk &amp; 9</v>
      </c>
      <c r="B3353" s="83" t="s">
        <v>56</v>
      </c>
      <c r="C3353" s="148">
        <f>VLOOKUP(A3346,basic,7,0)</f>
        <v>0</v>
      </c>
      <c r="D3353" s="148"/>
      <c r="E3353" s="83" t="s">
        <v>57</v>
      </c>
      <c r="F3353" s="83"/>
      <c r="G3353" s="149" t="str">
        <f>VLOOKUP(A3346,basic,30,0)</f>
        <v>jkmekfo] :iiqjk</v>
      </c>
      <c r="H3353" s="149"/>
      <c r="I3353" s="149"/>
      <c r="J3353" s="87"/>
    </row>
    <row r="3354" spans="1:10" ht="21.95" customHeight="1" x14ac:dyDescent="0.25">
      <c r="A3354" s="86" t="s">
        <v>63</v>
      </c>
      <c r="B3354" s="83"/>
      <c r="C3354" s="83"/>
      <c r="D3354" s="83"/>
      <c r="E3354" s="83"/>
      <c r="F3354" s="83"/>
      <c r="G3354" s="83"/>
      <c r="H3354" s="83"/>
      <c r="I3354" s="83"/>
      <c r="J3354" s="85"/>
    </row>
    <row r="3355" spans="1:10" ht="21.95" customHeight="1" x14ac:dyDescent="0.25">
      <c r="A3355" s="86" t="s">
        <v>64</v>
      </c>
      <c r="B3355" s="83"/>
      <c r="C3355" s="83"/>
      <c r="D3355" s="83"/>
      <c r="E3355" s="83"/>
      <c r="F3355" s="83"/>
      <c r="G3355" s="83"/>
      <c r="H3355" s="83"/>
      <c r="I3355" s="83"/>
      <c r="J3355" s="85"/>
    </row>
    <row r="3356" spans="1:10" ht="21.95" customHeight="1" x14ac:dyDescent="0.25">
      <c r="A3356" s="76"/>
      <c r="J3356" s="77"/>
    </row>
    <row r="3357" spans="1:10" ht="21.95" customHeight="1" x14ac:dyDescent="0.25">
      <c r="A3357" s="76"/>
      <c r="J3357" s="77"/>
    </row>
    <row r="3358" spans="1:10" ht="21.95" customHeight="1" x14ac:dyDescent="0.25">
      <c r="A3358" s="76"/>
      <c r="J3358" s="77"/>
    </row>
    <row r="3359" spans="1:10" ht="21.95" customHeight="1" x14ac:dyDescent="0.3">
      <c r="A3359" s="88" t="s">
        <v>58</v>
      </c>
      <c r="B3359" s="89">
        <f>VLOOKUP(A3346,basic,32,0)</f>
        <v>43966</v>
      </c>
      <c r="G3359" s="90" t="s">
        <v>59</v>
      </c>
      <c r="J3359" s="77"/>
    </row>
    <row r="3360" spans="1:10" ht="21.95" customHeight="1" x14ac:dyDescent="0.3">
      <c r="A3360" s="76"/>
      <c r="G3360" s="90" t="s">
        <v>60</v>
      </c>
      <c r="I3360" s="150">
        <f>VLOOKUP(A3346,basic,31,0)</f>
        <v>8140912304</v>
      </c>
      <c r="J3360" s="151"/>
    </row>
    <row r="3361" spans="1:10" ht="21.95" customHeight="1" thickBot="1" x14ac:dyDescent="0.3">
      <c r="A3361" s="79"/>
      <c r="B3361" s="80"/>
      <c r="C3361" s="80"/>
      <c r="D3361" s="80"/>
      <c r="E3361" s="80"/>
      <c r="F3361" s="80"/>
      <c r="G3361" s="80"/>
      <c r="H3361" s="80"/>
      <c r="I3361" s="80"/>
      <c r="J3361" s="91"/>
    </row>
    <row r="3363" spans="1:10" ht="21.95" customHeight="1" thickBot="1" x14ac:dyDescent="0.3"/>
    <row r="3364" spans="1:10" ht="21.95" customHeight="1" x14ac:dyDescent="0.25">
      <c r="A3364" s="152" t="str">
        <f>VLOOKUP(A3365,basic,28,0)</f>
        <v>dk;kZy; jktdh; mPp ek/;fed fo|ky;] :iiqjk ¼dqpkeu flVh½ ukxkSj</v>
      </c>
      <c r="B3364" s="153"/>
      <c r="C3364" s="153"/>
      <c r="D3364" s="153"/>
      <c r="E3364" s="153"/>
      <c r="F3364" s="153"/>
      <c r="G3364" s="153"/>
      <c r="H3364" s="153"/>
      <c r="I3364" s="153"/>
      <c r="J3364" s="154"/>
    </row>
    <row r="3365" spans="1:10" ht="21.95" hidden="1" customHeight="1" x14ac:dyDescent="0.25">
      <c r="A3365" s="76">
        <v>178</v>
      </c>
      <c r="J3365" s="77"/>
    </row>
    <row r="3366" spans="1:10" ht="21.95" customHeight="1" x14ac:dyDescent="0.25">
      <c r="A3366" s="155" t="str">
        <f>VLOOKUP(A3365,basic,29,0)</f>
        <v>d{kk &amp; 9</v>
      </c>
      <c r="B3366" s="156"/>
      <c r="C3366" s="156"/>
      <c r="D3366" s="156"/>
      <c r="E3366" s="156"/>
      <c r="F3366" s="156"/>
      <c r="G3366" s="156"/>
      <c r="H3366" s="156"/>
      <c r="I3366" s="156"/>
      <c r="J3366" s="157"/>
    </row>
    <row r="3367" spans="1:10" ht="21.95" customHeight="1" x14ac:dyDescent="0.25">
      <c r="A3367" s="158" t="str">
        <f>VLOOKUP(A3365,basic,33,0)</f>
        <v>l=% 2019&amp;20</v>
      </c>
      <c r="B3367" s="159"/>
      <c r="C3367" s="159"/>
      <c r="D3367" s="159"/>
      <c r="E3367" s="159"/>
      <c r="F3367" s="159"/>
      <c r="G3367" s="159"/>
      <c r="H3367" s="159"/>
      <c r="I3367" s="159"/>
      <c r="J3367" s="160"/>
    </row>
    <row r="3368" spans="1:10" ht="21.95" customHeight="1" x14ac:dyDescent="0.25">
      <c r="A3368" s="82" t="s">
        <v>51</v>
      </c>
      <c r="B3368" s="83"/>
      <c r="C3368" s="84">
        <f>VLOOKUP(A3365,basic,2,0)</f>
        <v>278</v>
      </c>
      <c r="D3368" s="83"/>
      <c r="E3368" s="83"/>
      <c r="F3368" s="83"/>
      <c r="G3368" s="83"/>
      <c r="H3368" s="83"/>
      <c r="I3368" s="83"/>
      <c r="J3368" s="85"/>
    </row>
    <row r="3369" spans="1:10" ht="21.95" customHeight="1" x14ac:dyDescent="0.25">
      <c r="A3369" s="86"/>
      <c r="B3369" s="83"/>
      <c r="C3369" s="83"/>
      <c r="D3369" s="83"/>
      <c r="E3369" s="83"/>
      <c r="F3369" s="83"/>
      <c r="G3369" s="83"/>
      <c r="H3369" s="83"/>
      <c r="I3369" s="83"/>
      <c r="J3369" s="85"/>
    </row>
    <row r="3370" spans="1:10" ht="21.95" customHeight="1" x14ac:dyDescent="0.25">
      <c r="A3370" s="86" t="s">
        <v>52</v>
      </c>
      <c r="B3370" s="83"/>
      <c r="C3370" s="83"/>
      <c r="D3370" s="83"/>
      <c r="E3370" s="161">
        <f>VLOOKUP(A3365,basic,4,0)</f>
        <v>0</v>
      </c>
      <c r="F3370" s="161"/>
      <c r="G3370" s="161"/>
      <c r="H3370" s="83" t="s">
        <v>53</v>
      </c>
      <c r="I3370" s="83"/>
      <c r="J3370" s="85"/>
    </row>
    <row r="3371" spans="1:10" ht="21.95" customHeight="1" x14ac:dyDescent="0.25">
      <c r="A3371" s="162">
        <f>VLOOKUP(A3365,basic,6,0)</f>
        <v>0</v>
      </c>
      <c r="B3371" s="161"/>
      <c r="C3371" s="161"/>
      <c r="D3371" s="83" t="s">
        <v>54</v>
      </c>
      <c r="E3371" s="83"/>
      <c r="F3371" s="161">
        <f>VLOOKUP(A3365,basic,5,0)</f>
        <v>0</v>
      </c>
      <c r="G3371" s="161"/>
      <c r="H3371" s="161"/>
      <c r="I3371" s="83" t="s">
        <v>55</v>
      </c>
      <c r="J3371" s="85"/>
    </row>
    <row r="3372" spans="1:10" ht="21.95" customHeight="1" x14ac:dyDescent="0.3">
      <c r="A3372" s="94" t="str">
        <f>VLOOKUP(A3365,basic,29,0)</f>
        <v>d{kk &amp; 9</v>
      </c>
      <c r="B3372" s="83" t="s">
        <v>56</v>
      </c>
      <c r="C3372" s="148">
        <f>VLOOKUP(A3365,basic,7,0)</f>
        <v>0</v>
      </c>
      <c r="D3372" s="148"/>
      <c r="E3372" s="83" t="s">
        <v>57</v>
      </c>
      <c r="F3372" s="83"/>
      <c r="G3372" s="149" t="str">
        <f>VLOOKUP(A3365,basic,30,0)</f>
        <v>jkmekfo] :iiqjk</v>
      </c>
      <c r="H3372" s="149"/>
      <c r="I3372" s="149"/>
      <c r="J3372" s="87"/>
    </row>
    <row r="3373" spans="1:10" ht="21.95" customHeight="1" x14ac:dyDescent="0.25">
      <c r="A3373" s="86" t="s">
        <v>63</v>
      </c>
      <c r="B3373" s="83"/>
      <c r="C3373" s="83"/>
      <c r="D3373" s="83"/>
      <c r="E3373" s="83"/>
      <c r="F3373" s="83"/>
      <c r="G3373" s="83"/>
      <c r="H3373" s="83"/>
      <c r="I3373" s="83"/>
      <c r="J3373" s="85"/>
    </row>
    <row r="3374" spans="1:10" ht="21.95" customHeight="1" x14ac:dyDescent="0.25">
      <c r="A3374" s="86" t="s">
        <v>64</v>
      </c>
      <c r="B3374" s="83"/>
      <c r="C3374" s="83"/>
      <c r="D3374" s="83"/>
      <c r="E3374" s="83"/>
      <c r="F3374" s="83"/>
      <c r="G3374" s="83"/>
      <c r="H3374" s="83"/>
      <c r="I3374" s="83"/>
      <c r="J3374" s="85"/>
    </row>
    <row r="3375" spans="1:10" ht="21.95" customHeight="1" x14ac:dyDescent="0.25">
      <c r="A3375" s="76"/>
      <c r="J3375" s="77"/>
    </row>
    <row r="3376" spans="1:10" ht="21.95" customHeight="1" x14ac:dyDescent="0.25">
      <c r="A3376" s="76"/>
      <c r="J3376" s="77"/>
    </row>
    <row r="3377" spans="1:10" ht="21.95" customHeight="1" x14ac:dyDescent="0.25">
      <c r="A3377" s="76"/>
      <c r="J3377" s="77"/>
    </row>
    <row r="3378" spans="1:10" ht="21.95" customHeight="1" x14ac:dyDescent="0.3">
      <c r="A3378" s="88" t="s">
        <v>58</v>
      </c>
      <c r="B3378" s="89">
        <f>VLOOKUP(A3365,basic,32,0)</f>
        <v>43966</v>
      </c>
      <c r="G3378" s="90" t="s">
        <v>59</v>
      </c>
      <c r="J3378" s="77"/>
    </row>
    <row r="3379" spans="1:10" ht="21.95" customHeight="1" x14ac:dyDescent="0.3">
      <c r="A3379" s="76"/>
      <c r="G3379" s="90" t="s">
        <v>60</v>
      </c>
      <c r="I3379" s="150">
        <f>VLOOKUP(A3365,basic,31,0)</f>
        <v>8140912304</v>
      </c>
      <c r="J3379" s="151"/>
    </row>
    <row r="3380" spans="1:10" ht="21.95" customHeight="1" thickBot="1" x14ac:dyDescent="0.3">
      <c r="A3380" s="79"/>
      <c r="B3380" s="80"/>
      <c r="C3380" s="80"/>
      <c r="D3380" s="80"/>
      <c r="E3380" s="80"/>
      <c r="F3380" s="80"/>
      <c r="G3380" s="80"/>
      <c r="H3380" s="80"/>
      <c r="I3380" s="80"/>
      <c r="J3380" s="91"/>
    </row>
    <row r="3382" spans="1:10" ht="21.95" customHeight="1" thickBot="1" x14ac:dyDescent="0.3"/>
    <row r="3383" spans="1:10" ht="21.95" customHeight="1" x14ac:dyDescent="0.25">
      <c r="A3383" s="152" t="str">
        <f>VLOOKUP(A3384,basic,28,0)</f>
        <v>dk;kZy; jktdh; mPp ek/;fed fo|ky;] :iiqjk ¼dqpkeu flVh½ ukxkSj</v>
      </c>
      <c r="B3383" s="153"/>
      <c r="C3383" s="153"/>
      <c r="D3383" s="153"/>
      <c r="E3383" s="153"/>
      <c r="F3383" s="153"/>
      <c r="G3383" s="153"/>
      <c r="H3383" s="153"/>
      <c r="I3383" s="153"/>
      <c r="J3383" s="154"/>
    </row>
    <row r="3384" spans="1:10" ht="21.95" hidden="1" customHeight="1" x14ac:dyDescent="0.25">
      <c r="A3384" s="76">
        <v>179</v>
      </c>
      <c r="J3384" s="77"/>
    </row>
    <row r="3385" spans="1:10" ht="21.95" customHeight="1" x14ac:dyDescent="0.25">
      <c r="A3385" s="155" t="str">
        <f>VLOOKUP(A3384,basic,29,0)</f>
        <v>d{kk &amp; 9</v>
      </c>
      <c r="B3385" s="156"/>
      <c r="C3385" s="156"/>
      <c r="D3385" s="156"/>
      <c r="E3385" s="156"/>
      <c r="F3385" s="156"/>
      <c r="G3385" s="156"/>
      <c r="H3385" s="156"/>
      <c r="I3385" s="156"/>
      <c r="J3385" s="157"/>
    </row>
    <row r="3386" spans="1:10" ht="21.95" customHeight="1" x14ac:dyDescent="0.25">
      <c r="A3386" s="158" t="str">
        <f>VLOOKUP(A3384,basic,33,0)</f>
        <v>l=% 2019&amp;20</v>
      </c>
      <c r="B3386" s="159"/>
      <c r="C3386" s="159"/>
      <c r="D3386" s="159"/>
      <c r="E3386" s="159"/>
      <c r="F3386" s="159"/>
      <c r="G3386" s="159"/>
      <c r="H3386" s="159"/>
      <c r="I3386" s="159"/>
      <c r="J3386" s="160"/>
    </row>
    <row r="3387" spans="1:10" ht="21.95" customHeight="1" x14ac:dyDescent="0.25">
      <c r="A3387" s="82" t="s">
        <v>51</v>
      </c>
      <c r="B3387" s="83"/>
      <c r="C3387" s="84">
        <f>VLOOKUP(A3384,basic,2,0)</f>
        <v>279</v>
      </c>
      <c r="D3387" s="83"/>
      <c r="E3387" s="83"/>
      <c r="F3387" s="83"/>
      <c r="G3387" s="83"/>
      <c r="H3387" s="83"/>
      <c r="I3387" s="83"/>
      <c r="J3387" s="85"/>
    </row>
    <row r="3388" spans="1:10" ht="21.95" customHeight="1" x14ac:dyDescent="0.25">
      <c r="A3388" s="86"/>
      <c r="B3388" s="83"/>
      <c r="C3388" s="83"/>
      <c r="D3388" s="83"/>
      <c r="E3388" s="83"/>
      <c r="F3388" s="83"/>
      <c r="G3388" s="83"/>
      <c r="H3388" s="83"/>
      <c r="I3388" s="83"/>
      <c r="J3388" s="85"/>
    </row>
    <row r="3389" spans="1:10" ht="21.95" customHeight="1" x14ac:dyDescent="0.25">
      <c r="A3389" s="86" t="s">
        <v>52</v>
      </c>
      <c r="B3389" s="83"/>
      <c r="C3389" s="83"/>
      <c r="D3389" s="83"/>
      <c r="E3389" s="161">
        <f>VLOOKUP(A3384,basic,4,0)</f>
        <v>0</v>
      </c>
      <c r="F3389" s="161"/>
      <c r="G3389" s="161"/>
      <c r="H3389" s="83" t="s">
        <v>53</v>
      </c>
      <c r="I3389" s="83"/>
      <c r="J3389" s="85"/>
    </row>
    <row r="3390" spans="1:10" ht="21.95" customHeight="1" x14ac:dyDescent="0.25">
      <c r="A3390" s="162">
        <f>VLOOKUP(A3384,basic,6,0)</f>
        <v>0</v>
      </c>
      <c r="B3390" s="161"/>
      <c r="C3390" s="161"/>
      <c r="D3390" s="83" t="s">
        <v>54</v>
      </c>
      <c r="E3390" s="83"/>
      <c r="F3390" s="161">
        <f>VLOOKUP(A3384,basic,5,0)</f>
        <v>0</v>
      </c>
      <c r="G3390" s="161"/>
      <c r="H3390" s="161"/>
      <c r="I3390" s="83" t="s">
        <v>55</v>
      </c>
      <c r="J3390" s="85"/>
    </row>
    <row r="3391" spans="1:10" ht="21.95" customHeight="1" x14ac:dyDescent="0.3">
      <c r="A3391" s="94" t="str">
        <f>VLOOKUP(A3384,basic,29,0)</f>
        <v>d{kk &amp; 9</v>
      </c>
      <c r="B3391" s="83" t="s">
        <v>56</v>
      </c>
      <c r="C3391" s="148">
        <f>VLOOKUP(A3384,basic,7,0)</f>
        <v>0</v>
      </c>
      <c r="D3391" s="148"/>
      <c r="E3391" s="83" t="s">
        <v>57</v>
      </c>
      <c r="F3391" s="83"/>
      <c r="G3391" s="149" t="str">
        <f>VLOOKUP(A3384,basic,30,0)</f>
        <v>jkmekfo] :iiqjk</v>
      </c>
      <c r="H3391" s="149"/>
      <c r="I3391" s="149"/>
      <c r="J3391" s="87"/>
    </row>
    <row r="3392" spans="1:10" ht="21.95" customHeight="1" x14ac:dyDescent="0.25">
      <c r="A3392" s="86" t="s">
        <v>63</v>
      </c>
      <c r="B3392" s="83"/>
      <c r="C3392" s="83"/>
      <c r="D3392" s="83"/>
      <c r="E3392" s="83"/>
      <c r="F3392" s="83"/>
      <c r="G3392" s="83"/>
      <c r="H3392" s="83"/>
      <c r="I3392" s="83"/>
      <c r="J3392" s="85"/>
    </row>
    <row r="3393" spans="1:10" ht="21.95" customHeight="1" x14ac:dyDescent="0.25">
      <c r="A3393" s="86" t="s">
        <v>64</v>
      </c>
      <c r="B3393" s="83"/>
      <c r="C3393" s="83"/>
      <c r="D3393" s="83"/>
      <c r="E3393" s="83"/>
      <c r="F3393" s="83"/>
      <c r="G3393" s="83"/>
      <c r="H3393" s="83"/>
      <c r="I3393" s="83"/>
      <c r="J3393" s="85"/>
    </row>
    <row r="3394" spans="1:10" ht="21.95" customHeight="1" x14ac:dyDescent="0.25">
      <c r="A3394" s="76"/>
      <c r="J3394" s="77"/>
    </row>
    <row r="3395" spans="1:10" ht="21.95" customHeight="1" x14ac:dyDescent="0.25">
      <c r="A3395" s="76"/>
      <c r="J3395" s="77"/>
    </row>
    <row r="3396" spans="1:10" ht="21.95" customHeight="1" x14ac:dyDescent="0.25">
      <c r="A3396" s="76"/>
      <c r="J3396" s="77"/>
    </row>
    <row r="3397" spans="1:10" ht="21.95" customHeight="1" x14ac:dyDescent="0.3">
      <c r="A3397" s="88" t="s">
        <v>58</v>
      </c>
      <c r="B3397" s="89">
        <f>VLOOKUP(A3384,basic,32,0)</f>
        <v>43966</v>
      </c>
      <c r="G3397" s="90" t="s">
        <v>59</v>
      </c>
      <c r="J3397" s="77"/>
    </row>
    <row r="3398" spans="1:10" ht="21.95" customHeight="1" x14ac:dyDescent="0.3">
      <c r="A3398" s="76"/>
      <c r="G3398" s="90" t="s">
        <v>60</v>
      </c>
      <c r="I3398" s="150">
        <f>VLOOKUP(A3384,basic,31,0)</f>
        <v>8140912304</v>
      </c>
      <c r="J3398" s="151"/>
    </row>
    <row r="3399" spans="1:10" ht="21.95" customHeight="1" thickBot="1" x14ac:dyDescent="0.3">
      <c r="A3399" s="79"/>
      <c r="B3399" s="80"/>
      <c r="C3399" s="80"/>
      <c r="D3399" s="80"/>
      <c r="E3399" s="80"/>
      <c r="F3399" s="80"/>
      <c r="G3399" s="80"/>
      <c r="H3399" s="80"/>
      <c r="I3399" s="80"/>
      <c r="J3399" s="91"/>
    </row>
    <row r="3401" spans="1:10" ht="21.95" customHeight="1" thickBot="1" x14ac:dyDescent="0.3"/>
    <row r="3402" spans="1:10" ht="21.95" customHeight="1" x14ac:dyDescent="0.25">
      <c r="A3402" s="152" t="str">
        <f>VLOOKUP(A3403,basic,28,0)</f>
        <v>dk;kZy; jktdh; mPp ek/;fed fo|ky;] :iiqjk ¼dqpkeu flVh½ ukxkSj</v>
      </c>
      <c r="B3402" s="153"/>
      <c r="C3402" s="153"/>
      <c r="D3402" s="153"/>
      <c r="E3402" s="153"/>
      <c r="F3402" s="153"/>
      <c r="G3402" s="153"/>
      <c r="H3402" s="153"/>
      <c r="I3402" s="153"/>
      <c r="J3402" s="154"/>
    </row>
    <row r="3403" spans="1:10" ht="21.95" hidden="1" customHeight="1" x14ac:dyDescent="0.25">
      <c r="A3403" s="76">
        <v>180</v>
      </c>
      <c r="J3403" s="77"/>
    </row>
    <row r="3404" spans="1:10" ht="21.95" customHeight="1" x14ac:dyDescent="0.25">
      <c r="A3404" s="155" t="str">
        <f>VLOOKUP(A3403,basic,29,0)</f>
        <v>d{kk &amp; 9</v>
      </c>
      <c r="B3404" s="156"/>
      <c r="C3404" s="156"/>
      <c r="D3404" s="156"/>
      <c r="E3404" s="156"/>
      <c r="F3404" s="156"/>
      <c r="G3404" s="156"/>
      <c r="H3404" s="156"/>
      <c r="I3404" s="156"/>
      <c r="J3404" s="157"/>
    </row>
    <row r="3405" spans="1:10" ht="21.95" customHeight="1" x14ac:dyDescent="0.25">
      <c r="A3405" s="158" t="str">
        <f>VLOOKUP(A3403,basic,33,0)</f>
        <v>l=% 2019&amp;20</v>
      </c>
      <c r="B3405" s="159"/>
      <c r="C3405" s="159"/>
      <c r="D3405" s="159"/>
      <c r="E3405" s="159"/>
      <c r="F3405" s="159"/>
      <c r="G3405" s="159"/>
      <c r="H3405" s="159"/>
      <c r="I3405" s="159"/>
      <c r="J3405" s="160"/>
    </row>
    <row r="3406" spans="1:10" ht="21.95" customHeight="1" x14ac:dyDescent="0.25">
      <c r="A3406" s="82" t="s">
        <v>51</v>
      </c>
      <c r="B3406" s="83"/>
      <c r="C3406" s="84">
        <f>VLOOKUP(A3403,basic,2,0)</f>
        <v>280</v>
      </c>
      <c r="D3406" s="83"/>
      <c r="E3406" s="83"/>
      <c r="F3406" s="83"/>
      <c r="G3406" s="83"/>
      <c r="H3406" s="83"/>
      <c r="I3406" s="83"/>
      <c r="J3406" s="85"/>
    </row>
    <row r="3407" spans="1:10" ht="21.95" customHeight="1" x14ac:dyDescent="0.25">
      <c r="A3407" s="86"/>
      <c r="B3407" s="83"/>
      <c r="C3407" s="83"/>
      <c r="D3407" s="83"/>
      <c r="E3407" s="83"/>
      <c r="F3407" s="83"/>
      <c r="G3407" s="83"/>
      <c r="H3407" s="83"/>
      <c r="I3407" s="83"/>
      <c r="J3407" s="85"/>
    </row>
    <row r="3408" spans="1:10" ht="21.95" customHeight="1" x14ac:dyDescent="0.25">
      <c r="A3408" s="86" t="s">
        <v>52</v>
      </c>
      <c r="B3408" s="83"/>
      <c r="C3408" s="83"/>
      <c r="D3408" s="83"/>
      <c r="E3408" s="161">
        <f>VLOOKUP(A3403,basic,4,0)</f>
        <v>0</v>
      </c>
      <c r="F3408" s="161"/>
      <c r="G3408" s="161"/>
      <c r="H3408" s="83" t="s">
        <v>53</v>
      </c>
      <c r="I3408" s="83"/>
      <c r="J3408" s="85"/>
    </row>
    <row r="3409" spans="1:10" ht="21.95" customHeight="1" x14ac:dyDescent="0.25">
      <c r="A3409" s="162">
        <f>VLOOKUP(A3403,basic,6,0)</f>
        <v>0</v>
      </c>
      <c r="B3409" s="161"/>
      <c r="C3409" s="161"/>
      <c r="D3409" s="83" t="s">
        <v>54</v>
      </c>
      <c r="E3409" s="83"/>
      <c r="F3409" s="161">
        <f>VLOOKUP(A3403,basic,5,0)</f>
        <v>0</v>
      </c>
      <c r="G3409" s="161"/>
      <c r="H3409" s="161"/>
      <c r="I3409" s="83" t="s">
        <v>55</v>
      </c>
      <c r="J3409" s="85"/>
    </row>
    <row r="3410" spans="1:10" ht="21.95" customHeight="1" x14ac:dyDescent="0.3">
      <c r="A3410" s="94" t="str">
        <f>VLOOKUP(A3403,basic,29,0)</f>
        <v>d{kk &amp; 9</v>
      </c>
      <c r="B3410" s="83" t="s">
        <v>56</v>
      </c>
      <c r="C3410" s="148">
        <f>VLOOKUP(A3403,basic,7,0)</f>
        <v>0</v>
      </c>
      <c r="D3410" s="148"/>
      <c r="E3410" s="83" t="s">
        <v>57</v>
      </c>
      <c r="F3410" s="83"/>
      <c r="G3410" s="149" t="str">
        <f>VLOOKUP(A3403,basic,30,0)</f>
        <v>jkmekfo] :iiqjk</v>
      </c>
      <c r="H3410" s="149"/>
      <c r="I3410" s="149"/>
      <c r="J3410" s="87"/>
    </row>
    <row r="3411" spans="1:10" ht="21.95" customHeight="1" x14ac:dyDescent="0.25">
      <c r="A3411" s="86" t="s">
        <v>63</v>
      </c>
      <c r="B3411" s="83"/>
      <c r="C3411" s="83"/>
      <c r="D3411" s="83"/>
      <c r="E3411" s="83"/>
      <c r="F3411" s="83"/>
      <c r="G3411" s="83"/>
      <c r="H3411" s="83"/>
      <c r="I3411" s="83"/>
      <c r="J3411" s="85"/>
    </row>
    <row r="3412" spans="1:10" ht="21.95" customHeight="1" x14ac:dyDescent="0.25">
      <c r="A3412" s="86" t="s">
        <v>64</v>
      </c>
      <c r="B3412" s="83"/>
      <c r="C3412" s="83"/>
      <c r="D3412" s="83"/>
      <c r="E3412" s="83"/>
      <c r="F3412" s="83"/>
      <c r="G3412" s="83"/>
      <c r="H3412" s="83"/>
      <c r="I3412" s="83"/>
      <c r="J3412" s="85"/>
    </row>
    <row r="3413" spans="1:10" ht="21.95" customHeight="1" x14ac:dyDescent="0.25">
      <c r="A3413" s="76"/>
      <c r="J3413" s="77"/>
    </row>
    <row r="3414" spans="1:10" ht="21.95" customHeight="1" x14ac:dyDescent="0.25">
      <c r="A3414" s="76"/>
      <c r="J3414" s="77"/>
    </row>
    <row r="3415" spans="1:10" ht="21.95" customHeight="1" x14ac:dyDescent="0.25">
      <c r="A3415" s="76"/>
      <c r="J3415" s="77"/>
    </row>
    <row r="3416" spans="1:10" ht="21.95" customHeight="1" x14ac:dyDescent="0.3">
      <c r="A3416" s="88" t="s">
        <v>58</v>
      </c>
      <c r="B3416" s="89">
        <f>VLOOKUP(A3403,basic,32,0)</f>
        <v>43966</v>
      </c>
      <c r="G3416" s="90" t="s">
        <v>59</v>
      </c>
      <c r="J3416" s="77"/>
    </row>
    <row r="3417" spans="1:10" ht="21.95" customHeight="1" x14ac:dyDescent="0.3">
      <c r="A3417" s="76"/>
      <c r="G3417" s="90" t="s">
        <v>60</v>
      </c>
      <c r="I3417" s="150">
        <f>VLOOKUP(A3403,basic,31,0)</f>
        <v>8140912304</v>
      </c>
      <c r="J3417" s="151"/>
    </row>
    <row r="3418" spans="1:10" ht="21.95" customHeight="1" thickBot="1" x14ac:dyDescent="0.3">
      <c r="A3418" s="79"/>
      <c r="B3418" s="80"/>
      <c r="C3418" s="80"/>
      <c r="D3418" s="80"/>
      <c r="E3418" s="80"/>
      <c r="F3418" s="80"/>
      <c r="G3418" s="80"/>
      <c r="H3418" s="80"/>
      <c r="I3418" s="80"/>
      <c r="J3418" s="91"/>
    </row>
    <row r="3420" spans="1:10" ht="21.95" customHeight="1" thickBot="1" x14ac:dyDescent="0.3"/>
    <row r="3421" spans="1:10" ht="21.95" customHeight="1" x14ac:dyDescent="0.25">
      <c r="A3421" s="152" t="str">
        <f>VLOOKUP(A3422,basic,28,0)</f>
        <v>dk;kZy; jktdh; mPp ek/;fed fo|ky;] :iiqjk ¼dqpkeu flVh½ ukxkSj</v>
      </c>
      <c r="B3421" s="153"/>
      <c r="C3421" s="153"/>
      <c r="D3421" s="153"/>
      <c r="E3421" s="153"/>
      <c r="F3421" s="153"/>
      <c r="G3421" s="153"/>
      <c r="H3421" s="153"/>
      <c r="I3421" s="153"/>
      <c r="J3421" s="154"/>
    </row>
    <row r="3422" spans="1:10" ht="21.95" hidden="1" customHeight="1" x14ac:dyDescent="0.25">
      <c r="A3422" s="76">
        <v>181</v>
      </c>
      <c r="J3422" s="77"/>
    </row>
    <row r="3423" spans="1:10" ht="21.95" customHeight="1" x14ac:dyDescent="0.25">
      <c r="A3423" s="155" t="str">
        <f>VLOOKUP(A3422,basic,29,0)</f>
        <v>d{kk &amp; 9</v>
      </c>
      <c r="B3423" s="156"/>
      <c r="C3423" s="156"/>
      <c r="D3423" s="156"/>
      <c r="E3423" s="156"/>
      <c r="F3423" s="156"/>
      <c r="G3423" s="156"/>
      <c r="H3423" s="156"/>
      <c r="I3423" s="156"/>
      <c r="J3423" s="157"/>
    </row>
    <row r="3424" spans="1:10" ht="21.95" customHeight="1" x14ac:dyDescent="0.25">
      <c r="A3424" s="158" t="str">
        <f>VLOOKUP(A3422,basic,33,0)</f>
        <v>l=% 2019&amp;20</v>
      </c>
      <c r="B3424" s="159"/>
      <c r="C3424" s="159"/>
      <c r="D3424" s="159"/>
      <c r="E3424" s="159"/>
      <c r="F3424" s="159"/>
      <c r="G3424" s="159"/>
      <c r="H3424" s="159"/>
      <c r="I3424" s="159"/>
      <c r="J3424" s="160"/>
    </row>
    <row r="3425" spans="1:10" ht="21.95" customHeight="1" x14ac:dyDescent="0.25">
      <c r="A3425" s="82" t="s">
        <v>51</v>
      </c>
      <c r="B3425" s="83"/>
      <c r="C3425" s="84">
        <f>VLOOKUP(A3422,basic,2,0)</f>
        <v>281</v>
      </c>
      <c r="D3425" s="83"/>
      <c r="E3425" s="83"/>
      <c r="F3425" s="83"/>
      <c r="G3425" s="83"/>
      <c r="H3425" s="83"/>
      <c r="I3425" s="83"/>
      <c r="J3425" s="85"/>
    </row>
    <row r="3426" spans="1:10" ht="21.95" customHeight="1" x14ac:dyDescent="0.25">
      <c r="A3426" s="86"/>
      <c r="B3426" s="83"/>
      <c r="C3426" s="83"/>
      <c r="D3426" s="83"/>
      <c r="E3426" s="83"/>
      <c r="F3426" s="83"/>
      <c r="G3426" s="83"/>
      <c r="H3426" s="83"/>
      <c r="I3426" s="83"/>
      <c r="J3426" s="85"/>
    </row>
    <row r="3427" spans="1:10" ht="21.95" customHeight="1" x14ac:dyDescent="0.25">
      <c r="A3427" s="86" t="s">
        <v>52</v>
      </c>
      <c r="B3427" s="83"/>
      <c r="C3427" s="83"/>
      <c r="D3427" s="83"/>
      <c r="E3427" s="161">
        <f>VLOOKUP(A3422,basic,4,0)</f>
        <v>0</v>
      </c>
      <c r="F3427" s="161"/>
      <c r="G3427" s="161"/>
      <c r="H3427" s="83" t="s">
        <v>53</v>
      </c>
      <c r="I3427" s="83"/>
      <c r="J3427" s="85"/>
    </row>
    <row r="3428" spans="1:10" ht="21.95" customHeight="1" x14ac:dyDescent="0.25">
      <c r="A3428" s="162">
        <f>VLOOKUP(A3422,basic,6,0)</f>
        <v>0</v>
      </c>
      <c r="B3428" s="161"/>
      <c r="C3428" s="161"/>
      <c r="D3428" s="83" t="s">
        <v>54</v>
      </c>
      <c r="E3428" s="83"/>
      <c r="F3428" s="161">
        <f>VLOOKUP(A3422,basic,5,0)</f>
        <v>0</v>
      </c>
      <c r="G3428" s="161"/>
      <c r="H3428" s="161"/>
      <c r="I3428" s="83" t="s">
        <v>55</v>
      </c>
      <c r="J3428" s="85"/>
    </row>
    <row r="3429" spans="1:10" ht="21.95" customHeight="1" x14ac:dyDescent="0.3">
      <c r="A3429" s="94" t="str">
        <f>VLOOKUP(A3422,basic,29,0)</f>
        <v>d{kk &amp; 9</v>
      </c>
      <c r="B3429" s="83" t="s">
        <v>56</v>
      </c>
      <c r="C3429" s="148">
        <f>VLOOKUP(A3422,basic,7,0)</f>
        <v>0</v>
      </c>
      <c r="D3429" s="148"/>
      <c r="E3429" s="83" t="s">
        <v>57</v>
      </c>
      <c r="F3429" s="83"/>
      <c r="G3429" s="149" t="str">
        <f>VLOOKUP(A3422,basic,30,0)</f>
        <v>jkmekfo] :iiqjk</v>
      </c>
      <c r="H3429" s="149"/>
      <c r="I3429" s="149"/>
      <c r="J3429" s="87"/>
    </row>
    <row r="3430" spans="1:10" ht="21.95" customHeight="1" x14ac:dyDescent="0.25">
      <c r="A3430" s="86" t="s">
        <v>63</v>
      </c>
      <c r="B3430" s="83"/>
      <c r="C3430" s="83"/>
      <c r="D3430" s="83"/>
      <c r="E3430" s="83"/>
      <c r="F3430" s="83"/>
      <c r="G3430" s="83"/>
      <c r="H3430" s="83"/>
      <c r="I3430" s="83"/>
      <c r="J3430" s="85"/>
    </row>
    <row r="3431" spans="1:10" ht="21.95" customHeight="1" x14ac:dyDescent="0.25">
      <c r="A3431" s="86" t="s">
        <v>64</v>
      </c>
      <c r="B3431" s="83"/>
      <c r="C3431" s="83"/>
      <c r="D3431" s="83"/>
      <c r="E3431" s="83"/>
      <c r="F3431" s="83"/>
      <c r="G3431" s="83"/>
      <c r="H3431" s="83"/>
      <c r="I3431" s="83"/>
      <c r="J3431" s="85"/>
    </row>
    <row r="3432" spans="1:10" ht="21.95" customHeight="1" x14ac:dyDescent="0.25">
      <c r="A3432" s="76"/>
      <c r="J3432" s="77"/>
    </row>
    <row r="3433" spans="1:10" ht="21.95" customHeight="1" x14ac:dyDescent="0.25">
      <c r="A3433" s="76"/>
      <c r="J3433" s="77"/>
    </row>
    <row r="3434" spans="1:10" ht="21.95" customHeight="1" x14ac:dyDescent="0.25">
      <c r="A3434" s="76"/>
      <c r="J3434" s="77"/>
    </row>
    <row r="3435" spans="1:10" ht="21.95" customHeight="1" x14ac:dyDescent="0.3">
      <c r="A3435" s="88" t="s">
        <v>58</v>
      </c>
      <c r="B3435" s="89">
        <f>VLOOKUP(A3422,basic,32,0)</f>
        <v>43966</v>
      </c>
      <c r="G3435" s="90" t="s">
        <v>59</v>
      </c>
      <c r="J3435" s="77"/>
    </row>
    <row r="3436" spans="1:10" ht="21.95" customHeight="1" x14ac:dyDescent="0.3">
      <c r="A3436" s="76"/>
      <c r="G3436" s="90" t="s">
        <v>60</v>
      </c>
      <c r="I3436" s="150">
        <f>VLOOKUP(A3422,basic,31,0)</f>
        <v>8140912304</v>
      </c>
      <c r="J3436" s="151"/>
    </row>
    <row r="3437" spans="1:10" ht="21.95" customHeight="1" thickBot="1" x14ac:dyDescent="0.3">
      <c r="A3437" s="79"/>
      <c r="B3437" s="80"/>
      <c r="C3437" s="80"/>
      <c r="D3437" s="80"/>
      <c r="E3437" s="80"/>
      <c r="F3437" s="80"/>
      <c r="G3437" s="80"/>
      <c r="H3437" s="80"/>
      <c r="I3437" s="80"/>
      <c r="J3437" s="91"/>
    </row>
    <row r="3439" spans="1:10" ht="21.95" customHeight="1" thickBot="1" x14ac:dyDescent="0.3"/>
    <row r="3440" spans="1:10" ht="21.95" customHeight="1" x14ac:dyDescent="0.25">
      <c r="A3440" s="152" t="str">
        <f>VLOOKUP(A3441,basic,28,0)</f>
        <v>dk;kZy; jktdh; mPp ek/;fed fo|ky;] :iiqjk ¼dqpkeu flVh½ ukxkSj</v>
      </c>
      <c r="B3440" s="153"/>
      <c r="C3440" s="153"/>
      <c r="D3440" s="153"/>
      <c r="E3440" s="153"/>
      <c r="F3440" s="153"/>
      <c r="G3440" s="153"/>
      <c r="H3440" s="153"/>
      <c r="I3440" s="153"/>
      <c r="J3440" s="154"/>
    </row>
    <row r="3441" spans="1:10" ht="21.95" hidden="1" customHeight="1" x14ac:dyDescent="0.25">
      <c r="A3441" s="76">
        <v>182</v>
      </c>
      <c r="J3441" s="77"/>
    </row>
    <row r="3442" spans="1:10" ht="21.95" customHeight="1" x14ac:dyDescent="0.25">
      <c r="A3442" s="155" t="str">
        <f>VLOOKUP(A3441,basic,29,0)</f>
        <v>d{kk &amp; 9</v>
      </c>
      <c r="B3442" s="156"/>
      <c r="C3442" s="156"/>
      <c r="D3442" s="156"/>
      <c r="E3442" s="156"/>
      <c r="F3442" s="156"/>
      <c r="G3442" s="156"/>
      <c r="H3442" s="156"/>
      <c r="I3442" s="156"/>
      <c r="J3442" s="157"/>
    </row>
    <row r="3443" spans="1:10" ht="21.95" customHeight="1" x14ac:dyDescent="0.25">
      <c r="A3443" s="158" t="str">
        <f>VLOOKUP(A3441,basic,33,0)</f>
        <v>l=% 2019&amp;20</v>
      </c>
      <c r="B3443" s="159"/>
      <c r="C3443" s="159"/>
      <c r="D3443" s="159"/>
      <c r="E3443" s="159"/>
      <c r="F3443" s="159"/>
      <c r="G3443" s="159"/>
      <c r="H3443" s="159"/>
      <c r="I3443" s="159"/>
      <c r="J3443" s="160"/>
    </row>
    <row r="3444" spans="1:10" ht="21.95" customHeight="1" x14ac:dyDescent="0.25">
      <c r="A3444" s="82" t="s">
        <v>51</v>
      </c>
      <c r="B3444" s="83"/>
      <c r="C3444" s="84">
        <f>VLOOKUP(A3441,basic,2,0)</f>
        <v>282</v>
      </c>
      <c r="D3444" s="83"/>
      <c r="E3444" s="83"/>
      <c r="F3444" s="83"/>
      <c r="G3444" s="83"/>
      <c r="H3444" s="83"/>
      <c r="I3444" s="83"/>
      <c r="J3444" s="85"/>
    </row>
    <row r="3445" spans="1:10" ht="21.95" customHeight="1" x14ac:dyDescent="0.25">
      <c r="A3445" s="86"/>
      <c r="B3445" s="83"/>
      <c r="C3445" s="83"/>
      <c r="D3445" s="83"/>
      <c r="E3445" s="83"/>
      <c r="F3445" s="83"/>
      <c r="G3445" s="83"/>
      <c r="H3445" s="83"/>
      <c r="I3445" s="83"/>
      <c r="J3445" s="85"/>
    </row>
    <row r="3446" spans="1:10" ht="21.95" customHeight="1" x14ac:dyDescent="0.25">
      <c r="A3446" s="86" t="s">
        <v>52</v>
      </c>
      <c r="B3446" s="83"/>
      <c r="C3446" s="83"/>
      <c r="D3446" s="83"/>
      <c r="E3446" s="161">
        <f>VLOOKUP(A3441,basic,4,0)</f>
        <v>0</v>
      </c>
      <c r="F3446" s="161"/>
      <c r="G3446" s="161"/>
      <c r="H3446" s="83" t="s">
        <v>53</v>
      </c>
      <c r="I3446" s="83"/>
      <c r="J3446" s="85"/>
    </row>
    <row r="3447" spans="1:10" ht="21.95" customHeight="1" x14ac:dyDescent="0.25">
      <c r="A3447" s="162">
        <f>VLOOKUP(A3441,basic,6,0)</f>
        <v>0</v>
      </c>
      <c r="B3447" s="161"/>
      <c r="C3447" s="161"/>
      <c r="D3447" s="83" t="s">
        <v>54</v>
      </c>
      <c r="E3447" s="83"/>
      <c r="F3447" s="161">
        <f>VLOOKUP(A3441,basic,5,0)</f>
        <v>0</v>
      </c>
      <c r="G3447" s="161"/>
      <c r="H3447" s="161"/>
      <c r="I3447" s="83" t="s">
        <v>55</v>
      </c>
      <c r="J3447" s="85"/>
    </row>
    <row r="3448" spans="1:10" ht="21.95" customHeight="1" x14ac:dyDescent="0.3">
      <c r="A3448" s="94" t="str">
        <f>VLOOKUP(A3441,basic,29,0)</f>
        <v>d{kk &amp; 9</v>
      </c>
      <c r="B3448" s="83" t="s">
        <v>56</v>
      </c>
      <c r="C3448" s="148">
        <f>VLOOKUP(A3441,basic,7,0)</f>
        <v>0</v>
      </c>
      <c r="D3448" s="148"/>
      <c r="E3448" s="83" t="s">
        <v>57</v>
      </c>
      <c r="F3448" s="83"/>
      <c r="G3448" s="149" t="str">
        <f>VLOOKUP(A3441,basic,30,0)</f>
        <v>jkmekfo] :iiqjk</v>
      </c>
      <c r="H3448" s="149"/>
      <c r="I3448" s="149"/>
      <c r="J3448" s="87"/>
    </row>
    <row r="3449" spans="1:10" ht="21.95" customHeight="1" x14ac:dyDescent="0.25">
      <c r="A3449" s="86" t="s">
        <v>63</v>
      </c>
      <c r="B3449" s="83"/>
      <c r="C3449" s="83"/>
      <c r="D3449" s="83"/>
      <c r="E3449" s="83"/>
      <c r="F3449" s="83"/>
      <c r="G3449" s="83"/>
      <c r="H3449" s="83"/>
      <c r="I3449" s="83"/>
      <c r="J3449" s="85"/>
    </row>
    <row r="3450" spans="1:10" ht="21.95" customHeight="1" x14ac:dyDescent="0.25">
      <c r="A3450" s="86" t="s">
        <v>64</v>
      </c>
      <c r="B3450" s="83"/>
      <c r="C3450" s="83"/>
      <c r="D3450" s="83"/>
      <c r="E3450" s="83"/>
      <c r="F3450" s="83"/>
      <c r="G3450" s="83"/>
      <c r="H3450" s="83"/>
      <c r="I3450" s="83"/>
      <c r="J3450" s="85"/>
    </row>
    <row r="3451" spans="1:10" ht="21.95" customHeight="1" x14ac:dyDescent="0.25">
      <c r="A3451" s="76"/>
      <c r="J3451" s="77"/>
    </row>
    <row r="3452" spans="1:10" ht="21.95" customHeight="1" x14ac:dyDescent="0.25">
      <c r="A3452" s="76"/>
      <c r="J3452" s="77"/>
    </row>
    <row r="3453" spans="1:10" ht="21.95" customHeight="1" x14ac:dyDescent="0.25">
      <c r="A3453" s="76"/>
      <c r="J3453" s="77"/>
    </row>
    <row r="3454" spans="1:10" ht="21.95" customHeight="1" x14ac:dyDescent="0.3">
      <c r="A3454" s="88" t="s">
        <v>58</v>
      </c>
      <c r="B3454" s="89">
        <f>VLOOKUP(A3441,basic,32,0)</f>
        <v>43966</v>
      </c>
      <c r="G3454" s="90" t="s">
        <v>59</v>
      </c>
      <c r="J3454" s="77"/>
    </row>
    <row r="3455" spans="1:10" ht="21.95" customHeight="1" x14ac:dyDescent="0.3">
      <c r="A3455" s="76"/>
      <c r="G3455" s="90" t="s">
        <v>60</v>
      </c>
      <c r="I3455" s="150">
        <f>VLOOKUP(A3441,basic,31,0)</f>
        <v>8140912304</v>
      </c>
      <c r="J3455" s="151"/>
    </row>
    <row r="3456" spans="1:10" ht="21.95" customHeight="1" thickBot="1" x14ac:dyDescent="0.3">
      <c r="A3456" s="79"/>
      <c r="B3456" s="80"/>
      <c r="C3456" s="80"/>
      <c r="D3456" s="80"/>
      <c r="E3456" s="80"/>
      <c r="F3456" s="80"/>
      <c r="G3456" s="80"/>
      <c r="H3456" s="80"/>
      <c r="I3456" s="80"/>
      <c r="J3456" s="91"/>
    </row>
    <row r="3458" spans="1:10" ht="21.95" customHeight="1" thickBot="1" x14ac:dyDescent="0.3"/>
    <row r="3459" spans="1:10" ht="21.95" customHeight="1" x14ac:dyDescent="0.25">
      <c r="A3459" s="152" t="str">
        <f>VLOOKUP(A3460,basic,28,0)</f>
        <v>dk;kZy; jktdh; mPp ek/;fed fo|ky;] :iiqjk ¼dqpkeu flVh½ ukxkSj</v>
      </c>
      <c r="B3459" s="153"/>
      <c r="C3459" s="153"/>
      <c r="D3459" s="153"/>
      <c r="E3459" s="153"/>
      <c r="F3459" s="153"/>
      <c r="G3459" s="153"/>
      <c r="H3459" s="153"/>
      <c r="I3459" s="153"/>
      <c r="J3459" s="154"/>
    </row>
    <row r="3460" spans="1:10" ht="21.95" hidden="1" customHeight="1" x14ac:dyDescent="0.25">
      <c r="A3460" s="76">
        <v>183</v>
      </c>
      <c r="J3460" s="77"/>
    </row>
    <row r="3461" spans="1:10" ht="21.95" customHeight="1" x14ac:dyDescent="0.25">
      <c r="A3461" s="155" t="str">
        <f>VLOOKUP(A3460,basic,29,0)</f>
        <v>d{kk &amp; 9</v>
      </c>
      <c r="B3461" s="156"/>
      <c r="C3461" s="156"/>
      <c r="D3461" s="156"/>
      <c r="E3461" s="156"/>
      <c r="F3461" s="156"/>
      <c r="G3461" s="156"/>
      <c r="H3461" s="156"/>
      <c r="I3461" s="156"/>
      <c r="J3461" s="157"/>
    </row>
    <row r="3462" spans="1:10" ht="21.95" customHeight="1" x14ac:dyDescent="0.25">
      <c r="A3462" s="158" t="str">
        <f>VLOOKUP(A3460,basic,33,0)</f>
        <v>l=% 2019&amp;20</v>
      </c>
      <c r="B3462" s="159"/>
      <c r="C3462" s="159"/>
      <c r="D3462" s="159"/>
      <c r="E3462" s="159"/>
      <c r="F3462" s="159"/>
      <c r="G3462" s="159"/>
      <c r="H3462" s="159"/>
      <c r="I3462" s="159"/>
      <c r="J3462" s="160"/>
    </row>
    <row r="3463" spans="1:10" ht="21.95" customHeight="1" x14ac:dyDescent="0.25">
      <c r="A3463" s="82" t="s">
        <v>51</v>
      </c>
      <c r="B3463" s="83"/>
      <c r="C3463" s="84">
        <f>VLOOKUP(A3460,basic,2,0)</f>
        <v>283</v>
      </c>
      <c r="D3463" s="83"/>
      <c r="E3463" s="83"/>
      <c r="F3463" s="83"/>
      <c r="G3463" s="83"/>
      <c r="H3463" s="83"/>
      <c r="I3463" s="83"/>
      <c r="J3463" s="85"/>
    </row>
    <row r="3464" spans="1:10" ht="21.95" customHeight="1" x14ac:dyDescent="0.25">
      <c r="A3464" s="86"/>
      <c r="B3464" s="83"/>
      <c r="C3464" s="83"/>
      <c r="D3464" s="83"/>
      <c r="E3464" s="83"/>
      <c r="F3464" s="83"/>
      <c r="G3464" s="83"/>
      <c r="H3464" s="83"/>
      <c r="I3464" s="83"/>
      <c r="J3464" s="85"/>
    </row>
    <row r="3465" spans="1:10" ht="21.95" customHeight="1" x14ac:dyDescent="0.25">
      <c r="A3465" s="86" t="s">
        <v>52</v>
      </c>
      <c r="B3465" s="83"/>
      <c r="C3465" s="83"/>
      <c r="D3465" s="83"/>
      <c r="E3465" s="161">
        <f>VLOOKUP(A3460,basic,4,0)</f>
        <v>0</v>
      </c>
      <c r="F3465" s="161"/>
      <c r="G3465" s="161"/>
      <c r="H3465" s="83" t="s">
        <v>53</v>
      </c>
      <c r="I3465" s="83"/>
      <c r="J3465" s="85"/>
    </row>
    <row r="3466" spans="1:10" ht="21.95" customHeight="1" x14ac:dyDescent="0.25">
      <c r="A3466" s="162">
        <f>VLOOKUP(A3460,basic,6,0)</f>
        <v>0</v>
      </c>
      <c r="B3466" s="161"/>
      <c r="C3466" s="161"/>
      <c r="D3466" s="83" t="s">
        <v>54</v>
      </c>
      <c r="E3466" s="83"/>
      <c r="F3466" s="161">
        <f>VLOOKUP(A3460,basic,5,0)</f>
        <v>0</v>
      </c>
      <c r="G3466" s="161"/>
      <c r="H3466" s="161"/>
      <c r="I3466" s="83" t="s">
        <v>55</v>
      </c>
      <c r="J3466" s="85"/>
    </row>
    <row r="3467" spans="1:10" ht="21.95" customHeight="1" x14ac:dyDescent="0.3">
      <c r="A3467" s="94" t="str">
        <f>VLOOKUP(A3460,basic,29,0)</f>
        <v>d{kk &amp; 9</v>
      </c>
      <c r="B3467" s="83" t="s">
        <v>56</v>
      </c>
      <c r="C3467" s="148">
        <f>VLOOKUP(A3460,basic,7,0)</f>
        <v>0</v>
      </c>
      <c r="D3467" s="148"/>
      <c r="E3467" s="83" t="s">
        <v>57</v>
      </c>
      <c r="F3467" s="83"/>
      <c r="G3467" s="149" t="str">
        <f>VLOOKUP(A3460,basic,30,0)</f>
        <v>jkmekfo] :iiqjk</v>
      </c>
      <c r="H3467" s="149"/>
      <c r="I3467" s="149"/>
      <c r="J3467" s="87"/>
    </row>
    <row r="3468" spans="1:10" ht="21.95" customHeight="1" x14ac:dyDescent="0.25">
      <c r="A3468" s="86" t="s">
        <v>63</v>
      </c>
      <c r="B3468" s="83"/>
      <c r="C3468" s="83"/>
      <c r="D3468" s="83"/>
      <c r="E3468" s="83"/>
      <c r="F3468" s="83"/>
      <c r="G3468" s="83"/>
      <c r="H3468" s="83"/>
      <c r="I3468" s="83"/>
      <c r="J3468" s="85"/>
    </row>
    <row r="3469" spans="1:10" ht="21.95" customHeight="1" x14ac:dyDescent="0.25">
      <c r="A3469" s="86" t="s">
        <v>64</v>
      </c>
      <c r="B3469" s="83"/>
      <c r="C3469" s="83"/>
      <c r="D3469" s="83"/>
      <c r="E3469" s="83"/>
      <c r="F3469" s="83"/>
      <c r="G3469" s="83"/>
      <c r="H3469" s="83"/>
      <c r="I3469" s="83"/>
      <c r="J3469" s="85"/>
    </row>
    <row r="3470" spans="1:10" ht="21.95" customHeight="1" x14ac:dyDescent="0.25">
      <c r="A3470" s="76"/>
      <c r="J3470" s="77"/>
    </row>
    <row r="3471" spans="1:10" ht="21.95" customHeight="1" x14ac:dyDescent="0.25">
      <c r="A3471" s="76"/>
      <c r="J3471" s="77"/>
    </row>
    <row r="3472" spans="1:10" ht="21.95" customHeight="1" x14ac:dyDescent="0.25">
      <c r="A3472" s="76"/>
      <c r="J3472" s="77"/>
    </row>
    <row r="3473" spans="1:10" ht="21.95" customHeight="1" x14ac:dyDescent="0.3">
      <c r="A3473" s="88" t="s">
        <v>58</v>
      </c>
      <c r="B3473" s="89">
        <f>VLOOKUP(A3460,basic,32,0)</f>
        <v>43966</v>
      </c>
      <c r="G3473" s="90" t="s">
        <v>59</v>
      </c>
      <c r="J3473" s="77"/>
    </row>
    <row r="3474" spans="1:10" ht="21.95" customHeight="1" x14ac:dyDescent="0.3">
      <c r="A3474" s="76"/>
      <c r="G3474" s="90" t="s">
        <v>60</v>
      </c>
      <c r="I3474" s="150">
        <f>VLOOKUP(A3460,basic,31,0)</f>
        <v>8140912304</v>
      </c>
      <c r="J3474" s="151"/>
    </row>
    <row r="3475" spans="1:10" ht="21.95" customHeight="1" thickBot="1" x14ac:dyDescent="0.3">
      <c r="A3475" s="79"/>
      <c r="B3475" s="80"/>
      <c r="C3475" s="80"/>
      <c r="D3475" s="80"/>
      <c r="E3475" s="80"/>
      <c r="F3475" s="80"/>
      <c r="G3475" s="80"/>
      <c r="H3475" s="80"/>
      <c r="I3475" s="80"/>
      <c r="J3475" s="91"/>
    </row>
    <row r="3477" spans="1:10" ht="21.95" customHeight="1" thickBot="1" x14ac:dyDescent="0.3"/>
    <row r="3478" spans="1:10" ht="21.95" customHeight="1" x14ac:dyDescent="0.25">
      <c r="A3478" s="152" t="str">
        <f>VLOOKUP(A3479,basic,28,0)</f>
        <v>dk;kZy; jktdh; mPp ek/;fed fo|ky;] :iiqjk ¼dqpkeu flVh½ ukxkSj</v>
      </c>
      <c r="B3478" s="153"/>
      <c r="C3478" s="153"/>
      <c r="D3478" s="153"/>
      <c r="E3478" s="153"/>
      <c r="F3478" s="153"/>
      <c r="G3478" s="153"/>
      <c r="H3478" s="153"/>
      <c r="I3478" s="153"/>
      <c r="J3478" s="154"/>
    </row>
    <row r="3479" spans="1:10" ht="21.95" hidden="1" customHeight="1" x14ac:dyDescent="0.25">
      <c r="A3479" s="76">
        <v>184</v>
      </c>
      <c r="J3479" s="77"/>
    </row>
    <row r="3480" spans="1:10" ht="21.95" customHeight="1" x14ac:dyDescent="0.25">
      <c r="A3480" s="155" t="str">
        <f>VLOOKUP(A3479,basic,29,0)</f>
        <v>d{kk &amp; 9</v>
      </c>
      <c r="B3480" s="156"/>
      <c r="C3480" s="156"/>
      <c r="D3480" s="156"/>
      <c r="E3480" s="156"/>
      <c r="F3480" s="156"/>
      <c r="G3480" s="156"/>
      <c r="H3480" s="156"/>
      <c r="I3480" s="156"/>
      <c r="J3480" s="157"/>
    </row>
    <row r="3481" spans="1:10" ht="21.95" customHeight="1" x14ac:dyDescent="0.25">
      <c r="A3481" s="158" t="str">
        <f>VLOOKUP(A3479,basic,33,0)</f>
        <v>l=% 2019&amp;20</v>
      </c>
      <c r="B3481" s="159"/>
      <c r="C3481" s="159"/>
      <c r="D3481" s="159"/>
      <c r="E3481" s="159"/>
      <c r="F3481" s="159"/>
      <c r="G3481" s="159"/>
      <c r="H3481" s="159"/>
      <c r="I3481" s="159"/>
      <c r="J3481" s="160"/>
    </row>
    <row r="3482" spans="1:10" ht="21.95" customHeight="1" x14ac:dyDescent="0.25">
      <c r="A3482" s="82" t="s">
        <v>51</v>
      </c>
      <c r="B3482" s="83"/>
      <c r="C3482" s="84">
        <f>VLOOKUP(A3479,basic,2,0)</f>
        <v>284</v>
      </c>
      <c r="D3482" s="83"/>
      <c r="E3482" s="83"/>
      <c r="F3482" s="83"/>
      <c r="G3482" s="83"/>
      <c r="H3482" s="83"/>
      <c r="I3482" s="83"/>
      <c r="J3482" s="85"/>
    </row>
    <row r="3483" spans="1:10" ht="21.95" customHeight="1" x14ac:dyDescent="0.25">
      <c r="A3483" s="86"/>
      <c r="B3483" s="83"/>
      <c r="C3483" s="83"/>
      <c r="D3483" s="83"/>
      <c r="E3483" s="83"/>
      <c r="F3483" s="83"/>
      <c r="G3483" s="83"/>
      <c r="H3483" s="83"/>
      <c r="I3483" s="83"/>
      <c r="J3483" s="85"/>
    </row>
    <row r="3484" spans="1:10" ht="21.95" customHeight="1" x14ac:dyDescent="0.25">
      <c r="A3484" s="86" t="s">
        <v>52</v>
      </c>
      <c r="B3484" s="83"/>
      <c r="C3484" s="83"/>
      <c r="D3484" s="83"/>
      <c r="E3484" s="161">
        <f>VLOOKUP(A3479,basic,4,0)</f>
        <v>0</v>
      </c>
      <c r="F3484" s="161"/>
      <c r="G3484" s="161"/>
      <c r="H3484" s="83" t="s">
        <v>53</v>
      </c>
      <c r="I3484" s="83"/>
      <c r="J3484" s="85"/>
    </row>
    <row r="3485" spans="1:10" ht="21.95" customHeight="1" x14ac:dyDescent="0.25">
      <c r="A3485" s="162">
        <f>VLOOKUP(A3479,basic,6,0)</f>
        <v>0</v>
      </c>
      <c r="B3485" s="161"/>
      <c r="C3485" s="161"/>
      <c r="D3485" s="83" t="s">
        <v>54</v>
      </c>
      <c r="E3485" s="83"/>
      <c r="F3485" s="161">
        <f>VLOOKUP(A3479,basic,5,0)</f>
        <v>0</v>
      </c>
      <c r="G3485" s="161"/>
      <c r="H3485" s="161"/>
      <c r="I3485" s="83" t="s">
        <v>55</v>
      </c>
      <c r="J3485" s="85"/>
    </row>
    <row r="3486" spans="1:10" ht="21.95" customHeight="1" x14ac:dyDescent="0.3">
      <c r="A3486" s="94" t="str">
        <f>VLOOKUP(A3479,basic,29,0)</f>
        <v>d{kk &amp; 9</v>
      </c>
      <c r="B3486" s="83" t="s">
        <v>56</v>
      </c>
      <c r="C3486" s="148">
        <f>VLOOKUP(A3479,basic,7,0)</f>
        <v>0</v>
      </c>
      <c r="D3486" s="148"/>
      <c r="E3486" s="83" t="s">
        <v>57</v>
      </c>
      <c r="F3486" s="83"/>
      <c r="G3486" s="149" t="str">
        <f>VLOOKUP(A3479,basic,30,0)</f>
        <v>jkmekfo] :iiqjk</v>
      </c>
      <c r="H3486" s="149"/>
      <c r="I3486" s="149"/>
      <c r="J3486" s="87"/>
    </row>
    <row r="3487" spans="1:10" ht="21.95" customHeight="1" x14ac:dyDescent="0.25">
      <c r="A3487" s="86" t="s">
        <v>63</v>
      </c>
      <c r="B3487" s="83"/>
      <c r="C3487" s="83"/>
      <c r="D3487" s="83"/>
      <c r="E3487" s="83"/>
      <c r="F3487" s="83"/>
      <c r="G3487" s="83"/>
      <c r="H3487" s="83"/>
      <c r="I3487" s="83"/>
      <c r="J3487" s="85"/>
    </row>
    <row r="3488" spans="1:10" ht="21.95" customHeight="1" x14ac:dyDescent="0.25">
      <c r="A3488" s="86" t="s">
        <v>64</v>
      </c>
      <c r="B3488" s="83"/>
      <c r="C3488" s="83"/>
      <c r="D3488" s="83"/>
      <c r="E3488" s="83"/>
      <c r="F3488" s="83"/>
      <c r="G3488" s="83"/>
      <c r="H3488" s="83"/>
      <c r="I3488" s="83"/>
      <c r="J3488" s="85"/>
    </row>
    <row r="3489" spans="1:10" ht="21.95" customHeight="1" x14ac:dyDescent="0.25">
      <c r="A3489" s="76"/>
      <c r="J3489" s="77"/>
    </row>
    <row r="3490" spans="1:10" ht="21.95" customHeight="1" x14ac:dyDescent="0.25">
      <c r="A3490" s="76"/>
      <c r="J3490" s="77"/>
    </row>
    <row r="3491" spans="1:10" ht="21.95" customHeight="1" x14ac:dyDescent="0.25">
      <c r="A3491" s="76"/>
      <c r="J3491" s="77"/>
    </row>
    <row r="3492" spans="1:10" ht="21.95" customHeight="1" x14ac:dyDescent="0.3">
      <c r="A3492" s="88" t="s">
        <v>58</v>
      </c>
      <c r="B3492" s="89">
        <f>VLOOKUP(A3479,basic,32,0)</f>
        <v>43966</v>
      </c>
      <c r="G3492" s="90" t="s">
        <v>59</v>
      </c>
      <c r="J3492" s="77"/>
    </row>
    <row r="3493" spans="1:10" ht="21.95" customHeight="1" x14ac:dyDescent="0.3">
      <c r="A3493" s="76"/>
      <c r="G3493" s="90" t="s">
        <v>60</v>
      </c>
      <c r="I3493" s="150">
        <f>VLOOKUP(A3479,basic,31,0)</f>
        <v>8140912304</v>
      </c>
      <c r="J3493" s="151"/>
    </row>
    <row r="3494" spans="1:10" ht="21.95" customHeight="1" thickBot="1" x14ac:dyDescent="0.3">
      <c r="A3494" s="79"/>
      <c r="B3494" s="80"/>
      <c r="C3494" s="80"/>
      <c r="D3494" s="80"/>
      <c r="E3494" s="80"/>
      <c r="F3494" s="80"/>
      <c r="G3494" s="80"/>
      <c r="H3494" s="80"/>
      <c r="I3494" s="80"/>
      <c r="J3494" s="91"/>
    </row>
    <row r="3496" spans="1:10" ht="21.95" customHeight="1" thickBot="1" x14ac:dyDescent="0.3"/>
    <row r="3497" spans="1:10" ht="21.95" customHeight="1" x14ac:dyDescent="0.25">
      <c r="A3497" s="152" t="str">
        <f>VLOOKUP(A3498,basic,28,0)</f>
        <v>dk;kZy; jktdh; mPp ek/;fed fo|ky;] :iiqjk ¼dqpkeu flVh½ ukxkSj</v>
      </c>
      <c r="B3497" s="153"/>
      <c r="C3497" s="153"/>
      <c r="D3497" s="153"/>
      <c r="E3497" s="153"/>
      <c r="F3497" s="153"/>
      <c r="G3497" s="153"/>
      <c r="H3497" s="153"/>
      <c r="I3497" s="153"/>
      <c r="J3497" s="154"/>
    </row>
    <row r="3498" spans="1:10" ht="21.95" hidden="1" customHeight="1" x14ac:dyDescent="0.25">
      <c r="A3498" s="76">
        <v>185</v>
      </c>
      <c r="J3498" s="77"/>
    </row>
    <row r="3499" spans="1:10" ht="21.95" customHeight="1" x14ac:dyDescent="0.25">
      <c r="A3499" s="155" t="str">
        <f>VLOOKUP(A3498,basic,29,0)</f>
        <v>d{kk &amp; 9</v>
      </c>
      <c r="B3499" s="156"/>
      <c r="C3499" s="156"/>
      <c r="D3499" s="156"/>
      <c r="E3499" s="156"/>
      <c r="F3499" s="156"/>
      <c r="G3499" s="156"/>
      <c r="H3499" s="156"/>
      <c r="I3499" s="156"/>
      <c r="J3499" s="157"/>
    </row>
    <row r="3500" spans="1:10" ht="21.95" customHeight="1" x14ac:dyDescent="0.25">
      <c r="A3500" s="158" t="str">
        <f>VLOOKUP(A3498,basic,33,0)</f>
        <v>l=% 2019&amp;20</v>
      </c>
      <c r="B3500" s="159"/>
      <c r="C3500" s="159"/>
      <c r="D3500" s="159"/>
      <c r="E3500" s="159"/>
      <c r="F3500" s="159"/>
      <c r="G3500" s="159"/>
      <c r="H3500" s="159"/>
      <c r="I3500" s="159"/>
      <c r="J3500" s="160"/>
    </row>
    <row r="3501" spans="1:10" ht="21.95" customHeight="1" x14ac:dyDescent="0.25">
      <c r="A3501" s="82" t="s">
        <v>51</v>
      </c>
      <c r="B3501" s="83"/>
      <c r="C3501" s="84">
        <f>VLOOKUP(A3498,basic,2,0)</f>
        <v>285</v>
      </c>
      <c r="D3501" s="83"/>
      <c r="E3501" s="83"/>
      <c r="F3501" s="83"/>
      <c r="G3501" s="83"/>
      <c r="H3501" s="83"/>
      <c r="I3501" s="83"/>
      <c r="J3501" s="85"/>
    </row>
    <row r="3502" spans="1:10" ht="21.95" customHeight="1" x14ac:dyDescent="0.25">
      <c r="A3502" s="86"/>
      <c r="B3502" s="83"/>
      <c r="C3502" s="83"/>
      <c r="D3502" s="83"/>
      <c r="E3502" s="83"/>
      <c r="F3502" s="83"/>
      <c r="G3502" s="83"/>
      <c r="H3502" s="83"/>
      <c r="I3502" s="83"/>
      <c r="J3502" s="85"/>
    </row>
    <row r="3503" spans="1:10" ht="21.95" customHeight="1" x14ac:dyDescent="0.25">
      <c r="A3503" s="86" t="s">
        <v>52</v>
      </c>
      <c r="B3503" s="83"/>
      <c r="C3503" s="83"/>
      <c r="D3503" s="83"/>
      <c r="E3503" s="161">
        <f>VLOOKUP(A3498,basic,4,0)</f>
        <v>0</v>
      </c>
      <c r="F3503" s="161"/>
      <c r="G3503" s="161"/>
      <c r="H3503" s="83" t="s">
        <v>53</v>
      </c>
      <c r="I3503" s="83"/>
      <c r="J3503" s="85"/>
    </row>
    <row r="3504" spans="1:10" ht="21.95" customHeight="1" x14ac:dyDescent="0.25">
      <c r="A3504" s="162">
        <f>VLOOKUP(A3498,basic,6,0)</f>
        <v>0</v>
      </c>
      <c r="B3504" s="161"/>
      <c r="C3504" s="161"/>
      <c r="D3504" s="83" t="s">
        <v>54</v>
      </c>
      <c r="E3504" s="83"/>
      <c r="F3504" s="161">
        <f>VLOOKUP(A3498,basic,5,0)</f>
        <v>0</v>
      </c>
      <c r="G3504" s="161"/>
      <c r="H3504" s="161"/>
      <c r="I3504" s="83" t="s">
        <v>55</v>
      </c>
      <c r="J3504" s="85"/>
    </row>
    <row r="3505" spans="1:10" ht="21.95" customHeight="1" x14ac:dyDescent="0.3">
      <c r="A3505" s="94" t="str">
        <f>VLOOKUP(A3498,basic,29,0)</f>
        <v>d{kk &amp; 9</v>
      </c>
      <c r="B3505" s="83" t="s">
        <v>56</v>
      </c>
      <c r="C3505" s="148">
        <f>VLOOKUP(A3498,basic,7,0)</f>
        <v>0</v>
      </c>
      <c r="D3505" s="148"/>
      <c r="E3505" s="83" t="s">
        <v>57</v>
      </c>
      <c r="F3505" s="83"/>
      <c r="G3505" s="149" t="str">
        <f>VLOOKUP(A3498,basic,30,0)</f>
        <v>jkmekfo] :iiqjk</v>
      </c>
      <c r="H3505" s="149"/>
      <c r="I3505" s="149"/>
      <c r="J3505" s="87"/>
    </row>
    <row r="3506" spans="1:10" ht="21.95" customHeight="1" x14ac:dyDescent="0.25">
      <c r="A3506" s="86" t="s">
        <v>63</v>
      </c>
      <c r="B3506" s="83"/>
      <c r="C3506" s="83"/>
      <c r="D3506" s="83"/>
      <c r="E3506" s="83"/>
      <c r="F3506" s="83"/>
      <c r="G3506" s="83"/>
      <c r="H3506" s="83"/>
      <c r="I3506" s="83"/>
      <c r="J3506" s="85"/>
    </row>
    <row r="3507" spans="1:10" ht="21.95" customHeight="1" x14ac:dyDescent="0.25">
      <c r="A3507" s="86" t="s">
        <v>64</v>
      </c>
      <c r="B3507" s="83"/>
      <c r="C3507" s="83"/>
      <c r="D3507" s="83"/>
      <c r="E3507" s="83"/>
      <c r="F3507" s="83"/>
      <c r="G3507" s="83"/>
      <c r="H3507" s="83"/>
      <c r="I3507" s="83"/>
      <c r="J3507" s="85"/>
    </row>
    <row r="3508" spans="1:10" ht="21.95" customHeight="1" x14ac:dyDescent="0.25">
      <c r="A3508" s="76"/>
      <c r="J3508" s="77"/>
    </row>
    <row r="3509" spans="1:10" ht="21.95" customHeight="1" x14ac:dyDescent="0.25">
      <c r="A3509" s="76"/>
      <c r="J3509" s="77"/>
    </row>
    <row r="3510" spans="1:10" ht="21.95" customHeight="1" x14ac:dyDescent="0.25">
      <c r="A3510" s="76"/>
      <c r="J3510" s="77"/>
    </row>
    <row r="3511" spans="1:10" ht="21.95" customHeight="1" x14ac:dyDescent="0.3">
      <c r="A3511" s="88" t="s">
        <v>58</v>
      </c>
      <c r="B3511" s="89">
        <f>VLOOKUP(A3498,basic,32,0)</f>
        <v>43966</v>
      </c>
      <c r="G3511" s="90" t="s">
        <v>59</v>
      </c>
      <c r="J3511" s="77"/>
    </row>
    <row r="3512" spans="1:10" ht="21.95" customHeight="1" x14ac:dyDescent="0.3">
      <c r="A3512" s="76"/>
      <c r="G3512" s="90" t="s">
        <v>60</v>
      </c>
      <c r="I3512" s="150">
        <f>VLOOKUP(A3498,basic,31,0)</f>
        <v>8140912304</v>
      </c>
      <c r="J3512" s="151"/>
    </row>
    <row r="3513" spans="1:10" ht="21.95" customHeight="1" thickBot="1" x14ac:dyDescent="0.3">
      <c r="A3513" s="79"/>
      <c r="B3513" s="80"/>
      <c r="C3513" s="80"/>
      <c r="D3513" s="80"/>
      <c r="E3513" s="80"/>
      <c r="F3513" s="80"/>
      <c r="G3513" s="80"/>
      <c r="H3513" s="80"/>
      <c r="I3513" s="80"/>
      <c r="J3513" s="91"/>
    </row>
    <row r="3515" spans="1:10" ht="21.95" customHeight="1" thickBot="1" x14ac:dyDescent="0.3"/>
    <row r="3516" spans="1:10" ht="21.95" customHeight="1" x14ac:dyDescent="0.25">
      <c r="A3516" s="152" t="str">
        <f>VLOOKUP(A3517,basic,28,0)</f>
        <v>dk;kZy; jktdh; mPp ek/;fed fo|ky;] :iiqjk ¼dqpkeu flVh½ ukxkSj</v>
      </c>
      <c r="B3516" s="153"/>
      <c r="C3516" s="153"/>
      <c r="D3516" s="153"/>
      <c r="E3516" s="153"/>
      <c r="F3516" s="153"/>
      <c r="G3516" s="153"/>
      <c r="H3516" s="153"/>
      <c r="I3516" s="153"/>
      <c r="J3516" s="154"/>
    </row>
    <row r="3517" spans="1:10" ht="21.95" hidden="1" customHeight="1" x14ac:dyDescent="0.25">
      <c r="A3517" s="76">
        <v>186</v>
      </c>
      <c r="J3517" s="77"/>
    </row>
    <row r="3518" spans="1:10" ht="21.95" customHeight="1" x14ac:dyDescent="0.25">
      <c r="A3518" s="155" t="str">
        <f>VLOOKUP(A3517,basic,29,0)</f>
        <v>d{kk &amp; 9</v>
      </c>
      <c r="B3518" s="156"/>
      <c r="C3518" s="156"/>
      <c r="D3518" s="156"/>
      <c r="E3518" s="156"/>
      <c r="F3518" s="156"/>
      <c r="G3518" s="156"/>
      <c r="H3518" s="156"/>
      <c r="I3518" s="156"/>
      <c r="J3518" s="157"/>
    </row>
    <row r="3519" spans="1:10" ht="21.95" customHeight="1" x14ac:dyDescent="0.25">
      <c r="A3519" s="158" t="str">
        <f>VLOOKUP(A3517,basic,33,0)</f>
        <v>l=% 2019&amp;20</v>
      </c>
      <c r="B3519" s="159"/>
      <c r="C3519" s="159"/>
      <c r="D3519" s="159"/>
      <c r="E3519" s="159"/>
      <c r="F3519" s="159"/>
      <c r="G3519" s="159"/>
      <c r="H3519" s="159"/>
      <c r="I3519" s="159"/>
      <c r="J3519" s="160"/>
    </row>
    <row r="3520" spans="1:10" ht="21.95" customHeight="1" x14ac:dyDescent="0.25">
      <c r="A3520" s="82" t="s">
        <v>51</v>
      </c>
      <c r="B3520" s="83"/>
      <c r="C3520" s="84">
        <f>VLOOKUP(A3517,basic,2,0)</f>
        <v>286</v>
      </c>
      <c r="D3520" s="83"/>
      <c r="E3520" s="83"/>
      <c r="F3520" s="83"/>
      <c r="G3520" s="83"/>
      <c r="H3520" s="83"/>
      <c r="I3520" s="83"/>
      <c r="J3520" s="85"/>
    </row>
    <row r="3521" spans="1:10" ht="21.95" customHeight="1" x14ac:dyDescent="0.25">
      <c r="A3521" s="86"/>
      <c r="B3521" s="83"/>
      <c r="C3521" s="83"/>
      <c r="D3521" s="83"/>
      <c r="E3521" s="83"/>
      <c r="F3521" s="83"/>
      <c r="G3521" s="83"/>
      <c r="H3521" s="83"/>
      <c r="I3521" s="83"/>
      <c r="J3521" s="85"/>
    </row>
    <row r="3522" spans="1:10" ht="21.95" customHeight="1" x14ac:dyDescent="0.25">
      <c r="A3522" s="86" t="s">
        <v>52</v>
      </c>
      <c r="B3522" s="83"/>
      <c r="C3522" s="83"/>
      <c r="D3522" s="83"/>
      <c r="E3522" s="161">
        <f>VLOOKUP(A3517,basic,4,0)</f>
        <v>0</v>
      </c>
      <c r="F3522" s="161"/>
      <c r="G3522" s="161"/>
      <c r="H3522" s="83" t="s">
        <v>53</v>
      </c>
      <c r="I3522" s="83"/>
      <c r="J3522" s="85"/>
    </row>
    <row r="3523" spans="1:10" ht="21.95" customHeight="1" x14ac:dyDescent="0.25">
      <c r="A3523" s="162">
        <f>VLOOKUP(A3517,basic,6,0)</f>
        <v>0</v>
      </c>
      <c r="B3523" s="161"/>
      <c r="C3523" s="161"/>
      <c r="D3523" s="83" t="s">
        <v>54</v>
      </c>
      <c r="E3523" s="83"/>
      <c r="F3523" s="161">
        <f>VLOOKUP(A3517,basic,5,0)</f>
        <v>0</v>
      </c>
      <c r="G3523" s="161"/>
      <c r="H3523" s="161"/>
      <c r="I3523" s="83" t="s">
        <v>55</v>
      </c>
      <c r="J3523" s="85"/>
    </row>
    <row r="3524" spans="1:10" ht="21.95" customHeight="1" x14ac:dyDescent="0.3">
      <c r="A3524" s="94" t="str">
        <f>VLOOKUP(A3517,basic,29,0)</f>
        <v>d{kk &amp; 9</v>
      </c>
      <c r="B3524" s="83" t="s">
        <v>56</v>
      </c>
      <c r="C3524" s="148">
        <f>VLOOKUP(A3517,basic,7,0)</f>
        <v>0</v>
      </c>
      <c r="D3524" s="148"/>
      <c r="E3524" s="83" t="s">
        <v>57</v>
      </c>
      <c r="F3524" s="83"/>
      <c r="G3524" s="149" t="str">
        <f>VLOOKUP(A3517,basic,30,0)</f>
        <v>jkmekfo] :iiqjk</v>
      </c>
      <c r="H3524" s="149"/>
      <c r="I3524" s="149"/>
      <c r="J3524" s="87"/>
    </row>
    <row r="3525" spans="1:10" ht="21.95" customHeight="1" x14ac:dyDescent="0.25">
      <c r="A3525" s="86" t="s">
        <v>63</v>
      </c>
      <c r="B3525" s="83"/>
      <c r="C3525" s="83"/>
      <c r="D3525" s="83"/>
      <c r="E3525" s="83"/>
      <c r="F3525" s="83"/>
      <c r="G3525" s="83"/>
      <c r="H3525" s="83"/>
      <c r="I3525" s="83"/>
      <c r="J3525" s="85"/>
    </row>
    <row r="3526" spans="1:10" ht="21.95" customHeight="1" x14ac:dyDescent="0.25">
      <c r="A3526" s="86" t="s">
        <v>64</v>
      </c>
      <c r="B3526" s="83"/>
      <c r="C3526" s="83"/>
      <c r="D3526" s="83"/>
      <c r="E3526" s="83"/>
      <c r="F3526" s="83"/>
      <c r="G3526" s="83"/>
      <c r="H3526" s="83"/>
      <c r="I3526" s="83"/>
      <c r="J3526" s="85"/>
    </row>
    <row r="3527" spans="1:10" ht="21.95" customHeight="1" x14ac:dyDescent="0.25">
      <c r="A3527" s="76"/>
      <c r="J3527" s="77"/>
    </row>
    <row r="3528" spans="1:10" ht="21.95" customHeight="1" x14ac:dyDescent="0.25">
      <c r="A3528" s="76"/>
      <c r="J3528" s="77"/>
    </row>
    <row r="3529" spans="1:10" ht="21.95" customHeight="1" x14ac:dyDescent="0.25">
      <c r="A3529" s="76"/>
      <c r="J3529" s="77"/>
    </row>
    <row r="3530" spans="1:10" ht="21.95" customHeight="1" x14ac:dyDescent="0.3">
      <c r="A3530" s="88" t="s">
        <v>58</v>
      </c>
      <c r="B3530" s="89">
        <f>VLOOKUP(A3517,basic,32,0)</f>
        <v>43966</v>
      </c>
      <c r="G3530" s="90" t="s">
        <v>59</v>
      </c>
      <c r="J3530" s="77"/>
    </row>
    <row r="3531" spans="1:10" ht="21.95" customHeight="1" x14ac:dyDescent="0.3">
      <c r="A3531" s="76"/>
      <c r="G3531" s="90" t="s">
        <v>60</v>
      </c>
      <c r="I3531" s="150">
        <f>VLOOKUP(A3517,basic,31,0)</f>
        <v>8140912304</v>
      </c>
      <c r="J3531" s="151"/>
    </row>
    <row r="3532" spans="1:10" ht="21.95" customHeight="1" thickBot="1" x14ac:dyDescent="0.3">
      <c r="A3532" s="79"/>
      <c r="B3532" s="80"/>
      <c r="C3532" s="80"/>
      <c r="D3532" s="80"/>
      <c r="E3532" s="80"/>
      <c r="F3532" s="80"/>
      <c r="G3532" s="80"/>
      <c r="H3532" s="80"/>
      <c r="I3532" s="80"/>
      <c r="J3532" s="91"/>
    </row>
    <row r="3534" spans="1:10" ht="21.95" customHeight="1" thickBot="1" x14ac:dyDescent="0.3"/>
    <row r="3535" spans="1:10" ht="21.95" customHeight="1" x14ac:dyDescent="0.25">
      <c r="A3535" s="152" t="str">
        <f>VLOOKUP(A3536,basic,28,0)</f>
        <v>dk;kZy; jktdh; mPp ek/;fed fo|ky;] :iiqjk ¼dqpkeu flVh½ ukxkSj</v>
      </c>
      <c r="B3535" s="153"/>
      <c r="C3535" s="153"/>
      <c r="D3535" s="153"/>
      <c r="E3535" s="153"/>
      <c r="F3535" s="153"/>
      <c r="G3535" s="153"/>
      <c r="H3535" s="153"/>
      <c r="I3535" s="153"/>
      <c r="J3535" s="154"/>
    </row>
    <row r="3536" spans="1:10" ht="21.95" hidden="1" customHeight="1" x14ac:dyDescent="0.25">
      <c r="A3536" s="76">
        <v>187</v>
      </c>
      <c r="J3536" s="77"/>
    </row>
    <row r="3537" spans="1:10" ht="21.95" customHeight="1" x14ac:dyDescent="0.25">
      <c r="A3537" s="155" t="str">
        <f>VLOOKUP(A3536,basic,29,0)</f>
        <v>d{kk &amp; 9</v>
      </c>
      <c r="B3537" s="156"/>
      <c r="C3537" s="156"/>
      <c r="D3537" s="156"/>
      <c r="E3537" s="156"/>
      <c r="F3537" s="156"/>
      <c r="G3537" s="156"/>
      <c r="H3537" s="156"/>
      <c r="I3537" s="156"/>
      <c r="J3537" s="157"/>
    </row>
    <row r="3538" spans="1:10" ht="21.95" customHeight="1" x14ac:dyDescent="0.25">
      <c r="A3538" s="158" t="str">
        <f>VLOOKUP(A3536,basic,33,0)</f>
        <v>l=% 2019&amp;20</v>
      </c>
      <c r="B3538" s="159"/>
      <c r="C3538" s="159"/>
      <c r="D3538" s="159"/>
      <c r="E3538" s="159"/>
      <c r="F3538" s="159"/>
      <c r="G3538" s="159"/>
      <c r="H3538" s="159"/>
      <c r="I3538" s="159"/>
      <c r="J3538" s="160"/>
    </row>
    <row r="3539" spans="1:10" ht="21.95" customHeight="1" x14ac:dyDescent="0.25">
      <c r="A3539" s="82" t="s">
        <v>51</v>
      </c>
      <c r="B3539" s="83"/>
      <c r="C3539" s="84">
        <f>VLOOKUP(A3536,basic,2,0)</f>
        <v>287</v>
      </c>
      <c r="D3539" s="83"/>
      <c r="E3539" s="83"/>
      <c r="F3539" s="83"/>
      <c r="G3539" s="83"/>
      <c r="H3539" s="83"/>
      <c r="I3539" s="83"/>
      <c r="J3539" s="85"/>
    </row>
    <row r="3540" spans="1:10" ht="21.95" customHeight="1" x14ac:dyDescent="0.25">
      <c r="A3540" s="86"/>
      <c r="B3540" s="83"/>
      <c r="C3540" s="83"/>
      <c r="D3540" s="83"/>
      <c r="E3540" s="83"/>
      <c r="F3540" s="83"/>
      <c r="G3540" s="83"/>
      <c r="H3540" s="83"/>
      <c r="I3540" s="83"/>
      <c r="J3540" s="85"/>
    </row>
    <row r="3541" spans="1:10" ht="21.95" customHeight="1" x14ac:dyDescent="0.25">
      <c r="A3541" s="86" t="s">
        <v>52</v>
      </c>
      <c r="B3541" s="83"/>
      <c r="C3541" s="83"/>
      <c r="D3541" s="83"/>
      <c r="E3541" s="161">
        <f>VLOOKUP(A3536,basic,4,0)</f>
        <v>0</v>
      </c>
      <c r="F3541" s="161"/>
      <c r="G3541" s="161"/>
      <c r="H3541" s="83" t="s">
        <v>53</v>
      </c>
      <c r="I3541" s="83"/>
      <c r="J3541" s="85"/>
    </row>
    <row r="3542" spans="1:10" ht="21.95" customHeight="1" x14ac:dyDescent="0.25">
      <c r="A3542" s="162">
        <f>VLOOKUP(A3536,basic,6,0)</f>
        <v>0</v>
      </c>
      <c r="B3542" s="161"/>
      <c r="C3542" s="161"/>
      <c r="D3542" s="83" t="s">
        <v>54</v>
      </c>
      <c r="E3542" s="83"/>
      <c r="F3542" s="161">
        <f>VLOOKUP(A3536,basic,5,0)</f>
        <v>0</v>
      </c>
      <c r="G3542" s="161"/>
      <c r="H3542" s="161"/>
      <c r="I3542" s="83" t="s">
        <v>55</v>
      </c>
      <c r="J3542" s="85"/>
    </row>
    <row r="3543" spans="1:10" ht="21.95" customHeight="1" x14ac:dyDescent="0.3">
      <c r="A3543" s="94" t="str">
        <f>VLOOKUP(A3536,basic,29,0)</f>
        <v>d{kk &amp; 9</v>
      </c>
      <c r="B3543" s="83" t="s">
        <v>56</v>
      </c>
      <c r="C3543" s="148">
        <f>VLOOKUP(A3536,basic,7,0)</f>
        <v>0</v>
      </c>
      <c r="D3543" s="148"/>
      <c r="E3543" s="83" t="s">
        <v>57</v>
      </c>
      <c r="F3543" s="83"/>
      <c r="G3543" s="149" t="str">
        <f>VLOOKUP(A3536,basic,30,0)</f>
        <v>jkmekfo] :iiqjk</v>
      </c>
      <c r="H3543" s="149"/>
      <c r="I3543" s="149"/>
      <c r="J3543" s="87"/>
    </row>
    <row r="3544" spans="1:10" ht="21.95" customHeight="1" x14ac:dyDescent="0.25">
      <c r="A3544" s="86" t="s">
        <v>63</v>
      </c>
      <c r="B3544" s="83"/>
      <c r="C3544" s="83"/>
      <c r="D3544" s="83"/>
      <c r="E3544" s="83"/>
      <c r="F3544" s="83"/>
      <c r="G3544" s="83"/>
      <c r="H3544" s="83"/>
      <c r="I3544" s="83"/>
      <c r="J3544" s="85"/>
    </row>
    <row r="3545" spans="1:10" ht="21.95" customHeight="1" x14ac:dyDescent="0.25">
      <c r="A3545" s="86" t="s">
        <v>64</v>
      </c>
      <c r="B3545" s="83"/>
      <c r="C3545" s="83"/>
      <c r="D3545" s="83"/>
      <c r="E3545" s="83"/>
      <c r="F3545" s="83"/>
      <c r="G3545" s="83"/>
      <c r="H3545" s="83"/>
      <c r="I3545" s="83"/>
      <c r="J3545" s="85"/>
    </row>
    <row r="3546" spans="1:10" ht="21.95" customHeight="1" x14ac:dyDescent="0.25">
      <c r="A3546" s="76"/>
      <c r="J3546" s="77"/>
    </row>
    <row r="3547" spans="1:10" ht="21.95" customHeight="1" x14ac:dyDescent="0.25">
      <c r="A3547" s="76"/>
      <c r="J3547" s="77"/>
    </row>
    <row r="3548" spans="1:10" ht="21.95" customHeight="1" x14ac:dyDescent="0.25">
      <c r="A3548" s="76"/>
      <c r="J3548" s="77"/>
    </row>
    <row r="3549" spans="1:10" ht="21.95" customHeight="1" x14ac:dyDescent="0.3">
      <c r="A3549" s="88" t="s">
        <v>58</v>
      </c>
      <c r="B3549" s="89">
        <f>VLOOKUP(A3536,basic,32,0)</f>
        <v>43966</v>
      </c>
      <c r="G3549" s="90" t="s">
        <v>59</v>
      </c>
      <c r="J3549" s="77"/>
    </row>
    <row r="3550" spans="1:10" ht="21.95" customHeight="1" x14ac:dyDescent="0.3">
      <c r="A3550" s="76"/>
      <c r="G3550" s="90" t="s">
        <v>60</v>
      </c>
      <c r="I3550" s="150">
        <f>VLOOKUP(A3536,basic,31,0)</f>
        <v>8140912304</v>
      </c>
      <c r="J3550" s="151"/>
    </row>
    <row r="3551" spans="1:10" ht="21.95" customHeight="1" thickBot="1" x14ac:dyDescent="0.3">
      <c r="A3551" s="79"/>
      <c r="B3551" s="80"/>
      <c r="C3551" s="80"/>
      <c r="D3551" s="80"/>
      <c r="E3551" s="80"/>
      <c r="F3551" s="80"/>
      <c r="G3551" s="80"/>
      <c r="H3551" s="80"/>
      <c r="I3551" s="80"/>
      <c r="J3551" s="91"/>
    </row>
    <row r="3553" spans="1:10" ht="21.95" customHeight="1" thickBot="1" x14ac:dyDescent="0.3"/>
    <row r="3554" spans="1:10" ht="21.95" customHeight="1" x14ac:dyDescent="0.25">
      <c r="A3554" s="152" t="str">
        <f>VLOOKUP(A3555,basic,28,0)</f>
        <v>dk;kZy; jktdh; mPp ek/;fed fo|ky;] :iiqjk ¼dqpkeu flVh½ ukxkSj</v>
      </c>
      <c r="B3554" s="153"/>
      <c r="C3554" s="153"/>
      <c r="D3554" s="153"/>
      <c r="E3554" s="153"/>
      <c r="F3554" s="153"/>
      <c r="G3554" s="153"/>
      <c r="H3554" s="153"/>
      <c r="I3554" s="153"/>
      <c r="J3554" s="154"/>
    </row>
    <row r="3555" spans="1:10" ht="21.95" hidden="1" customHeight="1" x14ac:dyDescent="0.25">
      <c r="A3555" s="76">
        <v>188</v>
      </c>
      <c r="J3555" s="77"/>
    </row>
    <row r="3556" spans="1:10" ht="21.95" customHeight="1" x14ac:dyDescent="0.25">
      <c r="A3556" s="155" t="str">
        <f>VLOOKUP(A3555,basic,29,0)</f>
        <v>d{kk &amp; 9</v>
      </c>
      <c r="B3556" s="156"/>
      <c r="C3556" s="156"/>
      <c r="D3556" s="156"/>
      <c r="E3556" s="156"/>
      <c r="F3556" s="156"/>
      <c r="G3556" s="156"/>
      <c r="H3556" s="156"/>
      <c r="I3556" s="156"/>
      <c r="J3556" s="157"/>
    </row>
    <row r="3557" spans="1:10" ht="21.95" customHeight="1" x14ac:dyDescent="0.25">
      <c r="A3557" s="158" t="str">
        <f>VLOOKUP(A3555,basic,33,0)</f>
        <v>l=% 2019&amp;20</v>
      </c>
      <c r="B3557" s="159"/>
      <c r="C3557" s="159"/>
      <c r="D3557" s="159"/>
      <c r="E3557" s="159"/>
      <c r="F3557" s="159"/>
      <c r="G3557" s="159"/>
      <c r="H3557" s="159"/>
      <c r="I3557" s="159"/>
      <c r="J3557" s="160"/>
    </row>
    <row r="3558" spans="1:10" ht="21.95" customHeight="1" x14ac:dyDescent="0.25">
      <c r="A3558" s="82" t="s">
        <v>51</v>
      </c>
      <c r="B3558" s="83"/>
      <c r="C3558" s="84">
        <f>VLOOKUP(A3555,basic,2,0)</f>
        <v>288</v>
      </c>
      <c r="D3558" s="83"/>
      <c r="E3558" s="83"/>
      <c r="F3558" s="83"/>
      <c r="G3558" s="83"/>
      <c r="H3558" s="83"/>
      <c r="I3558" s="83"/>
      <c r="J3558" s="85"/>
    </row>
    <row r="3559" spans="1:10" ht="21.95" customHeight="1" x14ac:dyDescent="0.25">
      <c r="A3559" s="86"/>
      <c r="B3559" s="83"/>
      <c r="C3559" s="83"/>
      <c r="D3559" s="83"/>
      <c r="E3559" s="83"/>
      <c r="F3559" s="83"/>
      <c r="G3559" s="83"/>
      <c r="H3559" s="83"/>
      <c r="I3559" s="83"/>
      <c r="J3559" s="85"/>
    </row>
    <row r="3560" spans="1:10" ht="21.95" customHeight="1" x14ac:dyDescent="0.25">
      <c r="A3560" s="86" t="s">
        <v>52</v>
      </c>
      <c r="B3560" s="83"/>
      <c r="C3560" s="83"/>
      <c r="D3560" s="83"/>
      <c r="E3560" s="161">
        <f>VLOOKUP(A3555,basic,4,0)</f>
        <v>0</v>
      </c>
      <c r="F3560" s="161"/>
      <c r="G3560" s="161"/>
      <c r="H3560" s="83" t="s">
        <v>53</v>
      </c>
      <c r="I3560" s="83"/>
      <c r="J3560" s="85"/>
    </row>
    <row r="3561" spans="1:10" ht="21.95" customHeight="1" x14ac:dyDescent="0.25">
      <c r="A3561" s="162">
        <f>VLOOKUP(A3555,basic,6,0)</f>
        <v>0</v>
      </c>
      <c r="B3561" s="161"/>
      <c r="C3561" s="161"/>
      <c r="D3561" s="83" t="s">
        <v>54</v>
      </c>
      <c r="E3561" s="83"/>
      <c r="F3561" s="161">
        <f>VLOOKUP(A3555,basic,5,0)</f>
        <v>0</v>
      </c>
      <c r="G3561" s="161"/>
      <c r="H3561" s="161"/>
      <c r="I3561" s="83" t="s">
        <v>55</v>
      </c>
      <c r="J3561" s="85"/>
    </row>
    <row r="3562" spans="1:10" ht="21.95" customHeight="1" x14ac:dyDescent="0.3">
      <c r="A3562" s="94" t="str">
        <f>VLOOKUP(A3555,basic,29,0)</f>
        <v>d{kk &amp; 9</v>
      </c>
      <c r="B3562" s="83" t="s">
        <v>56</v>
      </c>
      <c r="C3562" s="148">
        <f>VLOOKUP(A3555,basic,7,0)</f>
        <v>0</v>
      </c>
      <c r="D3562" s="148"/>
      <c r="E3562" s="83" t="s">
        <v>57</v>
      </c>
      <c r="F3562" s="83"/>
      <c r="G3562" s="149" t="str">
        <f>VLOOKUP(A3555,basic,30,0)</f>
        <v>jkmekfo] :iiqjk</v>
      </c>
      <c r="H3562" s="149"/>
      <c r="I3562" s="149"/>
      <c r="J3562" s="87"/>
    </row>
    <row r="3563" spans="1:10" ht="21.95" customHeight="1" x14ac:dyDescent="0.25">
      <c r="A3563" s="86" t="s">
        <v>63</v>
      </c>
      <c r="B3563" s="83"/>
      <c r="C3563" s="83"/>
      <c r="D3563" s="83"/>
      <c r="E3563" s="83"/>
      <c r="F3563" s="83"/>
      <c r="G3563" s="83"/>
      <c r="H3563" s="83"/>
      <c r="I3563" s="83"/>
      <c r="J3563" s="85"/>
    </row>
    <row r="3564" spans="1:10" ht="21.95" customHeight="1" x14ac:dyDescent="0.25">
      <c r="A3564" s="86" t="s">
        <v>64</v>
      </c>
      <c r="B3564" s="83"/>
      <c r="C3564" s="83"/>
      <c r="D3564" s="83"/>
      <c r="E3564" s="83"/>
      <c r="F3564" s="83"/>
      <c r="G3564" s="83"/>
      <c r="H3564" s="83"/>
      <c r="I3564" s="83"/>
      <c r="J3564" s="85"/>
    </row>
    <row r="3565" spans="1:10" ht="21.95" customHeight="1" x14ac:dyDescent="0.25">
      <c r="A3565" s="76"/>
      <c r="J3565" s="77"/>
    </row>
    <row r="3566" spans="1:10" ht="21.95" customHeight="1" x14ac:dyDescent="0.25">
      <c r="A3566" s="76"/>
      <c r="J3566" s="77"/>
    </row>
    <row r="3567" spans="1:10" ht="21.95" customHeight="1" x14ac:dyDescent="0.25">
      <c r="A3567" s="76"/>
      <c r="J3567" s="77"/>
    </row>
    <row r="3568" spans="1:10" ht="21.95" customHeight="1" x14ac:dyDescent="0.3">
      <c r="A3568" s="88" t="s">
        <v>58</v>
      </c>
      <c r="B3568" s="89">
        <f>VLOOKUP(A3555,basic,32,0)</f>
        <v>43966</v>
      </c>
      <c r="G3568" s="90" t="s">
        <v>59</v>
      </c>
      <c r="J3568" s="77"/>
    </row>
    <row r="3569" spans="1:10" ht="21.95" customHeight="1" x14ac:dyDescent="0.3">
      <c r="A3569" s="76"/>
      <c r="G3569" s="90" t="s">
        <v>60</v>
      </c>
      <c r="I3569" s="150">
        <f>VLOOKUP(A3555,basic,31,0)</f>
        <v>8140912304</v>
      </c>
      <c r="J3569" s="151"/>
    </row>
    <row r="3570" spans="1:10" ht="21.95" customHeight="1" thickBot="1" x14ac:dyDescent="0.3">
      <c r="A3570" s="79"/>
      <c r="B3570" s="80"/>
      <c r="C3570" s="80"/>
      <c r="D3570" s="80"/>
      <c r="E3570" s="80"/>
      <c r="F3570" s="80"/>
      <c r="G3570" s="80"/>
      <c r="H3570" s="80"/>
      <c r="I3570" s="80"/>
      <c r="J3570" s="91"/>
    </row>
    <row r="3572" spans="1:10" ht="21.95" customHeight="1" thickBot="1" x14ac:dyDescent="0.3"/>
    <row r="3573" spans="1:10" ht="21.95" customHeight="1" x14ac:dyDescent="0.25">
      <c r="A3573" s="152" t="str">
        <f>VLOOKUP(A3574,basic,28,0)</f>
        <v>dk;kZy; jktdh; mPp ek/;fed fo|ky;] :iiqjk ¼dqpkeu flVh½ ukxkSj</v>
      </c>
      <c r="B3573" s="153"/>
      <c r="C3573" s="153"/>
      <c r="D3573" s="153"/>
      <c r="E3573" s="153"/>
      <c r="F3573" s="153"/>
      <c r="G3573" s="153"/>
      <c r="H3573" s="153"/>
      <c r="I3573" s="153"/>
      <c r="J3573" s="154"/>
    </row>
    <row r="3574" spans="1:10" ht="21.95" hidden="1" customHeight="1" x14ac:dyDescent="0.25">
      <c r="A3574" s="76">
        <v>189</v>
      </c>
      <c r="J3574" s="77"/>
    </row>
    <row r="3575" spans="1:10" ht="21.95" customHeight="1" x14ac:dyDescent="0.25">
      <c r="A3575" s="155" t="str">
        <f>VLOOKUP(A3574,basic,29,0)</f>
        <v>d{kk &amp; 9</v>
      </c>
      <c r="B3575" s="156"/>
      <c r="C3575" s="156"/>
      <c r="D3575" s="156"/>
      <c r="E3575" s="156"/>
      <c r="F3575" s="156"/>
      <c r="G3575" s="156"/>
      <c r="H3575" s="156"/>
      <c r="I3575" s="156"/>
      <c r="J3575" s="157"/>
    </row>
    <row r="3576" spans="1:10" ht="21.95" customHeight="1" x14ac:dyDescent="0.25">
      <c r="A3576" s="158" t="str">
        <f>VLOOKUP(A3574,basic,33,0)</f>
        <v>l=% 2019&amp;20</v>
      </c>
      <c r="B3576" s="159"/>
      <c r="C3576" s="159"/>
      <c r="D3576" s="159"/>
      <c r="E3576" s="159"/>
      <c r="F3576" s="159"/>
      <c r="G3576" s="159"/>
      <c r="H3576" s="159"/>
      <c r="I3576" s="159"/>
      <c r="J3576" s="160"/>
    </row>
    <row r="3577" spans="1:10" ht="21.95" customHeight="1" x14ac:dyDescent="0.25">
      <c r="A3577" s="82" t="s">
        <v>51</v>
      </c>
      <c r="B3577" s="83"/>
      <c r="C3577" s="84">
        <f>VLOOKUP(A3574,basic,2,0)</f>
        <v>289</v>
      </c>
      <c r="D3577" s="83"/>
      <c r="E3577" s="83"/>
      <c r="F3577" s="83"/>
      <c r="G3577" s="83"/>
      <c r="H3577" s="83"/>
      <c r="I3577" s="83"/>
      <c r="J3577" s="85"/>
    </row>
    <row r="3578" spans="1:10" ht="21.95" customHeight="1" x14ac:dyDescent="0.25">
      <c r="A3578" s="86"/>
      <c r="B3578" s="83"/>
      <c r="C3578" s="83"/>
      <c r="D3578" s="83"/>
      <c r="E3578" s="83"/>
      <c r="F3578" s="83"/>
      <c r="G3578" s="83"/>
      <c r="H3578" s="83"/>
      <c r="I3578" s="83"/>
      <c r="J3578" s="85"/>
    </row>
    <row r="3579" spans="1:10" ht="21.95" customHeight="1" x14ac:dyDescent="0.25">
      <c r="A3579" s="86" t="s">
        <v>52</v>
      </c>
      <c r="B3579" s="83"/>
      <c r="C3579" s="83"/>
      <c r="D3579" s="83"/>
      <c r="E3579" s="161">
        <f>VLOOKUP(A3574,basic,4,0)</f>
        <v>0</v>
      </c>
      <c r="F3579" s="161"/>
      <c r="G3579" s="161"/>
      <c r="H3579" s="83" t="s">
        <v>53</v>
      </c>
      <c r="I3579" s="83"/>
      <c r="J3579" s="85"/>
    </row>
    <row r="3580" spans="1:10" ht="21.95" customHeight="1" x14ac:dyDescent="0.25">
      <c r="A3580" s="162">
        <f>VLOOKUP(A3574,basic,6,0)</f>
        <v>0</v>
      </c>
      <c r="B3580" s="161"/>
      <c r="C3580" s="161"/>
      <c r="D3580" s="83" t="s">
        <v>54</v>
      </c>
      <c r="E3580" s="83"/>
      <c r="F3580" s="161">
        <f>VLOOKUP(A3574,basic,5,0)</f>
        <v>0</v>
      </c>
      <c r="G3580" s="161"/>
      <c r="H3580" s="161"/>
      <c r="I3580" s="83" t="s">
        <v>55</v>
      </c>
      <c r="J3580" s="85"/>
    </row>
    <row r="3581" spans="1:10" ht="21.95" customHeight="1" x14ac:dyDescent="0.3">
      <c r="A3581" s="94" t="str">
        <f>VLOOKUP(A3574,basic,29,0)</f>
        <v>d{kk &amp; 9</v>
      </c>
      <c r="B3581" s="83" t="s">
        <v>56</v>
      </c>
      <c r="C3581" s="148">
        <f>VLOOKUP(A3574,basic,7,0)</f>
        <v>0</v>
      </c>
      <c r="D3581" s="148"/>
      <c r="E3581" s="83" t="s">
        <v>57</v>
      </c>
      <c r="F3581" s="83"/>
      <c r="G3581" s="149" t="str">
        <f>VLOOKUP(A3574,basic,30,0)</f>
        <v>jkmekfo] :iiqjk</v>
      </c>
      <c r="H3581" s="149"/>
      <c r="I3581" s="149"/>
      <c r="J3581" s="87"/>
    </row>
    <row r="3582" spans="1:10" ht="21.95" customHeight="1" x14ac:dyDescent="0.25">
      <c r="A3582" s="86" t="s">
        <v>63</v>
      </c>
      <c r="B3582" s="83"/>
      <c r="C3582" s="83"/>
      <c r="D3582" s="83"/>
      <c r="E3582" s="83"/>
      <c r="F3582" s="83"/>
      <c r="G3582" s="83"/>
      <c r="H3582" s="83"/>
      <c r="I3582" s="83"/>
      <c r="J3582" s="85"/>
    </row>
    <row r="3583" spans="1:10" ht="21.95" customHeight="1" x14ac:dyDescent="0.25">
      <c r="A3583" s="86" t="s">
        <v>64</v>
      </c>
      <c r="B3583" s="83"/>
      <c r="C3583" s="83"/>
      <c r="D3583" s="83"/>
      <c r="E3583" s="83"/>
      <c r="F3583" s="83"/>
      <c r="G3583" s="83"/>
      <c r="H3583" s="83"/>
      <c r="I3583" s="83"/>
      <c r="J3583" s="85"/>
    </row>
    <row r="3584" spans="1:10" ht="21.95" customHeight="1" x14ac:dyDescent="0.25">
      <c r="A3584" s="76"/>
      <c r="J3584" s="77"/>
    </row>
    <row r="3585" spans="1:10" ht="21.95" customHeight="1" x14ac:dyDescent="0.25">
      <c r="A3585" s="76"/>
      <c r="J3585" s="77"/>
    </row>
    <row r="3586" spans="1:10" ht="21.95" customHeight="1" x14ac:dyDescent="0.25">
      <c r="A3586" s="76"/>
      <c r="J3586" s="77"/>
    </row>
    <row r="3587" spans="1:10" ht="21.95" customHeight="1" x14ac:dyDescent="0.3">
      <c r="A3587" s="88" t="s">
        <v>58</v>
      </c>
      <c r="B3587" s="89">
        <f>VLOOKUP(A3574,basic,32,0)</f>
        <v>43966</v>
      </c>
      <c r="G3587" s="90" t="s">
        <v>59</v>
      </c>
      <c r="J3587" s="77"/>
    </row>
    <row r="3588" spans="1:10" ht="21.95" customHeight="1" x14ac:dyDescent="0.3">
      <c r="A3588" s="76"/>
      <c r="G3588" s="90" t="s">
        <v>60</v>
      </c>
      <c r="I3588" s="150">
        <f>VLOOKUP(A3574,basic,31,0)</f>
        <v>8140912304</v>
      </c>
      <c r="J3588" s="151"/>
    </row>
    <row r="3589" spans="1:10" ht="21.95" customHeight="1" thickBot="1" x14ac:dyDescent="0.3">
      <c r="A3589" s="79"/>
      <c r="B3589" s="80"/>
      <c r="C3589" s="80"/>
      <c r="D3589" s="80"/>
      <c r="E3589" s="80"/>
      <c r="F3589" s="80"/>
      <c r="G3589" s="80"/>
      <c r="H3589" s="80"/>
      <c r="I3589" s="80"/>
      <c r="J3589" s="91"/>
    </row>
    <row r="3591" spans="1:10" ht="21.95" customHeight="1" thickBot="1" x14ac:dyDescent="0.3"/>
    <row r="3592" spans="1:10" ht="21.95" customHeight="1" x14ac:dyDescent="0.25">
      <c r="A3592" s="152" t="str">
        <f>VLOOKUP(A3593,basic,28,0)</f>
        <v>dk;kZy; jktdh; mPp ek/;fed fo|ky;] :iiqjk ¼dqpkeu flVh½ ukxkSj</v>
      </c>
      <c r="B3592" s="153"/>
      <c r="C3592" s="153"/>
      <c r="D3592" s="153"/>
      <c r="E3592" s="153"/>
      <c r="F3592" s="153"/>
      <c r="G3592" s="153"/>
      <c r="H3592" s="153"/>
      <c r="I3592" s="153"/>
      <c r="J3592" s="154"/>
    </row>
    <row r="3593" spans="1:10" ht="21.95" hidden="1" customHeight="1" x14ac:dyDescent="0.25">
      <c r="A3593" s="76">
        <v>190</v>
      </c>
      <c r="J3593" s="77"/>
    </row>
    <row r="3594" spans="1:10" ht="21.95" customHeight="1" x14ac:dyDescent="0.25">
      <c r="A3594" s="155" t="str">
        <f>VLOOKUP(A3593,basic,29,0)</f>
        <v>d{kk &amp; 9</v>
      </c>
      <c r="B3594" s="156"/>
      <c r="C3594" s="156"/>
      <c r="D3594" s="156"/>
      <c r="E3594" s="156"/>
      <c r="F3594" s="156"/>
      <c r="G3594" s="156"/>
      <c r="H3594" s="156"/>
      <c r="I3594" s="156"/>
      <c r="J3594" s="157"/>
    </row>
    <row r="3595" spans="1:10" ht="21.95" customHeight="1" x14ac:dyDescent="0.25">
      <c r="A3595" s="158" t="str">
        <f>VLOOKUP(A3593,basic,33,0)</f>
        <v>l=% 2019&amp;20</v>
      </c>
      <c r="B3595" s="159"/>
      <c r="C3595" s="159"/>
      <c r="D3595" s="159"/>
      <c r="E3595" s="159"/>
      <c r="F3595" s="159"/>
      <c r="G3595" s="159"/>
      <c r="H3595" s="159"/>
      <c r="I3595" s="159"/>
      <c r="J3595" s="160"/>
    </row>
    <row r="3596" spans="1:10" ht="21.95" customHeight="1" x14ac:dyDescent="0.25">
      <c r="A3596" s="82" t="s">
        <v>51</v>
      </c>
      <c r="B3596" s="83"/>
      <c r="C3596" s="84">
        <f>VLOOKUP(A3593,basic,2,0)</f>
        <v>290</v>
      </c>
      <c r="D3596" s="83"/>
      <c r="E3596" s="83"/>
      <c r="F3596" s="83"/>
      <c r="G3596" s="83"/>
      <c r="H3596" s="83"/>
      <c r="I3596" s="83"/>
      <c r="J3596" s="85"/>
    </row>
    <row r="3597" spans="1:10" ht="21.95" customHeight="1" x14ac:dyDescent="0.25">
      <c r="A3597" s="86"/>
      <c r="B3597" s="83"/>
      <c r="C3597" s="83"/>
      <c r="D3597" s="83"/>
      <c r="E3597" s="83"/>
      <c r="F3597" s="83"/>
      <c r="G3597" s="83"/>
      <c r="H3597" s="83"/>
      <c r="I3597" s="83"/>
      <c r="J3597" s="85"/>
    </row>
    <row r="3598" spans="1:10" ht="21.95" customHeight="1" x14ac:dyDescent="0.25">
      <c r="A3598" s="86" t="s">
        <v>52</v>
      </c>
      <c r="B3598" s="83"/>
      <c r="C3598" s="83"/>
      <c r="D3598" s="83"/>
      <c r="E3598" s="161">
        <f>VLOOKUP(A3593,basic,4,0)</f>
        <v>0</v>
      </c>
      <c r="F3598" s="161"/>
      <c r="G3598" s="161"/>
      <c r="H3598" s="83" t="s">
        <v>53</v>
      </c>
      <c r="I3598" s="83"/>
      <c r="J3598" s="85"/>
    </row>
    <row r="3599" spans="1:10" ht="21.95" customHeight="1" x14ac:dyDescent="0.25">
      <c r="A3599" s="162">
        <f>VLOOKUP(A3593,basic,6,0)</f>
        <v>0</v>
      </c>
      <c r="B3599" s="161"/>
      <c r="C3599" s="161"/>
      <c r="D3599" s="83" t="s">
        <v>54</v>
      </c>
      <c r="E3599" s="83"/>
      <c r="F3599" s="161">
        <f>VLOOKUP(A3593,basic,5,0)</f>
        <v>0</v>
      </c>
      <c r="G3599" s="161"/>
      <c r="H3599" s="161"/>
      <c r="I3599" s="83" t="s">
        <v>55</v>
      </c>
      <c r="J3599" s="85"/>
    </row>
    <row r="3600" spans="1:10" ht="21.95" customHeight="1" x14ac:dyDescent="0.3">
      <c r="A3600" s="94" t="str">
        <f>VLOOKUP(A3593,basic,29,0)</f>
        <v>d{kk &amp; 9</v>
      </c>
      <c r="B3600" s="83" t="s">
        <v>56</v>
      </c>
      <c r="C3600" s="148">
        <f>VLOOKUP(A3593,basic,7,0)</f>
        <v>0</v>
      </c>
      <c r="D3600" s="148"/>
      <c r="E3600" s="83" t="s">
        <v>57</v>
      </c>
      <c r="F3600" s="83"/>
      <c r="G3600" s="149" t="str">
        <f>VLOOKUP(A3593,basic,30,0)</f>
        <v>jkmekfo] :iiqjk</v>
      </c>
      <c r="H3600" s="149"/>
      <c r="I3600" s="149"/>
      <c r="J3600" s="87"/>
    </row>
    <row r="3601" spans="1:10" ht="21.95" customHeight="1" x14ac:dyDescent="0.25">
      <c r="A3601" s="86" t="s">
        <v>63</v>
      </c>
      <c r="B3601" s="83"/>
      <c r="C3601" s="83"/>
      <c r="D3601" s="83"/>
      <c r="E3601" s="83"/>
      <c r="F3601" s="83"/>
      <c r="G3601" s="83"/>
      <c r="H3601" s="83"/>
      <c r="I3601" s="83"/>
      <c r="J3601" s="85"/>
    </row>
    <row r="3602" spans="1:10" ht="21.95" customHeight="1" x14ac:dyDescent="0.25">
      <c r="A3602" s="86" t="s">
        <v>64</v>
      </c>
      <c r="B3602" s="83"/>
      <c r="C3602" s="83"/>
      <c r="D3602" s="83"/>
      <c r="E3602" s="83"/>
      <c r="F3602" s="83"/>
      <c r="G3602" s="83"/>
      <c r="H3602" s="83"/>
      <c r="I3602" s="83"/>
      <c r="J3602" s="85"/>
    </row>
    <row r="3603" spans="1:10" ht="21.95" customHeight="1" x14ac:dyDescent="0.25">
      <c r="A3603" s="76"/>
      <c r="J3603" s="77"/>
    </row>
    <row r="3604" spans="1:10" ht="21.95" customHeight="1" x14ac:dyDescent="0.25">
      <c r="A3604" s="76"/>
      <c r="J3604" s="77"/>
    </row>
    <row r="3605" spans="1:10" ht="21.95" customHeight="1" x14ac:dyDescent="0.25">
      <c r="A3605" s="76"/>
      <c r="J3605" s="77"/>
    </row>
    <row r="3606" spans="1:10" ht="21.95" customHeight="1" x14ac:dyDescent="0.3">
      <c r="A3606" s="88" t="s">
        <v>58</v>
      </c>
      <c r="B3606" s="89">
        <f>VLOOKUP(A3593,basic,32,0)</f>
        <v>43966</v>
      </c>
      <c r="G3606" s="90" t="s">
        <v>59</v>
      </c>
      <c r="J3606" s="77"/>
    </row>
    <row r="3607" spans="1:10" ht="21.95" customHeight="1" x14ac:dyDescent="0.3">
      <c r="A3607" s="76"/>
      <c r="G3607" s="90" t="s">
        <v>60</v>
      </c>
      <c r="I3607" s="150">
        <f>VLOOKUP(A3593,basic,31,0)</f>
        <v>8140912304</v>
      </c>
      <c r="J3607" s="151"/>
    </row>
    <row r="3608" spans="1:10" ht="21.95" customHeight="1" thickBot="1" x14ac:dyDescent="0.3">
      <c r="A3608" s="79"/>
      <c r="B3608" s="80"/>
      <c r="C3608" s="80"/>
      <c r="D3608" s="80"/>
      <c r="E3608" s="80"/>
      <c r="F3608" s="80"/>
      <c r="G3608" s="80"/>
      <c r="H3608" s="80"/>
      <c r="I3608" s="80"/>
      <c r="J3608" s="91"/>
    </row>
    <row r="3610" spans="1:10" ht="21.95" customHeight="1" thickBot="1" x14ac:dyDescent="0.3"/>
    <row r="3611" spans="1:10" ht="21.95" customHeight="1" x14ac:dyDescent="0.25">
      <c r="A3611" s="152" t="str">
        <f>VLOOKUP(A3612,basic,28,0)</f>
        <v>dk;kZy; jktdh; mPp ek/;fed fo|ky;] :iiqjk ¼dqpkeu flVh½ ukxkSj</v>
      </c>
      <c r="B3611" s="153"/>
      <c r="C3611" s="153"/>
      <c r="D3611" s="153"/>
      <c r="E3611" s="153"/>
      <c r="F3611" s="153"/>
      <c r="G3611" s="153"/>
      <c r="H3611" s="153"/>
      <c r="I3611" s="153"/>
      <c r="J3611" s="154"/>
    </row>
    <row r="3612" spans="1:10" ht="21.95" hidden="1" customHeight="1" x14ac:dyDescent="0.25">
      <c r="A3612" s="76">
        <v>191</v>
      </c>
      <c r="J3612" s="77"/>
    </row>
    <row r="3613" spans="1:10" ht="21.95" customHeight="1" x14ac:dyDescent="0.25">
      <c r="A3613" s="155" t="str">
        <f>VLOOKUP(A3612,basic,29,0)</f>
        <v>d{kk &amp; 9</v>
      </c>
      <c r="B3613" s="156"/>
      <c r="C3613" s="156"/>
      <c r="D3613" s="156"/>
      <c r="E3613" s="156"/>
      <c r="F3613" s="156"/>
      <c r="G3613" s="156"/>
      <c r="H3613" s="156"/>
      <c r="I3613" s="156"/>
      <c r="J3613" s="157"/>
    </row>
    <row r="3614" spans="1:10" ht="21.95" customHeight="1" x14ac:dyDescent="0.25">
      <c r="A3614" s="158" t="str">
        <f>VLOOKUP(A3612,basic,33,0)</f>
        <v>l=% 2019&amp;20</v>
      </c>
      <c r="B3614" s="159"/>
      <c r="C3614" s="159"/>
      <c r="D3614" s="159"/>
      <c r="E3614" s="159"/>
      <c r="F3614" s="159"/>
      <c r="G3614" s="159"/>
      <c r="H3614" s="159"/>
      <c r="I3614" s="159"/>
      <c r="J3614" s="160"/>
    </row>
    <row r="3615" spans="1:10" ht="21.95" customHeight="1" x14ac:dyDescent="0.25">
      <c r="A3615" s="82" t="s">
        <v>51</v>
      </c>
      <c r="B3615" s="83"/>
      <c r="C3615" s="84">
        <f>VLOOKUP(A3612,basic,2,0)</f>
        <v>291</v>
      </c>
      <c r="D3615" s="83"/>
      <c r="E3615" s="83"/>
      <c r="F3615" s="83"/>
      <c r="G3615" s="83"/>
      <c r="H3615" s="83"/>
      <c r="I3615" s="83"/>
      <c r="J3615" s="85"/>
    </row>
    <row r="3616" spans="1:10" ht="21.95" customHeight="1" x14ac:dyDescent="0.25">
      <c r="A3616" s="86"/>
      <c r="B3616" s="83"/>
      <c r="C3616" s="83"/>
      <c r="D3616" s="83"/>
      <c r="E3616" s="83"/>
      <c r="F3616" s="83"/>
      <c r="G3616" s="83"/>
      <c r="H3616" s="83"/>
      <c r="I3616" s="83"/>
      <c r="J3616" s="85"/>
    </row>
    <row r="3617" spans="1:10" ht="21.95" customHeight="1" x14ac:dyDescent="0.25">
      <c r="A3617" s="86" t="s">
        <v>52</v>
      </c>
      <c r="B3617" s="83"/>
      <c r="C3617" s="83"/>
      <c r="D3617" s="83"/>
      <c r="E3617" s="161">
        <f>VLOOKUP(A3612,basic,4,0)</f>
        <v>0</v>
      </c>
      <c r="F3617" s="161"/>
      <c r="G3617" s="161"/>
      <c r="H3617" s="83" t="s">
        <v>53</v>
      </c>
      <c r="I3617" s="83"/>
      <c r="J3617" s="85"/>
    </row>
    <row r="3618" spans="1:10" ht="21.95" customHeight="1" x14ac:dyDescent="0.25">
      <c r="A3618" s="162">
        <f>VLOOKUP(A3612,basic,6,0)</f>
        <v>0</v>
      </c>
      <c r="B3618" s="161"/>
      <c r="C3618" s="161"/>
      <c r="D3618" s="83" t="s">
        <v>54</v>
      </c>
      <c r="E3618" s="83"/>
      <c r="F3618" s="161">
        <f>VLOOKUP(A3612,basic,5,0)</f>
        <v>0</v>
      </c>
      <c r="G3618" s="161"/>
      <c r="H3618" s="161"/>
      <c r="I3618" s="83" t="s">
        <v>55</v>
      </c>
      <c r="J3618" s="85"/>
    </row>
    <row r="3619" spans="1:10" ht="21.95" customHeight="1" x14ac:dyDescent="0.3">
      <c r="A3619" s="94" t="str">
        <f>VLOOKUP(A3612,basic,29,0)</f>
        <v>d{kk &amp; 9</v>
      </c>
      <c r="B3619" s="83" t="s">
        <v>56</v>
      </c>
      <c r="C3619" s="148">
        <f>VLOOKUP(A3612,basic,7,0)</f>
        <v>0</v>
      </c>
      <c r="D3619" s="148"/>
      <c r="E3619" s="83" t="s">
        <v>57</v>
      </c>
      <c r="F3619" s="83"/>
      <c r="G3619" s="149" t="str">
        <f>VLOOKUP(A3612,basic,30,0)</f>
        <v>jkmekfo] :iiqjk</v>
      </c>
      <c r="H3619" s="149"/>
      <c r="I3619" s="149"/>
      <c r="J3619" s="87"/>
    </row>
    <row r="3620" spans="1:10" ht="21.95" customHeight="1" x14ac:dyDescent="0.25">
      <c r="A3620" s="86" t="s">
        <v>63</v>
      </c>
      <c r="B3620" s="83"/>
      <c r="C3620" s="83"/>
      <c r="D3620" s="83"/>
      <c r="E3620" s="83"/>
      <c r="F3620" s="83"/>
      <c r="G3620" s="83"/>
      <c r="H3620" s="83"/>
      <c r="I3620" s="83"/>
      <c r="J3620" s="85"/>
    </row>
    <row r="3621" spans="1:10" ht="21.95" customHeight="1" x14ac:dyDescent="0.25">
      <c r="A3621" s="86" t="s">
        <v>64</v>
      </c>
      <c r="B3621" s="83"/>
      <c r="C3621" s="83"/>
      <c r="D3621" s="83"/>
      <c r="E3621" s="83"/>
      <c r="F3621" s="83"/>
      <c r="G3621" s="83"/>
      <c r="H3621" s="83"/>
      <c r="I3621" s="83"/>
      <c r="J3621" s="85"/>
    </row>
    <row r="3622" spans="1:10" ht="21.95" customHeight="1" x14ac:dyDescent="0.25">
      <c r="A3622" s="76"/>
      <c r="J3622" s="77"/>
    </row>
    <row r="3623" spans="1:10" ht="21.95" customHeight="1" x14ac:dyDescent="0.25">
      <c r="A3623" s="76"/>
      <c r="J3623" s="77"/>
    </row>
    <row r="3624" spans="1:10" ht="21.95" customHeight="1" x14ac:dyDescent="0.25">
      <c r="A3624" s="76"/>
      <c r="J3624" s="77"/>
    </row>
    <row r="3625" spans="1:10" ht="21.95" customHeight="1" x14ac:dyDescent="0.3">
      <c r="A3625" s="88" t="s">
        <v>58</v>
      </c>
      <c r="B3625" s="89">
        <f>VLOOKUP(A3612,basic,32,0)</f>
        <v>43966</v>
      </c>
      <c r="G3625" s="90" t="s">
        <v>59</v>
      </c>
      <c r="J3625" s="77"/>
    </row>
    <row r="3626" spans="1:10" ht="21.95" customHeight="1" x14ac:dyDescent="0.3">
      <c r="A3626" s="76"/>
      <c r="G3626" s="90" t="s">
        <v>60</v>
      </c>
      <c r="I3626" s="150">
        <f>VLOOKUP(A3612,basic,31,0)</f>
        <v>8140912304</v>
      </c>
      <c r="J3626" s="151"/>
    </row>
    <row r="3627" spans="1:10" ht="21.95" customHeight="1" thickBot="1" x14ac:dyDescent="0.3">
      <c r="A3627" s="79"/>
      <c r="B3627" s="80"/>
      <c r="C3627" s="80"/>
      <c r="D3627" s="80"/>
      <c r="E3627" s="80"/>
      <c r="F3627" s="80"/>
      <c r="G3627" s="80"/>
      <c r="H3627" s="80"/>
      <c r="I3627" s="80"/>
      <c r="J3627" s="91"/>
    </row>
    <row r="3629" spans="1:10" ht="21.95" customHeight="1" thickBot="1" x14ac:dyDescent="0.3"/>
    <row r="3630" spans="1:10" ht="21.95" customHeight="1" x14ac:dyDescent="0.25">
      <c r="A3630" s="152" t="str">
        <f>VLOOKUP(A3631,basic,28,0)</f>
        <v>dk;kZy; jktdh; mPp ek/;fed fo|ky;] :iiqjk ¼dqpkeu flVh½ ukxkSj</v>
      </c>
      <c r="B3630" s="153"/>
      <c r="C3630" s="153"/>
      <c r="D3630" s="153"/>
      <c r="E3630" s="153"/>
      <c r="F3630" s="153"/>
      <c r="G3630" s="153"/>
      <c r="H3630" s="153"/>
      <c r="I3630" s="153"/>
      <c r="J3630" s="154"/>
    </row>
    <row r="3631" spans="1:10" ht="21.95" hidden="1" customHeight="1" x14ac:dyDescent="0.25">
      <c r="A3631" s="76">
        <v>192</v>
      </c>
      <c r="J3631" s="77"/>
    </row>
    <row r="3632" spans="1:10" ht="21.95" customHeight="1" x14ac:dyDescent="0.25">
      <c r="A3632" s="155" t="str">
        <f>VLOOKUP(A3631,basic,29,0)</f>
        <v>d{kk &amp; 9</v>
      </c>
      <c r="B3632" s="156"/>
      <c r="C3632" s="156"/>
      <c r="D3632" s="156"/>
      <c r="E3632" s="156"/>
      <c r="F3632" s="156"/>
      <c r="G3632" s="156"/>
      <c r="H3632" s="156"/>
      <c r="I3632" s="156"/>
      <c r="J3632" s="157"/>
    </row>
    <row r="3633" spans="1:10" ht="21.95" customHeight="1" x14ac:dyDescent="0.25">
      <c r="A3633" s="158" t="str">
        <f>VLOOKUP(A3631,basic,33,0)</f>
        <v>l=% 2019&amp;20</v>
      </c>
      <c r="B3633" s="159"/>
      <c r="C3633" s="159"/>
      <c r="D3633" s="159"/>
      <c r="E3633" s="159"/>
      <c r="F3633" s="159"/>
      <c r="G3633" s="159"/>
      <c r="H3633" s="159"/>
      <c r="I3633" s="159"/>
      <c r="J3633" s="160"/>
    </row>
    <row r="3634" spans="1:10" ht="21.95" customHeight="1" x14ac:dyDescent="0.25">
      <c r="A3634" s="82" t="s">
        <v>51</v>
      </c>
      <c r="B3634" s="83"/>
      <c r="C3634" s="84">
        <f>VLOOKUP(A3631,basic,2,0)</f>
        <v>292</v>
      </c>
      <c r="D3634" s="83"/>
      <c r="E3634" s="83"/>
      <c r="F3634" s="83"/>
      <c r="G3634" s="83"/>
      <c r="H3634" s="83"/>
      <c r="I3634" s="83"/>
      <c r="J3634" s="85"/>
    </row>
    <row r="3635" spans="1:10" ht="21.95" customHeight="1" x14ac:dyDescent="0.25">
      <c r="A3635" s="86"/>
      <c r="B3635" s="83"/>
      <c r="C3635" s="83"/>
      <c r="D3635" s="83"/>
      <c r="E3635" s="83"/>
      <c r="F3635" s="83"/>
      <c r="G3635" s="83"/>
      <c r="H3635" s="83"/>
      <c r="I3635" s="83"/>
      <c r="J3635" s="85"/>
    </row>
    <row r="3636" spans="1:10" ht="21.95" customHeight="1" x14ac:dyDescent="0.25">
      <c r="A3636" s="86" t="s">
        <v>52</v>
      </c>
      <c r="B3636" s="83"/>
      <c r="C3636" s="83"/>
      <c r="D3636" s="83"/>
      <c r="E3636" s="161">
        <f>VLOOKUP(A3631,basic,4,0)</f>
        <v>0</v>
      </c>
      <c r="F3636" s="161"/>
      <c r="G3636" s="161"/>
      <c r="H3636" s="83" t="s">
        <v>53</v>
      </c>
      <c r="I3636" s="83"/>
      <c r="J3636" s="85"/>
    </row>
    <row r="3637" spans="1:10" ht="21.95" customHeight="1" x14ac:dyDescent="0.25">
      <c r="A3637" s="162">
        <f>VLOOKUP(A3631,basic,6,0)</f>
        <v>0</v>
      </c>
      <c r="B3637" s="161"/>
      <c r="C3637" s="161"/>
      <c r="D3637" s="83" t="s">
        <v>54</v>
      </c>
      <c r="E3637" s="83"/>
      <c r="F3637" s="161">
        <f>VLOOKUP(A3631,basic,5,0)</f>
        <v>0</v>
      </c>
      <c r="G3637" s="161"/>
      <c r="H3637" s="161"/>
      <c r="I3637" s="83" t="s">
        <v>55</v>
      </c>
      <c r="J3637" s="85"/>
    </row>
    <row r="3638" spans="1:10" ht="21.95" customHeight="1" x14ac:dyDescent="0.3">
      <c r="A3638" s="94" t="str">
        <f>VLOOKUP(A3631,basic,29,0)</f>
        <v>d{kk &amp; 9</v>
      </c>
      <c r="B3638" s="83" t="s">
        <v>56</v>
      </c>
      <c r="C3638" s="148">
        <f>VLOOKUP(A3631,basic,7,0)</f>
        <v>0</v>
      </c>
      <c r="D3638" s="148"/>
      <c r="E3638" s="83" t="s">
        <v>57</v>
      </c>
      <c r="F3638" s="83"/>
      <c r="G3638" s="149" t="str">
        <f>VLOOKUP(A3631,basic,30,0)</f>
        <v>jkmekfo] :iiqjk</v>
      </c>
      <c r="H3638" s="149"/>
      <c r="I3638" s="149"/>
      <c r="J3638" s="87"/>
    </row>
    <row r="3639" spans="1:10" ht="21.95" customHeight="1" x14ac:dyDescent="0.25">
      <c r="A3639" s="86" t="s">
        <v>63</v>
      </c>
      <c r="B3639" s="83"/>
      <c r="C3639" s="83"/>
      <c r="D3639" s="83"/>
      <c r="E3639" s="83"/>
      <c r="F3639" s="83"/>
      <c r="G3639" s="83"/>
      <c r="H3639" s="83"/>
      <c r="I3639" s="83"/>
      <c r="J3639" s="85"/>
    </row>
    <row r="3640" spans="1:10" ht="21.95" customHeight="1" x14ac:dyDescent="0.25">
      <c r="A3640" s="86" t="s">
        <v>64</v>
      </c>
      <c r="B3640" s="83"/>
      <c r="C3640" s="83"/>
      <c r="D3640" s="83"/>
      <c r="E3640" s="83"/>
      <c r="F3640" s="83"/>
      <c r="G3640" s="83"/>
      <c r="H3640" s="83"/>
      <c r="I3640" s="83"/>
      <c r="J3640" s="85"/>
    </row>
    <row r="3641" spans="1:10" ht="21.95" customHeight="1" x14ac:dyDescent="0.25">
      <c r="A3641" s="76"/>
      <c r="J3641" s="77"/>
    </row>
    <row r="3642" spans="1:10" ht="21.95" customHeight="1" x14ac:dyDescent="0.25">
      <c r="A3642" s="76"/>
      <c r="J3642" s="77"/>
    </row>
    <row r="3643" spans="1:10" ht="21.95" customHeight="1" x14ac:dyDescent="0.25">
      <c r="A3643" s="76"/>
      <c r="J3643" s="77"/>
    </row>
    <row r="3644" spans="1:10" ht="21.95" customHeight="1" x14ac:dyDescent="0.3">
      <c r="A3644" s="88" t="s">
        <v>58</v>
      </c>
      <c r="B3644" s="89">
        <f>VLOOKUP(A3631,basic,32,0)</f>
        <v>43966</v>
      </c>
      <c r="G3644" s="90" t="s">
        <v>59</v>
      </c>
      <c r="J3644" s="77"/>
    </row>
    <row r="3645" spans="1:10" ht="21.95" customHeight="1" x14ac:dyDescent="0.3">
      <c r="A3645" s="76"/>
      <c r="G3645" s="90" t="s">
        <v>60</v>
      </c>
      <c r="I3645" s="150">
        <f>VLOOKUP(A3631,basic,31,0)</f>
        <v>8140912304</v>
      </c>
      <c r="J3645" s="151"/>
    </row>
    <row r="3646" spans="1:10" ht="21.95" customHeight="1" thickBot="1" x14ac:dyDescent="0.3">
      <c r="A3646" s="79"/>
      <c r="B3646" s="80"/>
      <c r="C3646" s="80"/>
      <c r="D3646" s="80"/>
      <c r="E3646" s="80"/>
      <c r="F3646" s="80"/>
      <c r="G3646" s="80"/>
      <c r="H3646" s="80"/>
      <c r="I3646" s="80"/>
      <c r="J3646" s="91"/>
    </row>
    <row r="3648" spans="1:10" ht="21.95" customHeight="1" thickBot="1" x14ac:dyDescent="0.3"/>
    <row r="3649" spans="1:10" ht="21.95" customHeight="1" x14ac:dyDescent="0.25">
      <c r="A3649" s="152" t="str">
        <f>VLOOKUP(A3650,basic,28,0)</f>
        <v>dk;kZy; jktdh; mPp ek/;fed fo|ky;] :iiqjk ¼dqpkeu flVh½ ukxkSj</v>
      </c>
      <c r="B3649" s="153"/>
      <c r="C3649" s="153"/>
      <c r="D3649" s="153"/>
      <c r="E3649" s="153"/>
      <c r="F3649" s="153"/>
      <c r="G3649" s="153"/>
      <c r="H3649" s="153"/>
      <c r="I3649" s="153"/>
      <c r="J3649" s="154"/>
    </row>
    <row r="3650" spans="1:10" ht="21.95" hidden="1" customHeight="1" x14ac:dyDescent="0.25">
      <c r="A3650" s="76">
        <v>193</v>
      </c>
      <c r="J3650" s="77"/>
    </row>
    <row r="3651" spans="1:10" ht="21.95" customHeight="1" x14ac:dyDescent="0.25">
      <c r="A3651" s="155" t="str">
        <f>VLOOKUP(A3650,basic,29,0)</f>
        <v>d{kk &amp; 9</v>
      </c>
      <c r="B3651" s="156"/>
      <c r="C3651" s="156"/>
      <c r="D3651" s="156"/>
      <c r="E3651" s="156"/>
      <c r="F3651" s="156"/>
      <c r="G3651" s="156"/>
      <c r="H3651" s="156"/>
      <c r="I3651" s="156"/>
      <c r="J3651" s="157"/>
    </row>
    <row r="3652" spans="1:10" ht="21.95" customHeight="1" x14ac:dyDescent="0.25">
      <c r="A3652" s="158" t="str">
        <f>VLOOKUP(A3650,basic,33,0)</f>
        <v>l=% 2019&amp;20</v>
      </c>
      <c r="B3652" s="159"/>
      <c r="C3652" s="159"/>
      <c r="D3652" s="159"/>
      <c r="E3652" s="159"/>
      <c r="F3652" s="159"/>
      <c r="G3652" s="159"/>
      <c r="H3652" s="159"/>
      <c r="I3652" s="159"/>
      <c r="J3652" s="160"/>
    </row>
    <row r="3653" spans="1:10" ht="21.95" customHeight="1" x14ac:dyDescent="0.25">
      <c r="A3653" s="82" t="s">
        <v>51</v>
      </c>
      <c r="B3653" s="83"/>
      <c r="C3653" s="84">
        <f>VLOOKUP(A3650,basic,2,0)</f>
        <v>293</v>
      </c>
      <c r="D3653" s="83"/>
      <c r="E3653" s="83"/>
      <c r="F3653" s="83"/>
      <c r="G3653" s="83"/>
      <c r="H3653" s="83"/>
      <c r="I3653" s="83"/>
      <c r="J3653" s="85"/>
    </row>
    <row r="3654" spans="1:10" ht="21.95" customHeight="1" x14ac:dyDescent="0.25">
      <c r="A3654" s="86"/>
      <c r="B3654" s="83"/>
      <c r="C3654" s="83"/>
      <c r="D3654" s="83"/>
      <c r="E3654" s="83"/>
      <c r="F3654" s="83"/>
      <c r="G3654" s="83"/>
      <c r="H3654" s="83"/>
      <c r="I3654" s="83"/>
      <c r="J3654" s="85"/>
    </row>
    <row r="3655" spans="1:10" ht="21.95" customHeight="1" x14ac:dyDescent="0.25">
      <c r="A3655" s="86" t="s">
        <v>52</v>
      </c>
      <c r="B3655" s="83"/>
      <c r="C3655" s="83"/>
      <c r="D3655" s="83"/>
      <c r="E3655" s="161">
        <f>VLOOKUP(A3650,basic,4,0)</f>
        <v>0</v>
      </c>
      <c r="F3655" s="161"/>
      <c r="G3655" s="161"/>
      <c r="H3655" s="83" t="s">
        <v>53</v>
      </c>
      <c r="I3655" s="83"/>
      <c r="J3655" s="85"/>
    </row>
    <row r="3656" spans="1:10" ht="21.95" customHeight="1" x14ac:dyDescent="0.25">
      <c r="A3656" s="162">
        <f>VLOOKUP(A3650,basic,6,0)</f>
        <v>0</v>
      </c>
      <c r="B3656" s="161"/>
      <c r="C3656" s="161"/>
      <c r="D3656" s="83" t="s">
        <v>54</v>
      </c>
      <c r="E3656" s="83"/>
      <c r="F3656" s="161">
        <f>VLOOKUP(A3650,basic,5,0)</f>
        <v>0</v>
      </c>
      <c r="G3656" s="161"/>
      <c r="H3656" s="161"/>
      <c r="I3656" s="83" t="s">
        <v>55</v>
      </c>
      <c r="J3656" s="85"/>
    </row>
    <row r="3657" spans="1:10" ht="21.95" customHeight="1" x14ac:dyDescent="0.3">
      <c r="A3657" s="94" t="str">
        <f>VLOOKUP(A3650,basic,29,0)</f>
        <v>d{kk &amp; 9</v>
      </c>
      <c r="B3657" s="83" t="s">
        <v>56</v>
      </c>
      <c r="C3657" s="148">
        <f>VLOOKUP(A3650,basic,7,0)</f>
        <v>0</v>
      </c>
      <c r="D3657" s="148"/>
      <c r="E3657" s="83" t="s">
        <v>57</v>
      </c>
      <c r="F3657" s="83"/>
      <c r="G3657" s="149" t="str">
        <f>VLOOKUP(A3650,basic,30,0)</f>
        <v>jkmekfo] :iiqjk</v>
      </c>
      <c r="H3657" s="149"/>
      <c r="I3657" s="149"/>
      <c r="J3657" s="87"/>
    </row>
    <row r="3658" spans="1:10" ht="21.95" customHeight="1" x14ac:dyDescent="0.25">
      <c r="A3658" s="86" t="s">
        <v>63</v>
      </c>
      <c r="B3658" s="83"/>
      <c r="C3658" s="83"/>
      <c r="D3658" s="83"/>
      <c r="E3658" s="83"/>
      <c r="F3658" s="83"/>
      <c r="G3658" s="83"/>
      <c r="H3658" s="83"/>
      <c r="I3658" s="83"/>
      <c r="J3658" s="85"/>
    </row>
    <row r="3659" spans="1:10" ht="21.95" customHeight="1" x14ac:dyDescent="0.25">
      <c r="A3659" s="86" t="s">
        <v>64</v>
      </c>
      <c r="B3659" s="83"/>
      <c r="C3659" s="83"/>
      <c r="D3659" s="83"/>
      <c r="E3659" s="83"/>
      <c r="F3659" s="83"/>
      <c r="G3659" s="83"/>
      <c r="H3659" s="83"/>
      <c r="I3659" s="83"/>
      <c r="J3659" s="85"/>
    </row>
    <row r="3660" spans="1:10" ht="21.95" customHeight="1" x14ac:dyDescent="0.25">
      <c r="A3660" s="76"/>
      <c r="J3660" s="77"/>
    </row>
    <row r="3661" spans="1:10" ht="21.95" customHeight="1" x14ac:dyDescent="0.25">
      <c r="A3661" s="76"/>
      <c r="J3661" s="77"/>
    </row>
    <row r="3662" spans="1:10" ht="21.95" customHeight="1" x14ac:dyDescent="0.25">
      <c r="A3662" s="76"/>
      <c r="J3662" s="77"/>
    </row>
    <row r="3663" spans="1:10" ht="21.95" customHeight="1" x14ac:dyDescent="0.3">
      <c r="A3663" s="88" t="s">
        <v>58</v>
      </c>
      <c r="B3663" s="89">
        <f>VLOOKUP(A3650,basic,32,0)</f>
        <v>43966</v>
      </c>
      <c r="G3663" s="90" t="s">
        <v>59</v>
      </c>
      <c r="J3663" s="77"/>
    </row>
    <row r="3664" spans="1:10" ht="21.95" customHeight="1" x14ac:dyDescent="0.3">
      <c r="A3664" s="76"/>
      <c r="G3664" s="90" t="s">
        <v>60</v>
      </c>
      <c r="I3664" s="150">
        <f>VLOOKUP(A3650,basic,31,0)</f>
        <v>8140912304</v>
      </c>
      <c r="J3664" s="151"/>
    </row>
    <row r="3665" spans="1:10" ht="21.95" customHeight="1" thickBot="1" x14ac:dyDescent="0.3">
      <c r="A3665" s="79"/>
      <c r="B3665" s="80"/>
      <c r="C3665" s="80"/>
      <c r="D3665" s="80"/>
      <c r="E3665" s="80"/>
      <c r="F3665" s="80"/>
      <c r="G3665" s="80"/>
      <c r="H3665" s="80"/>
      <c r="I3665" s="80"/>
      <c r="J3665" s="91"/>
    </row>
    <row r="3667" spans="1:10" ht="21.95" customHeight="1" thickBot="1" x14ac:dyDescent="0.3"/>
    <row r="3668" spans="1:10" ht="21.95" customHeight="1" x14ac:dyDescent="0.25">
      <c r="A3668" s="152" t="str">
        <f>VLOOKUP(A3669,basic,28,0)</f>
        <v>dk;kZy; jktdh; mPp ek/;fed fo|ky;] :iiqjk ¼dqpkeu flVh½ ukxkSj</v>
      </c>
      <c r="B3668" s="153"/>
      <c r="C3668" s="153"/>
      <c r="D3668" s="153"/>
      <c r="E3668" s="153"/>
      <c r="F3668" s="153"/>
      <c r="G3668" s="153"/>
      <c r="H3668" s="153"/>
      <c r="I3668" s="153"/>
      <c r="J3668" s="154"/>
    </row>
    <row r="3669" spans="1:10" ht="21.95" hidden="1" customHeight="1" x14ac:dyDescent="0.25">
      <c r="A3669" s="76">
        <v>194</v>
      </c>
      <c r="J3669" s="77"/>
    </row>
    <row r="3670" spans="1:10" ht="21.95" customHeight="1" x14ac:dyDescent="0.25">
      <c r="A3670" s="155" t="str">
        <f>VLOOKUP(A3669,basic,29,0)</f>
        <v>d{kk &amp; 9</v>
      </c>
      <c r="B3670" s="156"/>
      <c r="C3670" s="156"/>
      <c r="D3670" s="156"/>
      <c r="E3670" s="156"/>
      <c r="F3670" s="156"/>
      <c r="G3670" s="156"/>
      <c r="H3670" s="156"/>
      <c r="I3670" s="156"/>
      <c r="J3670" s="157"/>
    </row>
    <row r="3671" spans="1:10" ht="21.95" customHeight="1" x14ac:dyDescent="0.25">
      <c r="A3671" s="158" t="str">
        <f>VLOOKUP(A3669,basic,33,0)</f>
        <v>l=% 2019&amp;20</v>
      </c>
      <c r="B3671" s="159"/>
      <c r="C3671" s="159"/>
      <c r="D3671" s="159"/>
      <c r="E3671" s="159"/>
      <c r="F3671" s="159"/>
      <c r="G3671" s="159"/>
      <c r="H3671" s="159"/>
      <c r="I3671" s="159"/>
      <c r="J3671" s="160"/>
    </row>
    <row r="3672" spans="1:10" ht="21.95" customHeight="1" x14ac:dyDescent="0.25">
      <c r="A3672" s="82" t="s">
        <v>51</v>
      </c>
      <c r="B3672" s="83"/>
      <c r="C3672" s="84">
        <f>VLOOKUP(A3669,basic,2,0)</f>
        <v>294</v>
      </c>
      <c r="D3672" s="83"/>
      <c r="E3672" s="83"/>
      <c r="F3672" s="83"/>
      <c r="G3672" s="83"/>
      <c r="H3672" s="83"/>
      <c r="I3672" s="83"/>
      <c r="J3672" s="85"/>
    </row>
    <row r="3673" spans="1:10" ht="21.95" customHeight="1" x14ac:dyDescent="0.25">
      <c r="A3673" s="86"/>
      <c r="B3673" s="83"/>
      <c r="C3673" s="83"/>
      <c r="D3673" s="83"/>
      <c r="E3673" s="83"/>
      <c r="F3673" s="83"/>
      <c r="G3673" s="83"/>
      <c r="H3673" s="83"/>
      <c r="I3673" s="83"/>
      <c r="J3673" s="85"/>
    </row>
    <row r="3674" spans="1:10" ht="21.95" customHeight="1" x14ac:dyDescent="0.25">
      <c r="A3674" s="86" t="s">
        <v>52</v>
      </c>
      <c r="B3674" s="83"/>
      <c r="C3674" s="83"/>
      <c r="D3674" s="83"/>
      <c r="E3674" s="161">
        <f>VLOOKUP(A3669,basic,4,0)</f>
        <v>0</v>
      </c>
      <c r="F3674" s="161"/>
      <c r="G3674" s="161"/>
      <c r="H3674" s="83" t="s">
        <v>53</v>
      </c>
      <c r="I3674" s="83"/>
      <c r="J3674" s="85"/>
    </row>
    <row r="3675" spans="1:10" ht="21.95" customHeight="1" x14ac:dyDescent="0.25">
      <c r="A3675" s="162">
        <f>VLOOKUP(A3669,basic,6,0)</f>
        <v>0</v>
      </c>
      <c r="B3675" s="161"/>
      <c r="C3675" s="161"/>
      <c r="D3675" s="83" t="s">
        <v>54</v>
      </c>
      <c r="E3675" s="83"/>
      <c r="F3675" s="161">
        <f>VLOOKUP(A3669,basic,5,0)</f>
        <v>0</v>
      </c>
      <c r="G3675" s="161"/>
      <c r="H3675" s="161"/>
      <c r="I3675" s="83" t="s">
        <v>55</v>
      </c>
      <c r="J3675" s="85"/>
    </row>
    <row r="3676" spans="1:10" ht="21.95" customHeight="1" x14ac:dyDescent="0.3">
      <c r="A3676" s="94" t="str">
        <f>VLOOKUP(A3669,basic,29,0)</f>
        <v>d{kk &amp; 9</v>
      </c>
      <c r="B3676" s="83" t="s">
        <v>56</v>
      </c>
      <c r="C3676" s="148">
        <f>VLOOKUP(A3669,basic,7,0)</f>
        <v>0</v>
      </c>
      <c r="D3676" s="148"/>
      <c r="E3676" s="83" t="s">
        <v>57</v>
      </c>
      <c r="F3676" s="83"/>
      <c r="G3676" s="149" t="str">
        <f>VLOOKUP(A3669,basic,30,0)</f>
        <v>jkmekfo] :iiqjk</v>
      </c>
      <c r="H3676" s="149"/>
      <c r="I3676" s="149"/>
      <c r="J3676" s="87"/>
    </row>
    <row r="3677" spans="1:10" ht="21.95" customHeight="1" x14ac:dyDescent="0.25">
      <c r="A3677" s="86" t="s">
        <v>63</v>
      </c>
      <c r="B3677" s="83"/>
      <c r="C3677" s="83"/>
      <c r="D3677" s="83"/>
      <c r="E3677" s="83"/>
      <c r="F3677" s="83"/>
      <c r="G3677" s="83"/>
      <c r="H3677" s="83"/>
      <c r="I3677" s="83"/>
      <c r="J3677" s="85"/>
    </row>
    <row r="3678" spans="1:10" ht="21.95" customHeight="1" x14ac:dyDescent="0.25">
      <c r="A3678" s="86" t="s">
        <v>64</v>
      </c>
      <c r="B3678" s="83"/>
      <c r="C3678" s="83"/>
      <c r="D3678" s="83"/>
      <c r="E3678" s="83"/>
      <c r="F3678" s="83"/>
      <c r="G3678" s="83"/>
      <c r="H3678" s="83"/>
      <c r="I3678" s="83"/>
      <c r="J3678" s="85"/>
    </row>
    <row r="3679" spans="1:10" ht="21.95" customHeight="1" x14ac:dyDescent="0.25">
      <c r="A3679" s="76"/>
      <c r="J3679" s="77"/>
    </row>
    <row r="3680" spans="1:10" ht="21.95" customHeight="1" x14ac:dyDescent="0.25">
      <c r="A3680" s="76"/>
      <c r="J3680" s="77"/>
    </row>
    <row r="3681" spans="1:10" ht="21.95" customHeight="1" x14ac:dyDescent="0.25">
      <c r="A3681" s="76"/>
      <c r="J3681" s="77"/>
    </row>
    <row r="3682" spans="1:10" ht="21.95" customHeight="1" x14ac:dyDescent="0.3">
      <c r="A3682" s="88" t="s">
        <v>58</v>
      </c>
      <c r="B3682" s="89">
        <f>VLOOKUP(A3669,basic,32,0)</f>
        <v>43966</v>
      </c>
      <c r="G3682" s="90" t="s">
        <v>59</v>
      </c>
      <c r="J3682" s="77"/>
    </row>
    <row r="3683" spans="1:10" ht="21.95" customHeight="1" x14ac:dyDescent="0.3">
      <c r="A3683" s="76"/>
      <c r="G3683" s="90" t="s">
        <v>60</v>
      </c>
      <c r="I3683" s="150">
        <f>VLOOKUP(A3669,basic,31,0)</f>
        <v>8140912304</v>
      </c>
      <c r="J3683" s="151"/>
    </row>
    <row r="3684" spans="1:10" ht="21.95" customHeight="1" thickBot="1" x14ac:dyDescent="0.3">
      <c r="A3684" s="79"/>
      <c r="B3684" s="80"/>
      <c r="C3684" s="80"/>
      <c r="D3684" s="80"/>
      <c r="E3684" s="80"/>
      <c r="F3684" s="80"/>
      <c r="G3684" s="80"/>
      <c r="H3684" s="80"/>
      <c r="I3684" s="80"/>
      <c r="J3684" s="91"/>
    </row>
    <row r="3686" spans="1:10" ht="21.95" customHeight="1" thickBot="1" x14ac:dyDescent="0.3"/>
    <row r="3687" spans="1:10" ht="21.95" customHeight="1" x14ac:dyDescent="0.25">
      <c r="A3687" s="152" t="str">
        <f>VLOOKUP(A3688,basic,28,0)</f>
        <v>dk;kZy; jktdh; mPp ek/;fed fo|ky;] :iiqjk ¼dqpkeu flVh½ ukxkSj</v>
      </c>
      <c r="B3687" s="153"/>
      <c r="C3687" s="153"/>
      <c r="D3687" s="153"/>
      <c r="E3687" s="153"/>
      <c r="F3687" s="153"/>
      <c r="G3687" s="153"/>
      <c r="H3687" s="153"/>
      <c r="I3687" s="153"/>
      <c r="J3687" s="154"/>
    </row>
    <row r="3688" spans="1:10" ht="21.95" hidden="1" customHeight="1" x14ac:dyDescent="0.25">
      <c r="A3688" s="76">
        <v>195</v>
      </c>
      <c r="J3688" s="77"/>
    </row>
    <row r="3689" spans="1:10" ht="21.95" customHeight="1" x14ac:dyDescent="0.25">
      <c r="A3689" s="155" t="str">
        <f>VLOOKUP(A3688,basic,29,0)</f>
        <v>d{kk &amp; 9</v>
      </c>
      <c r="B3689" s="156"/>
      <c r="C3689" s="156"/>
      <c r="D3689" s="156"/>
      <c r="E3689" s="156"/>
      <c r="F3689" s="156"/>
      <c r="G3689" s="156"/>
      <c r="H3689" s="156"/>
      <c r="I3689" s="156"/>
      <c r="J3689" s="157"/>
    </row>
    <row r="3690" spans="1:10" ht="21.95" customHeight="1" x14ac:dyDescent="0.25">
      <c r="A3690" s="158" t="str">
        <f>VLOOKUP(A3688,basic,33,0)</f>
        <v>l=% 2019&amp;20</v>
      </c>
      <c r="B3690" s="159"/>
      <c r="C3690" s="159"/>
      <c r="D3690" s="159"/>
      <c r="E3690" s="159"/>
      <c r="F3690" s="159"/>
      <c r="G3690" s="159"/>
      <c r="H3690" s="159"/>
      <c r="I3690" s="159"/>
      <c r="J3690" s="160"/>
    </row>
    <row r="3691" spans="1:10" ht="21.95" customHeight="1" x14ac:dyDescent="0.25">
      <c r="A3691" s="82" t="s">
        <v>51</v>
      </c>
      <c r="B3691" s="83"/>
      <c r="C3691" s="84">
        <f>VLOOKUP(A3688,basic,2,0)</f>
        <v>295</v>
      </c>
      <c r="D3691" s="83"/>
      <c r="E3691" s="83"/>
      <c r="F3691" s="83"/>
      <c r="G3691" s="83"/>
      <c r="H3691" s="83"/>
      <c r="I3691" s="83"/>
      <c r="J3691" s="85"/>
    </row>
    <row r="3692" spans="1:10" ht="21.95" customHeight="1" x14ac:dyDescent="0.25">
      <c r="A3692" s="86"/>
      <c r="B3692" s="83"/>
      <c r="C3692" s="83"/>
      <c r="D3692" s="83"/>
      <c r="E3692" s="83"/>
      <c r="F3692" s="83"/>
      <c r="G3692" s="83"/>
      <c r="H3692" s="83"/>
      <c r="I3692" s="83"/>
      <c r="J3692" s="85"/>
    </row>
    <row r="3693" spans="1:10" ht="21.95" customHeight="1" x14ac:dyDescent="0.25">
      <c r="A3693" s="86" t="s">
        <v>52</v>
      </c>
      <c r="B3693" s="83"/>
      <c r="C3693" s="83"/>
      <c r="D3693" s="83"/>
      <c r="E3693" s="161">
        <f>VLOOKUP(A3688,basic,4,0)</f>
        <v>0</v>
      </c>
      <c r="F3693" s="161"/>
      <c r="G3693" s="161"/>
      <c r="H3693" s="83" t="s">
        <v>53</v>
      </c>
      <c r="I3693" s="83"/>
      <c r="J3693" s="85"/>
    </row>
    <row r="3694" spans="1:10" ht="21.95" customHeight="1" x14ac:dyDescent="0.25">
      <c r="A3694" s="162">
        <f>VLOOKUP(A3688,basic,6,0)</f>
        <v>0</v>
      </c>
      <c r="B3694" s="161"/>
      <c r="C3694" s="161"/>
      <c r="D3694" s="83" t="s">
        <v>54</v>
      </c>
      <c r="E3694" s="83"/>
      <c r="F3694" s="161">
        <f>VLOOKUP(A3688,basic,5,0)</f>
        <v>0</v>
      </c>
      <c r="G3694" s="161"/>
      <c r="H3694" s="161"/>
      <c r="I3694" s="83" t="s">
        <v>55</v>
      </c>
      <c r="J3694" s="85"/>
    </row>
    <row r="3695" spans="1:10" ht="21.95" customHeight="1" x14ac:dyDescent="0.3">
      <c r="A3695" s="94" t="str">
        <f>VLOOKUP(A3688,basic,29,0)</f>
        <v>d{kk &amp; 9</v>
      </c>
      <c r="B3695" s="83" t="s">
        <v>56</v>
      </c>
      <c r="C3695" s="148">
        <f>VLOOKUP(A3688,basic,7,0)</f>
        <v>0</v>
      </c>
      <c r="D3695" s="148"/>
      <c r="E3695" s="83" t="s">
        <v>57</v>
      </c>
      <c r="F3695" s="83"/>
      <c r="G3695" s="149" t="str">
        <f>VLOOKUP(A3688,basic,30,0)</f>
        <v>jkmekfo] :iiqjk</v>
      </c>
      <c r="H3695" s="149"/>
      <c r="I3695" s="149"/>
      <c r="J3695" s="87"/>
    </row>
    <row r="3696" spans="1:10" ht="21.95" customHeight="1" x14ac:dyDescent="0.25">
      <c r="A3696" s="86" t="s">
        <v>63</v>
      </c>
      <c r="B3696" s="83"/>
      <c r="C3696" s="83"/>
      <c r="D3696" s="83"/>
      <c r="E3696" s="83"/>
      <c r="F3696" s="83"/>
      <c r="G3696" s="83"/>
      <c r="H3696" s="83"/>
      <c r="I3696" s="83"/>
      <c r="J3696" s="85"/>
    </row>
    <row r="3697" spans="1:10" ht="21.95" customHeight="1" x14ac:dyDescent="0.25">
      <c r="A3697" s="86" t="s">
        <v>64</v>
      </c>
      <c r="B3697" s="83"/>
      <c r="C3697" s="83"/>
      <c r="D3697" s="83"/>
      <c r="E3697" s="83"/>
      <c r="F3697" s="83"/>
      <c r="G3697" s="83"/>
      <c r="H3697" s="83"/>
      <c r="I3697" s="83"/>
      <c r="J3697" s="85"/>
    </row>
    <row r="3698" spans="1:10" ht="21.95" customHeight="1" x14ac:dyDescent="0.25">
      <c r="A3698" s="76"/>
      <c r="J3698" s="77"/>
    </row>
    <row r="3699" spans="1:10" ht="21.95" customHeight="1" x14ac:dyDescent="0.25">
      <c r="A3699" s="76"/>
      <c r="J3699" s="77"/>
    </row>
    <row r="3700" spans="1:10" ht="21.95" customHeight="1" x14ac:dyDescent="0.25">
      <c r="A3700" s="76"/>
      <c r="J3700" s="77"/>
    </row>
    <row r="3701" spans="1:10" ht="21.95" customHeight="1" x14ac:dyDescent="0.3">
      <c r="A3701" s="88" t="s">
        <v>58</v>
      </c>
      <c r="B3701" s="89">
        <f>VLOOKUP(A3688,basic,32,0)</f>
        <v>43966</v>
      </c>
      <c r="G3701" s="90" t="s">
        <v>59</v>
      </c>
      <c r="J3701" s="77"/>
    </row>
    <row r="3702" spans="1:10" ht="21.95" customHeight="1" x14ac:dyDescent="0.3">
      <c r="A3702" s="76"/>
      <c r="G3702" s="90" t="s">
        <v>60</v>
      </c>
      <c r="I3702" s="150">
        <f>VLOOKUP(A3688,basic,31,0)</f>
        <v>8140912304</v>
      </c>
      <c r="J3702" s="151"/>
    </row>
    <row r="3703" spans="1:10" ht="21.95" customHeight="1" thickBot="1" x14ac:dyDescent="0.3">
      <c r="A3703" s="79"/>
      <c r="B3703" s="80"/>
      <c r="C3703" s="80"/>
      <c r="D3703" s="80"/>
      <c r="E3703" s="80"/>
      <c r="F3703" s="80"/>
      <c r="G3703" s="80"/>
      <c r="H3703" s="80"/>
      <c r="I3703" s="80"/>
      <c r="J3703" s="91"/>
    </row>
    <row r="3705" spans="1:10" ht="21.95" customHeight="1" thickBot="1" x14ac:dyDescent="0.3"/>
    <row r="3706" spans="1:10" ht="21.95" customHeight="1" x14ac:dyDescent="0.25">
      <c r="A3706" s="152" t="str">
        <f>VLOOKUP(A3707,basic,28,0)</f>
        <v>dk;kZy; jktdh; mPp ek/;fed fo|ky;] :iiqjk ¼dqpkeu flVh½ ukxkSj</v>
      </c>
      <c r="B3706" s="153"/>
      <c r="C3706" s="153"/>
      <c r="D3706" s="153"/>
      <c r="E3706" s="153"/>
      <c r="F3706" s="153"/>
      <c r="G3706" s="153"/>
      <c r="H3706" s="153"/>
      <c r="I3706" s="153"/>
      <c r="J3706" s="154"/>
    </row>
    <row r="3707" spans="1:10" ht="21.95" hidden="1" customHeight="1" x14ac:dyDescent="0.25">
      <c r="A3707" s="76">
        <v>196</v>
      </c>
      <c r="J3707" s="77"/>
    </row>
    <row r="3708" spans="1:10" ht="21.95" customHeight="1" x14ac:dyDescent="0.25">
      <c r="A3708" s="155" t="str">
        <f>VLOOKUP(A3707,basic,29,0)</f>
        <v>d{kk &amp; 9</v>
      </c>
      <c r="B3708" s="156"/>
      <c r="C3708" s="156"/>
      <c r="D3708" s="156"/>
      <c r="E3708" s="156"/>
      <c r="F3708" s="156"/>
      <c r="G3708" s="156"/>
      <c r="H3708" s="156"/>
      <c r="I3708" s="156"/>
      <c r="J3708" s="157"/>
    </row>
    <row r="3709" spans="1:10" ht="21.95" customHeight="1" x14ac:dyDescent="0.25">
      <c r="A3709" s="158" t="str">
        <f>VLOOKUP(A3707,basic,33,0)</f>
        <v>l=% 2019&amp;20</v>
      </c>
      <c r="B3709" s="159"/>
      <c r="C3709" s="159"/>
      <c r="D3709" s="159"/>
      <c r="E3709" s="159"/>
      <c r="F3709" s="159"/>
      <c r="G3709" s="159"/>
      <c r="H3709" s="159"/>
      <c r="I3709" s="159"/>
      <c r="J3709" s="160"/>
    </row>
    <row r="3710" spans="1:10" ht="21.95" customHeight="1" x14ac:dyDescent="0.25">
      <c r="A3710" s="82" t="s">
        <v>51</v>
      </c>
      <c r="B3710" s="83"/>
      <c r="C3710" s="84">
        <f>VLOOKUP(A3707,basic,2,0)</f>
        <v>296</v>
      </c>
      <c r="D3710" s="83"/>
      <c r="E3710" s="83"/>
      <c r="F3710" s="83"/>
      <c r="G3710" s="83"/>
      <c r="H3710" s="83"/>
      <c r="I3710" s="83"/>
      <c r="J3710" s="85"/>
    </row>
    <row r="3711" spans="1:10" ht="21.95" customHeight="1" x14ac:dyDescent="0.25">
      <c r="A3711" s="86"/>
      <c r="B3711" s="83"/>
      <c r="C3711" s="83"/>
      <c r="D3711" s="83"/>
      <c r="E3711" s="83"/>
      <c r="F3711" s="83"/>
      <c r="G3711" s="83"/>
      <c r="H3711" s="83"/>
      <c r="I3711" s="83"/>
      <c r="J3711" s="85"/>
    </row>
    <row r="3712" spans="1:10" ht="21.95" customHeight="1" x14ac:dyDescent="0.25">
      <c r="A3712" s="86" t="s">
        <v>52</v>
      </c>
      <c r="B3712" s="83"/>
      <c r="C3712" s="83"/>
      <c r="D3712" s="83"/>
      <c r="E3712" s="161">
        <f>VLOOKUP(A3707,basic,4,0)</f>
        <v>0</v>
      </c>
      <c r="F3712" s="161"/>
      <c r="G3712" s="161"/>
      <c r="H3712" s="83" t="s">
        <v>53</v>
      </c>
      <c r="I3712" s="83"/>
      <c r="J3712" s="85"/>
    </row>
    <row r="3713" spans="1:10" ht="21.95" customHeight="1" x14ac:dyDescent="0.25">
      <c r="A3713" s="162">
        <f>VLOOKUP(A3707,basic,6,0)</f>
        <v>0</v>
      </c>
      <c r="B3713" s="161"/>
      <c r="C3713" s="161"/>
      <c r="D3713" s="83" t="s">
        <v>54</v>
      </c>
      <c r="E3713" s="83"/>
      <c r="F3713" s="161">
        <f>VLOOKUP(A3707,basic,5,0)</f>
        <v>0</v>
      </c>
      <c r="G3713" s="161"/>
      <c r="H3713" s="161"/>
      <c r="I3713" s="83" t="s">
        <v>55</v>
      </c>
      <c r="J3713" s="85"/>
    </row>
    <row r="3714" spans="1:10" ht="21.95" customHeight="1" x14ac:dyDescent="0.3">
      <c r="A3714" s="94" t="str">
        <f>VLOOKUP(A3707,basic,29,0)</f>
        <v>d{kk &amp; 9</v>
      </c>
      <c r="B3714" s="83" t="s">
        <v>56</v>
      </c>
      <c r="C3714" s="148">
        <f>VLOOKUP(A3707,basic,7,0)</f>
        <v>0</v>
      </c>
      <c r="D3714" s="148"/>
      <c r="E3714" s="83" t="s">
        <v>57</v>
      </c>
      <c r="F3714" s="83"/>
      <c r="G3714" s="149" t="str">
        <f>VLOOKUP(A3707,basic,30,0)</f>
        <v>jkmekfo] :iiqjk</v>
      </c>
      <c r="H3714" s="149"/>
      <c r="I3714" s="149"/>
      <c r="J3714" s="87"/>
    </row>
    <row r="3715" spans="1:10" ht="21.95" customHeight="1" x14ac:dyDescent="0.25">
      <c r="A3715" s="86" t="s">
        <v>63</v>
      </c>
      <c r="B3715" s="83"/>
      <c r="C3715" s="83"/>
      <c r="D3715" s="83"/>
      <c r="E3715" s="83"/>
      <c r="F3715" s="83"/>
      <c r="G3715" s="83"/>
      <c r="H3715" s="83"/>
      <c r="I3715" s="83"/>
      <c r="J3715" s="85"/>
    </row>
    <row r="3716" spans="1:10" ht="21.95" customHeight="1" x14ac:dyDescent="0.25">
      <c r="A3716" s="86" t="s">
        <v>64</v>
      </c>
      <c r="B3716" s="83"/>
      <c r="C3716" s="83"/>
      <c r="D3716" s="83"/>
      <c r="E3716" s="83"/>
      <c r="F3716" s="83"/>
      <c r="G3716" s="83"/>
      <c r="H3716" s="83"/>
      <c r="I3716" s="83"/>
      <c r="J3716" s="85"/>
    </row>
    <row r="3717" spans="1:10" ht="21.95" customHeight="1" x14ac:dyDescent="0.25">
      <c r="A3717" s="76"/>
      <c r="J3717" s="77"/>
    </row>
    <row r="3718" spans="1:10" ht="21.95" customHeight="1" x14ac:dyDescent="0.25">
      <c r="A3718" s="76"/>
      <c r="J3718" s="77"/>
    </row>
    <row r="3719" spans="1:10" ht="21.95" customHeight="1" x14ac:dyDescent="0.25">
      <c r="A3719" s="76"/>
      <c r="J3719" s="77"/>
    </row>
    <row r="3720" spans="1:10" ht="21.95" customHeight="1" x14ac:dyDescent="0.3">
      <c r="A3720" s="88" t="s">
        <v>58</v>
      </c>
      <c r="B3720" s="89">
        <f>VLOOKUP(A3707,basic,32,0)</f>
        <v>43966</v>
      </c>
      <c r="G3720" s="90" t="s">
        <v>59</v>
      </c>
      <c r="J3720" s="77"/>
    </row>
    <row r="3721" spans="1:10" ht="21.95" customHeight="1" x14ac:dyDescent="0.3">
      <c r="A3721" s="76"/>
      <c r="G3721" s="90" t="s">
        <v>60</v>
      </c>
      <c r="I3721" s="150">
        <f>VLOOKUP(A3707,basic,31,0)</f>
        <v>8140912304</v>
      </c>
      <c r="J3721" s="151"/>
    </row>
    <row r="3722" spans="1:10" ht="21.95" customHeight="1" thickBot="1" x14ac:dyDescent="0.3">
      <c r="A3722" s="79"/>
      <c r="B3722" s="80"/>
      <c r="C3722" s="80"/>
      <c r="D3722" s="80"/>
      <c r="E3722" s="80"/>
      <c r="F3722" s="80"/>
      <c r="G3722" s="80"/>
      <c r="H3722" s="80"/>
      <c r="I3722" s="80"/>
      <c r="J3722" s="91"/>
    </row>
    <row r="3724" spans="1:10" ht="21.95" customHeight="1" thickBot="1" x14ac:dyDescent="0.3"/>
    <row r="3725" spans="1:10" ht="21.95" customHeight="1" x14ac:dyDescent="0.25">
      <c r="A3725" s="152" t="str">
        <f>VLOOKUP(A3726,basic,28,0)</f>
        <v>dk;kZy; jktdh; mPp ek/;fed fo|ky;] :iiqjk ¼dqpkeu flVh½ ukxkSj</v>
      </c>
      <c r="B3725" s="153"/>
      <c r="C3725" s="153"/>
      <c r="D3725" s="153"/>
      <c r="E3725" s="153"/>
      <c r="F3725" s="153"/>
      <c r="G3725" s="153"/>
      <c r="H3725" s="153"/>
      <c r="I3725" s="153"/>
      <c r="J3725" s="154"/>
    </row>
    <row r="3726" spans="1:10" ht="21.95" hidden="1" customHeight="1" x14ac:dyDescent="0.25">
      <c r="A3726" s="76">
        <v>197</v>
      </c>
      <c r="J3726" s="77"/>
    </row>
    <row r="3727" spans="1:10" ht="21.95" customHeight="1" x14ac:dyDescent="0.25">
      <c r="A3727" s="155" t="str">
        <f>VLOOKUP(A3726,basic,29,0)</f>
        <v>d{kk &amp; 9</v>
      </c>
      <c r="B3727" s="156"/>
      <c r="C3727" s="156"/>
      <c r="D3727" s="156"/>
      <c r="E3727" s="156"/>
      <c r="F3727" s="156"/>
      <c r="G3727" s="156"/>
      <c r="H3727" s="156"/>
      <c r="I3727" s="156"/>
      <c r="J3727" s="157"/>
    </row>
    <row r="3728" spans="1:10" ht="21.95" customHeight="1" x14ac:dyDescent="0.25">
      <c r="A3728" s="158" t="str">
        <f>VLOOKUP(A3726,basic,33,0)</f>
        <v>l=% 2019&amp;20</v>
      </c>
      <c r="B3728" s="159"/>
      <c r="C3728" s="159"/>
      <c r="D3728" s="159"/>
      <c r="E3728" s="159"/>
      <c r="F3728" s="159"/>
      <c r="G3728" s="159"/>
      <c r="H3728" s="159"/>
      <c r="I3728" s="159"/>
      <c r="J3728" s="160"/>
    </row>
    <row r="3729" spans="1:10" ht="21.95" customHeight="1" x14ac:dyDescent="0.25">
      <c r="A3729" s="82" t="s">
        <v>51</v>
      </c>
      <c r="B3729" s="83"/>
      <c r="C3729" s="84">
        <f>VLOOKUP(A3726,basic,2,0)</f>
        <v>297</v>
      </c>
      <c r="D3729" s="83"/>
      <c r="E3729" s="83"/>
      <c r="F3729" s="83"/>
      <c r="G3729" s="83"/>
      <c r="H3729" s="83"/>
      <c r="I3729" s="83"/>
      <c r="J3729" s="85"/>
    </row>
    <row r="3730" spans="1:10" ht="21.95" customHeight="1" x14ac:dyDescent="0.25">
      <c r="A3730" s="86"/>
      <c r="B3730" s="83"/>
      <c r="C3730" s="83"/>
      <c r="D3730" s="83"/>
      <c r="E3730" s="83"/>
      <c r="F3730" s="83"/>
      <c r="G3730" s="83"/>
      <c r="H3730" s="83"/>
      <c r="I3730" s="83"/>
      <c r="J3730" s="85"/>
    </row>
    <row r="3731" spans="1:10" ht="21.95" customHeight="1" x14ac:dyDescent="0.25">
      <c r="A3731" s="86" t="s">
        <v>52</v>
      </c>
      <c r="B3731" s="83"/>
      <c r="C3731" s="83"/>
      <c r="D3731" s="83"/>
      <c r="E3731" s="161">
        <f>VLOOKUP(A3726,basic,4,0)</f>
        <v>0</v>
      </c>
      <c r="F3731" s="161"/>
      <c r="G3731" s="161"/>
      <c r="H3731" s="83" t="s">
        <v>53</v>
      </c>
      <c r="I3731" s="83"/>
      <c r="J3731" s="85"/>
    </row>
    <row r="3732" spans="1:10" ht="21.95" customHeight="1" x14ac:dyDescent="0.25">
      <c r="A3732" s="162">
        <f>VLOOKUP(A3726,basic,6,0)</f>
        <v>0</v>
      </c>
      <c r="B3732" s="161"/>
      <c r="C3732" s="161"/>
      <c r="D3732" s="83" t="s">
        <v>54</v>
      </c>
      <c r="E3732" s="83"/>
      <c r="F3732" s="161">
        <f>VLOOKUP(A3726,basic,5,0)</f>
        <v>0</v>
      </c>
      <c r="G3732" s="161"/>
      <c r="H3732" s="161"/>
      <c r="I3732" s="83" t="s">
        <v>55</v>
      </c>
      <c r="J3732" s="85"/>
    </row>
    <row r="3733" spans="1:10" ht="21.95" customHeight="1" x14ac:dyDescent="0.3">
      <c r="A3733" s="94" t="str">
        <f>VLOOKUP(A3726,basic,29,0)</f>
        <v>d{kk &amp; 9</v>
      </c>
      <c r="B3733" s="83" t="s">
        <v>56</v>
      </c>
      <c r="C3733" s="148">
        <f>VLOOKUP(A3726,basic,7,0)</f>
        <v>0</v>
      </c>
      <c r="D3733" s="148"/>
      <c r="E3733" s="83" t="s">
        <v>57</v>
      </c>
      <c r="F3733" s="83"/>
      <c r="G3733" s="149" t="str">
        <f>VLOOKUP(A3726,basic,30,0)</f>
        <v>jkmekfo] :iiqjk</v>
      </c>
      <c r="H3733" s="149"/>
      <c r="I3733" s="149"/>
      <c r="J3733" s="87"/>
    </row>
    <row r="3734" spans="1:10" ht="21.95" customHeight="1" x14ac:dyDescent="0.25">
      <c r="A3734" s="86" t="s">
        <v>63</v>
      </c>
      <c r="B3734" s="83"/>
      <c r="C3734" s="83"/>
      <c r="D3734" s="83"/>
      <c r="E3734" s="83"/>
      <c r="F3734" s="83"/>
      <c r="G3734" s="83"/>
      <c r="H3734" s="83"/>
      <c r="I3734" s="83"/>
      <c r="J3734" s="85"/>
    </row>
    <row r="3735" spans="1:10" ht="21.95" customHeight="1" x14ac:dyDescent="0.25">
      <c r="A3735" s="86" t="s">
        <v>64</v>
      </c>
      <c r="B3735" s="83"/>
      <c r="C3735" s="83"/>
      <c r="D3735" s="83"/>
      <c r="E3735" s="83"/>
      <c r="F3735" s="83"/>
      <c r="G3735" s="83"/>
      <c r="H3735" s="83"/>
      <c r="I3735" s="83"/>
      <c r="J3735" s="85"/>
    </row>
    <row r="3736" spans="1:10" ht="21.95" customHeight="1" x14ac:dyDescent="0.25">
      <c r="A3736" s="76"/>
      <c r="J3736" s="77"/>
    </row>
    <row r="3737" spans="1:10" ht="21.95" customHeight="1" x14ac:dyDescent="0.25">
      <c r="A3737" s="76"/>
      <c r="J3737" s="77"/>
    </row>
    <row r="3738" spans="1:10" ht="21.95" customHeight="1" x14ac:dyDescent="0.25">
      <c r="A3738" s="76"/>
      <c r="J3738" s="77"/>
    </row>
    <row r="3739" spans="1:10" ht="21.95" customHeight="1" x14ac:dyDescent="0.3">
      <c r="A3739" s="88" t="s">
        <v>58</v>
      </c>
      <c r="B3739" s="89">
        <f>VLOOKUP(A3726,basic,32,0)</f>
        <v>43966</v>
      </c>
      <c r="G3739" s="90" t="s">
        <v>59</v>
      </c>
      <c r="J3739" s="77"/>
    </row>
    <row r="3740" spans="1:10" ht="21.95" customHeight="1" x14ac:dyDescent="0.3">
      <c r="A3740" s="76"/>
      <c r="G3740" s="90" t="s">
        <v>60</v>
      </c>
      <c r="I3740" s="150">
        <f>VLOOKUP(A3726,basic,31,0)</f>
        <v>8140912304</v>
      </c>
      <c r="J3740" s="151"/>
    </row>
    <row r="3741" spans="1:10" ht="21.95" customHeight="1" thickBot="1" x14ac:dyDescent="0.3">
      <c r="A3741" s="79"/>
      <c r="B3741" s="80"/>
      <c r="C3741" s="80"/>
      <c r="D3741" s="80"/>
      <c r="E3741" s="80"/>
      <c r="F3741" s="80"/>
      <c r="G3741" s="80"/>
      <c r="H3741" s="80"/>
      <c r="I3741" s="80"/>
      <c r="J3741" s="91"/>
    </row>
    <row r="3743" spans="1:10" ht="21.95" customHeight="1" thickBot="1" x14ac:dyDescent="0.3"/>
    <row r="3744" spans="1:10" ht="21.95" customHeight="1" x14ac:dyDescent="0.25">
      <c r="A3744" s="152" t="str">
        <f>VLOOKUP(A3745,basic,28,0)</f>
        <v>dk;kZy; jktdh; mPp ek/;fed fo|ky;] :iiqjk ¼dqpkeu flVh½ ukxkSj</v>
      </c>
      <c r="B3744" s="153"/>
      <c r="C3744" s="153"/>
      <c r="D3744" s="153"/>
      <c r="E3744" s="153"/>
      <c r="F3744" s="153"/>
      <c r="G3744" s="153"/>
      <c r="H3744" s="153"/>
      <c r="I3744" s="153"/>
      <c r="J3744" s="154"/>
    </row>
    <row r="3745" spans="1:10" ht="21.95" hidden="1" customHeight="1" x14ac:dyDescent="0.25">
      <c r="A3745" s="76">
        <v>198</v>
      </c>
      <c r="J3745" s="77"/>
    </row>
    <row r="3746" spans="1:10" ht="21.95" customHeight="1" x14ac:dyDescent="0.25">
      <c r="A3746" s="155" t="str">
        <f>VLOOKUP(A3745,basic,29,0)</f>
        <v>d{kk &amp; 9</v>
      </c>
      <c r="B3746" s="156"/>
      <c r="C3746" s="156"/>
      <c r="D3746" s="156"/>
      <c r="E3746" s="156"/>
      <c r="F3746" s="156"/>
      <c r="G3746" s="156"/>
      <c r="H3746" s="156"/>
      <c r="I3746" s="156"/>
      <c r="J3746" s="157"/>
    </row>
    <row r="3747" spans="1:10" ht="21.95" customHeight="1" x14ac:dyDescent="0.25">
      <c r="A3747" s="158" t="str">
        <f>VLOOKUP(A3745,basic,33,0)</f>
        <v>l=% 2019&amp;20</v>
      </c>
      <c r="B3747" s="159"/>
      <c r="C3747" s="159"/>
      <c r="D3747" s="159"/>
      <c r="E3747" s="159"/>
      <c r="F3747" s="159"/>
      <c r="G3747" s="159"/>
      <c r="H3747" s="159"/>
      <c r="I3747" s="159"/>
      <c r="J3747" s="160"/>
    </row>
    <row r="3748" spans="1:10" ht="21.95" customHeight="1" x14ac:dyDescent="0.25">
      <c r="A3748" s="82" t="s">
        <v>51</v>
      </c>
      <c r="B3748" s="83"/>
      <c r="C3748" s="84">
        <f>VLOOKUP(A3745,basic,2,0)</f>
        <v>298</v>
      </c>
      <c r="D3748" s="83"/>
      <c r="E3748" s="83"/>
      <c r="F3748" s="83"/>
      <c r="G3748" s="83"/>
      <c r="H3748" s="83"/>
      <c r="I3748" s="83"/>
      <c r="J3748" s="85"/>
    </row>
    <row r="3749" spans="1:10" ht="21.95" customHeight="1" x14ac:dyDescent="0.25">
      <c r="A3749" s="86"/>
      <c r="B3749" s="83"/>
      <c r="C3749" s="83"/>
      <c r="D3749" s="83"/>
      <c r="E3749" s="83"/>
      <c r="F3749" s="83"/>
      <c r="G3749" s="83"/>
      <c r="H3749" s="83"/>
      <c r="I3749" s="83"/>
      <c r="J3749" s="85"/>
    </row>
    <row r="3750" spans="1:10" ht="21.95" customHeight="1" x14ac:dyDescent="0.25">
      <c r="A3750" s="86" t="s">
        <v>52</v>
      </c>
      <c r="B3750" s="83"/>
      <c r="C3750" s="83"/>
      <c r="D3750" s="83"/>
      <c r="E3750" s="161">
        <f>VLOOKUP(A3745,basic,4,0)</f>
        <v>0</v>
      </c>
      <c r="F3750" s="161"/>
      <c r="G3750" s="161"/>
      <c r="H3750" s="83" t="s">
        <v>53</v>
      </c>
      <c r="I3750" s="83"/>
      <c r="J3750" s="85"/>
    </row>
    <row r="3751" spans="1:10" ht="21.95" customHeight="1" x14ac:dyDescent="0.25">
      <c r="A3751" s="162">
        <f>VLOOKUP(A3745,basic,6,0)</f>
        <v>0</v>
      </c>
      <c r="B3751" s="161"/>
      <c r="C3751" s="161"/>
      <c r="D3751" s="83" t="s">
        <v>54</v>
      </c>
      <c r="E3751" s="83"/>
      <c r="F3751" s="161">
        <f>VLOOKUP(A3745,basic,5,0)</f>
        <v>0</v>
      </c>
      <c r="G3751" s="161"/>
      <c r="H3751" s="161"/>
      <c r="I3751" s="83" t="s">
        <v>55</v>
      </c>
      <c r="J3751" s="85"/>
    </row>
    <row r="3752" spans="1:10" ht="21.95" customHeight="1" x14ac:dyDescent="0.3">
      <c r="A3752" s="94" t="str">
        <f>VLOOKUP(A3745,basic,29,0)</f>
        <v>d{kk &amp; 9</v>
      </c>
      <c r="B3752" s="83" t="s">
        <v>56</v>
      </c>
      <c r="C3752" s="148">
        <f>VLOOKUP(A3745,basic,7,0)</f>
        <v>0</v>
      </c>
      <c r="D3752" s="148"/>
      <c r="E3752" s="83" t="s">
        <v>57</v>
      </c>
      <c r="F3752" s="83"/>
      <c r="G3752" s="149" t="str">
        <f>VLOOKUP(A3745,basic,30,0)</f>
        <v>jkmekfo] :iiqjk</v>
      </c>
      <c r="H3752" s="149"/>
      <c r="I3752" s="149"/>
      <c r="J3752" s="87"/>
    </row>
    <row r="3753" spans="1:10" ht="21.95" customHeight="1" x14ac:dyDescent="0.25">
      <c r="A3753" s="86" t="s">
        <v>63</v>
      </c>
      <c r="B3753" s="83"/>
      <c r="C3753" s="83"/>
      <c r="D3753" s="83"/>
      <c r="E3753" s="83"/>
      <c r="F3753" s="83"/>
      <c r="G3753" s="83"/>
      <c r="H3753" s="83"/>
      <c r="I3753" s="83"/>
      <c r="J3753" s="85"/>
    </row>
    <row r="3754" spans="1:10" ht="21.95" customHeight="1" x14ac:dyDescent="0.25">
      <c r="A3754" s="86" t="s">
        <v>64</v>
      </c>
      <c r="B3754" s="83"/>
      <c r="C3754" s="83"/>
      <c r="D3754" s="83"/>
      <c r="E3754" s="83"/>
      <c r="F3754" s="83"/>
      <c r="G3754" s="83"/>
      <c r="H3754" s="83"/>
      <c r="I3754" s="83"/>
      <c r="J3754" s="85"/>
    </row>
    <row r="3755" spans="1:10" ht="21.95" customHeight="1" x14ac:dyDescent="0.25">
      <c r="A3755" s="76"/>
      <c r="J3755" s="77"/>
    </row>
    <row r="3756" spans="1:10" ht="21.95" customHeight="1" x14ac:dyDescent="0.25">
      <c r="A3756" s="76"/>
      <c r="J3756" s="77"/>
    </row>
    <row r="3757" spans="1:10" ht="21.95" customHeight="1" x14ac:dyDescent="0.25">
      <c r="A3757" s="76"/>
      <c r="J3757" s="77"/>
    </row>
    <row r="3758" spans="1:10" ht="21.95" customHeight="1" x14ac:dyDescent="0.3">
      <c r="A3758" s="88" t="s">
        <v>58</v>
      </c>
      <c r="B3758" s="89">
        <f>VLOOKUP(A3745,basic,32,0)</f>
        <v>43966</v>
      </c>
      <c r="G3758" s="90" t="s">
        <v>59</v>
      </c>
      <c r="J3758" s="77"/>
    </row>
    <row r="3759" spans="1:10" ht="21.95" customHeight="1" x14ac:dyDescent="0.3">
      <c r="A3759" s="76"/>
      <c r="G3759" s="90" t="s">
        <v>60</v>
      </c>
      <c r="I3759" s="150">
        <f>VLOOKUP(A3745,basic,31,0)</f>
        <v>8140912304</v>
      </c>
      <c r="J3759" s="151"/>
    </row>
    <row r="3760" spans="1:10" ht="21.95" customHeight="1" thickBot="1" x14ac:dyDescent="0.3">
      <c r="A3760" s="79"/>
      <c r="B3760" s="80"/>
      <c r="C3760" s="80"/>
      <c r="D3760" s="80"/>
      <c r="E3760" s="80"/>
      <c r="F3760" s="80"/>
      <c r="G3760" s="80"/>
      <c r="H3760" s="80"/>
      <c r="I3760" s="80"/>
      <c r="J3760" s="91"/>
    </row>
    <row r="3762" spans="1:10" ht="21.95" customHeight="1" thickBot="1" x14ac:dyDescent="0.3"/>
    <row r="3763" spans="1:10" ht="21.95" customHeight="1" x14ac:dyDescent="0.25">
      <c r="A3763" s="152" t="str">
        <f>VLOOKUP(A3764,basic,28,0)</f>
        <v>dk;kZy; jktdh; mPp ek/;fed fo|ky;] :iiqjk ¼dqpkeu flVh½ ukxkSj</v>
      </c>
      <c r="B3763" s="153"/>
      <c r="C3763" s="153"/>
      <c r="D3763" s="153"/>
      <c r="E3763" s="153"/>
      <c r="F3763" s="153"/>
      <c r="G3763" s="153"/>
      <c r="H3763" s="153"/>
      <c r="I3763" s="153"/>
      <c r="J3763" s="154"/>
    </row>
    <row r="3764" spans="1:10" ht="21.95" hidden="1" customHeight="1" x14ac:dyDescent="0.25">
      <c r="A3764" s="76">
        <v>199</v>
      </c>
      <c r="J3764" s="77"/>
    </row>
    <row r="3765" spans="1:10" ht="21.95" customHeight="1" x14ac:dyDescent="0.25">
      <c r="A3765" s="155" t="str">
        <f>VLOOKUP(A3764,basic,29,0)</f>
        <v>d{kk &amp; 9</v>
      </c>
      <c r="B3765" s="156"/>
      <c r="C3765" s="156"/>
      <c r="D3765" s="156"/>
      <c r="E3765" s="156"/>
      <c r="F3765" s="156"/>
      <c r="G3765" s="156"/>
      <c r="H3765" s="156"/>
      <c r="I3765" s="156"/>
      <c r="J3765" s="157"/>
    </row>
    <row r="3766" spans="1:10" ht="21.95" customHeight="1" x14ac:dyDescent="0.25">
      <c r="A3766" s="158" t="str">
        <f>VLOOKUP(A3764,basic,33,0)</f>
        <v>l=% 2019&amp;20</v>
      </c>
      <c r="B3766" s="159"/>
      <c r="C3766" s="159"/>
      <c r="D3766" s="159"/>
      <c r="E3766" s="159"/>
      <c r="F3766" s="159"/>
      <c r="G3766" s="159"/>
      <c r="H3766" s="159"/>
      <c r="I3766" s="159"/>
      <c r="J3766" s="160"/>
    </row>
    <row r="3767" spans="1:10" ht="21.95" customHeight="1" x14ac:dyDescent="0.25">
      <c r="A3767" s="82" t="s">
        <v>51</v>
      </c>
      <c r="B3767" s="83"/>
      <c r="C3767" s="84">
        <f>VLOOKUP(A3764,basic,2,0)</f>
        <v>299</v>
      </c>
      <c r="D3767" s="83"/>
      <c r="E3767" s="83"/>
      <c r="F3767" s="83"/>
      <c r="G3767" s="83"/>
      <c r="H3767" s="83"/>
      <c r="I3767" s="83"/>
      <c r="J3767" s="85"/>
    </row>
    <row r="3768" spans="1:10" ht="21.95" customHeight="1" x14ac:dyDescent="0.25">
      <c r="A3768" s="86"/>
      <c r="B3768" s="83"/>
      <c r="C3768" s="83"/>
      <c r="D3768" s="83"/>
      <c r="E3768" s="83"/>
      <c r="F3768" s="83"/>
      <c r="G3768" s="83"/>
      <c r="H3768" s="83"/>
      <c r="I3768" s="83"/>
      <c r="J3768" s="85"/>
    </row>
    <row r="3769" spans="1:10" ht="21.95" customHeight="1" x14ac:dyDescent="0.25">
      <c r="A3769" s="86" t="s">
        <v>52</v>
      </c>
      <c r="B3769" s="83"/>
      <c r="C3769" s="83"/>
      <c r="D3769" s="83"/>
      <c r="E3769" s="161">
        <f>VLOOKUP(A3764,basic,4,0)</f>
        <v>0</v>
      </c>
      <c r="F3769" s="161"/>
      <c r="G3769" s="161"/>
      <c r="H3769" s="83" t="s">
        <v>53</v>
      </c>
      <c r="I3769" s="83"/>
      <c r="J3769" s="85"/>
    </row>
    <row r="3770" spans="1:10" ht="21.95" customHeight="1" x14ac:dyDescent="0.25">
      <c r="A3770" s="162">
        <f>VLOOKUP(A3764,basic,6,0)</f>
        <v>0</v>
      </c>
      <c r="B3770" s="161"/>
      <c r="C3770" s="161"/>
      <c r="D3770" s="83" t="s">
        <v>54</v>
      </c>
      <c r="E3770" s="83"/>
      <c r="F3770" s="161">
        <f>VLOOKUP(A3764,basic,5,0)</f>
        <v>0</v>
      </c>
      <c r="G3770" s="161"/>
      <c r="H3770" s="161"/>
      <c r="I3770" s="83" t="s">
        <v>55</v>
      </c>
      <c r="J3770" s="85"/>
    </row>
    <row r="3771" spans="1:10" ht="21.95" customHeight="1" x14ac:dyDescent="0.3">
      <c r="A3771" s="94" t="str">
        <f>VLOOKUP(A3764,basic,29,0)</f>
        <v>d{kk &amp; 9</v>
      </c>
      <c r="B3771" s="83" t="s">
        <v>56</v>
      </c>
      <c r="C3771" s="148">
        <f>VLOOKUP(A3764,basic,7,0)</f>
        <v>0</v>
      </c>
      <c r="D3771" s="148"/>
      <c r="E3771" s="83" t="s">
        <v>57</v>
      </c>
      <c r="F3771" s="83"/>
      <c r="G3771" s="149" t="str">
        <f>VLOOKUP(A3764,basic,30,0)</f>
        <v>jkmekfo] :iiqjk</v>
      </c>
      <c r="H3771" s="149"/>
      <c r="I3771" s="149"/>
      <c r="J3771" s="87"/>
    </row>
    <row r="3772" spans="1:10" ht="21.95" customHeight="1" x14ac:dyDescent="0.25">
      <c r="A3772" s="86" t="s">
        <v>63</v>
      </c>
      <c r="B3772" s="83"/>
      <c r="C3772" s="83"/>
      <c r="D3772" s="83"/>
      <c r="E3772" s="83"/>
      <c r="F3772" s="83"/>
      <c r="G3772" s="83"/>
      <c r="H3772" s="83"/>
      <c r="I3772" s="83"/>
      <c r="J3772" s="85"/>
    </row>
    <row r="3773" spans="1:10" ht="21.95" customHeight="1" x14ac:dyDescent="0.25">
      <c r="A3773" s="86" t="s">
        <v>64</v>
      </c>
      <c r="B3773" s="83"/>
      <c r="C3773" s="83"/>
      <c r="D3773" s="83"/>
      <c r="E3773" s="83"/>
      <c r="F3773" s="83"/>
      <c r="G3773" s="83"/>
      <c r="H3773" s="83"/>
      <c r="I3773" s="83"/>
      <c r="J3773" s="85"/>
    </row>
    <row r="3774" spans="1:10" ht="21.95" customHeight="1" x14ac:dyDescent="0.25">
      <c r="A3774" s="76"/>
      <c r="J3774" s="77"/>
    </row>
    <row r="3775" spans="1:10" ht="21.95" customHeight="1" x14ac:dyDescent="0.25">
      <c r="A3775" s="76"/>
      <c r="J3775" s="77"/>
    </row>
    <row r="3776" spans="1:10" ht="21.95" customHeight="1" x14ac:dyDescent="0.25">
      <c r="A3776" s="76"/>
      <c r="J3776" s="77"/>
    </row>
    <row r="3777" spans="1:10" ht="21.95" customHeight="1" x14ac:dyDescent="0.3">
      <c r="A3777" s="88" t="s">
        <v>58</v>
      </c>
      <c r="B3777" s="89">
        <f>VLOOKUP(A3764,basic,32,0)</f>
        <v>43966</v>
      </c>
      <c r="G3777" s="90" t="s">
        <v>59</v>
      </c>
      <c r="J3777" s="77"/>
    </row>
    <row r="3778" spans="1:10" ht="21.95" customHeight="1" x14ac:dyDescent="0.3">
      <c r="A3778" s="76"/>
      <c r="G3778" s="90" t="s">
        <v>60</v>
      </c>
      <c r="I3778" s="150">
        <f>VLOOKUP(A3764,basic,31,0)</f>
        <v>8140912304</v>
      </c>
      <c r="J3778" s="151"/>
    </row>
    <row r="3779" spans="1:10" ht="21.95" customHeight="1" thickBot="1" x14ac:dyDescent="0.3">
      <c r="A3779" s="79"/>
      <c r="B3779" s="80"/>
      <c r="C3779" s="80"/>
      <c r="D3779" s="80"/>
      <c r="E3779" s="80"/>
      <c r="F3779" s="80"/>
      <c r="G3779" s="80"/>
      <c r="H3779" s="80"/>
      <c r="I3779" s="80"/>
      <c r="J3779" s="91"/>
    </row>
    <row r="3781" spans="1:10" ht="21.95" customHeight="1" thickBot="1" x14ac:dyDescent="0.3"/>
    <row r="3782" spans="1:10" ht="21.95" customHeight="1" x14ac:dyDescent="0.25">
      <c r="A3782" s="152" t="str">
        <f>VLOOKUP(A3783,basic,28,0)</f>
        <v>dk;kZy; jktdh; mPp ek/;fed fo|ky;] :iiqjk ¼dqpkeu flVh½ ukxkSj</v>
      </c>
      <c r="B3782" s="153"/>
      <c r="C3782" s="153"/>
      <c r="D3782" s="153"/>
      <c r="E3782" s="153"/>
      <c r="F3782" s="153"/>
      <c r="G3782" s="153"/>
      <c r="H3782" s="153"/>
      <c r="I3782" s="153"/>
      <c r="J3782" s="154"/>
    </row>
    <row r="3783" spans="1:10" ht="21.95" hidden="1" customHeight="1" x14ac:dyDescent="0.25">
      <c r="A3783" s="76">
        <v>200</v>
      </c>
      <c r="J3783" s="77"/>
    </row>
    <row r="3784" spans="1:10" ht="21.95" customHeight="1" x14ac:dyDescent="0.25">
      <c r="A3784" s="155" t="str">
        <f>VLOOKUP(A3783,basic,29,0)</f>
        <v>d{kk &amp; 9</v>
      </c>
      <c r="B3784" s="156"/>
      <c r="C3784" s="156"/>
      <c r="D3784" s="156"/>
      <c r="E3784" s="156"/>
      <c r="F3784" s="156"/>
      <c r="G3784" s="156"/>
      <c r="H3784" s="156"/>
      <c r="I3784" s="156"/>
      <c r="J3784" s="157"/>
    </row>
    <row r="3785" spans="1:10" ht="21.95" customHeight="1" x14ac:dyDescent="0.25">
      <c r="A3785" s="158" t="str">
        <f>VLOOKUP(A3783,basic,33,0)</f>
        <v>l=% 2019&amp;20</v>
      </c>
      <c r="B3785" s="159"/>
      <c r="C3785" s="159"/>
      <c r="D3785" s="159"/>
      <c r="E3785" s="159"/>
      <c r="F3785" s="159"/>
      <c r="G3785" s="159"/>
      <c r="H3785" s="159"/>
      <c r="I3785" s="159"/>
      <c r="J3785" s="160"/>
    </row>
    <row r="3786" spans="1:10" ht="21.95" customHeight="1" x14ac:dyDescent="0.25">
      <c r="A3786" s="82" t="s">
        <v>51</v>
      </c>
      <c r="B3786" s="83"/>
      <c r="C3786" s="84">
        <f>VLOOKUP(A3783,basic,2,0)</f>
        <v>300</v>
      </c>
      <c r="D3786" s="83"/>
      <c r="E3786" s="83"/>
      <c r="F3786" s="83"/>
      <c r="G3786" s="83"/>
      <c r="H3786" s="83"/>
      <c r="I3786" s="83"/>
      <c r="J3786" s="85"/>
    </row>
    <row r="3787" spans="1:10" ht="21.95" customHeight="1" x14ac:dyDescent="0.25">
      <c r="A3787" s="86"/>
      <c r="B3787" s="83"/>
      <c r="C3787" s="83"/>
      <c r="D3787" s="83"/>
      <c r="E3787" s="83"/>
      <c r="F3787" s="83"/>
      <c r="G3787" s="83"/>
      <c r="H3787" s="83"/>
      <c r="I3787" s="83"/>
      <c r="J3787" s="85"/>
    </row>
    <row r="3788" spans="1:10" ht="21.95" customHeight="1" x14ac:dyDescent="0.25">
      <c r="A3788" s="86" t="s">
        <v>52</v>
      </c>
      <c r="B3788" s="83"/>
      <c r="C3788" s="83"/>
      <c r="D3788" s="83"/>
      <c r="E3788" s="161">
        <f>VLOOKUP(A3783,basic,4,0)</f>
        <v>0</v>
      </c>
      <c r="F3788" s="161"/>
      <c r="G3788" s="161"/>
      <c r="H3788" s="83" t="s">
        <v>53</v>
      </c>
      <c r="I3788" s="83"/>
      <c r="J3788" s="85"/>
    </row>
    <row r="3789" spans="1:10" ht="21.95" customHeight="1" x14ac:dyDescent="0.25">
      <c r="A3789" s="162">
        <f>VLOOKUP(A3783,basic,6,0)</f>
        <v>0</v>
      </c>
      <c r="B3789" s="161"/>
      <c r="C3789" s="161"/>
      <c r="D3789" s="83" t="s">
        <v>54</v>
      </c>
      <c r="E3789" s="83"/>
      <c r="F3789" s="161">
        <f>VLOOKUP(A3783,basic,5,0)</f>
        <v>0</v>
      </c>
      <c r="G3789" s="161"/>
      <c r="H3789" s="161"/>
      <c r="I3789" s="83" t="s">
        <v>55</v>
      </c>
      <c r="J3789" s="85"/>
    </row>
    <row r="3790" spans="1:10" ht="21.95" customHeight="1" x14ac:dyDescent="0.3">
      <c r="A3790" s="94" t="str">
        <f>VLOOKUP(A3783,basic,29,0)</f>
        <v>d{kk &amp; 9</v>
      </c>
      <c r="B3790" s="83" t="s">
        <v>56</v>
      </c>
      <c r="C3790" s="148">
        <f>VLOOKUP(A3783,basic,7,0)</f>
        <v>0</v>
      </c>
      <c r="D3790" s="148"/>
      <c r="E3790" s="83" t="s">
        <v>57</v>
      </c>
      <c r="F3790" s="83"/>
      <c r="G3790" s="149" t="str">
        <f>VLOOKUP(A3783,basic,30,0)</f>
        <v>jkmekfo] :iiqjk</v>
      </c>
      <c r="H3790" s="149"/>
      <c r="I3790" s="149"/>
      <c r="J3790" s="87"/>
    </row>
    <row r="3791" spans="1:10" ht="21.95" customHeight="1" x14ac:dyDescent="0.25">
      <c r="A3791" s="86" t="s">
        <v>63</v>
      </c>
      <c r="B3791" s="83"/>
      <c r="C3791" s="83"/>
      <c r="D3791" s="83"/>
      <c r="E3791" s="83"/>
      <c r="F3791" s="83"/>
      <c r="G3791" s="83"/>
      <c r="H3791" s="83"/>
      <c r="I3791" s="83"/>
      <c r="J3791" s="85"/>
    </row>
    <row r="3792" spans="1:10" ht="21.95" customHeight="1" x14ac:dyDescent="0.25">
      <c r="A3792" s="86" t="s">
        <v>64</v>
      </c>
      <c r="B3792" s="83"/>
      <c r="C3792" s="83"/>
      <c r="D3792" s="83"/>
      <c r="E3792" s="83"/>
      <c r="F3792" s="83"/>
      <c r="G3792" s="83"/>
      <c r="H3792" s="83"/>
      <c r="I3792" s="83"/>
      <c r="J3792" s="85"/>
    </row>
    <row r="3793" spans="1:10" ht="21.95" customHeight="1" x14ac:dyDescent="0.25">
      <c r="A3793" s="76"/>
      <c r="J3793" s="77"/>
    </row>
    <row r="3794" spans="1:10" ht="21.95" customHeight="1" x14ac:dyDescent="0.25">
      <c r="A3794" s="76"/>
      <c r="J3794" s="77"/>
    </row>
    <row r="3795" spans="1:10" ht="21.95" customHeight="1" x14ac:dyDescent="0.25">
      <c r="A3795" s="76"/>
      <c r="J3795" s="77"/>
    </row>
    <row r="3796" spans="1:10" ht="21.95" customHeight="1" x14ac:dyDescent="0.3">
      <c r="A3796" s="88" t="s">
        <v>58</v>
      </c>
      <c r="B3796" s="89">
        <f>VLOOKUP(A3783,basic,32,0)</f>
        <v>43966</v>
      </c>
      <c r="G3796" s="90" t="s">
        <v>59</v>
      </c>
      <c r="J3796" s="77"/>
    </row>
    <row r="3797" spans="1:10" ht="21.95" customHeight="1" x14ac:dyDescent="0.3">
      <c r="A3797" s="76"/>
      <c r="G3797" s="90" t="s">
        <v>60</v>
      </c>
      <c r="I3797" s="150">
        <f>VLOOKUP(A3783,basic,31,0)</f>
        <v>8140912304</v>
      </c>
      <c r="J3797" s="151"/>
    </row>
    <row r="3798" spans="1:10" ht="21.95" customHeight="1" thickBot="1" x14ac:dyDescent="0.3">
      <c r="A3798" s="79"/>
      <c r="B3798" s="80"/>
      <c r="C3798" s="80"/>
      <c r="D3798" s="80"/>
      <c r="E3798" s="80"/>
      <c r="F3798" s="80"/>
      <c r="G3798" s="80"/>
      <c r="H3798" s="80"/>
      <c r="I3798" s="80"/>
      <c r="J3798" s="91"/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800">
    <mergeCell ref="C28:D28"/>
    <mergeCell ref="G28:I28"/>
    <mergeCell ref="I35:J35"/>
    <mergeCell ref="A39:J39"/>
    <mergeCell ref="A41:J41"/>
    <mergeCell ref="A20:J20"/>
    <mergeCell ref="A22:J22"/>
    <mergeCell ref="A23:J23"/>
    <mergeCell ref="E26:G26"/>
    <mergeCell ref="A27:C27"/>
    <mergeCell ref="F27:H27"/>
    <mergeCell ref="C9:D9"/>
    <mergeCell ref="G9:I9"/>
    <mergeCell ref="I16:J16"/>
    <mergeCell ref="A1:J1"/>
    <mergeCell ref="A3:J3"/>
    <mergeCell ref="A4:J4"/>
    <mergeCell ref="E7:G7"/>
    <mergeCell ref="A8:C8"/>
    <mergeCell ref="F8:H8"/>
    <mergeCell ref="A77:J77"/>
    <mergeCell ref="A79:J79"/>
    <mergeCell ref="A80:J80"/>
    <mergeCell ref="E83:G83"/>
    <mergeCell ref="A84:C84"/>
    <mergeCell ref="F84:H84"/>
    <mergeCell ref="A65:C65"/>
    <mergeCell ref="F65:H65"/>
    <mergeCell ref="C66:D66"/>
    <mergeCell ref="G66:I66"/>
    <mergeCell ref="I73:J73"/>
    <mergeCell ref="I54:J54"/>
    <mergeCell ref="A58:J58"/>
    <mergeCell ref="A60:J60"/>
    <mergeCell ref="A61:J61"/>
    <mergeCell ref="E64:G64"/>
    <mergeCell ref="A42:J42"/>
    <mergeCell ref="E45:G45"/>
    <mergeCell ref="A46:C46"/>
    <mergeCell ref="F46:H46"/>
    <mergeCell ref="C47:D47"/>
    <mergeCell ref="G47:I47"/>
    <mergeCell ref="A122:C122"/>
    <mergeCell ref="F122:H122"/>
    <mergeCell ref="C123:D123"/>
    <mergeCell ref="G123:I123"/>
    <mergeCell ref="I130:J130"/>
    <mergeCell ref="I111:J111"/>
    <mergeCell ref="A115:J115"/>
    <mergeCell ref="A117:J117"/>
    <mergeCell ref="A118:J118"/>
    <mergeCell ref="E121:G121"/>
    <mergeCell ref="A99:J99"/>
    <mergeCell ref="E102:G102"/>
    <mergeCell ref="A103:C103"/>
    <mergeCell ref="F103:H103"/>
    <mergeCell ref="C104:D104"/>
    <mergeCell ref="G104:I104"/>
    <mergeCell ref="C85:D85"/>
    <mergeCell ref="G85:I85"/>
    <mergeCell ref="I92:J92"/>
    <mergeCell ref="A96:J96"/>
    <mergeCell ref="A98:J98"/>
    <mergeCell ref="A156:J156"/>
    <mergeCell ref="E159:G159"/>
    <mergeCell ref="A160:C160"/>
    <mergeCell ref="F160:H160"/>
    <mergeCell ref="C161:D161"/>
    <mergeCell ref="G161:I161"/>
    <mergeCell ref="C142:D142"/>
    <mergeCell ref="G142:I142"/>
    <mergeCell ref="I149:J149"/>
    <mergeCell ref="A153:J153"/>
    <mergeCell ref="A155:J155"/>
    <mergeCell ref="A134:J134"/>
    <mergeCell ref="A136:J136"/>
    <mergeCell ref="A137:J137"/>
    <mergeCell ref="E140:G140"/>
    <mergeCell ref="A141:C141"/>
    <mergeCell ref="F141:H141"/>
    <mergeCell ref="C199:D199"/>
    <mergeCell ref="G199:I199"/>
    <mergeCell ref="I206:J206"/>
    <mergeCell ref="A210:J210"/>
    <mergeCell ref="A212:J212"/>
    <mergeCell ref="A191:J191"/>
    <mergeCell ref="A193:J193"/>
    <mergeCell ref="A194:J194"/>
    <mergeCell ref="E197:G197"/>
    <mergeCell ref="A198:C198"/>
    <mergeCell ref="F198:H198"/>
    <mergeCell ref="A179:C179"/>
    <mergeCell ref="F179:H179"/>
    <mergeCell ref="C180:D180"/>
    <mergeCell ref="G180:I180"/>
    <mergeCell ref="I187:J187"/>
    <mergeCell ref="I168:J168"/>
    <mergeCell ref="A172:J172"/>
    <mergeCell ref="A174:J174"/>
    <mergeCell ref="A175:J175"/>
    <mergeCell ref="E178:G178"/>
    <mergeCell ref="A248:J248"/>
    <mergeCell ref="A250:J250"/>
    <mergeCell ref="A251:J251"/>
    <mergeCell ref="E254:G254"/>
    <mergeCell ref="A255:C255"/>
    <mergeCell ref="F255:H255"/>
    <mergeCell ref="A236:C236"/>
    <mergeCell ref="F236:H236"/>
    <mergeCell ref="C237:D237"/>
    <mergeCell ref="G237:I237"/>
    <mergeCell ref="I244:J244"/>
    <mergeCell ref="I225:J225"/>
    <mergeCell ref="A229:J229"/>
    <mergeCell ref="A231:J231"/>
    <mergeCell ref="A232:J232"/>
    <mergeCell ref="E235:G235"/>
    <mergeCell ref="A213:J213"/>
    <mergeCell ref="E216:G216"/>
    <mergeCell ref="A217:C217"/>
    <mergeCell ref="F217:H217"/>
    <mergeCell ref="C218:D218"/>
    <mergeCell ref="G218:I218"/>
    <mergeCell ref="A293:C293"/>
    <mergeCell ref="F293:H293"/>
    <mergeCell ref="C294:D294"/>
    <mergeCell ref="G294:I294"/>
    <mergeCell ref="I301:J301"/>
    <mergeCell ref="I282:J282"/>
    <mergeCell ref="A286:J286"/>
    <mergeCell ref="A288:J288"/>
    <mergeCell ref="A289:J289"/>
    <mergeCell ref="E292:G292"/>
    <mergeCell ref="A270:J270"/>
    <mergeCell ref="E273:G273"/>
    <mergeCell ref="A274:C274"/>
    <mergeCell ref="F274:H274"/>
    <mergeCell ref="C275:D275"/>
    <mergeCell ref="G275:I275"/>
    <mergeCell ref="C256:D256"/>
    <mergeCell ref="G256:I256"/>
    <mergeCell ref="I263:J263"/>
    <mergeCell ref="A267:J267"/>
    <mergeCell ref="A269:J269"/>
    <mergeCell ref="A327:J327"/>
    <mergeCell ref="E330:G330"/>
    <mergeCell ref="A331:C331"/>
    <mergeCell ref="F331:H331"/>
    <mergeCell ref="C332:D332"/>
    <mergeCell ref="G332:I332"/>
    <mergeCell ref="C313:D313"/>
    <mergeCell ref="G313:I313"/>
    <mergeCell ref="I320:J320"/>
    <mergeCell ref="A324:J324"/>
    <mergeCell ref="A326:J326"/>
    <mergeCell ref="A305:J305"/>
    <mergeCell ref="A307:J307"/>
    <mergeCell ref="A308:J308"/>
    <mergeCell ref="E311:G311"/>
    <mergeCell ref="A312:C312"/>
    <mergeCell ref="F312:H312"/>
    <mergeCell ref="C370:D370"/>
    <mergeCell ref="G370:I370"/>
    <mergeCell ref="I377:J377"/>
    <mergeCell ref="A381:J381"/>
    <mergeCell ref="A383:J383"/>
    <mergeCell ref="A362:J362"/>
    <mergeCell ref="A364:J364"/>
    <mergeCell ref="A365:J365"/>
    <mergeCell ref="E368:G368"/>
    <mergeCell ref="A369:C369"/>
    <mergeCell ref="F369:H369"/>
    <mergeCell ref="A350:C350"/>
    <mergeCell ref="F350:H350"/>
    <mergeCell ref="C351:D351"/>
    <mergeCell ref="G351:I351"/>
    <mergeCell ref="I358:J358"/>
    <mergeCell ref="I339:J339"/>
    <mergeCell ref="A343:J343"/>
    <mergeCell ref="A345:J345"/>
    <mergeCell ref="A346:J346"/>
    <mergeCell ref="E349:G349"/>
    <mergeCell ref="A419:J419"/>
    <mergeCell ref="A421:J421"/>
    <mergeCell ref="A422:J422"/>
    <mergeCell ref="E425:G425"/>
    <mergeCell ref="A426:C426"/>
    <mergeCell ref="F426:H426"/>
    <mergeCell ref="A407:C407"/>
    <mergeCell ref="F407:H407"/>
    <mergeCell ref="C408:D408"/>
    <mergeCell ref="G408:I408"/>
    <mergeCell ref="I415:J415"/>
    <mergeCell ref="I396:J396"/>
    <mergeCell ref="A400:J400"/>
    <mergeCell ref="A402:J402"/>
    <mergeCell ref="A403:J403"/>
    <mergeCell ref="E406:G406"/>
    <mergeCell ref="A384:J384"/>
    <mergeCell ref="E387:G387"/>
    <mergeCell ref="A388:C388"/>
    <mergeCell ref="F388:H388"/>
    <mergeCell ref="C389:D389"/>
    <mergeCell ref="G389:I389"/>
    <mergeCell ref="A464:C464"/>
    <mergeCell ref="F464:H464"/>
    <mergeCell ref="C465:D465"/>
    <mergeCell ref="G465:I465"/>
    <mergeCell ref="I472:J472"/>
    <mergeCell ref="I453:J453"/>
    <mergeCell ref="A457:J457"/>
    <mergeCell ref="A459:J459"/>
    <mergeCell ref="A460:J460"/>
    <mergeCell ref="E463:G463"/>
    <mergeCell ref="A441:J441"/>
    <mergeCell ref="E444:G444"/>
    <mergeCell ref="A445:C445"/>
    <mergeCell ref="F445:H445"/>
    <mergeCell ref="C446:D446"/>
    <mergeCell ref="G446:I446"/>
    <mergeCell ref="C427:D427"/>
    <mergeCell ref="G427:I427"/>
    <mergeCell ref="I434:J434"/>
    <mergeCell ref="A438:J438"/>
    <mergeCell ref="A440:J440"/>
    <mergeCell ref="A498:J498"/>
    <mergeCell ref="E501:G501"/>
    <mergeCell ref="A502:C502"/>
    <mergeCell ref="F502:H502"/>
    <mergeCell ref="C503:D503"/>
    <mergeCell ref="G503:I503"/>
    <mergeCell ref="C484:D484"/>
    <mergeCell ref="G484:I484"/>
    <mergeCell ref="I491:J491"/>
    <mergeCell ref="A495:J495"/>
    <mergeCell ref="A497:J497"/>
    <mergeCell ref="A476:J476"/>
    <mergeCell ref="A478:J478"/>
    <mergeCell ref="A479:J479"/>
    <mergeCell ref="E482:G482"/>
    <mergeCell ref="A483:C483"/>
    <mergeCell ref="F483:H483"/>
    <mergeCell ref="C541:D541"/>
    <mergeCell ref="G541:I541"/>
    <mergeCell ref="I548:J548"/>
    <mergeCell ref="A552:J552"/>
    <mergeCell ref="A554:J554"/>
    <mergeCell ref="A533:J533"/>
    <mergeCell ref="A535:J535"/>
    <mergeCell ref="A536:J536"/>
    <mergeCell ref="E539:G539"/>
    <mergeCell ref="A540:C540"/>
    <mergeCell ref="F540:H540"/>
    <mergeCell ref="A521:C521"/>
    <mergeCell ref="F521:H521"/>
    <mergeCell ref="C522:D522"/>
    <mergeCell ref="G522:I522"/>
    <mergeCell ref="I529:J529"/>
    <mergeCell ref="I510:J510"/>
    <mergeCell ref="A514:J514"/>
    <mergeCell ref="A516:J516"/>
    <mergeCell ref="A517:J517"/>
    <mergeCell ref="E520:G520"/>
    <mergeCell ref="A590:J590"/>
    <mergeCell ref="A592:J592"/>
    <mergeCell ref="A593:J593"/>
    <mergeCell ref="E596:G596"/>
    <mergeCell ref="A597:C597"/>
    <mergeCell ref="F597:H597"/>
    <mergeCell ref="A578:C578"/>
    <mergeCell ref="F578:H578"/>
    <mergeCell ref="C579:D579"/>
    <mergeCell ref="G579:I579"/>
    <mergeCell ref="I586:J586"/>
    <mergeCell ref="I567:J567"/>
    <mergeCell ref="A571:J571"/>
    <mergeCell ref="A573:J573"/>
    <mergeCell ref="A574:J574"/>
    <mergeCell ref="E577:G577"/>
    <mergeCell ref="A555:J555"/>
    <mergeCell ref="E558:G558"/>
    <mergeCell ref="A559:C559"/>
    <mergeCell ref="F559:H559"/>
    <mergeCell ref="C560:D560"/>
    <mergeCell ref="G560:I560"/>
    <mergeCell ref="A635:C635"/>
    <mergeCell ref="F635:H635"/>
    <mergeCell ref="C636:D636"/>
    <mergeCell ref="G636:I636"/>
    <mergeCell ref="I643:J643"/>
    <mergeCell ref="I624:J624"/>
    <mergeCell ref="A628:J628"/>
    <mergeCell ref="A630:J630"/>
    <mergeCell ref="A631:J631"/>
    <mergeCell ref="E634:G634"/>
    <mergeCell ref="A612:J612"/>
    <mergeCell ref="E615:G615"/>
    <mergeCell ref="A616:C616"/>
    <mergeCell ref="F616:H616"/>
    <mergeCell ref="C617:D617"/>
    <mergeCell ref="G617:I617"/>
    <mergeCell ref="C598:D598"/>
    <mergeCell ref="G598:I598"/>
    <mergeCell ref="I605:J605"/>
    <mergeCell ref="A609:J609"/>
    <mergeCell ref="A611:J611"/>
    <mergeCell ref="A669:J669"/>
    <mergeCell ref="E672:G672"/>
    <mergeCell ref="A673:C673"/>
    <mergeCell ref="F673:H673"/>
    <mergeCell ref="C674:D674"/>
    <mergeCell ref="G674:I674"/>
    <mergeCell ref="C655:D655"/>
    <mergeCell ref="G655:I655"/>
    <mergeCell ref="I662:J662"/>
    <mergeCell ref="A666:J666"/>
    <mergeCell ref="A668:J668"/>
    <mergeCell ref="A647:J647"/>
    <mergeCell ref="A649:J649"/>
    <mergeCell ref="A650:J650"/>
    <mergeCell ref="E653:G653"/>
    <mergeCell ref="A654:C654"/>
    <mergeCell ref="F654:H654"/>
    <mergeCell ref="C712:D712"/>
    <mergeCell ref="G712:I712"/>
    <mergeCell ref="I719:J719"/>
    <mergeCell ref="A723:J723"/>
    <mergeCell ref="A725:J725"/>
    <mergeCell ref="A704:J704"/>
    <mergeCell ref="A706:J706"/>
    <mergeCell ref="A707:J707"/>
    <mergeCell ref="E710:G710"/>
    <mergeCell ref="A711:C711"/>
    <mergeCell ref="F711:H711"/>
    <mergeCell ref="A692:C692"/>
    <mergeCell ref="F692:H692"/>
    <mergeCell ref="C693:D693"/>
    <mergeCell ref="G693:I693"/>
    <mergeCell ref="I700:J700"/>
    <mergeCell ref="I681:J681"/>
    <mergeCell ref="A685:J685"/>
    <mergeCell ref="A687:J687"/>
    <mergeCell ref="A688:J688"/>
    <mergeCell ref="E691:G691"/>
    <mergeCell ref="A761:J761"/>
    <mergeCell ref="A763:J763"/>
    <mergeCell ref="A764:J764"/>
    <mergeCell ref="E767:G767"/>
    <mergeCell ref="A768:C768"/>
    <mergeCell ref="F768:H768"/>
    <mergeCell ref="A749:C749"/>
    <mergeCell ref="F749:H749"/>
    <mergeCell ref="C750:D750"/>
    <mergeCell ref="G750:I750"/>
    <mergeCell ref="I757:J757"/>
    <mergeCell ref="I738:J738"/>
    <mergeCell ref="A742:J742"/>
    <mergeCell ref="A744:J744"/>
    <mergeCell ref="A745:J745"/>
    <mergeCell ref="E748:G748"/>
    <mergeCell ref="A726:J726"/>
    <mergeCell ref="E729:G729"/>
    <mergeCell ref="A730:C730"/>
    <mergeCell ref="F730:H730"/>
    <mergeCell ref="C731:D731"/>
    <mergeCell ref="G731:I731"/>
    <mergeCell ref="A806:C806"/>
    <mergeCell ref="F806:H806"/>
    <mergeCell ref="C807:D807"/>
    <mergeCell ref="G807:I807"/>
    <mergeCell ref="I814:J814"/>
    <mergeCell ref="I795:J795"/>
    <mergeCell ref="A799:J799"/>
    <mergeCell ref="A801:J801"/>
    <mergeCell ref="A802:J802"/>
    <mergeCell ref="E805:G805"/>
    <mergeCell ref="A783:J783"/>
    <mergeCell ref="E786:G786"/>
    <mergeCell ref="A787:C787"/>
    <mergeCell ref="F787:H787"/>
    <mergeCell ref="C788:D788"/>
    <mergeCell ref="G788:I788"/>
    <mergeCell ref="C769:D769"/>
    <mergeCell ref="G769:I769"/>
    <mergeCell ref="I776:J776"/>
    <mergeCell ref="A780:J780"/>
    <mergeCell ref="A782:J782"/>
    <mergeCell ref="A840:J840"/>
    <mergeCell ref="E843:G843"/>
    <mergeCell ref="A844:C844"/>
    <mergeCell ref="F844:H844"/>
    <mergeCell ref="C845:D845"/>
    <mergeCell ref="G845:I845"/>
    <mergeCell ref="C826:D826"/>
    <mergeCell ref="G826:I826"/>
    <mergeCell ref="I833:J833"/>
    <mergeCell ref="A837:J837"/>
    <mergeCell ref="A839:J839"/>
    <mergeCell ref="A818:J818"/>
    <mergeCell ref="A820:J820"/>
    <mergeCell ref="A821:J821"/>
    <mergeCell ref="E824:G824"/>
    <mergeCell ref="A825:C825"/>
    <mergeCell ref="F825:H825"/>
    <mergeCell ref="C883:D883"/>
    <mergeCell ref="G883:I883"/>
    <mergeCell ref="I890:J890"/>
    <mergeCell ref="A894:J894"/>
    <mergeCell ref="A896:J896"/>
    <mergeCell ref="A875:J875"/>
    <mergeCell ref="A877:J877"/>
    <mergeCell ref="A878:J878"/>
    <mergeCell ref="E881:G881"/>
    <mergeCell ref="A882:C882"/>
    <mergeCell ref="F882:H882"/>
    <mergeCell ref="A863:C863"/>
    <mergeCell ref="F863:H863"/>
    <mergeCell ref="C864:D864"/>
    <mergeCell ref="G864:I864"/>
    <mergeCell ref="I871:J871"/>
    <mergeCell ref="I852:J852"/>
    <mergeCell ref="A856:J856"/>
    <mergeCell ref="A858:J858"/>
    <mergeCell ref="A859:J859"/>
    <mergeCell ref="E862:G862"/>
    <mergeCell ref="A932:J932"/>
    <mergeCell ref="A934:J934"/>
    <mergeCell ref="A935:J935"/>
    <mergeCell ref="E938:G938"/>
    <mergeCell ref="A939:C939"/>
    <mergeCell ref="F939:H939"/>
    <mergeCell ref="A920:C920"/>
    <mergeCell ref="F920:H920"/>
    <mergeCell ref="C921:D921"/>
    <mergeCell ref="G921:I921"/>
    <mergeCell ref="I928:J928"/>
    <mergeCell ref="I909:J909"/>
    <mergeCell ref="A913:J913"/>
    <mergeCell ref="A915:J915"/>
    <mergeCell ref="A916:J916"/>
    <mergeCell ref="E919:G919"/>
    <mergeCell ref="A897:J897"/>
    <mergeCell ref="E900:G900"/>
    <mergeCell ref="A901:C901"/>
    <mergeCell ref="F901:H901"/>
    <mergeCell ref="C902:D902"/>
    <mergeCell ref="G902:I902"/>
    <mergeCell ref="A977:C977"/>
    <mergeCell ref="F977:H977"/>
    <mergeCell ref="C978:D978"/>
    <mergeCell ref="G978:I978"/>
    <mergeCell ref="I985:J985"/>
    <mergeCell ref="I966:J966"/>
    <mergeCell ref="A970:J970"/>
    <mergeCell ref="A972:J972"/>
    <mergeCell ref="A973:J973"/>
    <mergeCell ref="E976:G976"/>
    <mergeCell ref="A954:J954"/>
    <mergeCell ref="E957:G957"/>
    <mergeCell ref="A958:C958"/>
    <mergeCell ref="F958:H958"/>
    <mergeCell ref="C959:D959"/>
    <mergeCell ref="G959:I959"/>
    <mergeCell ref="C940:D940"/>
    <mergeCell ref="G940:I940"/>
    <mergeCell ref="I947:J947"/>
    <mergeCell ref="A951:J951"/>
    <mergeCell ref="A953:J953"/>
    <mergeCell ref="A1011:J1011"/>
    <mergeCell ref="E1014:G1014"/>
    <mergeCell ref="A1015:C1015"/>
    <mergeCell ref="F1015:H1015"/>
    <mergeCell ref="C1016:D1016"/>
    <mergeCell ref="G1016:I1016"/>
    <mergeCell ref="C997:D997"/>
    <mergeCell ref="G997:I997"/>
    <mergeCell ref="I1004:J1004"/>
    <mergeCell ref="A1008:J1008"/>
    <mergeCell ref="A1010:J1010"/>
    <mergeCell ref="A989:J989"/>
    <mergeCell ref="A991:J991"/>
    <mergeCell ref="A992:J992"/>
    <mergeCell ref="E995:G995"/>
    <mergeCell ref="A996:C996"/>
    <mergeCell ref="F996:H996"/>
    <mergeCell ref="C1054:D1054"/>
    <mergeCell ref="G1054:I1054"/>
    <mergeCell ref="I1061:J1061"/>
    <mergeCell ref="A1065:J1065"/>
    <mergeCell ref="A1067:J1067"/>
    <mergeCell ref="A1046:J1046"/>
    <mergeCell ref="A1048:J1048"/>
    <mergeCell ref="A1049:J1049"/>
    <mergeCell ref="E1052:G1052"/>
    <mergeCell ref="A1053:C1053"/>
    <mergeCell ref="F1053:H1053"/>
    <mergeCell ref="A1034:C1034"/>
    <mergeCell ref="F1034:H1034"/>
    <mergeCell ref="C1035:D1035"/>
    <mergeCell ref="G1035:I1035"/>
    <mergeCell ref="I1042:J1042"/>
    <mergeCell ref="I1023:J1023"/>
    <mergeCell ref="A1027:J1027"/>
    <mergeCell ref="A1029:J1029"/>
    <mergeCell ref="A1030:J1030"/>
    <mergeCell ref="E1033:G1033"/>
    <mergeCell ref="A1103:J1103"/>
    <mergeCell ref="A1105:J1105"/>
    <mergeCell ref="A1106:J1106"/>
    <mergeCell ref="E1109:G1109"/>
    <mergeCell ref="A1110:C1110"/>
    <mergeCell ref="F1110:H1110"/>
    <mergeCell ref="A1091:C1091"/>
    <mergeCell ref="F1091:H1091"/>
    <mergeCell ref="C1092:D1092"/>
    <mergeCell ref="G1092:I1092"/>
    <mergeCell ref="I1099:J1099"/>
    <mergeCell ref="I1080:J1080"/>
    <mergeCell ref="A1084:J1084"/>
    <mergeCell ref="A1086:J1086"/>
    <mergeCell ref="A1087:J1087"/>
    <mergeCell ref="E1090:G1090"/>
    <mergeCell ref="A1068:J1068"/>
    <mergeCell ref="E1071:G1071"/>
    <mergeCell ref="A1072:C1072"/>
    <mergeCell ref="F1072:H1072"/>
    <mergeCell ref="C1073:D1073"/>
    <mergeCell ref="G1073:I1073"/>
    <mergeCell ref="A1148:C1148"/>
    <mergeCell ref="F1148:H1148"/>
    <mergeCell ref="C1149:D1149"/>
    <mergeCell ref="G1149:I1149"/>
    <mergeCell ref="I1156:J1156"/>
    <mergeCell ref="I1137:J1137"/>
    <mergeCell ref="A1141:J1141"/>
    <mergeCell ref="A1143:J1143"/>
    <mergeCell ref="A1144:J1144"/>
    <mergeCell ref="E1147:G1147"/>
    <mergeCell ref="A1125:J1125"/>
    <mergeCell ref="E1128:G1128"/>
    <mergeCell ref="A1129:C1129"/>
    <mergeCell ref="F1129:H1129"/>
    <mergeCell ref="C1130:D1130"/>
    <mergeCell ref="G1130:I1130"/>
    <mergeCell ref="C1111:D1111"/>
    <mergeCell ref="G1111:I1111"/>
    <mergeCell ref="I1118:J1118"/>
    <mergeCell ref="A1122:J1122"/>
    <mergeCell ref="A1124:J1124"/>
    <mergeCell ref="A1182:J1182"/>
    <mergeCell ref="E1185:G1185"/>
    <mergeCell ref="A1186:C1186"/>
    <mergeCell ref="F1186:H1186"/>
    <mergeCell ref="C1187:D1187"/>
    <mergeCell ref="G1187:I1187"/>
    <mergeCell ref="C1168:D1168"/>
    <mergeCell ref="G1168:I1168"/>
    <mergeCell ref="I1175:J1175"/>
    <mergeCell ref="A1179:J1179"/>
    <mergeCell ref="A1181:J1181"/>
    <mergeCell ref="A1160:J1160"/>
    <mergeCell ref="A1162:J1162"/>
    <mergeCell ref="A1163:J1163"/>
    <mergeCell ref="E1166:G1166"/>
    <mergeCell ref="A1167:C1167"/>
    <mergeCell ref="F1167:H1167"/>
    <mergeCell ref="C1225:D1225"/>
    <mergeCell ref="G1225:I1225"/>
    <mergeCell ref="I1232:J1232"/>
    <mergeCell ref="A1236:J1236"/>
    <mergeCell ref="A1238:J1238"/>
    <mergeCell ref="A1217:J1217"/>
    <mergeCell ref="A1219:J1219"/>
    <mergeCell ref="A1220:J1220"/>
    <mergeCell ref="E1223:G1223"/>
    <mergeCell ref="A1224:C1224"/>
    <mergeCell ref="F1224:H1224"/>
    <mergeCell ref="A1205:C1205"/>
    <mergeCell ref="F1205:H1205"/>
    <mergeCell ref="C1206:D1206"/>
    <mergeCell ref="G1206:I1206"/>
    <mergeCell ref="I1213:J1213"/>
    <mergeCell ref="I1194:J1194"/>
    <mergeCell ref="A1198:J1198"/>
    <mergeCell ref="A1200:J1200"/>
    <mergeCell ref="A1201:J1201"/>
    <mergeCell ref="E1204:G1204"/>
    <mergeCell ref="A1274:J1274"/>
    <mergeCell ref="A1276:J1276"/>
    <mergeCell ref="A1277:J1277"/>
    <mergeCell ref="E1280:G1280"/>
    <mergeCell ref="A1281:C1281"/>
    <mergeCell ref="F1281:H1281"/>
    <mergeCell ref="A1262:C1262"/>
    <mergeCell ref="F1262:H1262"/>
    <mergeCell ref="C1263:D1263"/>
    <mergeCell ref="G1263:I1263"/>
    <mergeCell ref="I1270:J1270"/>
    <mergeCell ref="I1251:J1251"/>
    <mergeCell ref="A1255:J1255"/>
    <mergeCell ref="A1257:J1257"/>
    <mergeCell ref="A1258:J1258"/>
    <mergeCell ref="E1261:G1261"/>
    <mergeCell ref="A1239:J1239"/>
    <mergeCell ref="E1242:G1242"/>
    <mergeCell ref="A1243:C1243"/>
    <mergeCell ref="F1243:H1243"/>
    <mergeCell ref="C1244:D1244"/>
    <mergeCell ref="G1244:I1244"/>
    <mergeCell ref="A1319:C1319"/>
    <mergeCell ref="F1319:H1319"/>
    <mergeCell ref="C1320:D1320"/>
    <mergeCell ref="G1320:I1320"/>
    <mergeCell ref="I1327:J1327"/>
    <mergeCell ref="I1308:J1308"/>
    <mergeCell ref="A1312:J1312"/>
    <mergeCell ref="A1314:J1314"/>
    <mergeCell ref="A1315:J1315"/>
    <mergeCell ref="E1318:G1318"/>
    <mergeCell ref="A1296:J1296"/>
    <mergeCell ref="E1299:G1299"/>
    <mergeCell ref="A1300:C1300"/>
    <mergeCell ref="F1300:H1300"/>
    <mergeCell ref="C1301:D1301"/>
    <mergeCell ref="G1301:I1301"/>
    <mergeCell ref="C1282:D1282"/>
    <mergeCell ref="G1282:I1282"/>
    <mergeCell ref="I1289:J1289"/>
    <mergeCell ref="A1293:J1293"/>
    <mergeCell ref="A1295:J1295"/>
    <mergeCell ref="A1353:J1353"/>
    <mergeCell ref="E1356:G1356"/>
    <mergeCell ref="A1357:C1357"/>
    <mergeCell ref="F1357:H1357"/>
    <mergeCell ref="C1358:D1358"/>
    <mergeCell ref="G1358:I1358"/>
    <mergeCell ref="C1339:D1339"/>
    <mergeCell ref="G1339:I1339"/>
    <mergeCell ref="I1346:J1346"/>
    <mergeCell ref="A1350:J1350"/>
    <mergeCell ref="A1352:J1352"/>
    <mergeCell ref="A1331:J1331"/>
    <mergeCell ref="A1333:J1333"/>
    <mergeCell ref="A1334:J1334"/>
    <mergeCell ref="E1337:G1337"/>
    <mergeCell ref="A1338:C1338"/>
    <mergeCell ref="F1338:H1338"/>
    <mergeCell ref="C1396:D1396"/>
    <mergeCell ref="G1396:I1396"/>
    <mergeCell ref="I1403:J1403"/>
    <mergeCell ref="A1407:J1407"/>
    <mergeCell ref="A1409:J1409"/>
    <mergeCell ref="A1388:J1388"/>
    <mergeCell ref="A1390:J1390"/>
    <mergeCell ref="A1391:J1391"/>
    <mergeCell ref="E1394:G1394"/>
    <mergeCell ref="A1395:C1395"/>
    <mergeCell ref="F1395:H1395"/>
    <mergeCell ref="A1376:C1376"/>
    <mergeCell ref="F1376:H1376"/>
    <mergeCell ref="C1377:D1377"/>
    <mergeCell ref="G1377:I1377"/>
    <mergeCell ref="I1384:J1384"/>
    <mergeCell ref="I1365:J1365"/>
    <mergeCell ref="A1369:J1369"/>
    <mergeCell ref="A1371:J1371"/>
    <mergeCell ref="A1372:J1372"/>
    <mergeCell ref="E1375:G1375"/>
    <mergeCell ref="A1445:J1445"/>
    <mergeCell ref="A1447:J1447"/>
    <mergeCell ref="A1448:J1448"/>
    <mergeCell ref="E1451:G1451"/>
    <mergeCell ref="A1452:C1452"/>
    <mergeCell ref="F1452:H1452"/>
    <mergeCell ref="A1433:C1433"/>
    <mergeCell ref="F1433:H1433"/>
    <mergeCell ref="C1434:D1434"/>
    <mergeCell ref="G1434:I1434"/>
    <mergeCell ref="I1441:J1441"/>
    <mergeCell ref="I1422:J1422"/>
    <mergeCell ref="A1426:J1426"/>
    <mergeCell ref="A1428:J1428"/>
    <mergeCell ref="A1429:J1429"/>
    <mergeCell ref="E1432:G1432"/>
    <mergeCell ref="A1410:J1410"/>
    <mergeCell ref="E1413:G1413"/>
    <mergeCell ref="A1414:C1414"/>
    <mergeCell ref="F1414:H1414"/>
    <mergeCell ref="C1415:D1415"/>
    <mergeCell ref="G1415:I1415"/>
    <mergeCell ref="A1490:C1490"/>
    <mergeCell ref="F1490:H1490"/>
    <mergeCell ref="C1491:D1491"/>
    <mergeCell ref="G1491:I1491"/>
    <mergeCell ref="I1498:J1498"/>
    <mergeCell ref="I1479:J1479"/>
    <mergeCell ref="A1483:J1483"/>
    <mergeCell ref="A1485:J1485"/>
    <mergeCell ref="A1486:J1486"/>
    <mergeCell ref="E1489:G1489"/>
    <mergeCell ref="A1467:J1467"/>
    <mergeCell ref="E1470:G1470"/>
    <mergeCell ref="A1471:C1471"/>
    <mergeCell ref="F1471:H1471"/>
    <mergeCell ref="C1472:D1472"/>
    <mergeCell ref="G1472:I1472"/>
    <mergeCell ref="C1453:D1453"/>
    <mergeCell ref="G1453:I1453"/>
    <mergeCell ref="I1460:J1460"/>
    <mergeCell ref="A1464:J1464"/>
    <mergeCell ref="A1466:J1466"/>
    <mergeCell ref="A1524:J1524"/>
    <mergeCell ref="E1527:G1527"/>
    <mergeCell ref="A1528:C1528"/>
    <mergeCell ref="F1528:H1528"/>
    <mergeCell ref="C1529:D1529"/>
    <mergeCell ref="G1529:I1529"/>
    <mergeCell ref="C1510:D1510"/>
    <mergeCell ref="G1510:I1510"/>
    <mergeCell ref="I1517:J1517"/>
    <mergeCell ref="A1521:J1521"/>
    <mergeCell ref="A1523:J1523"/>
    <mergeCell ref="A1502:J1502"/>
    <mergeCell ref="A1504:J1504"/>
    <mergeCell ref="A1505:J1505"/>
    <mergeCell ref="E1508:G1508"/>
    <mergeCell ref="A1509:C1509"/>
    <mergeCell ref="F1509:H1509"/>
    <mergeCell ref="C1567:D1567"/>
    <mergeCell ref="G1567:I1567"/>
    <mergeCell ref="I1574:J1574"/>
    <mergeCell ref="A1578:J1578"/>
    <mergeCell ref="A1580:J1580"/>
    <mergeCell ref="A1559:J1559"/>
    <mergeCell ref="A1561:J1561"/>
    <mergeCell ref="A1562:J1562"/>
    <mergeCell ref="E1565:G1565"/>
    <mergeCell ref="A1566:C1566"/>
    <mergeCell ref="F1566:H1566"/>
    <mergeCell ref="A1547:C1547"/>
    <mergeCell ref="F1547:H1547"/>
    <mergeCell ref="C1548:D1548"/>
    <mergeCell ref="G1548:I1548"/>
    <mergeCell ref="I1555:J1555"/>
    <mergeCell ref="I1536:J1536"/>
    <mergeCell ref="A1540:J1540"/>
    <mergeCell ref="A1542:J1542"/>
    <mergeCell ref="A1543:J1543"/>
    <mergeCell ref="E1546:G1546"/>
    <mergeCell ref="A1616:J1616"/>
    <mergeCell ref="A1618:J1618"/>
    <mergeCell ref="A1619:J1619"/>
    <mergeCell ref="E1622:G1622"/>
    <mergeCell ref="A1623:C1623"/>
    <mergeCell ref="F1623:H1623"/>
    <mergeCell ref="A1604:C1604"/>
    <mergeCell ref="F1604:H1604"/>
    <mergeCell ref="C1605:D1605"/>
    <mergeCell ref="G1605:I1605"/>
    <mergeCell ref="I1612:J1612"/>
    <mergeCell ref="I1593:J1593"/>
    <mergeCell ref="A1597:J1597"/>
    <mergeCell ref="A1599:J1599"/>
    <mergeCell ref="A1600:J1600"/>
    <mergeCell ref="E1603:G1603"/>
    <mergeCell ref="A1581:J1581"/>
    <mergeCell ref="E1584:G1584"/>
    <mergeCell ref="A1585:C1585"/>
    <mergeCell ref="F1585:H1585"/>
    <mergeCell ref="C1586:D1586"/>
    <mergeCell ref="G1586:I1586"/>
    <mergeCell ref="A1661:C1661"/>
    <mergeCell ref="F1661:H1661"/>
    <mergeCell ref="C1662:D1662"/>
    <mergeCell ref="G1662:I1662"/>
    <mergeCell ref="I1669:J1669"/>
    <mergeCell ref="I1650:J1650"/>
    <mergeCell ref="A1654:J1654"/>
    <mergeCell ref="A1656:J1656"/>
    <mergeCell ref="A1657:J1657"/>
    <mergeCell ref="E1660:G1660"/>
    <mergeCell ref="A1638:J1638"/>
    <mergeCell ref="E1641:G1641"/>
    <mergeCell ref="A1642:C1642"/>
    <mergeCell ref="F1642:H1642"/>
    <mergeCell ref="C1643:D1643"/>
    <mergeCell ref="G1643:I1643"/>
    <mergeCell ref="C1624:D1624"/>
    <mergeCell ref="G1624:I1624"/>
    <mergeCell ref="I1631:J1631"/>
    <mergeCell ref="A1635:J1635"/>
    <mergeCell ref="A1637:J1637"/>
    <mergeCell ref="A1695:J1695"/>
    <mergeCell ref="E1698:G1698"/>
    <mergeCell ref="A1699:C1699"/>
    <mergeCell ref="F1699:H1699"/>
    <mergeCell ref="C1700:D1700"/>
    <mergeCell ref="G1700:I1700"/>
    <mergeCell ref="C1681:D1681"/>
    <mergeCell ref="G1681:I1681"/>
    <mergeCell ref="I1688:J1688"/>
    <mergeCell ref="A1692:J1692"/>
    <mergeCell ref="A1694:J1694"/>
    <mergeCell ref="A1673:J1673"/>
    <mergeCell ref="A1675:J1675"/>
    <mergeCell ref="A1676:J1676"/>
    <mergeCell ref="E1679:G1679"/>
    <mergeCell ref="A1680:C1680"/>
    <mergeCell ref="F1680:H1680"/>
    <mergeCell ref="C1738:D1738"/>
    <mergeCell ref="G1738:I1738"/>
    <mergeCell ref="I1745:J1745"/>
    <mergeCell ref="A1749:J1749"/>
    <mergeCell ref="A1751:J1751"/>
    <mergeCell ref="A1730:J1730"/>
    <mergeCell ref="A1732:J1732"/>
    <mergeCell ref="A1733:J1733"/>
    <mergeCell ref="E1736:G1736"/>
    <mergeCell ref="A1737:C1737"/>
    <mergeCell ref="F1737:H1737"/>
    <mergeCell ref="A1718:C1718"/>
    <mergeCell ref="F1718:H1718"/>
    <mergeCell ref="C1719:D1719"/>
    <mergeCell ref="G1719:I1719"/>
    <mergeCell ref="I1726:J1726"/>
    <mergeCell ref="I1707:J1707"/>
    <mergeCell ref="A1711:J1711"/>
    <mergeCell ref="A1713:J1713"/>
    <mergeCell ref="A1714:J1714"/>
    <mergeCell ref="E1717:G1717"/>
    <mergeCell ref="A1787:J1787"/>
    <mergeCell ref="A1789:J1789"/>
    <mergeCell ref="A1790:J1790"/>
    <mergeCell ref="E1793:G1793"/>
    <mergeCell ref="A1794:C1794"/>
    <mergeCell ref="F1794:H1794"/>
    <mergeCell ref="A1775:C1775"/>
    <mergeCell ref="F1775:H1775"/>
    <mergeCell ref="C1776:D1776"/>
    <mergeCell ref="G1776:I1776"/>
    <mergeCell ref="I1783:J1783"/>
    <mergeCell ref="I1764:J1764"/>
    <mergeCell ref="A1768:J1768"/>
    <mergeCell ref="A1770:J1770"/>
    <mergeCell ref="A1771:J1771"/>
    <mergeCell ref="E1774:G1774"/>
    <mergeCell ref="A1752:J1752"/>
    <mergeCell ref="E1755:G1755"/>
    <mergeCell ref="A1756:C1756"/>
    <mergeCell ref="F1756:H1756"/>
    <mergeCell ref="C1757:D1757"/>
    <mergeCell ref="G1757:I1757"/>
    <mergeCell ref="A1832:C1832"/>
    <mergeCell ref="F1832:H1832"/>
    <mergeCell ref="C1833:D1833"/>
    <mergeCell ref="G1833:I1833"/>
    <mergeCell ref="I1840:J1840"/>
    <mergeCell ref="I1821:J1821"/>
    <mergeCell ref="A1825:J1825"/>
    <mergeCell ref="A1827:J1827"/>
    <mergeCell ref="A1828:J1828"/>
    <mergeCell ref="E1831:G1831"/>
    <mergeCell ref="A1809:J1809"/>
    <mergeCell ref="E1812:G1812"/>
    <mergeCell ref="A1813:C1813"/>
    <mergeCell ref="F1813:H1813"/>
    <mergeCell ref="C1814:D1814"/>
    <mergeCell ref="G1814:I1814"/>
    <mergeCell ref="C1795:D1795"/>
    <mergeCell ref="G1795:I1795"/>
    <mergeCell ref="I1802:J1802"/>
    <mergeCell ref="A1806:J1806"/>
    <mergeCell ref="A1808:J1808"/>
    <mergeCell ref="A1866:J1866"/>
    <mergeCell ref="E1869:G1869"/>
    <mergeCell ref="A1870:C1870"/>
    <mergeCell ref="F1870:H1870"/>
    <mergeCell ref="C1871:D1871"/>
    <mergeCell ref="G1871:I1871"/>
    <mergeCell ref="C1852:D1852"/>
    <mergeCell ref="G1852:I1852"/>
    <mergeCell ref="I1859:J1859"/>
    <mergeCell ref="A1863:J1863"/>
    <mergeCell ref="A1865:J1865"/>
    <mergeCell ref="A1844:J1844"/>
    <mergeCell ref="A1846:J1846"/>
    <mergeCell ref="A1847:J1847"/>
    <mergeCell ref="E1850:G1850"/>
    <mergeCell ref="A1851:C1851"/>
    <mergeCell ref="F1851:H1851"/>
    <mergeCell ref="C1909:D1909"/>
    <mergeCell ref="G1909:I1909"/>
    <mergeCell ref="I1916:J1916"/>
    <mergeCell ref="A1920:J1920"/>
    <mergeCell ref="A1922:J1922"/>
    <mergeCell ref="A1901:J1901"/>
    <mergeCell ref="A1903:J1903"/>
    <mergeCell ref="A1904:J1904"/>
    <mergeCell ref="E1907:G1907"/>
    <mergeCell ref="A1908:C1908"/>
    <mergeCell ref="F1908:H1908"/>
    <mergeCell ref="A1889:C1889"/>
    <mergeCell ref="F1889:H1889"/>
    <mergeCell ref="C1890:D1890"/>
    <mergeCell ref="G1890:I1890"/>
    <mergeCell ref="I1897:J1897"/>
    <mergeCell ref="I1878:J1878"/>
    <mergeCell ref="A1882:J1882"/>
    <mergeCell ref="A1884:J1884"/>
    <mergeCell ref="A1885:J1885"/>
    <mergeCell ref="E1888:G1888"/>
    <mergeCell ref="A1958:J1958"/>
    <mergeCell ref="A1960:J1960"/>
    <mergeCell ref="A1961:J1961"/>
    <mergeCell ref="E1964:G1964"/>
    <mergeCell ref="A1965:C1965"/>
    <mergeCell ref="F1965:H1965"/>
    <mergeCell ref="A1946:C1946"/>
    <mergeCell ref="F1946:H1946"/>
    <mergeCell ref="C1947:D1947"/>
    <mergeCell ref="G1947:I1947"/>
    <mergeCell ref="I1954:J1954"/>
    <mergeCell ref="I1935:J1935"/>
    <mergeCell ref="A1939:J1939"/>
    <mergeCell ref="A1941:J1941"/>
    <mergeCell ref="A1942:J1942"/>
    <mergeCell ref="E1945:G1945"/>
    <mergeCell ref="A1923:J1923"/>
    <mergeCell ref="E1926:G1926"/>
    <mergeCell ref="A1927:C1927"/>
    <mergeCell ref="F1927:H1927"/>
    <mergeCell ref="C1928:D1928"/>
    <mergeCell ref="G1928:I1928"/>
    <mergeCell ref="A2003:C2003"/>
    <mergeCell ref="F2003:H2003"/>
    <mergeCell ref="C2004:D2004"/>
    <mergeCell ref="G2004:I2004"/>
    <mergeCell ref="I2011:J2011"/>
    <mergeCell ref="I1992:J1992"/>
    <mergeCell ref="A1996:J1996"/>
    <mergeCell ref="A1998:J1998"/>
    <mergeCell ref="A1999:J1999"/>
    <mergeCell ref="E2002:G2002"/>
    <mergeCell ref="A1980:J1980"/>
    <mergeCell ref="E1983:G1983"/>
    <mergeCell ref="A1984:C1984"/>
    <mergeCell ref="F1984:H1984"/>
    <mergeCell ref="C1985:D1985"/>
    <mergeCell ref="G1985:I1985"/>
    <mergeCell ref="C1966:D1966"/>
    <mergeCell ref="G1966:I1966"/>
    <mergeCell ref="I1973:J1973"/>
    <mergeCell ref="A1977:J1977"/>
    <mergeCell ref="A1979:J1979"/>
    <mergeCell ref="A2037:J2037"/>
    <mergeCell ref="E2040:G2040"/>
    <mergeCell ref="A2041:C2041"/>
    <mergeCell ref="F2041:H2041"/>
    <mergeCell ref="C2042:D2042"/>
    <mergeCell ref="G2042:I2042"/>
    <mergeCell ref="C2023:D2023"/>
    <mergeCell ref="G2023:I2023"/>
    <mergeCell ref="I2030:J2030"/>
    <mergeCell ref="A2034:J2034"/>
    <mergeCell ref="A2036:J2036"/>
    <mergeCell ref="A2015:J2015"/>
    <mergeCell ref="A2017:J2017"/>
    <mergeCell ref="A2018:J2018"/>
    <mergeCell ref="E2021:G2021"/>
    <mergeCell ref="A2022:C2022"/>
    <mergeCell ref="F2022:H2022"/>
    <mergeCell ref="C2080:D2080"/>
    <mergeCell ref="G2080:I2080"/>
    <mergeCell ref="I2087:J2087"/>
    <mergeCell ref="A2091:J2091"/>
    <mergeCell ref="A2093:J2093"/>
    <mergeCell ref="A2072:J2072"/>
    <mergeCell ref="A2074:J2074"/>
    <mergeCell ref="A2075:J2075"/>
    <mergeCell ref="E2078:G2078"/>
    <mergeCell ref="A2079:C2079"/>
    <mergeCell ref="F2079:H2079"/>
    <mergeCell ref="A2060:C2060"/>
    <mergeCell ref="F2060:H2060"/>
    <mergeCell ref="C2061:D2061"/>
    <mergeCell ref="G2061:I2061"/>
    <mergeCell ref="I2068:J2068"/>
    <mergeCell ref="I2049:J2049"/>
    <mergeCell ref="A2053:J2053"/>
    <mergeCell ref="A2055:J2055"/>
    <mergeCell ref="A2056:J2056"/>
    <mergeCell ref="E2059:G2059"/>
    <mergeCell ref="A2129:J2129"/>
    <mergeCell ref="A2131:J2131"/>
    <mergeCell ref="A2132:J2132"/>
    <mergeCell ref="E2135:G2135"/>
    <mergeCell ref="A2136:C2136"/>
    <mergeCell ref="F2136:H2136"/>
    <mergeCell ref="A2117:C2117"/>
    <mergeCell ref="F2117:H2117"/>
    <mergeCell ref="C2118:D2118"/>
    <mergeCell ref="G2118:I2118"/>
    <mergeCell ref="I2125:J2125"/>
    <mergeCell ref="I2106:J2106"/>
    <mergeCell ref="A2110:J2110"/>
    <mergeCell ref="A2112:J2112"/>
    <mergeCell ref="A2113:J2113"/>
    <mergeCell ref="E2116:G2116"/>
    <mergeCell ref="A2094:J2094"/>
    <mergeCell ref="E2097:G2097"/>
    <mergeCell ref="A2098:C2098"/>
    <mergeCell ref="F2098:H2098"/>
    <mergeCell ref="C2099:D2099"/>
    <mergeCell ref="G2099:I2099"/>
    <mergeCell ref="A2174:C2174"/>
    <mergeCell ref="F2174:H2174"/>
    <mergeCell ref="C2175:D2175"/>
    <mergeCell ref="G2175:I2175"/>
    <mergeCell ref="I2182:J2182"/>
    <mergeCell ref="I2163:J2163"/>
    <mergeCell ref="A2167:J2167"/>
    <mergeCell ref="A2169:J2169"/>
    <mergeCell ref="A2170:J2170"/>
    <mergeCell ref="E2173:G2173"/>
    <mergeCell ref="A2151:J2151"/>
    <mergeCell ref="E2154:G2154"/>
    <mergeCell ref="A2155:C2155"/>
    <mergeCell ref="F2155:H2155"/>
    <mergeCell ref="C2156:D2156"/>
    <mergeCell ref="G2156:I2156"/>
    <mergeCell ref="C2137:D2137"/>
    <mergeCell ref="G2137:I2137"/>
    <mergeCell ref="I2144:J2144"/>
    <mergeCell ref="A2148:J2148"/>
    <mergeCell ref="A2150:J2150"/>
    <mergeCell ref="A2208:J2208"/>
    <mergeCell ref="E2211:G2211"/>
    <mergeCell ref="A2212:C2212"/>
    <mergeCell ref="F2212:H2212"/>
    <mergeCell ref="C2213:D2213"/>
    <mergeCell ref="G2213:I2213"/>
    <mergeCell ref="C2194:D2194"/>
    <mergeCell ref="G2194:I2194"/>
    <mergeCell ref="I2201:J2201"/>
    <mergeCell ref="A2205:J2205"/>
    <mergeCell ref="A2207:J2207"/>
    <mergeCell ref="A2186:J2186"/>
    <mergeCell ref="A2188:J2188"/>
    <mergeCell ref="A2189:J2189"/>
    <mergeCell ref="E2192:G2192"/>
    <mergeCell ref="A2193:C2193"/>
    <mergeCell ref="F2193:H2193"/>
    <mergeCell ref="C2251:D2251"/>
    <mergeCell ref="G2251:I2251"/>
    <mergeCell ref="I2258:J2258"/>
    <mergeCell ref="A2262:J2262"/>
    <mergeCell ref="A2264:J2264"/>
    <mergeCell ref="A2243:J2243"/>
    <mergeCell ref="A2245:J2245"/>
    <mergeCell ref="A2246:J2246"/>
    <mergeCell ref="E2249:G2249"/>
    <mergeCell ref="A2250:C2250"/>
    <mergeCell ref="F2250:H2250"/>
    <mergeCell ref="A2231:C2231"/>
    <mergeCell ref="F2231:H2231"/>
    <mergeCell ref="C2232:D2232"/>
    <mergeCell ref="G2232:I2232"/>
    <mergeCell ref="I2239:J2239"/>
    <mergeCell ref="I2220:J2220"/>
    <mergeCell ref="A2224:J2224"/>
    <mergeCell ref="A2226:J2226"/>
    <mergeCell ref="A2227:J2227"/>
    <mergeCell ref="E2230:G2230"/>
    <mergeCell ref="A2300:J2300"/>
    <mergeCell ref="A2302:J2302"/>
    <mergeCell ref="A2303:J2303"/>
    <mergeCell ref="E2306:G2306"/>
    <mergeCell ref="A2307:C2307"/>
    <mergeCell ref="F2307:H2307"/>
    <mergeCell ref="A2288:C2288"/>
    <mergeCell ref="F2288:H2288"/>
    <mergeCell ref="C2289:D2289"/>
    <mergeCell ref="G2289:I2289"/>
    <mergeCell ref="I2296:J2296"/>
    <mergeCell ref="I2277:J2277"/>
    <mergeCell ref="A2281:J2281"/>
    <mergeCell ref="A2283:J2283"/>
    <mergeCell ref="A2284:J2284"/>
    <mergeCell ref="E2287:G2287"/>
    <mergeCell ref="A2265:J2265"/>
    <mergeCell ref="E2268:G2268"/>
    <mergeCell ref="A2269:C2269"/>
    <mergeCell ref="F2269:H2269"/>
    <mergeCell ref="C2270:D2270"/>
    <mergeCell ref="G2270:I2270"/>
    <mergeCell ref="A2345:C2345"/>
    <mergeCell ref="F2345:H2345"/>
    <mergeCell ref="C2346:D2346"/>
    <mergeCell ref="G2346:I2346"/>
    <mergeCell ref="I2353:J2353"/>
    <mergeCell ref="I2334:J2334"/>
    <mergeCell ref="A2338:J2338"/>
    <mergeCell ref="A2340:J2340"/>
    <mergeCell ref="A2341:J2341"/>
    <mergeCell ref="E2344:G2344"/>
    <mergeCell ref="A2322:J2322"/>
    <mergeCell ref="E2325:G2325"/>
    <mergeCell ref="A2326:C2326"/>
    <mergeCell ref="F2326:H2326"/>
    <mergeCell ref="C2327:D2327"/>
    <mergeCell ref="G2327:I2327"/>
    <mergeCell ref="C2308:D2308"/>
    <mergeCell ref="G2308:I2308"/>
    <mergeCell ref="I2315:J2315"/>
    <mergeCell ref="A2319:J2319"/>
    <mergeCell ref="A2321:J2321"/>
    <mergeCell ref="A2379:J2379"/>
    <mergeCell ref="E2382:G2382"/>
    <mergeCell ref="A2383:C2383"/>
    <mergeCell ref="F2383:H2383"/>
    <mergeCell ref="C2384:D2384"/>
    <mergeCell ref="G2384:I2384"/>
    <mergeCell ref="C2365:D2365"/>
    <mergeCell ref="G2365:I2365"/>
    <mergeCell ref="I2372:J2372"/>
    <mergeCell ref="A2376:J2376"/>
    <mergeCell ref="A2378:J2378"/>
    <mergeCell ref="A2357:J2357"/>
    <mergeCell ref="A2359:J2359"/>
    <mergeCell ref="A2360:J2360"/>
    <mergeCell ref="E2363:G2363"/>
    <mergeCell ref="A2364:C2364"/>
    <mergeCell ref="F2364:H2364"/>
    <mergeCell ref="C2422:D2422"/>
    <mergeCell ref="G2422:I2422"/>
    <mergeCell ref="I2429:J2429"/>
    <mergeCell ref="A2433:J2433"/>
    <mergeCell ref="A2435:J2435"/>
    <mergeCell ref="A2414:J2414"/>
    <mergeCell ref="A2416:J2416"/>
    <mergeCell ref="A2417:J2417"/>
    <mergeCell ref="E2420:G2420"/>
    <mergeCell ref="A2421:C2421"/>
    <mergeCell ref="F2421:H2421"/>
    <mergeCell ref="A2402:C2402"/>
    <mergeCell ref="F2402:H2402"/>
    <mergeCell ref="C2403:D2403"/>
    <mergeCell ref="G2403:I2403"/>
    <mergeCell ref="I2410:J2410"/>
    <mergeCell ref="I2391:J2391"/>
    <mergeCell ref="A2395:J2395"/>
    <mergeCell ref="A2397:J2397"/>
    <mergeCell ref="A2398:J2398"/>
    <mergeCell ref="E2401:G2401"/>
    <mergeCell ref="A2471:J2471"/>
    <mergeCell ref="A2473:J2473"/>
    <mergeCell ref="A2474:J2474"/>
    <mergeCell ref="E2477:G2477"/>
    <mergeCell ref="A2478:C2478"/>
    <mergeCell ref="F2478:H2478"/>
    <mergeCell ref="A2459:C2459"/>
    <mergeCell ref="F2459:H2459"/>
    <mergeCell ref="C2460:D2460"/>
    <mergeCell ref="G2460:I2460"/>
    <mergeCell ref="I2467:J2467"/>
    <mergeCell ref="I2448:J2448"/>
    <mergeCell ref="A2452:J2452"/>
    <mergeCell ref="A2454:J2454"/>
    <mergeCell ref="A2455:J2455"/>
    <mergeCell ref="E2458:G2458"/>
    <mergeCell ref="A2436:J2436"/>
    <mergeCell ref="E2439:G2439"/>
    <mergeCell ref="A2440:C2440"/>
    <mergeCell ref="F2440:H2440"/>
    <mergeCell ref="C2441:D2441"/>
    <mergeCell ref="G2441:I2441"/>
    <mergeCell ref="A2516:C2516"/>
    <mergeCell ref="F2516:H2516"/>
    <mergeCell ref="C2517:D2517"/>
    <mergeCell ref="G2517:I2517"/>
    <mergeCell ref="I2524:J2524"/>
    <mergeCell ref="I2505:J2505"/>
    <mergeCell ref="A2509:J2509"/>
    <mergeCell ref="A2511:J2511"/>
    <mergeCell ref="A2512:J2512"/>
    <mergeCell ref="E2515:G2515"/>
    <mergeCell ref="A2493:J2493"/>
    <mergeCell ref="E2496:G2496"/>
    <mergeCell ref="A2497:C2497"/>
    <mergeCell ref="F2497:H2497"/>
    <mergeCell ref="C2498:D2498"/>
    <mergeCell ref="G2498:I2498"/>
    <mergeCell ref="C2479:D2479"/>
    <mergeCell ref="G2479:I2479"/>
    <mergeCell ref="I2486:J2486"/>
    <mergeCell ref="A2490:J2490"/>
    <mergeCell ref="A2492:J2492"/>
    <mergeCell ref="A2550:J2550"/>
    <mergeCell ref="E2553:G2553"/>
    <mergeCell ref="A2554:C2554"/>
    <mergeCell ref="F2554:H2554"/>
    <mergeCell ref="C2555:D2555"/>
    <mergeCell ref="G2555:I2555"/>
    <mergeCell ref="C2536:D2536"/>
    <mergeCell ref="G2536:I2536"/>
    <mergeCell ref="I2543:J2543"/>
    <mergeCell ref="A2547:J2547"/>
    <mergeCell ref="A2549:J2549"/>
    <mergeCell ref="A2528:J2528"/>
    <mergeCell ref="A2530:J2530"/>
    <mergeCell ref="A2531:J2531"/>
    <mergeCell ref="E2534:G2534"/>
    <mergeCell ref="A2535:C2535"/>
    <mergeCell ref="F2535:H2535"/>
    <mergeCell ref="C2593:D2593"/>
    <mergeCell ref="G2593:I2593"/>
    <mergeCell ref="I2600:J2600"/>
    <mergeCell ref="A2604:J2604"/>
    <mergeCell ref="A2606:J2606"/>
    <mergeCell ref="A2585:J2585"/>
    <mergeCell ref="A2587:J2587"/>
    <mergeCell ref="A2588:J2588"/>
    <mergeCell ref="E2591:G2591"/>
    <mergeCell ref="A2592:C2592"/>
    <mergeCell ref="F2592:H2592"/>
    <mergeCell ref="A2573:C2573"/>
    <mergeCell ref="F2573:H2573"/>
    <mergeCell ref="C2574:D2574"/>
    <mergeCell ref="G2574:I2574"/>
    <mergeCell ref="I2581:J2581"/>
    <mergeCell ref="I2562:J2562"/>
    <mergeCell ref="A2566:J2566"/>
    <mergeCell ref="A2568:J2568"/>
    <mergeCell ref="A2569:J2569"/>
    <mergeCell ref="E2572:G2572"/>
    <mergeCell ref="A2642:J2642"/>
    <mergeCell ref="A2644:J2644"/>
    <mergeCell ref="A2645:J2645"/>
    <mergeCell ref="E2648:G2648"/>
    <mergeCell ref="A2649:C2649"/>
    <mergeCell ref="F2649:H2649"/>
    <mergeCell ref="A2630:C2630"/>
    <mergeCell ref="F2630:H2630"/>
    <mergeCell ref="C2631:D2631"/>
    <mergeCell ref="G2631:I2631"/>
    <mergeCell ref="I2638:J2638"/>
    <mergeCell ref="I2619:J2619"/>
    <mergeCell ref="A2623:J2623"/>
    <mergeCell ref="A2625:J2625"/>
    <mergeCell ref="A2626:J2626"/>
    <mergeCell ref="E2629:G2629"/>
    <mergeCell ref="A2607:J2607"/>
    <mergeCell ref="E2610:G2610"/>
    <mergeCell ref="A2611:C2611"/>
    <mergeCell ref="F2611:H2611"/>
    <mergeCell ref="C2612:D2612"/>
    <mergeCell ref="G2612:I2612"/>
    <mergeCell ref="A2687:C2687"/>
    <mergeCell ref="F2687:H2687"/>
    <mergeCell ref="C2688:D2688"/>
    <mergeCell ref="G2688:I2688"/>
    <mergeCell ref="I2695:J2695"/>
    <mergeCell ref="I2676:J2676"/>
    <mergeCell ref="A2680:J2680"/>
    <mergeCell ref="A2682:J2682"/>
    <mergeCell ref="A2683:J2683"/>
    <mergeCell ref="E2686:G2686"/>
    <mergeCell ref="A2664:J2664"/>
    <mergeCell ref="E2667:G2667"/>
    <mergeCell ref="A2668:C2668"/>
    <mergeCell ref="F2668:H2668"/>
    <mergeCell ref="C2669:D2669"/>
    <mergeCell ref="G2669:I2669"/>
    <mergeCell ref="C2650:D2650"/>
    <mergeCell ref="G2650:I2650"/>
    <mergeCell ref="I2657:J2657"/>
    <mergeCell ref="A2661:J2661"/>
    <mergeCell ref="A2663:J2663"/>
    <mergeCell ref="A2721:J2721"/>
    <mergeCell ref="E2724:G2724"/>
    <mergeCell ref="A2725:C2725"/>
    <mergeCell ref="F2725:H2725"/>
    <mergeCell ref="C2726:D2726"/>
    <mergeCell ref="G2726:I2726"/>
    <mergeCell ref="C2707:D2707"/>
    <mergeCell ref="G2707:I2707"/>
    <mergeCell ref="I2714:J2714"/>
    <mergeCell ref="A2718:J2718"/>
    <mergeCell ref="A2720:J2720"/>
    <mergeCell ref="A2699:J2699"/>
    <mergeCell ref="A2701:J2701"/>
    <mergeCell ref="A2702:J2702"/>
    <mergeCell ref="E2705:G2705"/>
    <mergeCell ref="A2706:C2706"/>
    <mergeCell ref="F2706:H2706"/>
    <mergeCell ref="C2764:D2764"/>
    <mergeCell ref="G2764:I2764"/>
    <mergeCell ref="I2771:J2771"/>
    <mergeCell ref="A2775:J2775"/>
    <mergeCell ref="A2777:J2777"/>
    <mergeCell ref="A2756:J2756"/>
    <mergeCell ref="A2758:J2758"/>
    <mergeCell ref="A2759:J2759"/>
    <mergeCell ref="E2762:G2762"/>
    <mergeCell ref="A2763:C2763"/>
    <mergeCell ref="F2763:H2763"/>
    <mergeCell ref="A2744:C2744"/>
    <mergeCell ref="F2744:H2744"/>
    <mergeCell ref="C2745:D2745"/>
    <mergeCell ref="G2745:I2745"/>
    <mergeCell ref="I2752:J2752"/>
    <mergeCell ref="I2733:J2733"/>
    <mergeCell ref="A2737:J2737"/>
    <mergeCell ref="A2739:J2739"/>
    <mergeCell ref="A2740:J2740"/>
    <mergeCell ref="E2743:G2743"/>
    <mergeCell ref="A2813:J2813"/>
    <mergeCell ref="A2815:J2815"/>
    <mergeCell ref="A2816:J2816"/>
    <mergeCell ref="E2819:G2819"/>
    <mergeCell ref="A2820:C2820"/>
    <mergeCell ref="F2820:H2820"/>
    <mergeCell ref="A2801:C2801"/>
    <mergeCell ref="F2801:H2801"/>
    <mergeCell ref="C2802:D2802"/>
    <mergeCell ref="G2802:I2802"/>
    <mergeCell ref="I2809:J2809"/>
    <mergeCell ref="I2790:J2790"/>
    <mergeCell ref="A2794:J2794"/>
    <mergeCell ref="A2796:J2796"/>
    <mergeCell ref="A2797:J2797"/>
    <mergeCell ref="E2800:G2800"/>
    <mergeCell ref="A2778:J2778"/>
    <mergeCell ref="E2781:G2781"/>
    <mergeCell ref="A2782:C2782"/>
    <mergeCell ref="F2782:H2782"/>
    <mergeCell ref="C2783:D2783"/>
    <mergeCell ref="G2783:I2783"/>
    <mergeCell ref="A2858:C2858"/>
    <mergeCell ref="F2858:H2858"/>
    <mergeCell ref="C2859:D2859"/>
    <mergeCell ref="G2859:I2859"/>
    <mergeCell ref="I2866:J2866"/>
    <mergeCell ref="I2847:J2847"/>
    <mergeCell ref="A2851:J2851"/>
    <mergeCell ref="A2853:J2853"/>
    <mergeCell ref="A2854:J2854"/>
    <mergeCell ref="E2857:G2857"/>
    <mergeCell ref="A2835:J2835"/>
    <mergeCell ref="E2838:G2838"/>
    <mergeCell ref="A2839:C2839"/>
    <mergeCell ref="F2839:H2839"/>
    <mergeCell ref="C2840:D2840"/>
    <mergeCell ref="G2840:I2840"/>
    <mergeCell ref="C2821:D2821"/>
    <mergeCell ref="G2821:I2821"/>
    <mergeCell ref="I2828:J2828"/>
    <mergeCell ref="A2832:J2832"/>
    <mergeCell ref="A2834:J2834"/>
    <mergeCell ref="A2892:J2892"/>
    <mergeCell ref="E2895:G2895"/>
    <mergeCell ref="A2896:C2896"/>
    <mergeCell ref="F2896:H2896"/>
    <mergeCell ref="C2897:D2897"/>
    <mergeCell ref="G2897:I2897"/>
    <mergeCell ref="C2878:D2878"/>
    <mergeCell ref="G2878:I2878"/>
    <mergeCell ref="I2885:J2885"/>
    <mergeCell ref="A2889:J2889"/>
    <mergeCell ref="A2891:J2891"/>
    <mergeCell ref="A2870:J2870"/>
    <mergeCell ref="A2872:J2872"/>
    <mergeCell ref="A2873:J2873"/>
    <mergeCell ref="E2876:G2876"/>
    <mergeCell ref="A2877:C2877"/>
    <mergeCell ref="F2877:H2877"/>
    <mergeCell ref="C2935:D2935"/>
    <mergeCell ref="G2935:I2935"/>
    <mergeCell ref="I2942:J2942"/>
    <mergeCell ref="A2946:J2946"/>
    <mergeCell ref="A2948:J2948"/>
    <mergeCell ref="A2927:J2927"/>
    <mergeCell ref="A2929:J2929"/>
    <mergeCell ref="A2930:J2930"/>
    <mergeCell ref="E2933:G2933"/>
    <mergeCell ref="A2934:C2934"/>
    <mergeCell ref="F2934:H2934"/>
    <mergeCell ref="A2915:C2915"/>
    <mergeCell ref="F2915:H2915"/>
    <mergeCell ref="C2916:D2916"/>
    <mergeCell ref="G2916:I2916"/>
    <mergeCell ref="I2923:J2923"/>
    <mergeCell ref="I2904:J2904"/>
    <mergeCell ref="A2908:J2908"/>
    <mergeCell ref="A2910:J2910"/>
    <mergeCell ref="A2911:J2911"/>
    <mergeCell ref="E2914:G2914"/>
    <mergeCell ref="A2984:J2984"/>
    <mergeCell ref="A2986:J2986"/>
    <mergeCell ref="A2987:J2987"/>
    <mergeCell ref="E2990:G2990"/>
    <mergeCell ref="A2991:C2991"/>
    <mergeCell ref="F2991:H2991"/>
    <mergeCell ref="A2972:C2972"/>
    <mergeCell ref="F2972:H2972"/>
    <mergeCell ref="C2973:D2973"/>
    <mergeCell ref="G2973:I2973"/>
    <mergeCell ref="I2980:J2980"/>
    <mergeCell ref="I2961:J2961"/>
    <mergeCell ref="A2965:J2965"/>
    <mergeCell ref="A2967:J2967"/>
    <mergeCell ref="A2968:J2968"/>
    <mergeCell ref="E2971:G2971"/>
    <mergeCell ref="A2949:J2949"/>
    <mergeCell ref="E2952:G2952"/>
    <mergeCell ref="A2953:C2953"/>
    <mergeCell ref="F2953:H2953"/>
    <mergeCell ref="C2954:D2954"/>
    <mergeCell ref="G2954:I2954"/>
    <mergeCell ref="A3029:C3029"/>
    <mergeCell ref="F3029:H3029"/>
    <mergeCell ref="C3030:D3030"/>
    <mergeCell ref="G3030:I3030"/>
    <mergeCell ref="I3037:J3037"/>
    <mergeCell ref="I3018:J3018"/>
    <mergeCell ref="A3022:J3022"/>
    <mergeCell ref="A3024:J3024"/>
    <mergeCell ref="A3025:J3025"/>
    <mergeCell ref="E3028:G3028"/>
    <mergeCell ref="A3006:J3006"/>
    <mergeCell ref="E3009:G3009"/>
    <mergeCell ref="A3010:C3010"/>
    <mergeCell ref="F3010:H3010"/>
    <mergeCell ref="C3011:D3011"/>
    <mergeCell ref="G3011:I3011"/>
    <mergeCell ref="C2992:D2992"/>
    <mergeCell ref="G2992:I2992"/>
    <mergeCell ref="I2999:J2999"/>
    <mergeCell ref="A3003:J3003"/>
    <mergeCell ref="A3005:J3005"/>
    <mergeCell ref="A3063:J3063"/>
    <mergeCell ref="E3066:G3066"/>
    <mergeCell ref="A3067:C3067"/>
    <mergeCell ref="F3067:H3067"/>
    <mergeCell ref="C3068:D3068"/>
    <mergeCell ref="G3068:I3068"/>
    <mergeCell ref="C3049:D3049"/>
    <mergeCell ref="G3049:I3049"/>
    <mergeCell ref="I3056:J3056"/>
    <mergeCell ref="A3060:J3060"/>
    <mergeCell ref="A3062:J3062"/>
    <mergeCell ref="A3041:J3041"/>
    <mergeCell ref="A3043:J3043"/>
    <mergeCell ref="A3044:J3044"/>
    <mergeCell ref="E3047:G3047"/>
    <mergeCell ref="A3048:C3048"/>
    <mergeCell ref="F3048:H3048"/>
    <mergeCell ref="C3106:D3106"/>
    <mergeCell ref="G3106:I3106"/>
    <mergeCell ref="I3113:J3113"/>
    <mergeCell ref="A3117:J3117"/>
    <mergeCell ref="A3119:J3119"/>
    <mergeCell ref="A3098:J3098"/>
    <mergeCell ref="A3100:J3100"/>
    <mergeCell ref="A3101:J3101"/>
    <mergeCell ref="E3104:G3104"/>
    <mergeCell ref="A3105:C3105"/>
    <mergeCell ref="F3105:H3105"/>
    <mergeCell ref="A3086:C3086"/>
    <mergeCell ref="F3086:H3086"/>
    <mergeCell ref="C3087:D3087"/>
    <mergeCell ref="G3087:I3087"/>
    <mergeCell ref="I3094:J3094"/>
    <mergeCell ref="I3075:J3075"/>
    <mergeCell ref="A3079:J3079"/>
    <mergeCell ref="A3081:J3081"/>
    <mergeCell ref="A3082:J3082"/>
    <mergeCell ref="E3085:G3085"/>
    <mergeCell ref="A3155:J3155"/>
    <mergeCell ref="A3157:J3157"/>
    <mergeCell ref="A3158:J3158"/>
    <mergeCell ref="E3161:G3161"/>
    <mergeCell ref="A3162:C3162"/>
    <mergeCell ref="F3162:H3162"/>
    <mergeCell ref="A3143:C3143"/>
    <mergeCell ref="F3143:H3143"/>
    <mergeCell ref="C3144:D3144"/>
    <mergeCell ref="G3144:I3144"/>
    <mergeCell ref="I3151:J3151"/>
    <mergeCell ref="I3132:J3132"/>
    <mergeCell ref="A3136:J3136"/>
    <mergeCell ref="A3138:J3138"/>
    <mergeCell ref="A3139:J3139"/>
    <mergeCell ref="E3142:G3142"/>
    <mergeCell ref="A3120:J3120"/>
    <mergeCell ref="E3123:G3123"/>
    <mergeCell ref="A3124:C3124"/>
    <mergeCell ref="F3124:H3124"/>
    <mergeCell ref="C3125:D3125"/>
    <mergeCell ref="G3125:I3125"/>
    <mergeCell ref="A3200:C3200"/>
    <mergeCell ref="F3200:H3200"/>
    <mergeCell ref="C3201:D3201"/>
    <mergeCell ref="G3201:I3201"/>
    <mergeCell ref="I3208:J3208"/>
    <mergeCell ref="I3189:J3189"/>
    <mergeCell ref="A3193:J3193"/>
    <mergeCell ref="A3195:J3195"/>
    <mergeCell ref="A3196:J3196"/>
    <mergeCell ref="E3199:G3199"/>
    <mergeCell ref="A3177:J3177"/>
    <mergeCell ref="E3180:G3180"/>
    <mergeCell ref="A3181:C3181"/>
    <mergeCell ref="F3181:H3181"/>
    <mergeCell ref="C3182:D3182"/>
    <mergeCell ref="G3182:I3182"/>
    <mergeCell ref="C3163:D3163"/>
    <mergeCell ref="G3163:I3163"/>
    <mergeCell ref="I3170:J3170"/>
    <mergeCell ref="A3174:J3174"/>
    <mergeCell ref="A3176:J3176"/>
    <mergeCell ref="A3234:J3234"/>
    <mergeCell ref="E3237:G3237"/>
    <mergeCell ref="A3238:C3238"/>
    <mergeCell ref="F3238:H3238"/>
    <mergeCell ref="C3239:D3239"/>
    <mergeCell ref="G3239:I3239"/>
    <mergeCell ref="C3220:D3220"/>
    <mergeCell ref="G3220:I3220"/>
    <mergeCell ref="I3227:J3227"/>
    <mergeCell ref="A3231:J3231"/>
    <mergeCell ref="A3233:J3233"/>
    <mergeCell ref="A3212:J3212"/>
    <mergeCell ref="A3214:J3214"/>
    <mergeCell ref="A3215:J3215"/>
    <mergeCell ref="E3218:G3218"/>
    <mergeCell ref="A3219:C3219"/>
    <mergeCell ref="F3219:H3219"/>
    <mergeCell ref="C3277:D3277"/>
    <mergeCell ref="G3277:I3277"/>
    <mergeCell ref="I3284:J3284"/>
    <mergeCell ref="A3288:J3288"/>
    <mergeCell ref="A3290:J3290"/>
    <mergeCell ref="A3269:J3269"/>
    <mergeCell ref="A3271:J3271"/>
    <mergeCell ref="A3272:J3272"/>
    <mergeCell ref="E3275:G3275"/>
    <mergeCell ref="A3276:C3276"/>
    <mergeCell ref="F3276:H3276"/>
    <mergeCell ref="A3257:C3257"/>
    <mergeCell ref="F3257:H3257"/>
    <mergeCell ref="C3258:D3258"/>
    <mergeCell ref="G3258:I3258"/>
    <mergeCell ref="I3265:J3265"/>
    <mergeCell ref="I3246:J3246"/>
    <mergeCell ref="A3250:J3250"/>
    <mergeCell ref="A3252:J3252"/>
    <mergeCell ref="A3253:J3253"/>
    <mergeCell ref="E3256:G3256"/>
    <mergeCell ref="A3326:J3326"/>
    <mergeCell ref="A3328:J3328"/>
    <mergeCell ref="A3329:J3329"/>
    <mergeCell ref="E3332:G3332"/>
    <mergeCell ref="A3333:C3333"/>
    <mergeCell ref="F3333:H3333"/>
    <mergeCell ref="A3314:C3314"/>
    <mergeCell ref="F3314:H3314"/>
    <mergeCell ref="C3315:D3315"/>
    <mergeCell ref="G3315:I3315"/>
    <mergeCell ref="I3322:J3322"/>
    <mergeCell ref="I3303:J3303"/>
    <mergeCell ref="A3307:J3307"/>
    <mergeCell ref="A3309:J3309"/>
    <mergeCell ref="A3310:J3310"/>
    <mergeCell ref="E3313:G3313"/>
    <mergeCell ref="A3291:J3291"/>
    <mergeCell ref="E3294:G3294"/>
    <mergeCell ref="A3295:C3295"/>
    <mergeCell ref="F3295:H3295"/>
    <mergeCell ref="C3296:D3296"/>
    <mergeCell ref="G3296:I3296"/>
    <mergeCell ref="A3371:C3371"/>
    <mergeCell ref="F3371:H3371"/>
    <mergeCell ref="C3372:D3372"/>
    <mergeCell ref="G3372:I3372"/>
    <mergeCell ref="I3379:J3379"/>
    <mergeCell ref="I3360:J3360"/>
    <mergeCell ref="A3364:J3364"/>
    <mergeCell ref="A3366:J3366"/>
    <mergeCell ref="A3367:J3367"/>
    <mergeCell ref="E3370:G3370"/>
    <mergeCell ref="A3348:J3348"/>
    <mergeCell ref="E3351:G3351"/>
    <mergeCell ref="A3352:C3352"/>
    <mergeCell ref="F3352:H3352"/>
    <mergeCell ref="C3353:D3353"/>
    <mergeCell ref="G3353:I3353"/>
    <mergeCell ref="C3334:D3334"/>
    <mergeCell ref="G3334:I3334"/>
    <mergeCell ref="I3341:J3341"/>
    <mergeCell ref="A3345:J3345"/>
    <mergeCell ref="A3347:J3347"/>
    <mergeCell ref="A3405:J3405"/>
    <mergeCell ref="E3408:G3408"/>
    <mergeCell ref="A3409:C3409"/>
    <mergeCell ref="F3409:H3409"/>
    <mergeCell ref="C3410:D3410"/>
    <mergeCell ref="G3410:I3410"/>
    <mergeCell ref="C3391:D3391"/>
    <mergeCell ref="G3391:I3391"/>
    <mergeCell ref="I3398:J3398"/>
    <mergeCell ref="A3402:J3402"/>
    <mergeCell ref="A3404:J3404"/>
    <mergeCell ref="A3383:J3383"/>
    <mergeCell ref="A3385:J3385"/>
    <mergeCell ref="A3386:J3386"/>
    <mergeCell ref="E3389:G3389"/>
    <mergeCell ref="A3390:C3390"/>
    <mergeCell ref="F3390:H3390"/>
    <mergeCell ref="C3448:D3448"/>
    <mergeCell ref="G3448:I3448"/>
    <mergeCell ref="I3455:J3455"/>
    <mergeCell ref="A3459:J3459"/>
    <mergeCell ref="A3461:J3461"/>
    <mergeCell ref="A3440:J3440"/>
    <mergeCell ref="A3442:J3442"/>
    <mergeCell ref="A3443:J3443"/>
    <mergeCell ref="E3446:G3446"/>
    <mergeCell ref="A3447:C3447"/>
    <mergeCell ref="F3447:H3447"/>
    <mergeCell ref="A3428:C3428"/>
    <mergeCell ref="F3428:H3428"/>
    <mergeCell ref="C3429:D3429"/>
    <mergeCell ref="G3429:I3429"/>
    <mergeCell ref="I3436:J3436"/>
    <mergeCell ref="I3417:J3417"/>
    <mergeCell ref="A3421:J3421"/>
    <mergeCell ref="A3423:J3423"/>
    <mergeCell ref="A3424:J3424"/>
    <mergeCell ref="E3427:G3427"/>
    <mergeCell ref="A3497:J3497"/>
    <mergeCell ref="A3499:J3499"/>
    <mergeCell ref="A3500:J3500"/>
    <mergeCell ref="E3503:G3503"/>
    <mergeCell ref="A3504:C3504"/>
    <mergeCell ref="F3504:H3504"/>
    <mergeCell ref="A3485:C3485"/>
    <mergeCell ref="F3485:H3485"/>
    <mergeCell ref="C3486:D3486"/>
    <mergeCell ref="G3486:I3486"/>
    <mergeCell ref="I3493:J3493"/>
    <mergeCell ref="I3474:J3474"/>
    <mergeCell ref="A3478:J3478"/>
    <mergeCell ref="A3480:J3480"/>
    <mergeCell ref="A3481:J3481"/>
    <mergeCell ref="E3484:G3484"/>
    <mergeCell ref="A3462:J3462"/>
    <mergeCell ref="E3465:G3465"/>
    <mergeCell ref="A3466:C3466"/>
    <mergeCell ref="F3466:H3466"/>
    <mergeCell ref="C3467:D3467"/>
    <mergeCell ref="G3467:I3467"/>
    <mergeCell ref="A3542:C3542"/>
    <mergeCell ref="F3542:H3542"/>
    <mergeCell ref="C3543:D3543"/>
    <mergeCell ref="G3543:I3543"/>
    <mergeCell ref="I3550:J3550"/>
    <mergeCell ref="I3531:J3531"/>
    <mergeCell ref="A3535:J3535"/>
    <mergeCell ref="A3537:J3537"/>
    <mergeCell ref="A3538:J3538"/>
    <mergeCell ref="E3541:G3541"/>
    <mergeCell ref="A3519:J3519"/>
    <mergeCell ref="E3522:G3522"/>
    <mergeCell ref="A3523:C3523"/>
    <mergeCell ref="F3523:H3523"/>
    <mergeCell ref="C3524:D3524"/>
    <mergeCell ref="G3524:I3524"/>
    <mergeCell ref="C3505:D3505"/>
    <mergeCell ref="G3505:I3505"/>
    <mergeCell ref="I3512:J3512"/>
    <mergeCell ref="A3516:J3516"/>
    <mergeCell ref="A3518:J3518"/>
    <mergeCell ref="A3576:J3576"/>
    <mergeCell ref="E3579:G3579"/>
    <mergeCell ref="A3580:C3580"/>
    <mergeCell ref="F3580:H3580"/>
    <mergeCell ref="C3581:D3581"/>
    <mergeCell ref="G3581:I3581"/>
    <mergeCell ref="C3562:D3562"/>
    <mergeCell ref="G3562:I3562"/>
    <mergeCell ref="I3569:J3569"/>
    <mergeCell ref="A3573:J3573"/>
    <mergeCell ref="A3575:J3575"/>
    <mergeCell ref="A3554:J3554"/>
    <mergeCell ref="A3556:J3556"/>
    <mergeCell ref="A3557:J3557"/>
    <mergeCell ref="E3560:G3560"/>
    <mergeCell ref="A3561:C3561"/>
    <mergeCell ref="F3561:H3561"/>
    <mergeCell ref="C3619:D3619"/>
    <mergeCell ref="G3619:I3619"/>
    <mergeCell ref="I3626:J3626"/>
    <mergeCell ref="A3630:J3630"/>
    <mergeCell ref="A3632:J3632"/>
    <mergeCell ref="A3611:J3611"/>
    <mergeCell ref="A3613:J3613"/>
    <mergeCell ref="A3614:J3614"/>
    <mergeCell ref="E3617:G3617"/>
    <mergeCell ref="A3618:C3618"/>
    <mergeCell ref="F3618:H3618"/>
    <mergeCell ref="A3599:C3599"/>
    <mergeCell ref="F3599:H3599"/>
    <mergeCell ref="C3600:D3600"/>
    <mergeCell ref="G3600:I3600"/>
    <mergeCell ref="I3607:J3607"/>
    <mergeCell ref="I3588:J3588"/>
    <mergeCell ref="A3592:J3592"/>
    <mergeCell ref="A3594:J3594"/>
    <mergeCell ref="A3595:J3595"/>
    <mergeCell ref="E3598:G3598"/>
    <mergeCell ref="A3668:J3668"/>
    <mergeCell ref="A3670:J3670"/>
    <mergeCell ref="A3671:J3671"/>
    <mergeCell ref="E3674:G3674"/>
    <mergeCell ref="A3675:C3675"/>
    <mergeCell ref="F3675:H3675"/>
    <mergeCell ref="A3656:C3656"/>
    <mergeCell ref="F3656:H3656"/>
    <mergeCell ref="C3657:D3657"/>
    <mergeCell ref="G3657:I3657"/>
    <mergeCell ref="I3664:J3664"/>
    <mergeCell ref="I3645:J3645"/>
    <mergeCell ref="A3649:J3649"/>
    <mergeCell ref="A3651:J3651"/>
    <mergeCell ref="A3652:J3652"/>
    <mergeCell ref="E3655:G3655"/>
    <mergeCell ref="A3633:J3633"/>
    <mergeCell ref="E3636:G3636"/>
    <mergeCell ref="A3637:C3637"/>
    <mergeCell ref="F3637:H3637"/>
    <mergeCell ref="C3638:D3638"/>
    <mergeCell ref="G3638:I3638"/>
    <mergeCell ref="A3713:C3713"/>
    <mergeCell ref="F3713:H3713"/>
    <mergeCell ref="C3714:D3714"/>
    <mergeCell ref="G3714:I3714"/>
    <mergeCell ref="I3721:J3721"/>
    <mergeCell ref="I3702:J3702"/>
    <mergeCell ref="A3706:J3706"/>
    <mergeCell ref="A3708:J3708"/>
    <mergeCell ref="A3709:J3709"/>
    <mergeCell ref="E3712:G3712"/>
    <mergeCell ref="A3690:J3690"/>
    <mergeCell ref="E3693:G3693"/>
    <mergeCell ref="A3694:C3694"/>
    <mergeCell ref="F3694:H3694"/>
    <mergeCell ref="C3695:D3695"/>
    <mergeCell ref="G3695:I3695"/>
    <mergeCell ref="C3676:D3676"/>
    <mergeCell ref="G3676:I3676"/>
    <mergeCell ref="I3683:J3683"/>
    <mergeCell ref="A3687:J3687"/>
    <mergeCell ref="A3689:J3689"/>
    <mergeCell ref="A3747:J3747"/>
    <mergeCell ref="E3750:G3750"/>
    <mergeCell ref="A3751:C3751"/>
    <mergeCell ref="F3751:H3751"/>
    <mergeCell ref="C3752:D3752"/>
    <mergeCell ref="G3752:I3752"/>
    <mergeCell ref="C3733:D3733"/>
    <mergeCell ref="G3733:I3733"/>
    <mergeCell ref="I3740:J3740"/>
    <mergeCell ref="A3744:J3744"/>
    <mergeCell ref="A3746:J3746"/>
    <mergeCell ref="A3725:J3725"/>
    <mergeCell ref="A3727:J3727"/>
    <mergeCell ref="A3728:J3728"/>
    <mergeCell ref="E3731:G3731"/>
    <mergeCell ref="A3732:C3732"/>
    <mergeCell ref="F3732:H3732"/>
    <mergeCell ref="C3790:D3790"/>
    <mergeCell ref="G3790:I3790"/>
    <mergeCell ref="I3797:J3797"/>
    <mergeCell ref="A3782:J3782"/>
    <mergeCell ref="A3784:J3784"/>
    <mergeCell ref="A3785:J3785"/>
    <mergeCell ref="E3788:G3788"/>
    <mergeCell ref="A3789:C3789"/>
    <mergeCell ref="F3789:H3789"/>
    <mergeCell ref="A3770:C3770"/>
    <mergeCell ref="F3770:H3770"/>
    <mergeCell ref="C3771:D3771"/>
    <mergeCell ref="G3771:I3771"/>
    <mergeCell ref="I3778:J3778"/>
    <mergeCell ref="I3759:J3759"/>
    <mergeCell ref="A3763:J3763"/>
    <mergeCell ref="A3765:J3765"/>
    <mergeCell ref="A3766:J3766"/>
    <mergeCell ref="E3769:G3769"/>
  </mergeCells>
  <pageMargins left="0.4" right="0.4" top="0.4" bottom="0.4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06"/>
  <sheetViews>
    <sheetView view="pageBreakPreview" zoomScale="70" zoomScaleNormal="85" zoomScaleSheetLayoutView="70" workbookViewId="0">
      <pane xSplit="25" ySplit="12" topLeftCell="Z13" activePane="bottomRight" state="frozen"/>
      <selection pane="topRight" activeCell="Q1" sqref="Q1"/>
      <selection pane="bottomLeft" activeCell="A13" sqref="A13"/>
      <selection pane="bottomRight" activeCell="R23" sqref="R23"/>
    </sheetView>
  </sheetViews>
  <sheetFormatPr defaultRowHeight="15" x14ac:dyDescent="0.25"/>
  <cols>
    <col min="1" max="3" width="5.7109375" customWidth="1"/>
    <col min="4" max="7" width="15.7109375" customWidth="1"/>
    <col min="8" max="9" width="5.7109375" customWidth="1"/>
    <col min="10" max="27" width="4.7109375" customWidth="1"/>
    <col min="28" max="28" width="57.5703125" customWidth="1"/>
    <col min="29" max="29" width="9.140625" customWidth="1"/>
    <col min="30" max="30" width="20.5703125" bestFit="1" customWidth="1"/>
    <col min="31" max="31" width="13.5703125" bestFit="1" customWidth="1"/>
    <col min="32" max="32" width="10.28515625" bestFit="1" customWidth="1"/>
    <col min="33" max="33" width="18.140625" bestFit="1" customWidth="1"/>
  </cols>
  <sheetData>
    <row r="1" spans="1:39" ht="20.25" x14ac:dyDescent="0.3">
      <c r="A1" s="106" t="s">
        <v>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  <c r="AB1" s="26"/>
    </row>
    <row r="2" spans="1:39" ht="18.75" x14ac:dyDescent="0.3">
      <c r="A2" s="107" t="s">
        <v>13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7"/>
      <c r="AA2" s="107"/>
      <c r="AB2" s="30"/>
    </row>
    <row r="3" spans="1:39" ht="15.75" x14ac:dyDescent="0.25">
      <c r="A3" s="111" t="s">
        <v>1</v>
      </c>
      <c r="B3" s="108" t="s">
        <v>4</v>
      </c>
      <c r="C3" s="108" t="s">
        <v>32</v>
      </c>
      <c r="D3" s="111" t="s">
        <v>2</v>
      </c>
      <c r="E3" s="111" t="s">
        <v>3</v>
      </c>
      <c r="F3" s="111" t="s">
        <v>31</v>
      </c>
      <c r="G3" s="111" t="s">
        <v>5</v>
      </c>
      <c r="H3" s="111" t="s">
        <v>33</v>
      </c>
      <c r="I3" s="108" t="s">
        <v>34</v>
      </c>
      <c r="J3" s="115" t="s">
        <v>6</v>
      </c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  <c r="Z3" s="116"/>
      <c r="AA3" s="117"/>
      <c r="AB3" s="31"/>
    </row>
    <row r="4" spans="1:39" ht="15.75" x14ac:dyDescent="0.25">
      <c r="A4" s="112"/>
      <c r="B4" s="109"/>
      <c r="C4" s="109"/>
      <c r="D4" s="112"/>
      <c r="E4" s="112"/>
      <c r="F4" s="112"/>
      <c r="G4" s="114"/>
      <c r="H4" s="112"/>
      <c r="I4" s="109"/>
      <c r="J4" s="24" t="s">
        <v>7</v>
      </c>
      <c r="K4" s="29"/>
      <c r="L4" s="25"/>
      <c r="M4" s="24" t="s">
        <v>8</v>
      </c>
      <c r="N4" s="29"/>
      <c r="O4" s="25"/>
      <c r="P4" s="24" t="s">
        <v>9</v>
      </c>
      <c r="Q4" s="29"/>
      <c r="R4" s="25"/>
      <c r="S4" s="24" t="s">
        <v>10</v>
      </c>
      <c r="T4" s="29"/>
      <c r="U4" s="25"/>
      <c r="V4" s="24" t="s">
        <v>11</v>
      </c>
      <c r="W4" s="29"/>
      <c r="X4" s="25"/>
      <c r="Y4" s="24" t="s">
        <v>12</v>
      </c>
      <c r="Z4" s="29"/>
      <c r="AA4" s="25"/>
      <c r="AB4" s="32"/>
    </row>
    <row r="5" spans="1:39" ht="15" customHeight="1" x14ac:dyDescent="0.25">
      <c r="A5" s="112"/>
      <c r="B5" s="109"/>
      <c r="C5" s="109"/>
      <c r="D5" s="112"/>
      <c r="E5" s="112"/>
      <c r="F5" s="112"/>
      <c r="G5" s="112"/>
      <c r="H5" s="112"/>
      <c r="I5" s="109"/>
      <c r="J5" s="36" t="s">
        <v>15</v>
      </c>
      <c r="K5" s="36" t="s">
        <v>14</v>
      </c>
      <c r="L5" s="36" t="s">
        <v>30</v>
      </c>
      <c r="M5" s="36" t="s">
        <v>15</v>
      </c>
      <c r="N5" s="36" t="s">
        <v>14</v>
      </c>
      <c r="O5" s="36" t="s">
        <v>30</v>
      </c>
      <c r="P5" s="36" t="s">
        <v>15</v>
      </c>
      <c r="Q5" s="36" t="s">
        <v>14</v>
      </c>
      <c r="R5" s="36" t="s">
        <v>30</v>
      </c>
      <c r="S5" s="36" t="s">
        <v>15</v>
      </c>
      <c r="T5" s="36" t="s">
        <v>14</v>
      </c>
      <c r="U5" s="36" t="s">
        <v>30</v>
      </c>
      <c r="V5" s="36" t="s">
        <v>15</v>
      </c>
      <c r="W5" s="36" t="s">
        <v>14</v>
      </c>
      <c r="X5" s="36" t="s">
        <v>30</v>
      </c>
      <c r="Y5" s="36" t="s">
        <v>15</v>
      </c>
      <c r="Z5" s="36" t="s">
        <v>14</v>
      </c>
      <c r="AA5" s="36" t="s">
        <v>30</v>
      </c>
      <c r="AB5" s="33"/>
    </row>
    <row r="6" spans="1:39" ht="15" customHeight="1" x14ac:dyDescent="0.3">
      <c r="A6" s="113"/>
      <c r="B6" s="110"/>
      <c r="C6" s="110"/>
      <c r="D6" s="113"/>
      <c r="E6" s="113"/>
      <c r="F6" s="113"/>
      <c r="G6" s="113"/>
      <c r="H6" s="113"/>
      <c r="I6" s="110"/>
      <c r="J6" s="20">
        <v>70</v>
      </c>
      <c r="K6" s="20">
        <v>30</v>
      </c>
      <c r="L6" s="20">
        <v>30</v>
      </c>
      <c r="M6" s="20">
        <v>70</v>
      </c>
      <c r="N6" s="20">
        <v>30</v>
      </c>
      <c r="O6" s="20">
        <v>30</v>
      </c>
      <c r="P6" s="20">
        <v>70</v>
      </c>
      <c r="Q6" s="20">
        <v>30</v>
      </c>
      <c r="R6" s="20">
        <v>30</v>
      </c>
      <c r="S6" s="20">
        <v>70</v>
      </c>
      <c r="T6" s="20">
        <v>30</v>
      </c>
      <c r="U6" s="20">
        <v>30</v>
      </c>
      <c r="V6" s="20">
        <v>70</v>
      </c>
      <c r="W6" s="20">
        <v>30</v>
      </c>
      <c r="X6" s="20">
        <v>30</v>
      </c>
      <c r="Y6" s="20">
        <v>70</v>
      </c>
      <c r="Z6" s="20">
        <v>30</v>
      </c>
      <c r="AA6" s="20">
        <v>30</v>
      </c>
      <c r="AB6" s="34"/>
      <c r="AC6" s="49"/>
    </row>
    <row r="7" spans="1:39" ht="15" customHeight="1" x14ac:dyDescent="0.3">
      <c r="A7" s="1">
        <v>1</v>
      </c>
      <c r="B7" s="1">
        <v>101</v>
      </c>
      <c r="C7" s="1">
        <v>901</v>
      </c>
      <c r="D7" s="1" t="s">
        <v>66</v>
      </c>
      <c r="E7" s="1" t="s">
        <v>67</v>
      </c>
      <c r="F7" s="1" t="s">
        <v>68</v>
      </c>
      <c r="G7" s="2">
        <v>32179</v>
      </c>
      <c r="H7" s="99" t="s">
        <v>35</v>
      </c>
      <c r="I7" s="99" t="s">
        <v>36</v>
      </c>
      <c r="J7" s="4">
        <v>30</v>
      </c>
      <c r="K7" s="4">
        <v>15</v>
      </c>
      <c r="L7" s="4">
        <v>30</v>
      </c>
      <c r="M7" s="4">
        <v>40</v>
      </c>
      <c r="N7" s="4">
        <v>20</v>
      </c>
      <c r="O7" s="4">
        <v>29</v>
      </c>
      <c r="P7" s="4">
        <v>50</v>
      </c>
      <c r="Q7" s="4">
        <v>30</v>
      </c>
      <c r="R7" s="4">
        <v>28</v>
      </c>
      <c r="S7" s="4">
        <v>30</v>
      </c>
      <c r="T7" s="4">
        <v>15</v>
      </c>
      <c r="U7" s="4">
        <v>27</v>
      </c>
      <c r="V7" s="4">
        <v>40</v>
      </c>
      <c r="W7" s="4">
        <v>20</v>
      </c>
      <c r="X7" s="4">
        <v>26</v>
      </c>
      <c r="Y7" s="4">
        <v>50</v>
      </c>
      <c r="Z7" s="4">
        <v>30</v>
      </c>
      <c r="AA7" s="4">
        <v>25</v>
      </c>
      <c r="AB7" s="92" t="str">
        <f>A1</f>
        <v>dk;kZy; jktdh; mPp ek/;fed fo|ky;] :iiqjk ¼dqpkeu flVh½ ukxkSj</v>
      </c>
      <c r="AC7" s="49" t="s">
        <v>50</v>
      </c>
      <c r="AD7" s="48" t="s">
        <v>61</v>
      </c>
      <c r="AE7">
        <v>8140912304</v>
      </c>
      <c r="AF7" s="93">
        <v>43966</v>
      </c>
      <c r="AG7" s="48" t="s">
        <v>62</v>
      </c>
      <c r="AH7" s="102" t="str">
        <f>J4</f>
        <v>fgUnh</v>
      </c>
      <c r="AI7" s="102" t="str">
        <f>M4</f>
        <v>vaxzsth</v>
      </c>
      <c r="AJ7" s="102" t="str">
        <f>P4</f>
        <v>foKku</v>
      </c>
      <c r="AK7" s="102" t="str">
        <f>S4</f>
        <v>xf.kr</v>
      </c>
      <c r="AL7" s="102" t="str">
        <f>V4</f>
        <v>lk-foKku</v>
      </c>
      <c r="AM7" s="102" t="str">
        <f>Y4</f>
        <v>laLd`r</v>
      </c>
    </row>
    <row r="8" spans="1:39" ht="20.25" x14ac:dyDescent="0.3">
      <c r="A8" s="1">
        <v>2</v>
      </c>
      <c r="B8" s="1">
        <v>102</v>
      </c>
      <c r="C8" s="1">
        <v>902</v>
      </c>
      <c r="D8" s="1" t="s">
        <v>66</v>
      </c>
      <c r="E8" s="1" t="s">
        <v>67</v>
      </c>
      <c r="F8" s="1" t="s">
        <v>68</v>
      </c>
      <c r="G8" s="2">
        <v>32179</v>
      </c>
      <c r="H8" s="99" t="s">
        <v>35</v>
      </c>
      <c r="I8" s="99" t="s">
        <v>36</v>
      </c>
      <c r="J8" s="4">
        <v>40</v>
      </c>
      <c r="K8" s="4">
        <v>20</v>
      </c>
      <c r="L8" s="4">
        <v>25</v>
      </c>
      <c r="M8" s="4">
        <v>36</v>
      </c>
      <c r="N8" s="4">
        <v>22</v>
      </c>
      <c r="O8" s="4">
        <v>26</v>
      </c>
      <c r="P8" s="4">
        <v>54</v>
      </c>
      <c r="Q8" s="4">
        <v>24</v>
      </c>
      <c r="R8" s="4">
        <v>27</v>
      </c>
      <c r="S8" s="4">
        <v>38</v>
      </c>
      <c r="T8" s="4">
        <v>20</v>
      </c>
      <c r="U8" s="4">
        <v>28</v>
      </c>
      <c r="V8" s="4">
        <v>45</v>
      </c>
      <c r="W8" s="4">
        <v>24</v>
      </c>
      <c r="X8" s="4">
        <v>29</v>
      </c>
      <c r="Y8" s="4">
        <v>45</v>
      </c>
      <c r="Z8" s="4">
        <v>28</v>
      </c>
      <c r="AA8" s="4">
        <v>30</v>
      </c>
      <c r="AB8" s="92" t="str">
        <f>A1</f>
        <v>dk;kZy; jktdh; mPp ek/;fed fo|ky;] :iiqjk ¼dqpkeu flVh½ ukxkSj</v>
      </c>
      <c r="AC8" s="49" t="str">
        <f>AC7</f>
        <v>d{kk &amp; 9</v>
      </c>
      <c r="AD8" s="48" t="s">
        <v>61</v>
      </c>
      <c r="AE8">
        <f t="shared" ref="AE8:AM8" si="0">AE7</f>
        <v>8140912304</v>
      </c>
      <c r="AF8" s="93">
        <f t="shared" si="0"/>
        <v>43966</v>
      </c>
      <c r="AG8" s="48" t="str">
        <f t="shared" si="0"/>
        <v>l=% 2019&amp;20</v>
      </c>
      <c r="AH8" s="102" t="str">
        <f t="shared" si="0"/>
        <v>fgUnh</v>
      </c>
      <c r="AI8" s="102" t="str">
        <f t="shared" si="0"/>
        <v>vaxzsth</v>
      </c>
      <c r="AJ8" s="102" t="str">
        <f t="shared" si="0"/>
        <v>foKku</v>
      </c>
      <c r="AK8" s="102" t="str">
        <f t="shared" si="0"/>
        <v>xf.kr</v>
      </c>
      <c r="AL8" s="102" t="str">
        <f t="shared" si="0"/>
        <v>lk-foKku</v>
      </c>
      <c r="AM8" s="102" t="str">
        <f t="shared" si="0"/>
        <v>laLd`r</v>
      </c>
    </row>
    <row r="9" spans="1:39" ht="20.25" x14ac:dyDescent="0.3">
      <c r="A9" s="1">
        <v>3</v>
      </c>
      <c r="B9" s="1">
        <v>103</v>
      </c>
      <c r="C9" s="1">
        <v>903</v>
      </c>
      <c r="D9" s="1" t="s">
        <v>66</v>
      </c>
      <c r="E9" s="1" t="s">
        <v>67</v>
      </c>
      <c r="F9" s="1" t="s">
        <v>68</v>
      </c>
      <c r="G9" s="2">
        <v>32179</v>
      </c>
      <c r="H9" s="99" t="s">
        <v>35</v>
      </c>
      <c r="I9" s="99" t="s">
        <v>36</v>
      </c>
      <c r="J9" s="4">
        <v>40</v>
      </c>
      <c r="K9" s="4">
        <v>20</v>
      </c>
      <c r="L9" s="4">
        <v>25</v>
      </c>
      <c r="M9" s="4">
        <v>36</v>
      </c>
      <c r="N9" s="4">
        <v>22</v>
      </c>
      <c r="O9" s="4">
        <v>26</v>
      </c>
      <c r="P9" s="4">
        <v>54</v>
      </c>
      <c r="Q9" s="4">
        <v>24</v>
      </c>
      <c r="R9" s="4">
        <v>27</v>
      </c>
      <c r="S9" s="4">
        <v>38</v>
      </c>
      <c r="T9" s="4">
        <v>20</v>
      </c>
      <c r="U9" s="4">
        <v>28</v>
      </c>
      <c r="V9" s="4">
        <v>45</v>
      </c>
      <c r="W9" s="4">
        <v>24</v>
      </c>
      <c r="X9" s="4">
        <v>29</v>
      </c>
      <c r="Y9" s="4">
        <v>45</v>
      </c>
      <c r="Z9" s="4">
        <v>28</v>
      </c>
      <c r="AA9" s="4">
        <v>30</v>
      </c>
      <c r="AB9" s="92" t="str">
        <f>A1</f>
        <v>dk;kZy; jktdh; mPp ek/;fed fo|ky;] :iiqjk ¼dqpkeu flVh½ ukxkSj</v>
      </c>
      <c r="AC9" s="49" t="str">
        <f t="shared" ref="AC9:AC72" si="1">AC8</f>
        <v>d{kk &amp; 9</v>
      </c>
      <c r="AD9" s="48" t="s">
        <v>61</v>
      </c>
      <c r="AE9">
        <f t="shared" ref="AE9:AE72" si="2">AE8</f>
        <v>8140912304</v>
      </c>
      <c r="AF9" s="93">
        <f t="shared" ref="AF9:AF72" si="3">AF8</f>
        <v>43966</v>
      </c>
      <c r="AG9" s="48" t="str">
        <f t="shared" ref="AG9:AM72" si="4">AG8</f>
        <v>l=% 2019&amp;20</v>
      </c>
      <c r="AH9" s="102" t="str">
        <f t="shared" si="4"/>
        <v>fgUnh</v>
      </c>
      <c r="AI9" s="102" t="str">
        <f t="shared" si="4"/>
        <v>vaxzsth</v>
      </c>
      <c r="AJ9" s="102" t="str">
        <f t="shared" si="4"/>
        <v>foKku</v>
      </c>
      <c r="AK9" s="102" t="str">
        <f t="shared" si="4"/>
        <v>xf.kr</v>
      </c>
      <c r="AL9" s="102" t="str">
        <f t="shared" si="4"/>
        <v>lk-foKku</v>
      </c>
      <c r="AM9" s="102" t="str">
        <f t="shared" si="4"/>
        <v>laLd`r</v>
      </c>
    </row>
    <row r="10" spans="1:39" ht="20.25" x14ac:dyDescent="0.3">
      <c r="A10" s="1">
        <v>4</v>
      </c>
      <c r="B10" s="1">
        <v>104</v>
      </c>
      <c r="C10" s="1">
        <v>904</v>
      </c>
      <c r="D10" s="1" t="s">
        <v>66</v>
      </c>
      <c r="E10" s="1" t="s">
        <v>67</v>
      </c>
      <c r="F10" s="1" t="s">
        <v>68</v>
      </c>
      <c r="G10" s="2">
        <v>32179</v>
      </c>
      <c r="H10" s="99" t="s">
        <v>35</v>
      </c>
      <c r="I10" s="99" t="s">
        <v>36</v>
      </c>
      <c r="J10" s="4">
        <v>40</v>
      </c>
      <c r="K10" s="4">
        <v>20</v>
      </c>
      <c r="L10" s="4">
        <v>25</v>
      </c>
      <c r="M10" s="4">
        <v>36</v>
      </c>
      <c r="N10" s="4">
        <v>22</v>
      </c>
      <c r="O10" s="4">
        <v>26</v>
      </c>
      <c r="P10" s="4">
        <v>54</v>
      </c>
      <c r="Q10" s="4">
        <v>24</v>
      </c>
      <c r="R10" s="4">
        <v>27</v>
      </c>
      <c r="S10" s="4">
        <v>38</v>
      </c>
      <c r="T10" s="4">
        <v>20</v>
      </c>
      <c r="U10" s="4">
        <v>28</v>
      </c>
      <c r="V10" s="4">
        <v>45</v>
      </c>
      <c r="W10" s="4">
        <v>24</v>
      </c>
      <c r="X10" s="4">
        <v>29</v>
      </c>
      <c r="Y10" s="4">
        <v>45</v>
      </c>
      <c r="Z10" s="4">
        <v>28</v>
      </c>
      <c r="AA10" s="4">
        <v>30</v>
      </c>
      <c r="AB10" s="92" t="str">
        <f>A1</f>
        <v>dk;kZy; jktdh; mPp ek/;fed fo|ky;] :iiqjk ¼dqpkeu flVh½ ukxkSj</v>
      </c>
      <c r="AC10" s="49" t="str">
        <f t="shared" si="1"/>
        <v>d{kk &amp; 9</v>
      </c>
      <c r="AD10" s="48" t="s">
        <v>61</v>
      </c>
      <c r="AE10">
        <f t="shared" si="2"/>
        <v>8140912304</v>
      </c>
      <c r="AF10" s="93">
        <f t="shared" si="3"/>
        <v>43966</v>
      </c>
      <c r="AG10" s="48" t="str">
        <f t="shared" si="4"/>
        <v>l=% 2019&amp;20</v>
      </c>
      <c r="AH10" s="102" t="str">
        <f t="shared" si="4"/>
        <v>fgUnh</v>
      </c>
      <c r="AI10" s="102" t="str">
        <f t="shared" si="4"/>
        <v>vaxzsth</v>
      </c>
      <c r="AJ10" s="102" t="str">
        <f t="shared" si="4"/>
        <v>foKku</v>
      </c>
      <c r="AK10" s="102" t="str">
        <f t="shared" si="4"/>
        <v>xf.kr</v>
      </c>
      <c r="AL10" s="102" t="str">
        <f t="shared" si="4"/>
        <v>lk-foKku</v>
      </c>
      <c r="AM10" s="102" t="str">
        <f t="shared" si="4"/>
        <v>laLd`r</v>
      </c>
    </row>
    <row r="11" spans="1:39" ht="20.25" x14ac:dyDescent="0.3">
      <c r="A11" s="1">
        <v>5</v>
      </c>
      <c r="B11" s="1">
        <v>105</v>
      </c>
      <c r="C11" s="1">
        <v>905</v>
      </c>
      <c r="D11" s="1" t="s">
        <v>66</v>
      </c>
      <c r="E11" s="1" t="s">
        <v>67</v>
      </c>
      <c r="F11" s="1" t="s">
        <v>68</v>
      </c>
      <c r="G11" s="2">
        <v>32179</v>
      </c>
      <c r="H11" s="99" t="s">
        <v>35</v>
      </c>
      <c r="I11" s="99" t="s">
        <v>36</v>
      </c>
      <c r="J11" s="4">
        <v>40</v>
      </c>
      <c r="K11" s="4">
        <v>20</v>
      </c>
      <c r="L11" s="4">
        <v>25</v>
      </c>
      <c r="M11" s="4">
        <v>36</v>
      </c>
      <c r="N11" s="4">
        <v>22</v>
      </c>
      <c r="O11" s="4">
        <v>26</v>
      </c>
      <c r="P11" s="4">
        <v>54</v>
      </c>
      <c r="Q11" s="4">
        <v>24</v>
      </c>
      <c r="R11" s="4">
        <v>27</v>
      </c>
      <c r="S11" s="4">
        <v>38</v>
      </c>
      <c r="T11" s="4">
        <v>20</v>
      </c>
      <c r="U11" s="4">
        <v>28</v>
      </c>
      <c r="V11" s="4">
        <v>45</v>
      </c>
      <c r="W11" s="4">
        <v>24</v>
      </c>
      <c r="X11" s="4">
        <v>29</v>
      </c>
      <c r="Y11" s="4">
        <v>45</v>
      </c>
      <c r="Z11" s="4">
        <v>28</v>
      </c>
      <c r="AA11" s="4">
        <v>30</v>
      </c>
      <c r="AB11" s="92" t="str">
        <f>A1</f>
        <v>dk;kZy; jktdh; mPp ek/;fed fo|ky;] :iiqjk ¼dqpkeu flVh½ ukxkSj</v>
      </c>
      <c r="AC11" s="49" t="str">
        <f t="shared" si="1"/>
        <v>d{kk &amp; 9</v>
      </c>
      <c r="AD11" s="48" t="s">
        <v>61</v>
      </c>
      <c r="AE11">
        <f t="shared" si="2"/>
        <v>8140912304</v>
      </c>
      <c r="AF11" s="93">
        <f t="shared" si="3"/>
        <v>43966</v>
      </c>
      <c r="AG11" s="48" t="str">
        <f t="shared" si="4"/>
        <v>l=% 2019&amp;20</v>
      </c>
      <c r="AH11" s="102" t="str">
        <f t="shared" si="4"/>
        <v>fgUnh</v>
      </c>
      <c r="AI11" s="102" t="str">
        <f t="shared" si="4"/>
        <v>vaxzsth</v>
      </c>
      <c r="AJ11" s="102" t="str">
        <f t="shared" si="4"/>
        <v>foKku</v>
      </c>
      <c r="AK11" s="102" t="str">
        <f t="shared" si="4"/>
        <v>xf.kr</v>
      </c>
      <c r="AL11" s="102" t="str">
        <f t="shared" si="4"/>
        <v>lk-foKku</v>
      </c>
      <c r="AM11" s="102" t="str">
        <f t="shared" si="4"/>
        <v>laLd`r</v>
      </c>
    </row>
    <row r="12" spans="1:39" ht="20.25" x14ac:dyDescent="0.3">
      <c r="A12" s="1">
        <v>6</v>
      </c>
      <c r="B12" s="1">
        <v>106</v>
      </c>
      <c r="C12" s="1">
        <v>906</v>
      </c>
      <c r="D12" s="1" t="s">
        <v>66</v>
      </c>
      <c r="E12" s="1" t="s">
        <v>67</v>
      </c>
      <c r="F12" s="1" t="s">
        <v>68</v>
      </c>
      <c r="G12" s="2">
        <v>32179</v>
      </c>
      <c r="H12" s="99" t="s">
        <v>35</v>
      </c>
      <c r="I12" s="99" t="s">
        <v>36</v>
      </c>
      <c r="J12" s="4">
        <v>40</v>
      </c>
      <c r="K12" s="4">
        <v>20</v>
      </c>
      <c r="L12" s="4">
        <v>25</v>
      </c>
      <c r="M12" s="4">
        <v>36</v>
      </c>
      <c r="N12" s="4">
        <v>22</v>
      </c>
      <c r="O12" s="4">
        <v>26</v>
      </c>
      <c r="P12" s="4">
        <v>54</v>
      </c>
      <c r="Q12" s="4">
        <v>24</v>
      </c>
      <c r="R12" s="4">
        <v>27</v>
      </c>
      <c r="S12" s="4">
        <v>38</v>
      </c>
      <c r="T12" s="4">
        <v>20</v>
      </c>
      <c r="U12" s="4">
        <v>28</v>
      </c>
      <c r="V12" s="4">
        <v>45</v>
      </c>
      <c r="W12" s="4">
        <v>24</v>
      </c>
      <c r="X12" s="4">
        <v>29</v>
      </c>
      <c r="Y12" s="4">
        <v>45</v>
      </c>
      <c r="Z12" s="4">
        <v>28</v>
      </c>
      <c r="AA12" s="4">
        <v>30</v>
      </c>
      <c r="AB12" s="92" t="str">
        <f>A1</f>
        <v>dk;kZy; jktdh; mPp ek/;fed fo|ky;] :iiqjk ¼dqpkeu flVh½ ukxkSj</v>
      </c>
      <c r="AC12" s="49" t="str">
        <f t="shared" si="1"/>
        <v>d{kk &amp; 9</v>
      </c>
      <c r="AD12" s="48" t="s">
        <v>61</v>
      </c>
      <c r="AE12">
        <f t="shared" si="2"/>
        <v>8140912304</v>
      </c>
      <c r="AF12" s="93">
        <f t="shared" si="3"/>
        <v>43966</v>
      </c>
      <c r="AG12" s="48" t="str">
        <f t="shared" si="4"/>
        <v>l=% 2019&amp;20</v>
      </c>
      <c r="AH12" s="102" t="str">
        <f t="shared" si="4"/>
        <v>fgUnh</v>
      </c>
      <c r="AI12" s="102" t="str">
        <f t="shared" si="4"/>
        <v>vaxzsth</v>
      </c>
      <c r="AJ12" s="102" t="str">
        <f t="shared" si="4"/>
        <v>foKku</v>
      </c>
      <c r="AK12" s="102" t="str">
        <f t="shared" si="4"/>
        <v>xf.kr</v>
      </c>
      <c r="AL12" s="102" t="str">
        <f t="shared" si="4"/>
        <v>lk-foKku</v>
      </c>
      <c r="AM12" s="102" t="str">
        <f t="shared" si="4"/>
        <v>laLd`r</v>
      </c>
    </row>
    <row r="13" spans="1:39" ht="20.25" x14ac:dyDescent="0.3">
      <c r="A13" s="1">
        <v>7</v>
      </c>
      <c r="B13" s="1">
        <v>107</v>
      </c>
      <c r="C13" s="1">
        <v>907</v>
      </c>
      <c r="D13" s="1" t="s">
        <v>66</v>
      </c>
      <c r="E13" s="1" t="s">
        <v>67</v>
      </c>
      <c r="F13" s="1" t="s">
        <v>68</v>
      </c>
      <c r="G13" s="2">
        <v>32179</v>
      </c>
      <c r="H13" s="99" t="s">
        <v>35</v>
      </c>
      <c r="I13" s="99" t="s">
        <v>36</v>
      </c>
      <c r="J13" s="4">
        <v>40</v>
      </c>
      <c r="K13" s="4">
        <v>20</v>
      </c>
      <c r="L13" s="4">
        <v>25</v>
      </c>
      <c r="M13" s="4">
        <v>36</v>
      </c>
      <c r="N13" s="4">
        <v>22</v>
      </c>
      <c r="O13" s="4">
        <v>26</v>
      </c>
      <c r="P13" s="4">
        <v>54</v>
      </c>
      <c r="Q13" s="4">
        <v>24</v>
      </c>
      <c r="R13" s="4">
        <v>27</v>
      </c>
      <c r="S13" s="4">
        <v>38</v>
      </c>
      <c r="T13" s="4">
        <v>20</v>
      </c>
      <c r="U13" s="4">
        <v>28</v>
      </c>
      <c r="V13" s="4">
        <v>45</v>
      </c>
      <c r="W13" s="4">
        <v>24</v>
      </c>
      <c r="X13" s="4">
        <v>29</v>
      </c>
      <c r="Y13" s="4">
        <v>45</v>
      </c>
      <c r="Z13" s="4">
        <v>28</v>
      </c>
      <c r="AA13" s="4">
        <v>30</v>
      </c>
      <c r="AB13" s="92" t="str">
        <f>A1</f>
        <v>dk;kZy; jktdh; mPp ek/;fed fo|ky;] :iiqjk ¼dqpkeu flVh½ ukxkSj</v>
      </c>
      <c r="AC13" s="49" t="str">
        <f t="shared" si="1"/>
        <v>d{kk &amp; 9</v>
      </c>
      <c r="AD13" s="48" t="s">
        <v>61</v>
      </c>
      <c r="AE13">
        <f t="shared" si="2"/>
        <v>8140912304</v>
      </c>
      <c r="AF13" s="93">
        <f t="shared" si="3"/>
        <v>43966</v>
      </c>
      <c r="AG13" s="48" t="str">
        <f t="shared" si="4"/>
        <v>l=% 2019&amp;20</v>
      </c>
      <c r="AH13" s="102" t="str">
        <f t="shared" si="4"/>
        <v>fgUnh</v>
      </c>
      <c r="AI13" s="102" t="str">
        <f t="shared" si="4"/>
        <v>vaxzsth</v>
      </c>
      <c r="AJ13" s="102" t="str">
        <f t="shared" si="4"/>
        <v>foKku</v>
      </c>
      <c r="AK13" s="102" t="str">
        <f t="shared" si="4"/>
        <v>xf.kr</v>
      </c>
      <c r="AL13" s="102" t="str">
        <f t="shared" si="4"/>
        <v>lk-foKku</v>
      </c>
      <c r="AM13" s="102" t="str">
        <f t="shared" si="4"/>
        <v>laLd`r</v>
      </c>
    </row>
    <row r="14" spans="1:39" ht="20.25" x14ac:dyDescent="0.3">
      <c r="A14" s="1">
        <v>8</v>
      </c>
      <c r="B14" s="1">
        <v>108</v>
      </c>
      <c r="C14" s="1">
        <v>908</v>
      </c>
      <c r="D14" s="1" t="s">
        <v>66</v>
      </c>
      <c r="E14" s="1" t="s">
        <v>67</v>
      </c>
      <c r="F14" s="1" t="s">
        <v>68</v>
      </c>
      <c r="G14" s="2">
        <v>32179</v>
      </c>
      <c r="H14" s="99" t="s">
        <v>35</v>
      </c>
      <c r="I14" s="99" t="s">
        <v>36</v>
      </c>
      <c r="J14" s="4">
        <v>40</v>
      </c>
      <c r="K14" s="4">
        <v>20</v>
      </c>
      <c r="L14" s="4">
        <v>25</v>
      </c>
      <c r="M14" s="4">
        <v>36</v>
      </c>
      <c r="N14" s="4">
        <v>22</v>
      </c>
      <c r="O14" s="4">
        <v>26</v>
      </c>
      <c r="P14" s="4">
        <v>54</v>
      </c>
      <c r="Q14" s="4">
        <v>24</v>
      </c>
      <c r="R14" s="4">
        <v>27</v>
      </c>
      <c r="S14" s="4">
        <v>38</v>
      </c>
      <c r="T14" s="4">
        <v>20</v>
      </c>
      <c r="U14" s="4">
        <v>28</v>
      </c>
      <c r="V14" s="4">
        <v>45</v>
      </c>
      <c r="W14" s="4">
        <v>24</v>
      </c>
      <c r="X14" s="4">
        <v>29</v>
      </c>
      <c r="Y14" s="4">
        <v>45</v>
      </c>
      <c r="Z14" s="4">
        <v>28</v>
      </c>
      <c r="AA14" s="4">
        <v>30</v>
      </c>
      <c r="AB14" s="92" t="str">
        <f>A1</f>
        <v>dk;kZy; jktdh; mPp ek/;fed fo|ky;] :iiqjk ¼dqpkeu flVh½ ukxkSj</v>
      </c>
      <c r="AC14" s="49" t="str">
        <f t="shared" si="1"/>
        <v>d{kk &amp; 9</v>
      </c>
      <c r="AD14" s="48" t="s">
        <v>61</v>
      </c>
      <c r="AE14">
        <f t="shared" si="2"/>
        <v>8140912304</v>
      </c>
      <c r="AF14" s="93">
        <f t="shared" si="3"/>
        <v>43966</v>
      </c>
      <c r="AG14" s="48" t="str">
        <f t="shared" si="4"/>
        <v>l=% 2019&amp;20</v>
      </c>
      <c r="AH14" s="102" t="str">
        <f t="shared" si="4"/>
        <v>fgUnh</v>
      </c>
      <c r="AI14" s="102" t="str">
        <f t="shared" si="4"/>
        <v>vaxzsth</v>
      </c>
      <c r="AJ14" s="102" t="str">
        <f t="shared" si="4"/>
        <v>foKku</v>
      </c>
      <c r="AK14" s="102" t="str">
        <f t="shared" si="4"/>
        <v>xf.kr</v>
      </c>
      <c r="AL14" s="102" t="str">
        <f t="shared" si="4"/>
        <v>lk-foKku</v>
      </c>
      <c r="AM14" s="102" t="str">
        <f t="shared" si="4"/>
        <v>laLd`r</v>
      </c>
    </row>
    <row r="15" spans="1:39" ht="20.25" x14ac:dyDescent="0.3">
      <c r="A15" s="1">
        <v>9</v>
      </c>
      <c r="B15" s="1">
        <v>109</v>
      </c>
      <c r="C15" s="1">
        <v>909</v>
      </c>
      <c r="D15" s="1" t="s">
        <v>66</v>
      </c>
      <c r="E15" s="1" t="s">
        <v>67</v>
      </c>
      <c r="F15" s="1" t="s">
        <v>68</v>
      </c>
      <c r="G15" s="2">
        <v>32179</v>
      </c>
      <c r="H15" s="99" t="s">
        <v>35</v>
      </c>
      <c r="I15" s="99" t="s">
        <v>36</v>
      </c>
      <c r="J15" s="4">
        <v>40</v>
      </c>
      <c r="K15" s="4">
        <v>20</v>
      </c>
      <c r="L15" s="4">
        <v>25</v>
      </c>
      <c r="M15" s="4">
        <v>36</v>
      </c>
      <c r="N15" s="4">
        <v>22</v>
      </c>
      <c r="O15" s="4">
        <v>26</v>
      </c>
      <c r="P15" s="4">
        <v>54</v>
      </c>
      <c r="Q15" s="4">
        <v>24</v>
      </c>
      <c r="R15" s="4">
        <v>27</v>
      </c>
      <c r="S15" s="4">
        <v>38</v>
      </c>
      <c r="T15" s="4">
        <v>20</v>
      </c>
      <c r="U15" s="4">
        <v>28</v>
      </c>
      <c r="V15" s="4">
        <v>45</v>
      </c>
      <c r="W15" s="4">
        <v>24</v>
      </c>
      <c r="X15" s="4">
        <v>29</v>
      </c>
      <c r="Y15" s="4">
        <v>45</v>
      </c>
      <c r="Z15" s="4">
        <v>28</v>
      </c>
      <c r="AA15" s="4">
        <v>30</v>
      </c>
      <c r="AB15" s="92" t="str">
        <f>A1</f>
        <v>dk;kZy; jktdh; mPp ek/;fed fo|ky;] :iiqjk ¼dqpkeu flVh½ ukxkSj</v>
      </c>
      <c r="AC15" s="49" t="str">
        <f t="shared" si="1"/>
        <v>d{kk &amp; 9</v>
      </c>
      <c r="AD15" s="48" t="s">
        <v>61</v>
      </c>
      <c r="AE15">
        <f t="shared" si="2"/>
        <v>8140912304</v>
      </c>
      <c r="AF15" s="93">
        <f t="shared" si="3"/>
        <v>43966</v>
      </c>
      <c r="AG15" s="48" t="str">
        <f t="shared" si="4"/>
        <v>l=% 2019&amp;20</v>
      </c>
      <c r="AH15" s="102" t="str">
        <f t="shared" si="4"/>
        <v>fgUnh</v>
      </c>
      <c r="AI15" s="102" t="str">
        <f t="shared" si="4"/>
        <v>vaxzsth</v>
      </c>
      <c r="AJ15" s="102" t="str">
        <f t="shared" si="4"/>
        <v>foKku</v>
      </c>
      <c r="AK15" s="102" t="str">
        <f t="shared" si="4"/>
        <v>xf.kr</v>
      </c>
      <c r="AL15" s="102" t="str">
        <f t="shared" si="4"/>
        <v>lk-foKku</v>
      </c>
      <c r="AM15" s="102" t="str">
        <f t="shared" si="4"/>
        <v>laLd`r</v>
      </c>
    </row>
    <row r="16" spans="1:39" ht="20.25" x14ac:dyDescent="0.3">
      <c r="A16" s="1">
        <v>10</v>
      </c>
      <c r="B16" s="1">
        <v>110</v>
      </c>
      <c r="C16" s="1">
        <v>910</v>
      </c>
      <c r="D16" s="1" t="s">
        <v>66</v>
      </c>
      <c r="E16" s="1" t="s">
        <v>67</v>
      </c>
      <c r="F16" s="1" t="s">
        <v>68</v>
      </c>
      <c r="G16" s="2">
        <v>32179</v>
      </c>
      <c r="H16" s="99" t="s">
        <v>35</v>
      </c>
      <c r="I16" s="99" t="s">
        <v>36</v>
      </c>
      <c r="J16" s="4">
        <v>40</v>
      </c>
      <c r="K16" s="4">
        <v>20</v>
      </c>
      <c r="L16" s="4">
        <v>25</v>
      </c>
      <c r="M16" s="4">
        <v>36</v>
      </c>
      <c r="N16" s="4">
        <v>22</v>
      </c>
      <c r="O16" s="4">
        <v>26</v>
      </c>
      <c r="P16" s="4">
        <v>54</v>
      </c>
      <c r="Q16" s="4">
        <v>24</v>
      </c>
      <c r="R16" s="4">
        <v>27</v>
      </c>
      <c r="S16" s="4">
        <v>38</v>
      </c>
      <c r="T16" s="4">
        <v>20</v>
      </c>
      <c r="U16" s="4">
        <v>28</v>
      </c>
      <c r="V16" s="4">
        <v>45</v>
      </c>
      <c r="W16" s="4">
        <v>24</v>
      </c>
      <c r="X16" s="4">
        <v>29</v>
      </c>
      <c r="Y16" s="4">
        <v>45</v>
      </c>
      <c r="Z16" s="4">
        <v>28</v>
      </c>
      <c r="AA16" s="4">
        <v>30</v>
      </c>
      <c r="AB16" s="92" t="str">
        <f>A1</f>
        <v>dk;kZy; jktdh; mPp ek/;fed fo|ky;] :iiqjk ¼dqpkeu flVh½ ukxkSj</v>
      </c>
      <c r="AC16" s="49" t="str">
        <f t="shared" si="1"/>
        <v>d{kk &amp; 9</v>
      </c>
      <c r="AD16" s="48" t="s">
        <v>61</v>
      </c>
      <c r="AE16">
        <f t="shared" si="2"/>
        <v>8140912304</v>
      </c>
      <c r="AF16" s="93">
        <f t="shared" si="3"/>
        <v>43966</v>
      </c>
      <c r="AG16" s="48" t="str">
        <f t="shared" si="4"/>
        <v>l=% 2019&amp;20</v>
      </c>
      <c r="AH16" s="102" t="str">
        <f t="shared" si="4"/>
        <v>fgUnh</v>
      </c>
      <c r="AI16" s="102" t="str">
        <f t="shared" si="4"/>
        <v>vaxzsth</v>
      </c>
      <c r="AJ16" s="102" t="str">
        <f t="shared" si="4"/>
        <v>foKku</v>
      </c>
      <c r="AK16" s="102" t="str">
        <f t="shared" si="4"/>
        <v>xf.kr</v>
      </c>
      <c r="AL16" s="102" t="str">
        <f t="shared" si="4"/>
        <v>lk-foKku</v>
      </c>
      <c r="AM16" s="102" t="str">
        <f t="shared" si="4"/>
        <v>laLd`r</v>
      </c>
    </row>
    <row r="17" spans="1:39" ht="20.25" x14ac:dyDescent="0.3">
      <c r="A17" s="1">
        <v>11</v>
      </c>
      <c r="B17" s="1">
        <v>111</v>
      </c>
      <c r="C17" s="1">
        <v>911</v>
      </c>
      <c r="D17" s="1" t="s">
        <v>66</v>
      </c>
      <c r="E17" s="1" t="s">
        <v>67</v>
      </c>
      <c r="F17" s="1" t="s">
        <v>68</v>
      </c>
      <c r="G17" s="2">
        <v>32179</v>
      </c>
      <c r="H17" s="99" t="s">
        <v>35</v>
      </c>
      <c r="I17" s="99" t="s">
        <v>36</v>
      </c>
      <c r="J17" s="4">
        <v>40</v>
      </c>
      <c r="K17" s="4">
        <v>20</v>
      </c>
      <c r="L17" s="4">
        <v>25</v>
      </c>
      <c r="M17" s="4">
        <v>36</v>
      </c>
      <c r="N17" s="4">
        <v>22</v>
      </c>
      <c r="O17" s="4">
        <v>26</v>
      </c>
      <c r="P17" s="4">
        <v>54</v>
      </c>
      <c r="Q17" s="4">
        <v>24</v>
      </c>
      <c r="R17" s="4">
        <v>27</v>
      </c>
      <c r="S17" s="4">
        <v>38</v>
      </c>
      <c r="T17" s="4">
        <v>20</v>
      </c>
      <c r="U17" s="4">
        <v>28</v>
      </c>
      <c r="V17" s="4">
        <v>45</v>
      </c>
      <c r="W17" s="4">
        <v>24</v>
      </c>
      <c r="X17" s="4">
        <v>29</v>
      </c>
      <c r="Y17" s="4">
        <v>45</v>
      </c>
      <c r="Z17" s="4">
        <v>28</v>
      </c>
      <c r="AA17" s="4">
        <v>30</v>
      </c>
      <c r="AB17" s="92" t="str">
        <f>A1</f>
        <v>dk;kZy; jktdh; mPp ek/;fed fo|ky;] :iiqjk ¼dqpkeu flVh½ ukxkSj</v>
      </c>
      <c r="AC17" s="49" t="str">
        <f t="shared" si="1"/>
        <v>d{kk &amp; 9</v>
      </c>
      <c r="AD17" s="48" t="s">
        <v>61</v>
      </c>
      <c r="AE17">
        <f t="shared" si="2"/>
        <v>8140912304</v>
      </c>
      <c r="AF17" s="93">
        <f t="shared" si="3"/>
        <v>43966</v>
      </c>
      <c r="AG17" s="48" t="str">
        <f t="shared" si="4"/>
        <v>l=% 2019&amp;20</v>
      </c>
      <c r="AH17" s="102" t="str">
        <f t="shared" si="4"/>
        <v>fgUnh</v>
      </c>
      <c r="AI17" s="102" t="str">
        <f t="shared" si="4"/>
        <v>vaxzsth</v>
      </c>
      <c r="AJ17" s="102" t="str">
        <f t="shared" si="4"/>
        <v>foKku</v>
      </c>
      <c r="AK17" s="102" t="str">
        <f t="shared" si="4"/>
        <v>xf.kr</v>
      </c>
      <c r="AL17" s="102" t="str">
        <f t="shared" si="4"/>
        <v>lk-foKku</v>
      </c>
      <c r="AM17" s="102" t="str">
        <f t="shared" si="4"/>
        <v>laLd`r</v>
      </c>
    </row>
    <row r="18" spans="1:39" ht="20.25" x14ac:dyDescent="0.3">
      <c r="A18" s="1">
        <v>12</v>
      </c>
      <c r="B18" s="1">
        <v>112</v>
      </c>
      <c r="C18" s="1">
        <v>912</v>
      </c>
      <c r="D18" s="1" t="s">
        <v>66</v>
      </c>
      <c r="E18" s="1" t="s">
        <v>67</v>
      </c>
      <c r="F18" s="1" t="s">
        <v>68</v>
      </c>
      <c r="G18" s="2">
        <v>32179</v>
      </c>
      <c r="H18" s="99" t="s">
        <v>35</v>
      </c>
      <c r="I18" s="99" t="s">
        <v>36</v>
      </c>
      <c r="J18" s="4">
        <v>40</v>
      </c>
      <c r="K18" s="4">
        <v>20</v>
      </c>
      <c r="L18" s="4">
        <v>25</v>
      </c>
      <c r="M18" s="4">
        <v>36</v>
      </c>
      <c r="N18" s="4">
        <v>22</v>
      </c>
      <c r="O18" s="4">
        <v>26</v>
      </c>
      <c r="P18" s="4">
        <v>54</v>
      </c>
      <c r="Q18" s="4">
        <v>24</v>
      </c>
      <c r="R18" s="4">
        <v>27</v>
      </c>
      <c r="S18" s="4">
        <v>38</v>
      </c>
      <c r="T18" s="4">
        <v>20</v>
      </c>
      <c r="U18" s="4">
        <v>28</v>
      </c>
      <c r="V18" s="4">
        <v>45</v>
      </c>
      <c r="W18" s="4">
        <v>24</v>
      </c>
      <c r="X18" s="4">
        <v>29</v>
      </c>
      <c r="Y18" s="4">
        <v>45</v>
      </c>
      <c r="Z18" s="4">
        <v>28</v>
      </c>
      <c r="AA18" s="4">
        <v>30</v>
      </c>
      <c r="AB18" s="92" t="str">
        <f>A1</f>
        <v>dk;kZy; jktdh; mPp ek/;fed fo|ky;] :iiqjk ¼dqpkeu flVh½ ukxkSj</v>
      </c>
      <c r="AC18" s="49" t="str">
        <f t="shared" si="1"/>
        <v>d{kk &amp; 9</v>
      </c>
      <c r="AD18" s="48" t="s">
        <v>61</v>
      </c>
      <c r="AE18">
        <f t="shared" si="2"/>
        <v>8140912304</v>
      </c>
      <c r="AF18" s="93">
        <f t="shared" si="3"/>
        <v>43966</v>
      </c>
      <c r="AG18" s="48" t="str">
        <f t="shared" si="4"/>
        <v>l=% 2019&amp;20</v>
      </c>
      <c r="AH18" s="102" t="str">
        <f t="shared" si="4"/>
        <v>fgUnh</v>
      </c>
      <c r="AI18" s="102" t="str">
        <f t="shared" si="4"/>
        <v>vaxzsth</v>
      </c>
      <c r="AJ18" s="102" t="str">
        <f t="shared" si="4"/>
        <v>foKku</v>
      </c>
      <c r="AK18" s="102" t="str">
        <f t="shared" si="4"/>
        <v>xf.kr</v>
      </c>
      <c r="AL18" s="102" t="str">
        <f t="shared" si="4"/>
        <v>lk-foKku</v>
      </c>
      <c r="AM18" s="102" t="str">
        <f t="shared" si="4"/>
        <v>laLd`r</v>
      </c>
    </row>
    <row r="19" spans="1:39" ht="20.25" x14ac:dyDescent="0.3">
      <c r="A19" s="1">
        <v>13</v>
      </c>
      <c r="B19" s="1">
        <v>113</v>
      </c>
      <c r="C19" s="1">
        <v>913</v>
      </c>
      <c r="D19" s="1" t="s">
        <v>66</v>
      </c>
      <c r="E19" s="1" t="s">
        <v>67</v>
      </c>
      <c r="F19" s="1" t="s">
        <v>68</v>
      </c>
      <c r="G19" s="2">
        <v>32179</v>
      </c>
      <c r="H19" s="99" t="s">
        <v>35</v>
      </c>
      <c r="I19" s="99" t="s">
        <v>36</v>
      </c>
      <c r="J19" s="4">
        <v>40</v>
      </c>
      <c r="K19" s="4">
        <v>20</v>
      </c>
      <c r="L19" s="4">
        <v>25</v>
      </c>
      <c r="M19" s="4">
        <v>36</v>
      </c>
      <c r="N19" s="4">
        <v>22</v>
      </c>
      <c r="O19" s="4">
        <v>26</v>
      </c>
      <c r="P19" s="4">
        <v>54</v>
      </c>
      <c r="Q19" s="4">
        <v>24</v>
      </c>
      <c r="R19" s="4">
        <v>27</v>
      </c>
      <c r="S19" s="4">
        <v>38</v>
      </c>
      <c r="T19" s="4">
        <v>20</v>
      </c>
      <c r="U19" s="4">
        <v>28</v>
      </c>
      <c r="V19" s="4">
        <v>45</v>
      </c>
      <c r="W19" s="4">
        <v>24</v>
      </c>
      <c r="X19" s="4">
        <v>29</v>
      </c>
      <c r="Y19" s="4">
        <v>45</v>
      </c>
      <c r="Z19" s="4">
        <v>28</v>
      </c>
      <c r="AA19" s="4">
        <v>30</v>
      </c>
      <c r="AB19" s="92" t="str">
        <f>A1</f>
        <v>dk;kZy; jktdh; mPp ek/;fed fo|ky;] :iiqjk ¼dqpkeu flVh½ ukxkSj</v>
      </c>
      <c r="AC19" s="49" t="str">
        <f t="shared" si="1"/>
        <v>d{kk &amp; 9</v>
      </c>
      <c r="AD19" s="48" t="s">
        <v>61</v>
      </c>
      <c r="AE19">
        <f t="shared" si="2"/>
        <v>8140912304</v>
      </c>
      <c r="AF19" s="93">
        <f t="shared" si="3"/>
        <v>43966</v>
      </c>
      <c r="AG19" s="48" t="str">
        <f t="shared" si="4"/>
        <v>l=% 2019&amp;20</v>
      </c>
      <c r="AH19" s="102" t="str">
        <f t="shared" si="4"/>
        <v>fgUnh</v>
      </c>
      <c r="AI19" s="102" t="str">
        <f t="shared" si="4"/>
        <v>vaxzsth</v>
      </c>
      <c r="AJ19" s="102" t="str">
        <f t="shared" si="4"/>
        <v>foKku</v>
      </c>
      <c r="AK19" s="102" t="str">
        <f t="shared" si="4"/>
        <v>xf.kr</v>
      </c>
      <c r="AL19" s="102" t="str">
        <f t="shared" si="4"/>
        <v>lk-foKku</v>
      </c>
      <c r="AM19" s="102" t="str">
        <f t="shared" si="4"/>
        <v>laLd`r</v>
      </c>
    </row>
    <row r="20" spans="1:39" ht="20.25" x14ac:dyDescent="0.3">
      <c r="A20" s="1">
        <v>14</v>
      </c>
      <c r="B20" s="1">
        <v>114</v>
      </c>
      <c r="C20" s="1">
        <v>914</v>
      </c>
      <c r="D20" s="1" t="s">
        <v>66</v>
      </c>
      <c r="E20" s="1" t="s">
        <v>67</v>
      </c>
      <c r="F20" s="1" t="s">
        <v>68</v>
      </c>
      <c r="G20" s="2">
        <v>32179</v>
      </c>
      <c r="H20" s="99" t="s">
        <v>35</v>
      </c>
      <c r="I20" s="99" t="s">
        <v>36</v>
      </c>
      <c r="J20" s="4">
        <v>40</v>
      </c>
      <c r="K20" s="4">
        <v>20</v>
      </c>
      <c r="L20" s="4">
        <v>25</v>
      </c>
      <c r="M20" s="4">
        <v>36</v>
      </c>
      <c r="N20" s="4">
        <v>22</v>
      </c>
      <c r="O20" s="4">
        <v>26</v>
      </c>
      <c r="P20" s="4">
        <v>54</v>
      </c>
      <c r="Q20" s="4">
        <v>24</v>
      </c>
      <c r="R20" s="4">
        <v>27</v>
      </c>
      <c r="S20" s="4">
        <v>38</v>
      </c>
      <c r="T20" s="4">
        <v>20</v>
      </c>
      <c r="U20" s="4">
        <v>28</v>
      </c>
      <c r="V20" s="4">
        <v>45</v>
      </c>
      <c r="W20" s="4">
        <v>24</v>
      </c>
      <c r="X20" s="4">
        <v>29</v>
      </c>
      <c r="Y20" s="4">
        <v>45</v>
      </c>
      <c r="Z20" s="4">
        <v>28</v>
      </c>
      <c r="AA20" s="4">
        <v>30</v>
      </c>
      <c r="AB20" s="92" t="str">
        <f>A1</f>
        <v>dk;kZy; jktdh; mPp ek/;fed fo|ky;] :iiqjk ¼dqpkeu flVh½ ukxkSj</v>
      </c>
      <c r="AC20" s="49" t="str">
        <f t="shared" si="1"/>
        <v>d{kk &amp; 9</v>
      </c>
      <c r="AD20" s="48" t="s">
        <v>61</v>
      </c>
      <c r="AE20">
        <f t="shared" si="2"/>
        <v>8140912304</v>
      </c>
      <c r="AF20" s="93">
        <f t="shared" si="3"/>
        <v>43966</v>
      </c>
      <c r="AG20" s="48" t="str">
        <f t="shared" si="4"/>
        <v>l=% 2019&amp;20</v>
      </c>
      <c r="AH20" s="102" t="str">
        <f t="shared" si="4"/>
        <v>fgUnh</v>
      </c>
      <c r="AI20" s="102" t="str">
        <f t="shared" si="4"/>
        <v>vaxzsth</v>
      </c>
      <c r="AJ20" s="102" t="str">
        <f t="shared" si="4"/>
        <v>foKku</v>
      </c>
      <c r="AK20" s="102" t="str">
        <f t="shared" si="4"/>
        <v>xf.kr</v>
      </c>
      <c r="AL20" s="102" t="str">
        <f t="shared" si="4"/>
        <v>lk-foKku</v>
      </c>
      <c r="AM20" s="102" t="str">
        <f t="shared" si="4"/>
        <v>laLd`r</v>
      </c>
    </row>
    <row r="21" spans="1:39" ht="20.25" x14ac:dyDescent="0.3">
      <c r="A21" s="1">
        <v>15</v>
      </c>
      <c r="B21" s="1">
        <v>115</v>
      </c>
      <c r="C21" s="1">
        <v>915</v>
      </c>
      <c r="D21" s="1" t="s">
        <v>66</v>
      </c>
      <c r="E21" s="1" t="s">
        <v>67</v>
      </c>
      <c r="F21" s="1" t="s">
        <v>68</v>
      </c>
      <c r="G21" s="2">
        <v>32179</v>
      </c>
      <c r="H21" s="99" t="s">
        <v>35</v>
      </c>
      <c r="I21" s="99" t="s">
        <v>36</v>
      </c>
      <c r="J21" s="4">
        <v>40</v>
      </c>
      <c r="K21" s="4">
        <v>20</v>
      </c>
      <c r="L21" s="4">
        <v>25</v>
      </c>
      <c r="M21" s="4">
        <v>36</v>
      </c>
      <c r="N21" s="4">
        <v>22</v>
      </c>
      <c r="O21" s="4">
        <v>26</v>
      </c>
      <c r="P21" s="4">
        <v>54</v>
      </c>
      <c r="Q21" s="4">
        <v>24</v>
      </c>
      <c r="R21" s="4">
        <v>27</v>
      </c>
      <c r="S21" s="4">
        <v>38</v>
      </c>
      <c r="T21" s="4">
        <v>20</v>
      </c>
      <c r="U21" s="4">
        <v>28</v>
      </c>
      <c r="V21" s="4">
        <v>45</v>
      </c>
      <c r="W21" s="4">
        <v>24</v>
      </c>
      <c r="X21" s="4">
        <v>29</v>
      </c>
      <c r="Y21" s="4">
        <v>45</v>
      </c>
      <c r="Z21" s="4">
        <v>28</v>
      </c>
      <c r="AA21" s="4">
        <v>30</v>
      </c>
      <c r="AB21" s="92" t="str">
        <f>A1</f>
        <v>dk;kZy; jktdh; mPp ek/;fed fo|ky;] :iiqjk ¼dqpkeu flVh½ ukxkSj</v>
      </c>
      <c r="AC21" s="49" t="str">
        <f t="shared" si="1"/>
        <v>d{kk &amp; 9</v>
      </c>
      <c r="AD21" s="48" t="s">
        <v>61</v>
      </c>
      <c r="AE21">
        <f t="shared" si="2"/>
        <v>8140912304</v>
      </c>
      <c r="AF21" s="93">
        <f t="shared" si="3"/>
        <v>43966</v>
      </c>
      <c r="AG21" s="48" t="str">
        <f t="shared" si="4"/>
        <v>l=% 2019&amp;20</v>
      </c>
      <c r="AH21" s="102" t="str">
        <f t="shared" si="4"/>
        <v>fgUnh</v>
      </c>
      <c r="AI21" s="102" t="str">
        <f t="shared" si="4"/>
        <v>vaxzsth</v>
      </c>
      <c r="AJ21" s="102" t="str">
        <f t="shared" si="4"/>
        <v>foKku</v>
      </c>
      <c r="AK21" s="102" t="str">
        <f t="shared" si="4"/>
        <v>xf.kr</v>
      </c>
      <c r="AL21" s="102" t="str">
        <f t="shared" si="4"/>
        <v>lk-foKku</v>
      </c>
      <c r="AM21" s="102" t="str">
        <f t="shared" si="4"/>
        <v>laLd`r</v>
      </c>
    </row>
    <row r="22" spans="1:39" ht="20.25" x14ac:dyDescent="0.3">
      <c r="A22" s="1">
        <v>16</v>
      </c>
      <c r="B22" s="1">
        <v>116</v>
      </c>
      <c r="C22" s="1">
        <v>916</v>
      </c>
      <c r="D22" s="1" t="s">
        <v>66</v>
      </c>
      <c r="E22" s="1" t="s">
        <v>67</v>
      </c>
      <c r="F22" s="1" t="s">
        <v>68</v>
      </c>
      <c r="G22" s="2">
        <v>32179</v>
      </c>
      <c r="H22" s="99" t="s">
        <v>35</v>
      </c>
      <c r="I22" s="99" t="s">
        <v>36</v>
      </c>
      <c r="J22" s="4">
        <v>40</v>
      </c>
      <c r="K22" s="4">
        <v>20</v>
      </c>
      <c r="L22" s="4">
        <v>25</v>
      </c>
      <c r="M22" s="4">
        <v>36</v>
      </c>
      <c r="N22" s="4">
        <v>22</v>
      </c>
      <c r="O22" s="4">
        <v>26</v>
      </c>
      <c r="P22" s="4">
        <v>54</v>
      </c>
      <c r="Q22" s="4">
        <v>24</v>
      </c>
      <c r="R22" s="4">
        <v>27</v>
      </c>
      <c r="S22" s="4">
        <v>38</v>
      </c>
      <c r="T22" s="4">
        <v>20</v>
      </c>
      <c r="U22" s="4">
        <v>28</v>
      </c>
      <c r="V22" s="4">
        <v>45</v>
      </c>
      <c r="W22" s="4">
        <v>24</v>
      </c>
      <c r="X22" s="4">
        <v>29</v>
      </c>
      <c r="Y22" s="4">
        <v>45</v>
      </c>
      <c r="Z22" s="4">
        <v>28</v>
      </c>
      <c r="AA22" s="4">
        <v>30</v>
      </c>
      <c r="AB22" s="92" t="str">
        <f>A1</f>
        <v>dk;kZy; jktdh; mPp ek/;fed fo|ky;] :iiqjk ¼dqpkeu flVh½ ukxkSj</v>
      </c>
      <c r="AC22" s="49" t="str">
        <f t="shared" si="1"/>
        <v>d{kk &amp; 9</v>
      </c>
      <c r="AD22" s="48" t="s">
        <v>61</v>
      </c>
      <c r="AE22">
        <f t="shared" si="2"/>
        <v>8140912304</v>
      </c>
      <c r="AF22" s="93">
        <f t="shared" si="3"/>
        <v>43966</v>
      </c>
      <c r="AG22" s="48" t="str">
        <f t="shared" si="4"/>
        <v>l=% 2019&amp;20</v>
      </c>
      <c r="AH22" s="102" t="str">
        <f t="shared" si="4"/>
        <v>fgUnh</v>
      </c>
      <c r="AI22" s="102" t="str">
        <f t="shared" si="4"/>
        <v>vaxzsth</v>
      </c>
      <c r="AJ22" s="102" t="str">
        <f t="shared" si="4"/>
        <v>foKku</v>
      </c>
      <c r="AK22" s="102" t="str">
        <f t="shared" si="4"/>
        <v>xf.kr</v>
      </c>
      <c r="AL22" s="102" t="str">
        <f t="shared" si="4"/>
        <v>lk-foKku</v>
      </c>
      <c r="AM22" s="102" t="str">
        <f t="shared" si="4"/>
        <v>laLd`r</v>
      </c>
    </row>
    <row r="23" spans="1:39" ht="20.25" x14ac:dyDescent="0.3">
      <c r="A23" s="1">
        <v>17</v>
      </c>
      <c r="B23" s="1">
        <v>117</v>
      </c>
      <c r="C23" s="1">
        <v>917</v>
      </c>
      <c r="D23" s="1" t="s">
        <v>66</v>
      </c>
      <c r="E23" s="1" t="s">
        <v>67</v>
      </c>
      <c r="F23" s="1" t="s">
        <v>68</v>
      </c>
      <c r="G23" s="2">
        <v>32179</v>
      </c>
      <c r="H23" s="99" t="s">
        <v>35</v>
      </c>
      <c r="I23" s="99" t="s">
        <v>36</v>
      </c>
      <c r="J23" s="4">
        <v>40</v>
      </c>
      <c r="K23" s="4">
        <v>20</v>
      </c>
      <c r="L23" s="4">
        <v>25</v>
      </c>
      <c r="M23" s="4">
        <v>36</v>
      </c>
      <c r="N23" s="4">
        <v>22</v>
      </c>
      <c r="O23" s="4">
        <v>26</v>
      </c>
      <c r="P23" s="4">
        <v>54</v>
      </c>
      <c r="Q23" s="4">
        <v>24</v>
      </c>
      <c r="R23" s="4">
        <v>27</v>
      </c>
      <c r="S23" s="4">
        <v>38</v>
      </c>
      <c r="T23" s="4">
        <v>20</v>
      </c>
      <c r="U23" s="4">
        <v>28</v>
      </c>
      <c r="V23" s="4">
        <v>45</v>
      </c>
      <c r="W23" s="4">
        <v>24</v>
      </c>
      <c r="X23" s="4">
        <v>29</v>
      </c>
      <c r="Y23" s="4">
        <v>45</v>
      </c>
      <c r="Z23" s="4">
        <v>28</v>
      </c>
      <c r="AA23" s="4">
        <v>30</v>
      </c>
      <c r="AB23" s="92" t="str">
        <f>A1</f>
        <v>dk;kZy; jktdh; mPp ek/;fed fo|ky;] :iiqjk ¼dqpkeu flVh½ ukxkSj</v>
      </c>
      <c r="AC23" s="49" t="str">
        <f t="shared" si="1"/>
        <v>d{kk &amp; 9</v>
      </c>
      <c r="AD23" s="48" t="s">
        <v>61</v>
      </c>
      <c r="AE23">
        <f t="shared" si="2"/>
        <v>8140912304</v>
      </c>
      <c r="AF23" s="93">
        <f t="shared" si="3"/>
        <v>43966</v>
      </c>
      <c r="AG23" s="48" t="str">
        <f t="shared" si="4"/>
        <v>l=% 2019&amp;20</v>
      </c>
      <c r="AH23" s="102" t="str">
        <f t="shared" si="4"/>
        <v>fgUnh</v>
      </c>
      <c r="AI23" s="102" t="str">
        <f t="shared" si="4"/>
        <v>vaxzsth</v>
      </c>
      <c r="AJ23" s="102" t="str">
        <f t="shared" si="4"/>
        <v>foKku</v>
      </c>
      <c r="AK23" s="102" t="str">
        <f t="shared" si="4"/>
        <v>xf.kr</v>
      </c>
      <c r="AL23" s="102" t="str">
        <f t="shared" si="4"/>
        <v>lk-foKku</v>
      </c>
      <c r="AM23" s="102" t="str">
        <f t="shared" si="4"/>
        <v>laLd`r</v>
      </c>
    </row>
    <row r="24" spans="1:39" ht="20.25" x14ac:dyDescent="0.3">
      <c r="A24" s="1">
        <v>18</v>
      </c>
      <c r="B24" s="1">
        <v>118</v>
      </c>
      <c r="C24" s="1">
        <v>918</v>
      </c>
      <c r="D24" s="1" t="s">
        <v>66</v>
      </c>
      <c r="E24" s="1" t="s">
        <v>67</v>
      </c>
      <c r="F24" s="1" t="s">
        <v>68</v>
      </c>
      <c r="G24" s="2">
        <v>32179</v>
      </c>
      <c r="H24" s="99" t="s">
        <v>35</v>
      </c>
      <c r="I24" s="99" t="s">
        <v>36</v>
      </c>
      <c r="J24" s="4">
        <v>40</v>
      </c>
      <c r="K24" s="4">
        <v>20</v>
      </c>
      <c r="L24" s="4">
        <v>25</v>
      </c>
      <c r="M24" s="4">
        <v>36</v>
      </c>
      <c r="N24" s="4">
        <v>22</v>
      </c>
      <c r="O24" s="4">
        <v>26</v>
      </c>
      <c r="P24" s="4">
        <v>54</v>
      </c>
      <c r="Q24" s="4">
        <v>24</v>
      </c>
      <c r="R24" s="4">
        <v>27</v>
      </c>
      <c r="S24" s="4">
        <v>38</v>
      </c>
      <c r="T24" s="4">
        <v>20</v>
      </c>
      <c r="U24" s="4">
        <v>28</v>
      </c>
      <c r="V24" s="4">
        <v>45</v>
      </c>
      <c r="W24" s="4">
        <v>24</v>
      </c>
      <c r="X24" s="4">
        <v>29</v>
      </c>
      <c r="Y24" s="4">
        <v>45</v>
      </c>
      <c r="Z24" s="4">
        <v>28</v>
      </c>
      <c r="AA24" s="4">
        <v>30</v>
      </c>
      <c r="AB24" s="92" t="str">
        <f>A1</f>
        <v>dk;kZy; jktdh; mPp ek/;fed fo|ky;] :iiqjk ¼dqpkeu flVh½ ukxkSj</v>
      </c>
      <c r="AC24" s="49" t="str">
        <f t="shared" si="1"/>
        <v>d{kk &amp; 9</v>
      </c>
      <c r="AD24" s="48" t="s">
        <v>61</v>
      </c>
      <c r="AE24">
        <f t="shared" si="2"/>
        <v>8140912304</v>
      </c>
      <c r="AF24" s="93">
        <f t="shared" si="3"/>
        <v>43966</v>
      </c>
      <c r="AG24" s="48" t="str">
        <f t="shared" si="4"/>
        <v>l=% 2019&amp;20</v>
      </c>
      <c r="AH24" s="102" t="str">
        <f t="shared" si="4"/>
        <v>fgUnh</v>
      </c>
      <c r="AI24" s="102" t="str">
        <f t="shared" si="4"/>
        <v>vaxzsth</v>
      </c>
      <c r="AJ24" s="102" t="str">
        <f t="shared" si="4"/>
        <v>foKku</v>
      </c>
      <c r="AK24" s="102" t="str">
        <f t="shared" si="4"/>
        <v>xf.kr</v>
      </c>
      <c r="AL24" s="102" t="str">
        <f t="shared" si="4"/>
        <v>lk-foKku</v>
      </c>
      <c r="AM24" s="102" t="str">
        <f t="shared" si="4"/>
        <v>laLd`r</v>
      </c>
    </row>
    <row r="25" spans="1:39" ht="20.25" x14ac:dyDescent="0.3">
      <c r="A25" s="1">
        <v>19</v>
      </c>
      <c r="B25" s="1">
        <v>119</v>
      </c>
      <c r="C25" s="1">
        <v>919</v>
      </c>
      <c r="D25" s="1" t="s">
        <v>66</v>
      </c>
      <c r="E25" s="1" t="s">
        <v>67</v>
      </c>
      <c r="F25" s="1" t="s">
        <v>68</v>
      </c>
      <c r="G25" s="2">
        <v>32179</v>
      </c>
      <c r="H25" s="99" t="s">
        <v>35</v>
      </c>
      <c r="I25" s="99" t="s">
        <v>36</v>
      </c>
      <c r="J25" s="4">
        <v>40</v>
      </c>
      <c r="K25" s="4">
        <v>20</v>
      </c>
      <c r="L25" s="4">
        <v>25</v>
      </c>
      <c r="M25" s="4">
        <v>36</v>
      </c>
      <c r="N25" s="4">
        <v>22</v>
      </c>
      <c r="O25" s="4">
        <v>26</v>
      </c>
      <c r="P25" s="4">
        <v>54</v>
      </c>
      <c r="Q25" s="4">
        <v>24</v>
      </c>
      <c r="R25" s="4">
        <v>27</v>
      </c>
      <c r="S25" s="4">
        <v>38</v>
      </c>
      <c r="T25" s="4">
        <v>20</v>
      </c>
      <c r="U25" s="4">
        <v>28</v>
      </c>
      <c r="V25" s="4">
        <v>45</v>
      </c>
      <c r="W25" s="4">
        <v>24</v>
      </c>
      <c r="X25" s="4">
        <v>29</v>
      </c>
      <c r="Y25" s="4">
        <v>45</v>
      </c>
      <c r="Z25" s="4">
        <v>28</v>
      </c>
      <c r="AA25" s="4">
        <v>30</v>
      </c>
      <c r="AB25" s="92" t="str">
        <f>A1</f>
        <v>dk;kZy; jktdh; mPp ek/;fed fo|ky;] :iiqjk ¼dqpkeu flVh½ ukxkSj</v>
      </c>
      <c r="AC25" s="49" t="str">
        <f t="shared" si="1"/>
        <v>d{kk &amp; 9</v>
      </c>
      <c r="AD25" s="48" t="s">
        <v>61</v>
      </c>
      <c r="AE25">
        <f t="shared" si="2"/>
        <v>8140912304</v>
      </c>
      <c r="AF25" s="93">
        <f t="shared" si="3"/>
        <v>43966</v>
      </c>
      <c r="AG25" s="48" t="str">
        <f t="shared" si="4"/>
        <v>l=% 2019&amp;20</v>
      </c>
      <c r="AH25" s="102" t="str">
        <f t="shared" si="4"/>
        <v>fgUnh</v>
      </c>
      <c r="AI25" s="102" t="str">
        <f t="shared" si="4"/>
        <v>vaxzsth</v>
      </c>
      <c r="AJ25" s="102" t="str">
        <f t="shared" si="4"/>
        <v>foKku</v>
      </c>
      <c r="AK25" s="102" t="str">
        <f t="shared" si="4"/>
        <v>xf.kr</v>
      </c>
      <c r="AL25" s="102" t="str">
        <f t="shared" si="4"/>
        <v>lk-foKku</v>
      </c>
      <c r="AM25" s="102" t="str">
        <f t="shared" si="4"/>
        <v>laLd`r</v>
      </c>
    </row>
    <row r="26" spans="1:39" ht="20.25" x14ac:dyDescent="0.3">
      <c r="A26" s="1">
        <v>20</v>
      </c>
      <c r="B26" s="1">
        <v>120</v>
      </c>
      <c r="C26" s="1">
        <v>920</v>
      </c>
      <c r="D26" s="1" t="s">
        <v>66</v>
      </c>
      <c r="E26" s="1" t="s">
        <v>67</v>
      </c>
      <c r="F26" s="1" t="s">
        <v>68</v>
      </c>
      <c r="G26" s="2">
        <v>32179</v>
      </c>
      <c r="H26" s="99" t="s">
        <v>35</v>
      </c>
      <c r="I26" s="99" t="s">
        <v>36</v>
      </c>
      <c r="J26" s="4">
        <v>40</v>
      </c>
      <c r="K26" s="4">
        <v>20</v>
      </c>
      <c r="L26" s="4">
        <v>25</v>
      </c>
      <c r="M26" s="4">
        <v>36</v>
      </c>
      <c r="N26" s="4">
        <v>22</v>
      </c>
      <c r="O26" s="4">
        <v>26</v>
      </c>
      <c r="P26" s="4">
        <v>54</v>
      </c>
      <c r="Q26" s="4">
        <v>24</v>
      </c>
      <c r="R26" s="4">
        <v>27</v>
      </c>
      <c r="S26" s="4">
        <v>38</v>
      </c>
      <c r="T26" s="4">
        <v>20</v>
      </c>
      <c r="U26" s="4">
        <v>28</v>
      </c>
      <c r="V26" s="4">
        <v>45</v>
      </c>
      <c r="W26" s="4">
        <v>24</v>
      </c>
      <c r="X26" s="4">
        <v>29</v>
      </c>
      <c r="Y26" s="4">
        <v>45</v>
      </c>
      <c r="Z26" s="4">
        <v>28</v>
      </c>
      <c r="AA26" s="4">
        <v>30</v>
      </c>
      <c r="AB26" s="92" t="str">
        <f>A1</f>
        <v>dk;kZy; jktdh; mPp ek/;fed fo|ky;] :iiqjk ¼dqpkeu flVh½ ukxkSj</v>
      </c>
      <c r="AC26" s="49" t="str">
        <f t="shared" si="1"/>
        <v>d{kk &amp; 9</v>
      </c>
      <c r="AD26" s="48" t="s">
        <v>61</v>
      </c>
      <c r="AE26">
        <f t="shared" si="2"/>
        <v>8140912304</v>
      </c>
      <c r="AF26" s="93">
        <f t="shared" si="3"/>
        <v>43966</v>
      </c>
      <c r="AG26" s="48" t="str">
        <f t="shared" si="4"/>
        <v>l=% 2019&amp;20</v>
      </c>
      <c r="AH26" s="102" t="str">
        <f t="shared" si="4"/>
        <v>fgUnh</v>
      </c>
      <c r="AI26" s="102" t="str">
        <f t="shared" si="4"/>
        <v>vaxzsth</v>
      </c>
      <c r="AJ26" s="102" t="str">
        <f t="shared" si="4"/>
        <v>foKku</v>
      </c>
      <c r="AK26" s="102" t="str">
        <f t="shared" si="4"/>
        <v>xf.kr</v>
      </c>
      <c r="AL26" s="102" t="str">
        <f t="shared" si="4"/>
        <v>lk-foKku</v>
      </c>
      <c r="AM26" s="102" t="str">
        <f t="shared" si="4"/>
        <v>laLd`r</v>
      </c>
    </row>
    <row r="27" spans="1:39" ht="20.25" x14ac:dyDescent="0.3">
      <c r="A27" s="1">
        <v>21</v>
      </c>
      <c r="B27" s="1">
        <v>121</v>
      </c>
      <c r="C27" s="1">
        <v>921</v>
      </c>
      <c r="D27" s="1"/>
      <c r="E27" s="1"/>
      <c r="F27" s="1"/>
      <c r="G27" s="2"/>
      <c r="H27" s="99"/>
      <c r="I27" s="99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92" t="str">
        <f>A1</f>
        <v>dk;kZy; jktdh; mPp ek/;fed fo|ky;] :iiqjk ¼dqpkeu flVh½ ukxkSj</v>
      </c>
      <c r="AC27" s="49" t="str">
        <f t="shared" si="1"/>
        <v>d{kk &amp; 9</v>
      </c>
      <c r="AD27" s="48" t="s">
        <v>61</v>
      </c>
      <c r="AE27">
        <f t="shared" si="2"/>
        <v>8140912304</v>
      </c>
      <c r="AF27" s="93">
        <f t="shared" si="3"/>
        <v>43966</v>
      </c>
      <c r="AG27" s="48" t="str">
        <f t="shared" si="4"/>
        <v>l=% 2019&amp;20</v>
      </c>
      <c r="AH27" s="102" t="str">
        <f t="shared" si="4"/>
        <v>fgUnh</v>
      </c>
      <c r="AI27" s="102" t="str">
        <f t="shared" si="4"/>
        <v>vaxzsth</v>
      </c>
      <c r="AJ27" s="102" t="str">
        <f t="shared" si="4"/>
        <v>foKku</v>
      </c>
      <c r="AK27" s="102" t="str">
        <f t="shared" si="4"/>
        <v>xf.kr</v>
      </c>
      <c r="AL27" s="102" t="str">
        <f t="shared" si="4"/>
        <v>lk-foKku</v>
      </c>
      <c r="AM27" s="102" t="str">
        <f t="shared" si="4"/>
        <v>laLd`r</v>
      </c>
    </row>
    <row r="28" spans="1:39" ht="20.25" x14ac:dyDescent="0.3">
      <c r="A28" s="1">
        <v>22</v>
      </c>
      <c r="B28" s="1">
        <v>122</v>
      </c>
      <c r="C28" s="1">
        <v>922</v>
      </c>
      <c r="D28" s="1"/>
      <c r="E28" s="1"/>
      <c r="F28" s="1"/>
      <c r="G28" s="2"/>
      <c r="H28" s="99"/>
      <c r="I28" s="99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92" t="str">
        <f>A1</f>
        <v>dk;kZy; jktdh; mPp ek/;fed fo|ky;] :iiqjk ¼dqpkeu flVh½ ukxkSj</v>
      </c>
      <c r="AC28" s="49" t="str">
        <f t="shared" si="1"/>
        <v>d{kk &amp; 9</v>
      </c>
      <c r="AD28" s="48" t="s">
        <v>61</v>
      </c>
      <c r="AE28">
        <f t="shared" si="2"/>
        <v>8140912304</v>
      </c>
      <c r="AF28" s="93">
        <f t="shared" si="3"/>
        <v>43966</v>
      </c>
      <c r="AG28" s="48" t="str">
        <f t="shared" si="4"/>
        <v>l=% 2019&amp;20</v>
      </c>
      <c r="AH28" s="102" t="str">
        <f t="shared" si="4"/>
        <v>fgUnh</v>
      </c>
      <c r="AI28" s="102" t="str">
        <f t="shared" si="4"/>
        <v>vaxzsth</v>
      </c>
      <c r="AJ28" s="102" t="str">
        <f t="shared" si="4"/>
        <v>foKku</v>
      </c>
      <c r="AK28" s="102" t="str">
        <f t="shared" si="4"/>
        <v>xf.kr</v>
      </c>
      <c r="AL28" s="102" t="str">
        <f t="shared" si="4"/>
        <v>lk-foKku</v>
      </c>
      <c r="AM28" s="102" t="str">
        <f t="shared" si="4"/>
        <v>laLd`r</v>
      </c>
    </row>
    <row r="29" spans="1:39" ht="20.25" x14ac:dyDescent="0.3">
      <c r="A29" s="1">
        <v>23</v>
      </c>
      <c r="B29" s="1">
        <v>123</v>
      </c>
      <c r="C29" s="1">
        <v>923</v>
      </c>
      <c r="D29" s="1"/>
      <c r="E29" s="1"/>
      <c r="F29" s="1"/>
      <c r="G29" s="2"/>
      <c r="H29" s="99"/>
      <c r="I29" s="99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92" t="str">
        <f>A1</f>
        <v>dk;kZy; jktdh; mPp ek/;fed fo|ky;] :iiqjk ¼dqpkeu flVh½ ukxkSj</v>
      </c>
      <c r="AC29" s="49" t="str">
        <f t="shared" si="1"/>
        <v>d{kk &amp; 9</v>
      </c>
      <c r="AD29" s="48" t="s">
        <v>61</v>
      </c>
      <c r="AE29">
        <f t="shared" si="2"/>
        <v>8140912304</v>
      </c>
      <c r="AF29" s="93">
        <f t="shared" si="3"/>
        <v>43966</v>
      </c>
      <c r="AG29" s="48" t="str">
        <f t="shared" si="4"/>
        <v>l=% 2019&amp;20</v>
      </c>
      <c r="AH29" s="102" t="str">
        <f t="shared" si="4"/>
        <v>fgUnh</v>
      </c>
      <c r="AI29" s="102" t="str">
        <f t="shared" si="4"/>
        <v>vaxzsth</v>
      </c>
      <c r="AJ29" s="102" t="str">
        <f t="shared" si="4"/>
        <v>foKku</v>
      </c>
      <c r="AK29" s="102" t="str">
        <f t="shared" si="4"/>
        <v>xf.kr</v>
      </c>
      <c r="AL29" s="102" t="str">
        <f t="shared" si="4"/>
        <v>lk-foKku</v>
      </c>
      <c r="AM29" s="102" t="str">
        <f t="shared" si="4"/>
        <v>laLd`r</v>
      </c>
    </row>
    <row r="30" spans="1:39" ht="20.25" x14ac:dyDescent="0.3">
      <c r="A30" s="1">
        <v>24</v>
      </c>
      <c r="B30" s="1">
        <v>124</v>
      </c>
      <c r="C30" s="1">
        <v>924</v>
      </c>
      <c r="D30" s="1"/>
      <c r="E30" s="1"/>
      <c r="F30" s="1"/>
      <c r="G30" s="2"/>
      <c r="H30" s="99"/>
      <c r="I30" s="99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92" t="str">
        <f>A1</f>
        <v>dk;kZy; jktdh; mPp ek/;fed fo|ky;] :iiqjk ¼dqpkeu flVh½ ukxkSj</v>
      </c>
      <c r="AC30" s="49" t="str">
        <f t="shared" si="1"/>
        <v>d{kk &amp; 9</v>
      </c>
      <c r="AD30" s="48" t="s">
        <v>61</v>
      </c>
      <c r="AE30">
        <f t="shared" si="2"/>
        <v>8140912304</v>
      </c>
      <c r="AF30" s="93">
        <f t="shared" si="3"/>
        <v>43966</v>
      </c>
      <c r="AG30" s="48" t="str">
        <f t="shared" si="4"/>
        <v>l=% 2019&amp;20</v>
      </c>
      <c r="AH30" s="102" t="str">
        <f t="shared" si="4"/>
        <v>fgUnh</v>
      </c>
      <c r="AI30" s="102" t="str">
        <f t="shared" si="4"/>
        <v>vaxzsth</v>
      </c>
      <c r="AJ30" s="102" t="str">
        <f t="shared" si="4"/>
        <v>foKku</v>
      </c>
      <c r="AK30" s="102" t="str">
        <f t="shared" si="4"/>
        <v>xf.kr</v>
      </c>
      <c r="AL30" s="102" t="str">
        <f t="shared" si="4"/>
        <v>lk-foKku</v>
      </c>
      <c r="AM30" s="102" t="str">
        <f t="shared" si="4"/>
        <v>laLd`r</v>
      </c>
    </row>
    <row r="31" spans="1:39" ht="20.25" x14ac:dyDescent="0.3">
      <c r="A31" s="1">
        <v>25</v>
      </c>
      <c r="B31" s="1">
        <v>125</v>
      </c>
      <c r="C31" s="1">
        <v>925</v>
      </c>
      <c r="D31" s="1"/>
      <c r="E31" s="1"/>
      <c r="F31" s="1"/>
      <c r="G31" s="2"/>
      <c r="H31" s="99"/>
      <c r="I31" s="99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92" t="str">
        <f>A1</f>
        <v>dk;kZy; jktdh; mPp ek/;fed fo|ky;] :iiqjk ¼dqpkeu flVh½ ukxkSj</v>
      </c>
      <c r="AC31" s="49" t="str">
        <f t="shared" si="1"/>
        <v>d{kk &amp; 9</v>
      </c>
      <c r="AD31" s="48" t="s">
        <v>61</v>
      </c>
      <c r="AE31">
        <f t="shared" si="2"/>
        <v>8140912304</v>
      </c>
      <c r="AF31" s="93">
        <f t="shared" si="3"/>
        <v>43966</v>
      </c>
      <c r="AG31" s="48" t="str">
        <f t="shared" si="4"/>
        <v>l=% 2019&amp;20</v>
      </c>
      <c r="AH31" s="102" t="str">
        <f t="shared" si="4"/>
        <v>fgUnh</v>
      </c>
      <c r="AI31" s="102" t="str">
        <f t="shared" si="4"/>
        <v>vaxzsth</v>
      </c>
      <c r="AJ31" s="102" t="str">
        <f t="shared" si="4"/>
        <v>foKku</v>
      </c>
      <c r="AK31" s="102" t="str">
        <f t="shared" si="4"/>
        <v>xf.kr</v>
      </c>
      <c r="AL31" s="102" t="str">
        <f t="shared" si="4"/>
        <v>lk-foKku</v>
      </c>
      <c r="AM31" s="102" t="str">
        <f t="shared" si="4"/>
        <v>laLd`r</v>
      </c>
    </row>
    <row r="32" spans="1:39" ht="20.25" x14ac:dyDescent="0.3">
      <c r="A32" s="1">
        <v>26</v>
      </c>
      <c r="B32" s="1">
        <v>126</v>
      </c>
      <c r="C32" s="1">
        <v>926</v>
      </c>
      <c r="D32" s="1"/>
      <c r="E32" s="1"/>
      <c r="F32" s="1"/>
      <c r="G32" s="2"/>
      <c r="H32" s="99"/>
      <c r="I32" s="99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92" t="str">
        <f>A1</f>
        <v>dk;kZy; jktdh; mPp ek/;fed fo|ky;] :iiqjk ¼dqpkeu flVh½ ukxkSj</v>
      </c>
      <c r="AC32" s="49" t="str">
        <f t="shared" si="1"/>
        <v>d{kk &amp; 9</v>
      </c>
      <c r="AD32" s="48" t="s">
        <v>61</v>
      </c>
      <c r="AE32">
        <f t="shared" si="2"/>
        <v>8140912304</v>
      </c>
      <c r="AF32" s="93">
        <f t="shared" si="3"/>
        <v>43966</v>
      </c>
      <c r="AG32" s="48" t="str">
        <f t="shared" si="4"/>
        <v>l=% 2019&amp;20</v>
      </c>
      <c r="AH32" s="102" t="str">
        <f t="shared" si="4"/>
        <v>fgUnh</v>
      </c>
      <c r="AI32" s="102" t="str">
        <f t="shared" si="4"/>
        <v>vaxzsth</v>
      </c>
      <c r="AJ32" s="102" t="str">
        <f t="shared" si="4"/>
        <v>foKku</v>
      </c>
      <c r="AK32" s="102" t="str">
        <f t="shared" si="4"/>
        <v>xf.kr</v>
      </c>
      <c r="AL32" s="102" t="str">
        <f t="shared" si="4"/>
        <v>lk-foKku</v>
      </c>
      <c r="AM32" s="102" t="str">
        <f t="shared" si="4"/>
        <v>laLd`r</v>
      </c>
    </row>
    <row r="33" spans="1:39" ht="20.25" x14ac:dyDescent="0.3">
      <c r="A33" s="1">
        <v>27</v>
      </c>
      <c r="B33" s="1">
        <v>127</v>
      </c>
      <c r="C33" s="1">
        <v>927</v>
      </c>
      <c r="D33" s="1"/>
      <c r="E33" s="1"/>
      <c r="F33" s="1"/>
      <c r="G33" s="2"/>
      <c r="H33" s="99"/>
      <c r="I33" s="99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92" t="str">
        <f>A1</f>
        <v>dk;kZy; jktdh; mPp ek/;fed fo|ky;] :iiqjk ¼dqpkeu flVh½ ukxkSj</v>
      </c>
      <c r="AC33" s="49" t="str">
        <f t="shared" si="1"/>
        <v>d{kk &amp; 9</v>
      </c>
      <c r="AD33" s="48" t="s">
        <v>61</v>
      </c>
      <c r="AE33">
        <f t="shared" si="2"/>
        <v>8140912304</v>
      </c>
      <c r="AF33" s="93">
        <f t="shared" si="3"/>
        <v>43966</v>
      </c>
      <c r="AG33" s="48" t="str">
        <f t="shared" si="4"/>
        <v>l=% 2019&amp;20</v>
      </c>
      <c r="AH33" s="102" t="str">
        <f t="shared" si="4"/>
        <v>fgUnh</v>
      </c>
      <c r="AI33" s="102" t="str">
        <f t="shared" si="4"/>
        <v>vaxzsth</v>
      </c>
      <c r="AJ33" s="102" t="str">
        <f t="shared" si="4"/>
        <v>foKku</v>
      </c>
      <c r="AK33" s="102" t="str">
        <f t="shared" si="4"/>
        <v>xf.kr</v>
      </c>
      <c r="AL33" s="102" t="str">
        <f t="shared" si="4"/>
        <v>lk-foKku</v>
      </c>
      <c r="AM33" s="102" t="str">
        <f t="shared" si="4"/>
        <v>laLd`r</v>
      </c>
    </row>
    <row r="34" spans="1:39" ht="20.25" x14ac:dyDescent="0.3">
      <c r="A34" s="1">
        <v>28</v>
      </c>
      <c r="B34" s="1">
        <v>128</v>
      </c>
      <c r="C34" s="1">
        <v>928</v>
      </c>
      <c r="D34" s="1"/>
      <c r="E34" s="1"/>
      <c r="F34" s="1"/>
      <c r="G34" s="2"/>
      <c r="H34" s="99"/>
      <c r="I34" s="99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92" t="str">
        <f>A1</f>
        <v>dk;kZy; jktdh; mPp ek/;fed fo|ky;] :iiqjk ¼dqpkeu flVh½ ukxkSj</v>
      </c>
      <c r="AC34" s="49" t="str">
        <f t="shared" si="1"/>
        <v>d{kk &amp; 9</v>
      </c>
      <c r="AD34" s="48" t="s">
        <v>61</v>
      </c>
      <c r="AE34">
        <f t="shared" si="2"/>
        <v>8140912304</v>
      </c>
      <c r="AF34" s="93">
        <f t="shared" si="3"/>
        <v>43966</v>
      </c>
      <c r="AG34" s="48" t="str">
        <f t="shared" si="4"/>
        <v>l=% 2019&amp;20</v>
      </c>
      <c r="AH34" s="102" t="str">
        <f t="shared" si="4"/>
        <v>fgUnh</v>
      </c>
      <c r="AI34" s="102" t="str">
        <f t="shared" si="4"/>
        <v>vaxzsth</v>
      </c>
      <c r="AJ34" s="102" t="str">
        <f t="shared" si="4"/>
        <v>foKku</v>
      </c>
      <c r="AK34" s="102" t="str">
        <f t="shared" si="4"/>
        <v>xf.kr</v>
      </c>
      <c r="AL34" s="102" t="str">
        <f t="shared" si="4"/>
        <v>lk-foKku</v>
      </c>
      <c r="AM34" s="102" t="str">
        <f t="shared" si="4"/>
        <v>laLd`r</v>
      </c>
    </row>
    <row r="35" spans="1:39" ht="20.25" x14ac:dyDescent="0.3">
      <c r="A35" s="1">
        <v>29</v>
      </c>
      <c r="B35" s="1">
        <v>129</v>
      </c>
      <c r="C35" s="1">
        <v>929</v>
      </c>
      <c r="D35" s="1"/>
      <c r="E35" s="1"/>
      <c r="F35" s="1"/>
      <c r="G35" s="2"/>
      <c r="H35" s="99"/>
      <c r="I35" s="99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92" t="str">
        <f>A1</f>
        <v>dk;kZy; jktdh; mPp ek/;fed fo|ky;] :iiqjk ¼dqpkeu flVh½ ukxkSj</v>
      </c>
      <c r="AC35" s="49" t="str">
        <f t="shared" si="1"/>
        <v>d{kk &amp; 9</v>
      </c>
      <c r="AD35" s="48" t="s">
        <v>61</v>
      </c>
      <c r="AE35">
        <f t="shared" si="2"/>
        <v>8140912304</v>
      </c>
      <c r="AF35" s="93">
        <f t="shared" si="3"/>
        <v>43966</v>
      </c>
      <c r="AG35" s="48" t="str">
        <f t="shared" si="4"/>
        <v>l=% 2019&amp;20</v>
      </c>
      <c r="AH35" s="102" t="str">
        <f t="shared" si="4"/>
        <v>fgUnh</v>
      </c>
      <c r="AI35" s="102" t="str">
        <f t="shared" si="4"/>
        <v>vaxzsth</v>
      </c>
      <c r="AJ35" s="102" t="str">
        <f t="shared" si="4"/>
        <v>foKku</v>
      </c>
      <c r="AK35" s="102" t="str">
        <f t="shared" si="4"/>
        <v>xf.kr</v>
      </c>
      <c r="AL35" s="102" t="str">
        <f t="shared" si="4"/>
        <v>lk-foKku</v>
      </c>
      <c r="AM35" s="102" t="str">
        <f t="shared" si="4"/>
        <v>laLd`r</v>
      </c>
    </row>
    <row r="36" spans="1:39" ht="20.25" x14ac:dyDescent="0.3">
      <c r="A36" s="1">
        <v>30</v>
      </c>
      <c r="B36" s="1">
        <v>130</v>
      </c>
      <c r="C36" s="1">
        <v>930</v>
      </c>
      <c r="D36" s="1"/>
      <c r="E36" s="1"/>
      <c r="F36" s="1"/>
      <c r="G36" s="2"/>
      <c r="H36" s="99"/>
      <c r="I36" s="99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92" t="str">
        <f>A1</f>
        <v>dk;kZy; jktdh; mPp ek/;fed fo|ky;] :iiqjk ¼dqpkeu flVh½ ukxkSj</v>
      </c>
      <c r="AC36" s="49" t="str">
        <f t="shared" si="1"/>
        <v>d{kk &amp; 9</v>
      </c>
      <c r="AD36" s="48" t="s">
        <v>61</v>
      </c>
      <c r="AE36">
        <f t="shared" si="2"/>
        <v>8140912304</v>
      </c>
      <c r="AF36" s="93">
        <f t="shared" si="3"/>
        <v>43966</v>
      </c>
      <c r="AG36" s="48" t="str">
        <f t="shared" si="4"/>
        <v>l=% 2019&amp;20</v>
      </c>
      <c r="AH36" s="102" t="str">
        <f t="shared" si="4"/>
        <v>fgUnh</v>
      </c>
      <c r="AI36" s="102" t="str">
        <f t="shared" si="4"/>
        <v>vaxzsth</v>
      </c>
      <c r="AJ36" s="102" t="str">
        <f t="shared" si="4"/>
        <v>foKku</v>
      </c>
      <c r="AK36" s="102" t="str">
        <f t="shared" si="4"/>
        <v>xf.kr</v>
      </c>
      <c r="AL36" s="102" t="str">
        <f t="shared" si="4"/>
        <v>lk-foKku</v>
      </c>
      <c r="AM36" s="102" t="str">
        <f t="shared" si="4"/>
        <v>laLd`r</v>
      </c>
    </row>
    <row r="37" spans="1:39" ht="20.25" x14ac:dyDescent="0.3">
      <c r="A37" s="1">
        <v>31</v>
      </c>
      <c r="B37" s="1">
        <v>131</v>
      </c>
      <c r="C37" s="1">
        <v>931</v>
      </c>
      <c r="D37" s="1"/>
      <c r="E37" s="1"/>
      <c r="F37" s="1"/>
      <c r="G37" s="2"/>
      <c r="H37" s="99"/>
      <c r="I37" s="99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92" t="str">
        <f>A1</f>
        <v>dk;kZy; jktdh; mPp ek/;fed fo|ky;] :iiqjk ¼dqpkeu flVh½ ukxkSj</v>
      </c>
      <c r="AC37" s="49" t="str">
        <f t="shared" si="1"/>
        <v>d{kk &amp; 9</v>
      </c>
      <c r="AD37" s="48" t="s">
        <v>61</v>
      </c>
      <c r="AE37">
        <f t="shared" si="2"/>
        <v>8140912304</v>
      </c>
      <c r="AF37" s="93">
        <f t="shared" si="3"/>
        <v>43966</v>
      </c>
      <c r="AG37" s="48" t="str">
        <f t="shared" si="4"/>
        <v>l=% 2019&amp;20</v>
      </c>
      <c r="AH37" s="102" t="str">
        <f t="shared" si="4"/>
        <v>fgUnh</v>
      </c>
      <c r="AI37" s="102" t="str">
        <f t="shared" si="4"/>
        <v>vaxzsth</v>
      </c>
      <c r="AJ37" s="102" t="str">
        <f t="shared" si="4"/>
        <v>foKku</v>
      </c>
      <c r="AK37" s="102" t="str">
        <f t="shared" si="4"/>
        <v>xf.kr</v>
      </c>
      <c r="AL37" s="102" t="str">
        <f t="shared" si="4"/>
        <v>lk-foKku</v>
      </c>
      <c r="AM37" s="102" t="str">
        <f t="shared" si="4"/>
        <v>laLd`r</v>
      </c>
    </row>
    <row r="38" spans="1:39" ht="20.25" x14ac:dyDescent="0.3">
      <c r="A38" s="1">
        <v>32</v>
      </c>
      <c r="B38" s="1">
        <v>132</v>
      </c>
      <c r="C38" s="1">
        <v>932</v>
      </c>
      <c r="D38" s="1"/>
      <c r="E38" s="1"/>
      <c r="F38" s="1"/>
      <c r="G38" s="2"/>
      <c r="H38" s="99"/>
      <c r="I38" s="99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92" t="str">
        <f>A1</f>
        <v>dk;kZy; jktdh; mPp ek/;fed fo|ky;] :iiqjk ¼dqpkeu flVh½ ukxkSj</v>
      </c>
      <c r="AC38" s="49" t="str">
        <f t="shared" si="1"/>
        <v>d{kk &amp; 9</v>
      </c>
      <c r="AD38" s="48" t="s">
        <v>61</v>
      </c>
      <c r="AE38">
        <f t="shared" si="2"/>
        <v>8140912304</v>
      </c>
      <c r="AF38" s="93">
        <f t="shared" si="3"/>
        <v>43966</v>
      </c>
      <c r="AG38" s="48" t="str">
        <f t="shared" si="4"/>
        <v>l=% 2019&amp;20</v>
      </c>
      <c r="AH38" s="102" t="str">
        <f t="shared" si="4"/>
        <v>fgUnh</v>
      </c>
      <c r="AI38" s="102" t="str">
        <f t="shared" si="4"/>
        <v>vaxzsth</v>
      </c>
      <c r="AJ38" s="102" t="str">
        <f t="shared" si="4"/>
        <v>foKku</v>
      </c>
      <c r="AK38" s="102" t="str">
        <f t="shared" si="4"/>
        <v>xf.kr</v>
      </c>
      <c r="AL38" s="102" t="str">
        <f t="shared" si="4"/>
        <v>lk-foKku</v>
      </c>
      <c r="AM38" s="102" t="str">
        <f t="shared" si="4"/>
        <v>laLd`r</v>
      </c>
    </row>
    <row r="39" spans="1:39" ht="20.25" x14ac:dyDescent="0.3">
      <c r="A39" s="1">
        <v>33</v>
      </c>
      <c r="B39" s="1">
        <v>133</v>
      </c>
      <c r="C39" s="1">
        <v>933</v>
      </c>
      <c r="D39" s="1"/>
      <c r="E39" s="1"/>
      <c r="F39" s="1"/>
      <c r="G39" s="2"/>
      <c r="H39" s="99"/>
      <c r="I39" s="99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92" t="str">
        <f>A1</f>
        <v>dk;kZy; jktdh; mPp ek/;fed fo|ky;] :iiqjk ¼dqpkeu flVh½ ukxkSj</v>
      </c>
      <c r="AC39" s="49" t="str">
        <f t="shared" si="1"/>
        <v>d{kk &amp; 9</v>
      </c>
      <c r="AD39" s="48" t="s">
        <v>61</v>
      </c>
      <c r="AE39">
        <f t="shared" si="2"/>
        <v>8140912304</v>
      </c>
      <c r="AF39" s="93">
        <f t="shared" si="3"/>
        <v>43966</v>
      </c>
      <c r="AG39" s="48" t="str">
        <f t="shared" si="4"/>
        <v>l=% 2019&amp;20</v>
      </c>
      <c r="AH39" s="102" t="str">
        <f t="shared" si="4"/>
        <v>fgUnh</v>
      </c>
      <c r="AI39" s="102" t="str">
        <f t="shared" si="4"/>
        <v>vaxzsth</v>
      </c>
      <c r="AJ39" s="102" t="str">
        <f t="shared" si="4"/>
        <v>foKku</v>
      </c>
      <c r="AK39" s="102" t="str">
        <f t="shared" si="4"/>
        <v>xf.kr</v>
      </c>
      <c r="AL39" s="102" t="str">
        <f t="shared" si="4"/>
        <v>lk-foKku</v>
      </c>
      <c r="AM39" s="102" t="str">
        <f t="shared" si="4"/>
        <v>laLd`r</v>
      </c>
    </row>
    <row r="40" spans="1:39" ht="20.25" x14ac:dyDescent="0.3">
      <c r="A40" s="1">
        <v>34</v>
      </c>
      <c r="B40" s="1">
        <v>134</v>
      </c>
      <c r="C40" s="1">
        <v>934</v>
      </c>
      <c r="D40" s="1"/>
      <c r="E40" s="1"/>
      <c r="F40" s="1"/>
      <c r="G40" s="2"/>
      <c r="H40" s="99"/>
      <c r="I40" s="99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92" t="str">
        <f>A1</f>
        <v>dk;kZy; jktdh; mPp ek/;fed fo|ky;] :iiqjk ¼dqpkeu flVh½ ukxkSj</v>
      </c>
      <c r="AC40" s="49" t="str">
        <f t="shared" si="1"/>
        <v>d{kk &amp; 9</v>
      </c>
      <c r="AD40" s="48" t="s">
        <v>61</v>
      </c>
      <c r="AE40">
        <f t="shared" si="2"/>
        <v>8140912304</v>
      </c>
      <c r="AF40" s="93">
        <f t="shared" si="3"/>
        <v>43966</v>
      </c>
      <c r="AG40" s="48" t="str">
        <f t="shared" si="4"/>
        <v>l=% 2019&amp;20</v>
      </c>
      <c r="AH40" s="102" t="str">
        <f t="shared" si="4"/>
        <v>fgUnh</v>
      </c>
      <c r="AI40" s="102" t="str">
        <f t="shared" si="4"/>
        <v>vaxzsth</v>
      </c>
      <c r="AJ40" s="102" t="str">
        <f t="shared" si="4"/>
        <v>foKku</v>
      </c>
      <c r="AK40" s="102" t="str">
        <f t="shared" si="4"/>
        <v>xf.kr</v>
      </c>
      <c r="AL40" s="102" t="str">
        <f t="shared" si="4"/>
        <v>lk-foKku</v>
      </c>
      <c r="AM40" s="102" t="str">
        <f t="shared" ref="AM40:AM103" si="5">AM39</f>
        <v>laLd`r</v>
      </c>
    </row>
    <row r="41" spans="1:39" ht="20.25" x14ac:dyDescent="0.3">
      <c r="A41" s="1">
        <v>35</v>
      </c>
      <c r="B41" s="1">
        <v>135</v>
      </c>
      <c r="C41" s="1">
        <v>935</v>
      </c>
      <c r="D41" s="1"/>
      <c r="E41" s="1"/>
      <c r="F41" s="1"/>
      <c r="G41" s="2"/>
      <c r="H41" s="99"/>
      <c r="I41" s="99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92" t="str">
        <f>A1</f>
        <v>dk;kZy; jktdh; mPp ek/;fed fo|ky;] :iiqjk ¼dqpkeu flVh½ ukxkSj</v>
      </c>
      <c r="AC41" s="49" t="str">
        <f t="shared" si="1"/>
        <v>d{kk &amp; 9</v>
      </c>
      <c r="AD41" s="48" t="s">
        <v>61</v>
      </c>
      <c r="AE41">
        <f t="shared" si="2"/>
        <v>8140912304</v>
      </c>
      <c r="AF41" s="93">
        <f t="shared" si="3"/>
        <v>43966</v>
      </c>
      <c r="AG41" s="48" t="str">
        <f t="shared" si="4"/>
        <v>l=% 2019&amp;20</v>
      </c>
      <c r="AH41" s="102" t="str">
        <f t="shared" ref="AH41:AH104" si="6">AH40</f>
        <v>fgUnh</v>
      </c>
      <c r="AI41" s="102" t="str">
        <f t="shared" ref="AI41:AI104" si="7">AI40</f>
        <v>vaxzsth</v>
      </c>
      <c r="AJ41" s="102" t="str">
        <f t="shared" ref="AJ41:AJ104" si="8">AJ40</f>
        <v>foKku</v>
      </c>
      <c r="AK41" s="102" t="str">
        <f t="shared" ref="AK41:AK104" si="9">AK40</f>
        <v>xf.kr</v>
      </c>
      <c r="AL41" s="102" t="str">
        <f t="shared" ref="AL41:AL104" si="10">AL40</f>
        <v>lk-foKku</v>
      </c>
      <c r="AM41" s="102" t="str">
        <f t="shared" si="5"/>
        <v>laLd`r</v>
      </c>
    </row>
    <row r="42" spans="1:39" ht="20.25" x14ac:dyDescent="0.3">
      <c r="A42" s="1">
        <v>36</v>
      </c>
      <c r="B42" s="1">
        <v>136</v>
      </c>
      <c r="C42" s="1">
        <v>936</v>
      </c>
      <c r="D42" s="1"/>
      <c r="E42" s="1"/>
      <c r="F42" s="1"/>
      <c r="G42" s="2"/>
      <c r="H42" s="99"/>
      <c r="I42" s="99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92" t="str">
        <f>A1</f>
        <v>dk;kZy; jktdh; mPp ek/;fed fo|ky;] :iiqjk ¼dqpkeu flVh½ ukxkSj</v>
      </c>
      <c r="AC42" s="49" t="str">
        <f t="shared" si="1"/>
        <v>d{kk &amp; 9</v>
      </c>
      <c r="AD42" s="48" t="s">
        <v>61</v>
      </c>
      <c r="AE42">
        <f t="shared" si="2"/>
        <v>8140912304</v>
      </c>
      <c r="AF42" s="93">
        <f t="shared" si="3"/>
        <v>43966</v>
      </c>
      <c r="AG42" s="48" t="str">
        <f t="shared" si="4"/>
        <v>l=% 2019&amp;20</v>
      </c>
      <c r="AH42" s="102" t="str">
        <f t="shared" si="6"/>
        <v>fgUnh</v>
      </c>
      <c r="AI42" s="102" t="str">
        <f t="shared" si="7"/>
        <v>vaxzsth</v>
      </c>
      <c r="AJ42" s="102" t="str">
        <f t="shared" si="8"/>
        <v>foKku</v>
      </c>
      <c r="AK42" s="102" t="str">
        <f t="shared" si="9"/>
        <v>xf.kr</v>
      </c>
      <c r="AL42" s="102" t="str">
        <f t="shared" si="10"/>
        <v>lk-foKku</v>
      </c>
      <c r="AM42" s="102" t="str">
        <f t="shared" si="5"/>
        <v>laLd`r</v>
      </c>
    </row>
    <row r="43" spans="1:39" ht="20.25" x14ac:dyDescent="0.3">
      <c r="A43" s="1">
        <v>37</v>
      </c>
      <c r="B43" s="1">
        <v>137</v>
      </c>
      <c r="C43" s="1">
        <v>937</v>
      </c>
      <c r="D43" s="1"/>
      <c r="E43" s="1"/>
      <c r="F43" s="1"/>
      <c r="G43" s="2"/>
      <c r="H43" s="99"/>
      <c r="I43" s="99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92" t="str">
        <f>A1</f>
        <v>dk;kZy; jktdh; mPp ek/;fed fo|ky;] :iiqjk ¼dqpkeu flVh½ ukxkSj</v>
      </c>
      <c r="AC43" s="49" t="str">
        <f t="shared" si="1"/>
        <v>d{kk &amp; 9</v>
      </c>
      <c r="AD43" s="48" t="s">
        <v>61</v>
      </c>
      <c r="AE43">
        <f t="shared" si="2"/>
        <v>8140912304</v>
      </c>
      <c r="AF43" s="93">
        <f t="shared" si="3"/>
        <v>43966</v>
      </c>
      <c r="AG43" s="48" t="str">
        <f t="shared" si="4"/>
        <v>l=% 2019&amp;20</v>
      </c>
      <c r="AH43" s="102" t="str">
        <f t="shared" si="6"/>
        <v>fgUnh</v>
      </c>
      <c r="AI43" s="102" t="str">
        <f t="shared" si="7"/>
        <v>vaxzsth</v>
      </c>
      <c r="AJ43" s="102" t="str">
        <f t="shared" si="8"/>
        <v>foKku</v>
      </c>
      <c r="AK43" s="102" t="str">
        <f t="shared" si="9"/>
        <v>xf.kr</v>
      </c>
      <c r="AL43" s="102" t="str">
        <f t="shared" si="10"/>
        <v>lk-foKku</v>
      </c>
      <c r="AM43" s="102" t="str">
        <f t="shared" si="5"/>
        <v>laLd`r</v>
      </c>
    </row>
    <row r="44" spans="1:39" ht="20.25" x14ac:dyDescent="0.3">
      <c r="A44" s="1">
        <v>38</v>
      </c>
      <c r="B44" s="1">
        <v>138</v>
      </c>
      <c r="C44" s="1">
        <v>938</v>
      </c>
      <c r="D44" s="1"/>
      <c r="E44" s="1"/>
      <c r="F44" s="1"/>
      <c r="G44" s="2"/>
      <c r="H44" s="99"/>
      <c r="I44" s="99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92" t="str">
        <f>A1</f>
        <v>dk;kZy; jktdh; mPp ek/;fed fo|ky;] :iiqjk ¼dqpkeu flVh½ ukxkSj</v>
      </c>
      <c r="AC44" s="49" t="str">
        <f t="shared" si="1"/>
        <v>d{kk &amp; 9</v>
      </c>
      <c r="AD44" s="48" t="s">
        <v>61</v>
      </c>
      <c r="AE44">
        <f t="shared" si="2"/>
        <v>8140912304</v>
      </c>
      <c r="AF44" s="93">
        <f t="shared" si="3"/>
        <v>43966</v>
      </c>
      <c r="AG44" s="48" t="str">
        <f t="shared" si="4"/>
        <v>l=% 2019&amp;20</v>
      </c>
      <c r="AH44" s="102" t="str">
        <f t="shared" si="6"/>
        <v>fgUnh</v>
      </c>
      <c r="AI44" s="102" t="str">
        <f t="shared" si="7"/>
        <v>vaxzsth</v>
      </c>
      <c r="AJ44" s="102" t="str">
        <f t="shared" si="8"/>
        <v>foKku</v>
      </c>
      <c r="AK44" s="102" t="str">
        <f t="shared" si="9"/>
        <v>xf.kr</v>
      </c>
      <c r="AL44" s="102" t="str">
        <f t="shared" si="10"/>
        <v>lk-foKku</v>
      </c>
      <c r="AM44" s="102" t="str">
        <f t="shared" si="5"/>
        <v>laLd`r</v>
      </c>
    </row>
    <row r="45" spans="1:39" ht="20.25" x14ac:dyDescent="0.3">
      <c r="A45" s="1">
        <v>39</v>
      </c>
      <c r="B45" s="1">
        <v>139</v>
      </c>
      <c r="C45" s="1">
        <v>939</v>
      </c>
      <c r="D45" s="1"/>
      <c r="E45" s="1"/>
      <c r="F45" s="1"/>
      <c r="G45" s="2"/>
      <c r="H45" s="99"/>
      <c r="I45" s="99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92" t="str">
        <f>A1</f>
        <v>dk;kZy; jktdh; mPp ek/;fed fo|ky;] :iiqjk ¼dqpkeu flVh½ ukxkSj</v>
      </c>
      <c r="AC45" s="49" t="str">
        <f t="shared" si="1"/>
        <v>d{kk &amp; 9</v>
      </c>
      <c r="AD45" s="48" t="s">
        <v>61</v>
      </c>
      <c r="AE45">
        <f t="shared" si="2"/>
        <v>8140912304</v>
      </c>
      <c r="AF45" s="93">
        <f t="shared" si="3"/>
        <v>43966</v>
      </c>
      <c r="AG45" s="48" t="str">
        <f t="shared" si="4"/>
        <v>l=% 2019&amp;20</v>
      </c>
      <c r="AH45" s="102" t="str">
        <f t="shared" si="6"/>
        <v>fgUnh</v>
      </c>
      <c r="AI45" s="102" t="str">
        <f t="shared" si="7"/>
        <v>vaxzsth</v>
      </c>
      <c r="AJ45" s="102" t="str">
        <f t="shared" si="8"/>
        <v>foKku</v>
      </c>
      <c r="AK45" s="102" t="str">
        <f t="shared" si="9"/>
        <v>xf.kr</v>
      </c>
      <c r="AL45" s="102" t="str">
        <f t="shared" si="10"/>
        <v>lk-foKku</v>
      </c>
      <c r="AM45" s="102" t="str">
        <f t="shared" si="5"/>
        <v>laLd`r</v>
      </c>
    </row>
    <row r="46" spans="1:39" ht="20.25" x14ac:dyDescent="0.3">
      <c r="A46" s="1">
        <v>40</v>
      </c>
      <c r="B46" s="1">
        <v>140</v>
      </c>
      <c r="C46" s="1">
        <v>940</v>
      </c>
      <c r="D46" s="1"/>
      <c r="E46" s="1"/>
      <c r="F46" s="1"/>
      <c r="G46" s="2"/>
      <c r="H46" s="99"/>
      <c r="I46" s="99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92" t="str">
        <f>A1</f>
        <v>dk;kZy; jktdh; mPp ek/;fed fo|ky;] :iiqjk ¼dqpkeu flVh½ ukxkSj</v>
      </c>
      <c r="AC46" s="49" t="str">
        <f t="shared" si="1"/>
        <v>d{kk &amp; 9</v>
      </c>
      <c r="AD46" s="48" t="s">
        <v>61</v>
      </c>
      <c r="AE46">
        <f t="shared" si="2"/>
        <v>8140912304</v>
      </c>
      <c r="AF46" s="93">
        <f t="shared" si="3"/>
        <v>43966</v>
      </c>
      <c r="AG46" s="48" t="str">
        <f t="shared" si="4"/>
        <v>l=% 2019&amp;20</v>
      </c>
      <c r="AH46" s="102" t="str">
        <f t="shared" si="6"/>
        <v>fgUnh</v>
      </c>
      <c r="AI46" s="102" t="str">
        <f t="shared" si="7"/>
        <v>vaxzsth</v>
      </c>
      <c r="AJ46" s="102" t="str">
        <f t="shared" si="8"/>
        <v>foKku</v>
      </c>
      <c r="AK46" s="102" t="str">
        <f t="shared" si="9"/>
        <v>xf.kr</v>
      </c>
      <c r="AL46" s="102" t="str">
        <f t="shared" si="10"/>
        <v>lk-foKku</v>
      </c>
      <c r="AM46" s="102" t="str">
        <f t="shared" si="5"/>
        <v>laLd`r</v>
      </c>
    </row>
    <row r="47" spans="1:39" ht="20.25" x14ac:dyDescent="0.3">
      <c r="A47" s="1">
        <v>41</v>
      </c>
      <c r="B47" s="1">
        <v>141</v>
      </c>
      <c r="C47" s="1">
        <v>941</v>
      </c>
      <c r="D47" s="1"/>
      <c r="E47" s="1"/>
      <c r="F47" s="1"/>
      <c r="G47" s="2"/>
      <c r="H47" s="99"/>
      <c r="I47" s="99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92" t="str">
        <f>A1</f>
        <v>dk;kZy; jktdh; mPp ek/;fed fo|ky;] :iiqjk ¼dqpkeu flVh½ ukxkSj</v>
      </c>
      <c r="AC47" s="49" t="str">
        <f t="shared" si="1"/>
        <v>d{kk &amp; 9</v>
      </c>
      <c r="AD47" s="48" t="s">
        <v>61</v>
      </c>
      <c r="AE47">
        <f t="shared" si="2"/>
        <v>8140912304</v>
      </c>
      <c r="AF47" s="93">
        <f t="shared" si="3"/>
        <v>43966</v>
      </c>
      <c r="AG47" s="48" t="str">
        <f t="shared" si="4"/>
        <v>l=% 2019&amp;20</v>
      </c>
      <c r="AH47" s="102" t="str">
        <f t="shared" si="6"/>
        <v>fgUnh</v>
      </c>
      <c r="AI47" s="102" t="str">
        <f t="shared" si="7"/>
        <v>vaxzsth</v>
      </c>
      <c r="AJ47" s="102" t="str">
        <f t="shared" si="8"/>
        <v>foKku</v>
      </c>
      <c r="AK47" s="102" t="str">
        <f t="shared" si="9"/>
        <v>xf.kr</v>
      </c>
      <c r="AL47" s="102" t="str">
        <f t="shared" si="10"/>
        <v>lk-foKku</v>
      </c>
      <c r="AM47" s="102" t="str">
        <f t="shared" si="5"/>
        <v>laLd`r</v>
      </c>
    </row>
    <row r="48" spans="1:39" ht="20.25" x14ac:dyDescent="0.3">
      <c r="A48" s="1">
        <v>42</v>
      </c>
      <c r="B48" s="1">
        <v>142</v>
      </c>
      <c r="C48" s="1">
        <v>942</v>
      </c>
      <c r="D48" s="1"/>
      <c r="E48" s="1"/>
      <c r="F48" s="1"/>
      <c r="G48" s="2"/>
      <c r="H48" s="99"/>
      <c r="I48" s="99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92" t="str">
        <f>A1</f>
        <v>dk;kZy; jktdh; mPp ek/;fed fo|ky;] :iiqjk ¼dqpkeu flVh½ ukxkSj</v>
      </c>
      <c r="AC48" s="49" t="str">
        <f t="shared" si="1"/>
        <v>d{kk &amp; 9</v>
      </c>
      <c r="AD48" s="48" t="s">
        <v>61</v>
      </c>
      <c r="AE48">
        <f t="shared" si="2"/>
        <v>8140912304</v>
      </c>
      <c r="AF48" s="93">
        <f t="shared" si="3"/>
        <v>43966</v>
      </c>
      <c r="AG48" s="48" t="str">
        <f t="shared" si="4"/>
        <v>l=% 2019&amp;20</v>
      </c>
      <c r="AH48" s="102" t="str">
        <f t="shared" si="6"/>
        <v>fgUnh</v>
      </c>
      <c r="AI48" s="102" t="str">
        <f t="shared" si="7"/>
        <v>vaxzsth</v>
      </c>
      <c r="AJ48" s="102" t="str">
        <f t="shared" si="8"/>
        <v>foKku</v>
      </c>
      <c r="AK48" s="102" t="str">
        <f t="shared" si="9"/>
        <v>xf.kr</v>
      </c>
      <c r="AL48" s="102" t="str">
        <f t="shared" si="10"/>
        <v>lk-foKku</v>
      </c>
      <c r="AM48" s="102" t="str">
        <f t="shared" si="5"/>
        <v>laLd`r</v>
      </c>
    </row>
    <row r="49" spans="1:39" ht="20.25" x14ac:dyDescent="0.3">
      <c r="A49" s="1">
        <v>43</v>
      </c>
      <c r="B49" s="1">
        <v>143</v>
      </c>
      <c r="C49" s="1">
        <v>943</v>
      </c>
      <c r="D49" s="1"/>
      <c r="E49" s="1"/>
      <c r="F49" s="1"/>
      <c r="G49" s="2"/>
      <c r="H49" s="99"/>
      <c r="I49" s="99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92" t="str">
        <f>A1</f>
        <v>dk;kZy; jktdh; mPp ek/;fed fo|ky;] :iiqjk ¼dqpkeu flVh½ ukxkSj</v>
      </c>
      <c r="AC49" s="49" t="str">
        <f t="shared" si="1"/>
        <v>d{kk &amp; 9</v>
      </c>
      <c r="AD49" s="48" t="s">
        <v>61</v>
      </c>
      <c r="AE49">
        <f t="shared" si="2"/>
        <v>8140912304</v>
      </c>
      <c r="AF49" s="93">
        <f t="shared" si="3"/>
        <v>43966</v>
      </c>
      <c r="AG49" s="48" t="str">
        <f t="shared" si="4"/>
        <v>l=% 2019&amp;20</v>
      </c>
      <c r="AH49" s="102" t="str">
        <f t="shared" si="6"/>
        <v>fgUnh</v>
      </c>
      <c r="AI49" s="102" t="str">
        <f t="shared" si="7"/>
        <v>vaxzsth</v>
      </c>
      <c r="AJ49" s="102" t="str">
        <f t="shared" si="8"/>
        <v>foKku</v>
      </c>
      <c r="AK49" s="102" t="str">
        <f t="shared" si="9"/>
        <v>xf.kr</v>
      </c>
      <c r="AL49" s="102" t="str">
        <f t="shared" si="10"/>
        <v>lk-foKku</v>
      </c>
      <c r="AM49" s="102" t="str">
        <f t="shared" si="5"/>
        <v>laLd`r</v>
      </c>
    </row>
    <row r="50" spans="1:39" ht="20.25" x14ac:dyDescent="0.3">
      <c r="A50" s="1">
        <v>44</v>
      </c>
      <c r="B50" s="1">
        <v>144</v>
      </c>
      <c r="C50" s="1">
        <v>944</v>
      </c>
      <c r="D50" s="1"/>
      <c r="E50" s="1"/>
      <c r="F50" s="1"/>
      <c r="G50" s="2"/>
      <c r="H50" s="99"/>
      <c r="I50" s="99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92" t="str">
        <f>A1</f>
        <v>dk;kZy; jktdh; mPp ek/;fed fo|ky;] :iiqjk ¼dqpkeu flVh½ ukxkSj</v>
      </c>
      <c r="AC50" s="49" t="str">
        <f t="shared" si="1"/>
        <v>d{kk &amp; 9</v>
      </c>
      <c r="AD50" s="48" t="s">
        <v>61</v>
      </c>
      <c r="AE50">
        <f t="shared" si="2"/>
        <v>8140912304</v>
      </c>
      <c r="AF50" s="93">
        <f t="shared" si="3"/>
        <v>43966</v>
      </c>
      <c r="AG50" s="48" t="str">
        <f t="shared" si="4"/>
        <v>l=% 2019&amp;20</v>
      </c>
      <c r="AH50" s="102" t="str">
        <f t="shared" si="6"/>
        <v>fgUnh</v>
      </c>
      <c r="AI50" s="102" t="str">
        <f t="shared" si="7"/>
        <v>vaxzsth</v>
      </c>
      <c r="AJ50" s="102" t="str">
        <f t="shared" si="8"/>
        <v>foKku</v>
      </c>
      <c r="AK50" s="102" t="str">
        <f t="shared" si="9"/>
        <v>xf.kr</v>
      </c>
      <c r="AL50" s="102" t="str">
        <f t="shared" si="10"/>
        <v>lk-foKku</v>
      </c>
      <c r="AM50" s="102" t="str">
        <f t="shared" si="5"/>
        <v>laLd`r</v>
      </c>
    </row>
    <row r="51" spans="1:39" ht="20.25" x14ac:dyDescent="0.3">
      <c r="A51" s="1">
        <v>45</v>
      </c>
      <c r="B51" s="1">
        <v>145</v>
      </c>
      <c r="C51" s="1">
        <v>945</v>
      </c>
      <c r="D51" s="1"/>
      <c r="E51" s="1"/>
      <c r="F51" s="1"/>
      <c r="G51" s="2"/>
      <c r="H51" s="99"/>
      <c r="I51" s="99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92" t="str">
        <f>A1</f>
        <v>dk;kZy; jktdh; mPp ek/;fed fo|ky;] :iiqjk ¼dqpkeu flVh½ ukxkSj</v>
      </c>
      <c r="AC51" s="49" t="str">
        <f t="shared" si="1"/>
        <v>d{kk &amp; 9</v>
      </c>
      <c r="AD51" s="48" t="s">
        <v>61</v>
      </c>
      <c r="AE51">
        <f t="shared" si="2"/>
        <v>8140912304</v>
      </c>
      <c r="AF51" s="93">
        <f t="shared" si="3"/>
        <v>43966</v>
      </c>
      <c r="AG51" s="48" t="str">
        <f t="shared" si="4"/>
        <v>l=% 2019&amp;20</v>
      </c>
      <c r="AH51" s="102" t="str">
        <f t="shared" si="6"/>
        <v>fgUnh</v>
      </c>
      <c r="AI51" s="102" t="str">
        <f t="shared" si="7"/>
        <v>vaxzsth</v>
      </c>
      <c r="AJ51" s="102" t="str">
        <f t="shared" si="8"/>
        <v>foKku</v>
      </c>
      <c r="AK51" s="102" t="str">
        <f t="shared" si="9"/>
        <v>xf.kr</v>
      </c>
      <c r="AL51" s="102" t="str">
        <f t="shared" si="10"/>
        <v>lk-foKku</v>
      </c>
      <c r="AM51" s="102" t="str">
        <f t="shared" si="5"/>
        <v>laLd`r</v>
      </c>
    </row>
    <row r="52" spans="1:39" ht="20.25" x14ac:dyDescent="0.3">
      <c r="A52" s="1">
        <v>46</v>
      </c>
      <c r="B52" s="1">
        <v>146</v>
      </c>
      <c r="C52" s="1">
        <v>946</v>
      </c>
      <c r="D52" s="1"/>
      <c r="E52" s="1"/>
      <c r="F52" s="1"/>
      <c r="G52" s="2"/>
      <c r="H52" s="99"/>
      <c r="I52" s="99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92" t="str">
        <f>A1</f>
        <v>dk;kZy; jktdh; mPp ek/;fed fo|ky;] :iiqjk ¼dqpkeu flVh½ ukxkSj</v>
      </c>
      <c r="AC52" s="49" t="str">
        <f t="shared" si="1"/>
        <v>d{kk &amp; 9</v>
      </c>
      <c r="AD52" s="48" t="s">
        <v>61</v>
      </c>
      <c r="AE52">
        <f t="shared" si="2"/>
        <v>8140912304</v>
      </c>
      <c r="AF52" s="93">
        <f t="shared" si="3"/>
        <v>43966</v>
      </c>
      <c r="AG52" s="48" t="str">
        <f t="shared" si="4"/>
        <v>l=% 2019&amp;20</v>
      </c>
      <c r="AH52" s="102" t="str">
        <f t="shared" si="6"/>
        <v>fgUnh</v>
      </c>
      <c r="AI52" s="102" t="str">
        <f t="shared" si="7"/>
        <v>vaxzsth</v>
      </c>
      <c r="AJ52" s="102" t="str">
        <f t="shared" si="8"/>
        <v>foKku</v>
      </c>
      <c r="AK52" s="102" t="str">
        <f t="shared" si="9"/>
        <v>xf.kr</v>
      </c>
      <c r="AL52" s="102" t="str">
        <f t="shared" si="10"/>
        <v>lk-foKku</v>
      </c>
      <c r="AM52" s="102" t="str">
        <f t="shared" si="5"/>
        <v>laLd`r</v>
      </c>
    </row>
    <row r="53" spans="1:39" ht="20.25" x14ac:dyDescent="0.3">
      <c r="A53" s="1">
        <v>47</v>
      </c>
      <c r="B53" s="1">
        <v>147</v>
      </c>
      <c r="C53" s="1">
        <v>947</v>
      </c>
      <c r="D53" s="1"/>
      <c r="E53" s="1"/>
      <c r="F53" s="1"/>
      <c r="G53" s="2"/>
      <c r="H53" s="99"/>
      <c r="I53" s="99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92" t="str">
        <f>A1</f>
        <v>dk;kZy; jktdh; mPp ek/;fed fo|ky;] :iiqjk ¼dqpkeu flVh½ ukxkSj</v>
      </c>
      <c r="AC53" s="49" t="str">
        <f t="shared" si="1"/>
        <v>d{kk &amp; 9</v>
      </c>
      <c r="AD53" s="48" t="s">
        <v>61</v>
      </c>
      <c r="AE53">
        <f t="shared" si="2"/>
        <v>8140912304</v>
      </c>
      <c r="AF53" s="93">
        <f t="shared" si="3"/>
        <v>43966</v>
      </c>
      <c r="AG53" s="48" t="str">
        <f t="shared" si="4"/>
        <v>l=% 2019&amp;20</v>
      </c>
      <c r="AH53" s="102" t="str">
        <f t="shared" si="6"/>
        <v>fgUnh</v>
      </c>
      <c r="AI53" s="102" t="str">
        <f t="shared" si="7"/>
        <v>vaxzsth</v>
      </c>
      <c r="AJ53" s="102" t="str">
        <f t="shared" si="8"/>
        <v>foKku</v>
      </c>
      <c r="AK53" s="102" t="str">
        <f t="shared" si="9"/>
        <v>xf.kr</v>
      </c>
      <c r="AL53" s="102" t="str">
        <f t="shared" si="10"/>
        <v>lk-foKku</v>
      </c>
      <c r="AM53" s="102" t="str">
        <f t="shared" si="5"/>
        <v>laLd`r</v>
      </c>
    </row>
    <row r="54" spans="1:39" ht="20.25" x14ac:dyDescent="0.3">
      <c r="A54" s="1">
        <v>48</v>
      </c>
      <c r="B54" s="1">
        <v>148</v>
      </c>
      <c r="C54" s="1">
        <v>948</v>
      </c>
      <c r="D54" s="1"/>
      <c r="E54" s="1"/>
      <c r="F54" s="1"/>
      <c r="G54" s="2"/>
      <c r="H54" s="99"/>
      <c r="I54" s="99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92" t="str">
        <f>A1</f>
        <v>dk;kZy; jktdh; mPp ek/;fed fo|ky;] :iiqjk ¼dqpkeu flVh½ ukxkSj</v>
      </c>
      <c r="AC54" s="49" t="str">
        <f t="shared" si="1"/>
        <v>d{kk &amp; 9</v>
      </c>
      <c r="AD54" s="48" t="s">
        <v>61</v>
      </c>
      <c r="AE54">
        <f t="shared" si="2"/>
        <v>8140912304</v>
      </c>
      <c r="AF54" s="93">
        <f t="shared" si="3"/>
        <v>43966</v>
      </c>
      <c r="AG54" s="48" t="str">
        <f t="shared" si="4"/>
        <v>l=% 2019&amp;20</v>
      </c>
      <c r="AH54" s="102" t="str">
        <f t="shared" si="6"/>
        <v>fgUnh</v>
      </c>
      <c r="AI54" s="102" t="str">
        <f t="shared" si="7"/>
        <v>vaxzsth</v>
      </c>
      <c r="AJ54" s="102" t="str">
        <f t="shared" si="8"/>
        <v>foKku</v>
      </c>
      <c r="AK54" s="102" t="str">
        <f t="shared" si="9"/>
        <v>xf.kr</v>
      </c>
      <c r="AL54" s="102" t="str">
        <f t="shared" si="10"/>
        <v>lk-foKku</v>
      </c>
      <c r="AM54" s="102" t="str">
        <f t="shared" si="5"/>
        <v>laLd`r</v>
      </c>
    </row>
    <row r="55" spans="1:39" ht="20.25" x14ac:dyDescent="0.3">
      <c r="A55" s="1">
        <v>49</v>
      </c>
      <c r="B55" s="1">
        <v>149</v>
      </c>
      <c r="C55" s="1">
        <v>949</v>
      </c>
      <c r="D55" s="1"/>
      <c r="E55" s="1"/>
      <c r="F55" s="1"/>
      <c r="G55" s="2"/>
      <c r="H55" s="99"/>
      <c r="I55" s="99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92" t="str">
        <f>A1</f>
        <v>dk;kZy; jktdh; mPp ek/;fed fo|ky;] :iiqjk ¼dqpkeu flVh½ ukxkSj</v>
      </c>
      <c r="AC55" s="49" t="str">
        <f t="shared" si="1"/>
        <v>d{kk &amp; 9</v>
      </c>
      <c r="AD55" s="48" t="s">
        <v>61</v>
      </c>
      <c r="AE55">
        <f t="shared" si="2"/>
        <v>8140912304</v>
      </c>
      <c r="AF55" s="93">
        <f t="shared" si="3"/>
        <v>43966</v>
      </c>
      <c r="AG55" s="48" t="str">
        <f t="shared" si="4"/>
        <v>l=% 2019&amp;20</v>
      </c>
      <c r="AH55" s="102" t="str">
        <f t="shared" si="6"/>
        <v>fgUnh</v>
      </c>
      <c r="AI55" s="102" t="str">
        <f t="shared" si="7"/>
        <v>vaxzsth</v>
      </c>
      <c r="AJ55" s="102" t="str">
        <f t="shared" si="8"/>
        <v>foKku</v>
      </c>
      <c r="AK55" s="102" t="str">
        <f t="shared" si="9"/>
        <v>xf.kr</v>
      </c>
      <c r="AL55" s="102" t="str">
        <f t="shared" si="10"/>
        <v>lk-foKku</v>
      </c>
      <c r="AM55" s="102" t="str">
        <f t="shared" si="5"/>
        <v>laLd`r</v>
      </c>
    </row>
    <row r="56" spans="1:39" ht="20.25" x14ac:dyDescent="0.3">
      <c r="A56" s="1">
        <v>50</v>
      </c>
      <c r="B56" s="1">
        <v>150</v>
      </c>
      <c r="C56" s="1">
        <v>950</v>
      </c>
      <c r="D56" s="1"/>
      <c r="E56" s="1"/>
      <c r="F56" s="1"/>
      <c r="G56" s="2"/>
      <c r="H56" s="99"/>
      <c r="I56" s="99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92" t="str">
        <f>A1</f>
        <v>dk;kZy; jktdh; mPp ek/;fed fo|ky;] :iiqjk ¼dqpkeu flVh½ ukxkSj</v>
      </c>
      <c r="AC56" s="49" t="str">
        <f t="shared" si="1"/>
        <v>d{kk &amp; 9</v>
      </c>
      <c r="AD56" s="48" t="s">
        <v>61</v>
      </c>
      <c r="AE56">
        <f t="shared" si="2"/>
        <v>8140912304</v>
      </c>
      <c r="AF56" s="93">
        <f t="shared" si="3"/>
        <v>43966</v>
      </c>
      <c r="AG56" s="48" t="str">
        <f t="shared" si="4"/>
        <v>l=% 2019&amp;20</v>
      </c>
      <c r="AH56" s="102" t="str">
        <f t="shared" si="6"/>
        <v>fgUnh</v>
      </c>
      <c r="AI56" s="102" t="str">
        <f t="shared" si="7"/>
        <v>vaxzsth</v>
      </c>
      <c r="AJ56" s="102" t="str">
        <f t="shared" si="8"/>
        <v>foKku</v>
      </c>
      <c r="AK56" s="102" t="str">
        <f t="shared" si="9"/>
        <v>xf.kr</v>
      </c>
      <c r="AL56" s="102" t="str">
        <f t="shared" si="10"/>
        <v>lk-foKku</v>
      </c>
      <c r="AM56" s="102" t="str">
        <f t="shared" si="5"/>
        <v>laLd`r</v>
      </c>
    </row>
    <row r="57" spans="1:39" ht="20.25" x14ac:dyDescent="0.3">
      <c r="A57" s="1">
        <v>51</v>
      </c>
      <c r="B57" s="1">
        <v>151</v>
      </c>
      <c r="C57" s="1">
        <v>951</v>
      </c>
      <c r="D57" s="1"/>
      <c r="E57" s="1"/>
      <c r="F57" s="1"/>
      <c r="G57" s="2"/>
      <c r="H57" s="99"/>
      <c r="I57" s="99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92" t="str">
        <f>A1</f>
        <v>dk;kZy; jktdh; mPp ek/;fed fo|ky;] :iiqjk ¼dqpkeu flVh½ ukxkSj</v>
      </c>
      <c r="AC57" s="49" t="str">
        <f t="shared" si="1"/>
        <v>d{kk &amp; 9</v>
      </c>
      <c r="AD57" s="48" t="s">
        <v>61</v>
      </c>
      <c r="AE57">
        <f t="shared" si="2"/>
        <v>8140912304</v>
      </c>
      <c r="AF57" s="93">
        <f t="shared" si="3"/>
        <v>43966</v>
      </c>
      <c r="AG57" s="48" t="str">
        <f t="shared" si="4"/>
        <v>l=% 2019&amp;20</v>
      </c>
      <c r="AH57" s="102" t="str">
        <f t="shared" si="6"/>
        <v>fgUnh</v>
      </c>
      <c r="AI57" s="102" t="str">
        <f t="shared" si="7"/>
        <v>vaxzsth</v>
      </c>
      <c r="AJ57" s="102" t="str">
        <f t="shared" si="8"/>
        <v>foKku</v>
      </c>
      <c r="AK57" s="102" t="str">
        <f t="shared" si="9"/>
        <v>xf.kr</v>
      </c>
      <c r="AL57" s="102" t="str">
        <f t="shared" si="10"/>
        <v>lk-foKku</v>
      </c>
      <c r="AM57" s="102" t="str">
        <f t="shared" si="5"/>
        <v>laLd`r</v>
      </c>
    </row>
    <row r="58" spans="1:39" ht="20.25" x14ac:dyDescent="0.3">
      <c r="A58" s="1">
        <v>52</v>
      </c>
      <c r="B58" s="1">
        <v>152</v>
      </c>
      <c r="C58" s="1">
        <v>952</v>
      </c>
      <c r="D58" s="1"/>
      <c r="E58" s="1"/>
      <c r="F58" s="1"/>
      <c r="G58" s="2"/>
      <c r="H58" s="99"/>
      <c r="I58" s="99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92" t="str">
        <f>A1</f>
        <v>dk;kZy; jktdh; mPp ek/;fed fo|ky;] :iiqjk ¼dqpkeu flVh½ ukxkSj</v>
      </c>
      <c r="AC58" s="49" t="str">
        <f t="shared" si="1"/>
        <v>d{kk &amp; 9</v>
      </c>
      <c r="AD58" s="48" t="s">
        <v>61</v>
      </c>
      <c r="AE58">
        <f t="shared" si="2"/>
        <v>8140912304</v>
      </c>
      <c r="AF58" s="93">
        <f t="shared" si="3"/>
        <v>43966</v>
      </c>
      <c r="AG58" s="48" t="str">
        <f t="shared" si="4"/>
        <v>l=% 2019&amp;20</v>
      </c>
      <c r="AH58" s="102" t="str">
        <f t="shared" si="6"/>
        <v>fgUnh</v>
      </c>
      <c r="AI58" s="102" t="str">
        <f t="shared" si="7"/>
        <v>vaxzsth</v>
      </c>
      <c r="AJ58" s="102" t="str">
        <f t="shared" si="8"/>
        <v>foKku</v>
      </c>
      <c r="AK58" s="102" t="str">
        <f t="shared" si="9"/>
        <v>xf.kr</v>
      </c>
      <c r="AL58" s="102" t="str">
        <f t="shared" si="10"/>
        <v>lk-foKku</v>
      </c>
      <c r="AM58" s="102" t="str">
        <f t="shared" si="5"/>
        <v>laLd`r</v>
      </c>
    </row>
    <row r="59" spans="1:39" ht="20.25" x14ac:dyDescent="0.3">
      <c r="A59" s="1">
        <v>53</v>
      </c>
      <c r="B59" s="1">
        <v>153</v>
      </c>
      <c r="C59" s="1">
        <v>953</v>
      </c>
      <c r="D59" s="1"/>
      <c r="E59" s="1"/>
      <c r="F59" s="1"/>
      <c r="G59" s="2"/>
      <c r="H59" s="99"/>
      <c r="I59" s="99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92" t="str">
        <f>A1</f>
        <v>dk;kZy; jktdh; mPp ek/;fed fo|ky;] :iiqjk ¼dqpkeu flVh½ ukxkSj</v>
      </c>
      <c r="AC59" s="49" t="str">
        <f t="shared" si="1"/>
        <v>d{kk &amp; 9</v>
      </c>
      <c r="AD59" s="48" t="s">
        <v>61</v>
      </c>
      <c r="AE59">
        <f t="shared" si="2"/>
        <v>8140912304</v>
      </c>
      <c r="AF59" s="93">
        <f t="shared" si="3"/>
        <v>43966</v>
      </c>
      <c r="AG59" s="48" t="str">
        <f t="shared" si="4"/>
        <v>l=% 2019&amp;20</v>
      </c>
      <c r="AH59" s="102" t="str">
        <f t="shared" si="6"/>
        <v>fgUnh</v>
      </c>
      <c r="AI59" s="102" t="str">
        <f t="shared" si="7"/>
        <v>vaxzsth</v>
      </c>
      <c r="AJ59" s="102" t="str">
        <f t="shared" si="8"/>
        <v>foKku</v>
      </c>
      <c r="AK59" s="102" t="str">
        <f t="shared" si="9"/>
        <v>xf.kr</v>
      </c>
      <c r="AL59" s="102" t="str">
        <f t="shared" si="10"/>
        <v>lk-foKku</v>
      </c>
      <c r="AM59" s="102" t="str">
        <f t="shared" si="5"/>
        <v>laLd`r</v>
      </c>
    </row>
    <row r="60" spans="1:39" ht="20.25" x14ac:dyDescent="0.3">
      <c r="A60" s="1">
        <v>54</v>
      </c>
      <c r="B60" s="1">
        <v>154</v>
      </c>
      <c r="C60" s="1">
        <v>954</v>
      </c>
      <c r="D60" s="1"/>
      <c r="E60" s="1"/>
      <c r="F60" s="1"/>
      <c r="G60" s="2"/>
      <c r="H60" s="99"/>
      <c r="I60" s="99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92" t="str">
        <f>A1</f>
        <v>dk;kZy; jktdh; mPp ek/;fed fo|ky;] :iiqjk ¼dqpkeu flVh½ ukxkSj</v>
      </c>
      <c r="AC60" s="49" t="str">
        <f t="shared" si="1"/>
        <v>d{kk &amp; 9</v>
      </c>
      <c r="AD60" s="48" t="s">
        <v>61</v>
      </c>
      <c r="AE60">
        <f t="shared" si="2"/>
        <v>8140912304</v>
      </c>
      <c r="AF60" s="93">
        <f t="shared" si="3"/>
        <v>43966</v>
      </c>
      <c r="AG60" s="48" t="str">
        <f t="shared" si="4"/>
        <v>l=% 2019&amp;20</v>
      </c>
      <c r="AH60" s="102" t="str">
        <f t="shared" si="6"/>
        <v>fgUnh</v>
      </c>
      <c r="AI60" s="102" t="str">
        <f t="shared" si="7"/>
        <v>vaxzsth</v>
      </c>
      <c r="AJ60" s="102" t="str">
        <f t="shared" si="8"/>
        <v>foKku</v>
      </c>
      <c r="AK60" s="102" t="str">
        <f t="shared" si="9"/>
        <v>xf.kr</v>
      </c>
      <c r="AL60" s="102" t="str">
        <f t="shared" si="10"/>
        <v>lk-foKku</v>
      </c>
      <c r="AM60" s="102" t="str">
        <f t="shared" si="5"/>
        <v>laLd`r</v>
      </c>
    </row>
    <row r="61" spans="1:39" ht="20.25" x14ac:dyDescent="0.3">
      <c r="A61" s="1">
        <v>55</v>
      </c>
      <c r="B61" s="1">
        <v>155</v>
      </c>
      <c r="C61" s="1">
        <v>955</v>
      </c>
      <c r="D61" s="1"/>
      <c r="E61" s="1"/>
      <c r="F61" s="1"/>
      <c r="G61" s="2"/>
      <c r="H61" s="99"/>
      <c r="I61" s="99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92" t="str">
        <f>A1</f>
        <v>dk;kZy; jktdh; mPp ek/;fed fo|ky;] :iiqjk ¼dqpkeu flVh½ ukxkSj</v>
      </c>
      <c r="AC61" s="49" t="str">
        <f t="shared" si="1"/>
        <v>d{kk &amp; 9</v>
      </c>
      <c r="AD61" s="48" t="s">
        <v>61</v>
      </c>
      <c r="AE61">
        <f t="shared" si="2"/>
        <v>8140912304</v>
      </c>
      <c r="AF61" s="93">
        <f t="shared" si="3"/>
        <v>43966</v>
      </c>
      <c r="AG61" s="48" t="str">
        <f t="shared" si="4"/>
        <v>l=% 2019&amp;20</v>
      </c>
      <c r="AH61" s="102" t="str">
        <f t="shared" si="6"/>
        <v>fgUnh</v>
      </c>
      <c r="AI61" s="102" t="str">
        <f t="shared" si="7"/>
        <v>vaxzsth</v>
      </c>
      <c r="AJ61" s="102" t="str">
        <f t="shared" si="8"/>
        <v>foKku</v>
      </c>
      <c r="AK61" s="102" t="str">
        <f t="shared" si="9"/>
        <v>xf.kr</v>
      </c>
      <c r="AL61" s="102" t="str">
        <f t="shared" si="10"/>
        <v>lk-foKku</v>
      </c>
      <c r="AM61" s="102" t="str">
        <f t="shared" si="5"/>
        <v>laLd`r</v>
      </c>
    </row>
    <row r="62" spans="1:39" ht="20.25" x14ac:dyDescent="0.3">
      <c r="A62" s="1">
        <v>56</v>
      </c>
      <c r="B62" s="1">
        <v>156</v>
      </c>
      <c r="C62" s="1">
        <v>956</v>
      </c>
      <c r="D62" s="1"/>
      <c r="E62" s="1"/>
      <c r="F62" s="1"/>
      <c r="G62" s="2"/>
      <c r="H62" s="99"/>
      <c r="I62" s="99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92" t="str">
        <f>A1</f>
        <v>dk;kZy; jktdh; mPp ek/;fed fo|ky;] :iiqjk ¼dqpkeu flVh½ ukxkSj</v>
      </c>
      <c r="AC62" s="49" t="str">
        <f t="shared" si="1"/>
        <v>d{kk &amp; 9</v>
      </c>
      <c r="AD62" s="48" t="s">
        <v>61</v>
      </c>
      <c r="AE62">
        <f t="shared" si="2"/>
        <v>8140912304</v>
      </c>
      <c r="AF62" s="93">
        <f t="shared" si="3"/>
        <v>43966</v>
      </c>
      <c r="AG62" s="48" t="str">
        <f t="shared" si="4"/>
        <v>l=% 2019&amp;20</v>
      </c>
      <c r="AH62" s="102" t="str">
        <f t="shared" si="6"/>
        <v>fgUnh</v>
      </c>
      <c r="AI62" s="102" t="str">
        <f t="shared" si="7"/>
        <v>vaxzsth</v>
      </c>
      <c r="AJ62" s="102" t="str">
        <f t="shared" si="8"/>
        <v>foKku</v>
      </c>
      <c r="AK62" s="102" t="str">
        <f t="shared" si="9"/>
        <v>xf.kr</v>
      </c>
      <c r="AL62" s="102" t="str">
        <f t="shared" si="10"/>
        <v>lk-foKku</v>
      </c>
      <c r="AM62" s="102" t="str">
        <f t="shared" si="5"/>
        <v>laLd`r</v>
      </c>
    </row>
    <row r="63" spans="1:39" ht="20.25" x14ac:dyDescent="0.3">
      <c r="A63" s="1">
        <v>57</v>
      </c>
      <c r="B63" s="1">
        <v>157</v>
      </c>
      <c r="C63" s="1">
        <v>957</v>
      </c>
      <c r="D63" s="1"/>
      <c r="E63" s="1"/>
      <c r="F63" s="1"/>
      <c r="G63" s="2"/>
      <c r="H63" s="99"/>
      <c r="I63" s="9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92" t="str">
        <f>A1</f>
        <v>dk;kZy; jktdh; mPp ek/;fed fo|ky;] :iiqjk ¼dqpkeu flVh½ ukxkSj</v>
      </c>
      <c r="AC63" s="49" t="str">
        <f t="shared" si="1"/>
        <v>d{kk &amp; 9</v>
      </c>
      <c r="AD63" s="48" t="s">
        <v>61</v>
      </c>
      <c r="AE63">
        <f t="shared" si="2"/>
        <v>8140912304</v>
      </c>
      <c r="AF63" s="93">
        <f t="shared" si="3"/>
        <v>43966</v>
      </c>
      <c r="AG63" s="48" t="str">
        <f t="shared" si="4"/>
        <v>l=% 2019&amp;20</v>
      </c>
      <c r="AH63" s="102" t="str">
        <f t="shared" si="6"/>
        <v>fgUnh</v>
      </c>
      <c r="AI63" s="102" t="str">
        <f t="shared" si="7"/>
        <v>vaxzsth</v>
      </c>
      <c r="AJ63" s="102" t="str">
        <f t="shared" si="8"/>
        <v>foKku</v>
      </c>
      <c r="AK63" s="102" t="str">
        <f t="shared" si="9"/>
        <v>xf.kr</v>
      </c>
      <c r="AL63" s="102" t="str">
        <f t="shared" si="10"/>
        <v>lk-foKku</v>
      </c>
      <c r="AM63" s="102" t="str">
        <f t="shared" si="5"/>
        <v>laLd`r</v>
      </c>
    </row>
    <row r="64" spans="1:39" ht="20.25" x14ac:dyDescent="0.3">
      <c r="A64" s="1">
        <v>58</v>
      </c>
      <c r="B64" s="1">
        <v>158</v>
      </c>
      <c r="C64" s="1">
        <v>958</v>
      </c>
      <c r="D64" s="1"/>
      <c r="E64" s="1"/>
      <c r="F64" s="1"/>
      <c r="G64" s="2"/>
      <c r="H64" s="99"/>
      <c r="I64" s="99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92" t="str">
        <f>A1</f>
        <v>dk;kZy; jktdh; mPp ek/;fed fo|ky;] :iiqjk ¼dqpkeu flVh½ ukxkSj</v>
      </c>
      <c r="AC64" s="49" t="str">
        <f t="shared" si="1"/>
        <v>d{kk &amp; 9</v>
      </c>
      <c r="AD64" s="48" t="s">
        <v>61</v>
      </c>
      <c r="AE64">
        <f t="shared" si="2"/>
        <v>8140912304</v>
      </c>
      <c r="AF64" s="93">
        <f t="shared" si="3"/>
        <v>43966</v>
      </c>
      <c r="AG64" s="48" t="str">
        <f t="shared" si="4"/>
        <v>l=% 2019&amp;20</v>
      </c>
      <c r="AH64" s="102" t="str">
        <f t="shared" si="6"/>
        <v>fgUnh</v>
      </c>
      <c r="AI64" s="102" t="str">
        <f t="shared" si="7"/>
        <v>vaxzsth</v>
      </c>
      <c r="AJ64" s="102" t="str">
        <f t="shared" si="8"/>
        <v>foKku</v>
      </c>
      <c r="AK64" s="102" t="str">
        <f t="shared" si="9"/>
        <v>xf.kr</v>
      </c>
      <c r="AL64" s="102" t="str">
        <f t="shared" si="10"/>
        <v>lk-foKku</v>
      </c>
      <c r="AM64" s="102" t="str">
        <f t="shared" si="5"/>
        <v>laLd`r</v>
      </c>
    </row>
    <row r="65" spans="1:39" ht="20.25" x14ac:dyDescent="0.3">
      <c r="A65" s="1">
        <v>59</v>
      </c>
      <c r="B65" s="1">
        <v>159</v>
      </c>
      <c r="C65" s="1">
        <v>959</v>
      </c>
      <c r="D65" s="1"/>
      <c r="E65" s="1"/>
      <c r="F65" s="1"/>
      <c r="G65" s="2"/>
      <c r="H65" s="99"/>
      <c r="I65" s="9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92" t="str">
        <f>A1</f>
        <v>dk;kZy; jktdh; mPp ek/;fed fo|ky;] :iiqjk ¼dqpkeu flVh½ ukxkSj</v>
      </c>
      <c r="AC65" s="49" t="str">
        <f t="shared" si="1"/>
        <v>d{kk &amp; 9</v>
      </c>
      <c r="AD65" s="48" t="s">
        <v>61</v>
      </c>
      <c r="AE65">
        <f t="shared" si="2"/>
        <v>8140912304</v>
      </c>
      <c r="AF65" s="93">
        <f t="shared" si="3"/>
        <v>43966</v>
      </c>
      <c r="AG65" s="48" t="str">
        <f t="shared" si="4"/>
        <v>l=% 2019&amp;20</v>
      </c>
      <c r="AH65" s="102" t="str">
        <f t="shared" si="6"/>
        <v>fgUnh</v>
      </c>
      <c r="AI65" s="102" t="str">
        <f t="shared" si="7"/>
        <v>vaxzsth</v>
      </c>
      <c r="AJ65" s="102" t="str">
        <f t="shared" si="8"/>
        <v>foKku</v>
      </c>
      <c r="AK65" s="102" t="str">
        <f t="shared" si="9"/>
        <v>xf.kr</v>
      </c>
      <c r="AL65" s="102" t="str">
        <f t="shared" si="10"/>
        <v>lk-foKku</v>
      </c>
      <c r="AM65" s="102" t="str">
        <f t="shared" si="5"/>
        <v>laLd`r</v>
      </c>
    </row>
    <row r="66" spans="1:39" ht="20.25" x14ac:dyDescent="0.3">
      <c r="A66" s="1">
        <v>60</v>
      </c>
      <c r="B66" s="1">
        <v>160</v>
      </c>
      <c r="C66" s="1">
        <v>960</v>
      </c>
      <c r="D66" s="1"/>
      <c r="E66" s="1"/>
      <c r="F66" s="1"/>
      <c r="G66" s="2"/>
      <c r="H66" s="99"/>
      <c r="I66" s="99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92" t="str">
        <f>A1</f>
        <v>dk;kZy; jktdh; mPp ek/;fed fo|ky;] :iiqjk ¼dqpkeu flVh½ ukxkSj</v>
      </c>
      <c r="AC66" s="49" t="str">
        <f t="shared" si="1"/>
        <v>d{kk &amp; 9</v>
      </c>
      <c r="AD66" s="48" t="s">
        <v>61</v>
      </c>
      <c r="AE66">
        <f t="shared" si="2"/>
        <v>8140912304</v>
      </c>
      <c r="AF66" s="93">
        <f t="shared" si="3"/>
        <v>43966</v>
      </c>
      <c r="AG66" s="48" t="str">
        <f t="shared" si="4"/>
        <v>l=% 2019&amp;20</v>
      </c>
      <c r="AH66" s="102" t="str">
        <f t="shared" si="6"/>
        <v>fgUnh</v>
      </c>
      <c r="AI66" s="102" t="str">
        <f t="shared" si="7"/>
        <v>vaxzsth</v>
      </c>
      <c r="AJ66" s="102" t="str">
        <f t="shared" si="8"/>
        <v>foKku</v>
      </c>
      <c r="AK66" s="102" t="str">
        <f t="shared" si="9"/>
        <v>xf.kr</v>
      </c>
      <c r="AL66" s="102" t="str">
        <f t="shared" si="10"/>
        <v>lk-foKku</v>
      </c>
      <c r="AM66" s="102" t="str">
        <f t="shared" si="5"/>
        <v>laLd`r</v>
      </c>
    </row>
    <row r="67" spans="1:39" ht="20.25" x14ac:dyDescent="0.3">
      <c r="A67" s="1">
        <v>61</v>
      </c>
      <c r="B67" s="1">
        <v>161</v>
      </c>
      <c r="C67" s="1">
        <v>961</v>
      </c>
      <c r="D67" s="1"/>
      <c r="E67" s="1"/>
      <c r="F67" s="1"/>
      <c r="G67" s="2"/>
      <c r="H67" s="99"/>
      <c r="I67" s="99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92" t="str">
        <f>A1</f>
        <v>dk;kZy; jktdh; mPp ek/;fed fo|ky;] :iiqjk ¼dqpkeu flVh½ ukxkSj</v>
      </c>
      <c r="AC67" s="49" t="str">
        <f t="shared" si="1"/>
        <v>d{kk &amp; 9</v>
      </c>
      <c r="AD67" s="48" t="s">
        <v>61</v>
      </c>
      <c r="AE67">
        <f t="shared" si="2"/>
        <v>8140912304</v>
      </c>
      <c r="AF67" s="93">
        <f t="shared" si="3"/>
        <v>43966</v>
      </c>
      <c r="AG67" s="48" t="str">
        <f t="shared" si="4"/>
        <v>l=% 2019&amp;20</v>
      </c>
      <c r="AH67" s="102" t="str">
        <f t="shared" si="6"/>
        <v>fgUnh</v>
      </c>
      <c r="AI67" s="102" t="str">
        <f t="shared" si="7"/>
        <v>vaxzsth</v>
      </c>
      <c r="AJ67" s="102" t="str">
        <f t="shared" si="8"/>
        <v>foKku</v>
      </c>
      <c r="AK67" s="102" t="str">
        <f t="shared" si="9"/>
        <v>xf.kr</v>
      </c>
      <c r="AL67" s="102" t="str">
        <f t="shared" si="10"/>
        <v>lk-foKku</v>
      </c>
      <c r="AM67" s="102" t="str">
        <f t="shared" si="5"/>
        <v>laLd`r</v>
      </c>
    </row>
    <row r="68" spans="1:39" ht="20.25" x14ac:dyDescent="0.3">
      <c r="A68" s="1">
        <v>62</v>
      </c>
      <c r="B68" s="1">
        <v>162</v>
      </c>
      <c r="C68" s="1">
        <v>962</v>
      </c>
      <c r="D68" s="1"/>
      <c r="E68" s="1"/>
      <c r="F68" s="1"/>
      <c r="G68" s="2"/>
      <c r="H68" s="99"/>
      <c r="I68" s="99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92" t="str">
        <f>A1</f>
        <v>dk;kZy; jktdh; mPp ek/;fed fo|ky;] :iiqjk ¼dqpkeu flVh½ ukxkSj</v>
      </c>
      <c r="AC68" s="49" t="str">
        <f t="shared" si="1"/>
        <v>d{kk &amp; 9</v>
      </c>
      <c r="AD68" s="48" t="s">
        <v>61</v>
      </c>
      <c r="AE68">
        <f t="shared" si="2"/>
        <v>8140912304</v>
      </c>
      <c r="AF68" s="93">
        <f t="shared" si="3"/>
        <v>43966</v>
      </c>
      <c r="AG68" s="48" t="str">
        <f t="shared" si="4"/>
        <v>l=% 2019&amp;20</v>
      </c>
      <c r="AH68" s="102" t="str">
        <f t="shared" si="6"/>
        <v>fgUnh</v>
      </c>
      <c r="AI68" s="102" t="str">
        <f t="shared" si="7"/>
        <v>vaxzsth</v>
      </c>
      <c r="AJ68" s="102" t="str">
        <f t="shared" si="8"/>
        <v>foKku</v>
      </c>
      <c r="AK68" s="102" t="str">
        <f t="shared" si="9"/>
        <v>xf.kr</v>
      </c>
      <c r="AL68" s="102" t="str">
        <f t="shared" si="10"/>
        <v>lk-foKku</v>
      </c>
      <c r="AM68" s="102" t="str">
        <f t="shared" si="5"/>
        <v>laLd`r</v>
      </c>
    </row>
    <row r="69" spans="1:39" ht="20.25" x14ac:dyDescent="0.3">
      <c r="A69" s="1">
        <v>63</v>
      </c>
      <c r="B69" s="1">
        <v>163</v>
      </c>
      <c r="C69" s="1">
        <v>963</v>
      </c>
      <c r="D69" s="1"/>
      <c r="E69" s="1"/>
      <c r="F69" s="1"/>
      <c r="G69" s="2"/>
      <c r="H69" s="99"/>
      <c r="I69" s="99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92" t="str">
        <f>A1</f>
        <v>dk;kZy; jktdh; mPp ek/;fed fo|ky;] :iiqjk ¼dqpkeu flVh½ ukxkSj</v>
      </c>
      <c r="AC69" s="49" t="str">
        <f t="shared" si="1"/>
        <v>d{kk &amp; 9</v>
      </c>
      <c r="AD69" s="48" t="s">
        <v>61</v>
      </c>
      <c r="AE69">
        <f t="shared" si="2"/>
        <v>8140912304</v>
      </c>
      <c r="AF69" s="93">
        <f t="shared" si="3"/>
        <v>43966</v>
      </c>
      <c r="AG69" s="48" t="str">
        <f t="shared" si="4"/>
        <v>l=% 2019&amp;20</v>
      </c>
      <c r="AH69" s="102" t="str">
        <f t="shared" si="6"/>
        <v>fgUnh</v>
      </c>
      <c r="AI69" s="102" t="str">
        <f t="shared" si="7"/>
        <v>vaxzsth</v>
      </c>
      <c r="AJ69" s="102" t="str">
        <f t="shared" si="8"/>
        <v>foKku</v>
      </c>
      <c r="AK69" s="102" t="str">
        <f t="shared" si="9"/>
        <v>xf.kr</v>
      </c>
      <c r="AL69" s="102" t="str">
        <f t="shared" si="10"/>
        <v>lk-foKku</v>
      </c>
      <c r="AM69" s="102" t="str">
        <f t="shared" si="5"/>
        <v>laLd`r</v>
      </c>
    </row>
    <row r="70" spans="1:39" ht="20.25" x14ac:dyDescent="0.3">
      <c r="A70" s="1">
        <v>64</v>
      </c>
      <c r="B70" s="1">
        <v>164</v>
      </c>
      <c r="C70" s="1">
        <v>964</v>
      </c>
      <c r="D70" s="1"/>
      <c r="E70" s="1"/>
      <c r="F70" s="1"/>
      <c r="G70" s="2"/>
      <c r="H70" s="99"/>
      <c r="I70" s="99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92" t="str">
        <f>A1</f>
        <v>dk;kZy; jktdh; mPp ek/;fed fo|ky;] :iiqjk ¼dqpkeu flVh½ ukxkSj</v>
      </c>
      <c r="AC70" s="49" t="str">
        <f t="shared" si="1"/>
        <v>d{kk &amp; 9</v>
      </c>
      <c r="AD70" s="48" t="s">
        <v>61</v>
      </c>
      <c r="AE70">
        <f t="shared" si="2"/>
        <v>8140912304</v>
      </c>
      <c r="AF70" s="93">
        <f t="shared" si="3"/>
        <v>43966</v>
      </c>
      <c r="AG70" s="48" t="str">
        <f t="shared" si="4"/>
        <v>l=% 2019&amp;20</v>
      </c>
      <c r="AH70" s="102" t="str">
        <f t="shared" si="6"/>
        <v>fgUnh</v>
      </c>
      <c r="AI70" s="102" t="str">
        <f t="shared" si="7"/>
        <v>vaxzsth</v>
      </c>
      <c r="AJ70" s="102" t="str">
        <f t="shared" si="8"/>
        <v>foKku</v>
      </c>
      <c r="AK70" s="102" t="str">
        <f t="shared" si="9"/>
        <v>xf.kr</v>
      </c>
      <c r="AL70" s="102" t="str">
        <f t="shared" si="10"/>
        <v>lk-foKku</v>
      </c>
      <c r="AM70" s="102" t="str">
        <f t="shared" si="5"/>
        <v>laLd`r</v>
      </c>
    </row>
    <row r="71" spans="1:39" ht="20.25" x14ac:dyDescent="0.3">
      <c r="A71" s="1">
        <v>65</v>
      </c>
      <c r="B71" s="1">
        <v>165</v>
      </c>
      <c r="C71" s="1">
        <v>965</v>
      </c>
      <c r="D71" s="1"/>
      <c r="E71" s="1"/>
      <c r="F71" s="1"/>
      <c r="G71" s="2"/>
      <c r="H71" s="99"/>
      <c r="I71" s="99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92" t="str">
        <f>A1</f>
        <v>dk;kZy; jktdh; mPp ek/;fed fo|ky;] :iiqjk ¼dqpkeu flVh½ ukxkSj</v>
      </c>
      <c r="AC71" s="49" t="str">
        <f t="shared" si="1"/>
        <v>d{kk &amp; 9</v>
      </c>
      <c r="AD71" s="48" t="s">
        <v>61</v>
      </c>
      <c r="AE71">
        <f t="shared" si="2"/>
        <v>8140912304</v>
      </c>
      <c r="AF71" s="93">
        <f t="shared" si="3"/>
        <v>43966</v>
      </c>
      <c r="AG71" s="48" t="str">
        <f t="shared" si="4"/>
        <v>l=% 2019&amp;20</v>
      </c>
      <c r="AH71" s="102" t="str">
        <f t="shared" si="6"/>
        <v>fgUnh</v>
      </c>
      <c r="AI71" s="102" t="str">
        <f t="shared" si="7"/>
        <v>vaxzsth</v>
      </c>
      <c r="AJ71" s="102" t="str">
        <f t="shared" si="8"/>
        <v>foKku</v>
      </c>
      <c r="AK71" s="102" t="str">
        <f t="shared" si="9"/>
        <v>xf.kr</v>
      </c>
      <c r="AL71" s="102" t="str">
        <f t="shared" si="10"/>
        <v>lk-foKku</v>
      </c>
      <c r="AM71" s="102" t="str">
        <f t="shared" si="5"/>
        <v>laLd`r</v>
      </c>
    </row>
    <row r="72" spans="1:39" ht="20.25" x14ac:dyDescent="0.3">
      <c r="A72" s="1">
        <v>66</v>
      </c>
      <c r="B72" s="1">
        <v>166</v>
      </c>
      <c r="C72" s="1">
        <v>966</v>
      </c>
      <c r="D72" s="1"/>
      <c r="E72" s="1"/>
      <c r="F72" s="1"/>
      <c r="G72" s="2"/>
      <c r="H72" s="99"/>
      <c r="I72" s="99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92" t="str">
        <f>A1</f>
        <v>dk;kZy; jktdh; mPp ek/;fed fo|ky;] :iiqjk ¼dqpkeu flVh½ ukxkSj</v>
      </c>
      <c r="AC72" s="49" t="str">
        <f t="shared" si="1"/>
        <v>d{kk &amp; 9</v>
      </c>
      <c r="AD72" s="48" t="s">
        <v>61</v>
      </c>
      <c r="AE72">
        <f t="shared" si="2"/>
        <v>8140912304</v>
      </c>
      <c r="AF72" s="93">
        <f t="shared" si="3"/>
        <v>43966</v>
      </c>
      <c r="AG72" s="48" t="str">
        <f t="shared" si="4"/>
        <v>l=% 2019&amp;20</v>
      </c>
      <c r="AH72" s="102" t="str">
        <f t="shared" si="6"/>
        <v>fgUnh</v>
      </c>
      <c r="AI72" s="102" t="str">
        <f t="shared" si="7"/>
        <v>vaxzsth</v>
      </c>
      <c r="AJ72" s="102" t="str">
        <f t="shared" si="8"/>
        <v>foKku</v>
      </c>
      <c r="AK72" s="102" t="str">
        <f t="shared" si="9"/>
        <v>xf.kr</v>
      </c>
      <c r="AL72" s="102" t="str">
        <f t="shared" si="10"/>
        <v>lk-foKku</v>
      </c>
      <c r="AM72" s="102" t="str">
        <f t="shared" si="5"/>
        <v>laLd`r</v>
      </c>
    </row>
    <row r="73" spans="1:39" ht="20.25" x14ac:dyDescent="0.3">
      <c r="A73" s="1">
        <v>67</v>
      </c>
      <c r="B73" s="1">
        <v>167</v>
      </c>
      <c r="C73" s="1">
        <v>967</v>
      </c>
      <c r="D73" s="1"/>
      <c r="E73" s="1"/>
      <c r="F73" s="1"/>
      <c r="G73" s="2"/>
      <c r="H73" s="99"/>
      <c r="I73" s="99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92" t="str">
        <f>A1</f>
        <v>dk;kZy; jktdh; mPp ek/;fed fo|ky;] :iiqjk ¼dqpkeu flVh½ ukxkSj</v>
      </c>
      <c r="AC73" s="49" t="str">
        <f t="shared" ref="AC73:AC136" si="11">AC72</f>
        <v>d{kk &amp; 9</v>
      </c>
      <c r="AD73" s="48" t="s">
        <v>61</v>
      </c>
      <c r="AE73">
        <f t="shared" ref="AE73:AE136" si="12">AE72</f>
        <v>8140912304</v>
      </c>
      <c r="AF73" s="93">
        <f t="shared" ref="AF73:AF136" si="13">AF72</f>
        <v>43966</v>
      </c>
      <c r="AG73" s="48" t="str">
        <f t="shared" ref="AG73:AL136" si="14">AG72</f>
        <v>l=% 2019&amp;20</v>
      </c>
      <c r="AH73" s="102" t="str">
        <f t="shared" si="6"/>
        <v>fgUnh</v>
      </c>
      <c r="AI73" s="102" t="str">
        <f t="shared" si="7"/>
        <v>vaxzsth</v>
      </c>
      <c r="AJ73" s="102" t="str">
        <f t="shared" si="8"/>
        <v>foKku</v>
      </c>
      <c r="AK73" s="102" t="str">
        <f t="shared" si="9"/>
        <v>xf.kr</v>
      </c>
      <c r="AL73" s="102" t="str">
        <f t="shared" si="10"/>
        <v>lk-foKku</v>
      </c>
      <c r="AM73" s="102" t="str">
        <f t="shared" si="5"/>
        <v>laLd`r</v>
      </c>
    </row>
    <row r="74" spans="1:39" ht="20.25" x14ac:dyDescent="0.3">
      <c r="A74" s="1">
        <v>68</v>
      </c>
      <c r="B74" s="1">
        <v>168</v>
      </c>
      <c r="C74" s="1">
        <v>968</v>
      </c>
      <c r="D74" s="1"/>
      <c r="E74" s="1"/>
      <c r="F74" s="1"/>
      <c r="G74" s="2"/>
      <c r="H74" s="99"/>
      <c r="I74" s="99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92" t="str">
        <f>A1</f>
        <v>dk;kZy; jktdh; mPp ek/;fed fo|ky;] :iiqjk ¼dqpkeu flVh½ ukxkSj</v>
      </c>
      <c r="AC74" s="49" t="str">
        <f t="shared" si="11"/>
        <v>d{kk &amp; 9</v>
      </c>
      <c r="AD74" s="48" t="s">
        <v>61</v>
      </c>
      <c r="AE74">
        <f t="shared" si="12"/>
        <v>8140912304</v>
      </c>
      <c r="AF74" s="93">
        <f t="shared" si="13"/>
        <v>43966</v>
      </c>
      <c r="AG74" s="48" t="str">
        <f t="shared" si="14"/>
        <v>l=% 2019&amp;20</v>
      </c>
      <c r="AH74" s="102" t="str">
        <f t="shared" si="6"/>
        <v>fgUnh</v>
      </c>
      <c r="AI74" s="102" t="str">
        <f t="shared" si="7"/>
        <v>vaxzsth</v>
      </c>
      <c r="AJ74" s="102" t="str">
        <f t="shared" si="8"/>
        <v>foKku</v>
      </c>
      <c r="AK74" s="102" t="str">
        <f t="shared" si="9"/>
        <v>xf.kr</v>
      </c>
      <c r="AL74" s="102" t="str">
        <f t="shared" si="10"/>
        <v>lk-foKku</v>
      </c>
      <c r="AM74" s="102" t="str">
        <f t="shared" si="5"/>
        <v>laLd`r</v>
      </c>
    </row>
    <row r="75" spans="1:39" ht="20.25" x14ac:dyDescent="0.3">
      <c r="A75" s="1">
        <v>69</v>
      </c>
      <c r="B75" s="1">
        <v>169</v>
      </c>
      <c r="C75" s="1">
        <v>969</v>
      </c>
      <c r="D75" s="1"/>
      <c r="E75" s="1"/>
      <c r="F75" s="1"/>
      <c r="G75" s="2"/>
      <c r="H75" s="99"/>
      <c r="I75" s="99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92" t="str">
        <f>A1</f>
        <v>dk;kZy; jktdh; mPp ek/;fed fo|ky;] :iiqjk ¼dqpkeu flVh½ ukxkSj</v>
      </c>
      <c r="AC75" s="49" t="str">
        <f t="shared" si="11"/>
        <v>d{kk &amp; 9</v>
      </c>
      <c r="AD75" s="48" t="s">
        <v>61</v>
      </c>
      <c r="AE75">
        <f t="shared" si="12"/>
        <v>8140912304</v>
      </c>
      <c r="AF75" s="93">
        <f t="shared" si="13"/>
        <v>43966</v>
      </c>
      <c r="AG75" s="48" t="str">
        <f t="shared" si="14"/>
        <v>l=% 2019&amp;20</v>
      </c>
      <c r="AH75" s="102" t="str">
        <f t="shared" si="6"/>
        <v>fgUnh</v>
      </c>
      <c r="AI75" s="102" t="str">
        <f t="shared" si="7"/>
        <v>vaxzsth</v>
      </c>
      <c r="AJ75" s="102" t="str">
        <f t="shared" si="8"/>
        <v>foKku</v>
      </c>
      <c r="AK75" s="102" t="str">
        <f t="shared" si="9"/>
        <v>xf.kr</v>
      </c>
      <c r="AL75" s="102" t="str">
        <f t="shared" si="10"/>
        <v>lk-foKku</v>
      </c>
      <c r="AM75" s="102" t="str">
        <f t="shared" si="5"/>
        <v>laLd`r</v>
      </c>
    </row>
    <row r="76" spans="1:39" ht="20.25" x14ac:dyDescent="0.3">
      <c r="A76" s="1">
        <v>70</v>
      </c>
      <c r="B76" s="1">
        <v>170</v>
      </c>
      <c r="C76" s="1">
        <v>970</v>
      </c>
      <c r="D76" s="1"/>
      <c r="E76" s="1"/>
      <c r="F76" s="1"/>
      <c r="G76" s="2"/>
      <c r="H76" s="99"/>
      <c r="I76" s="99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92" t="str">
        <f>A1</f>
        <v>dk;kZy; jktdh; mPp ek/;fed fo|ky;] :iiqjk ¼dqpkeu flVh½ ukxkSj</v>
      </c>
      <c r="AC76" s="49" t="str">
        <f t="shared" si="11"/>
        <v>d{kk &amp; 9</v>
      </c>
      <c r="AD76" s="48" t="s">
        <v>61</v>
      </c>
      <c r="AE76">
        <f t="shared" si="12"/>
        <v>8140912304</v>
      </c>
      <c r="AF76" s="93">
        <f t="shared" si="13"/>
        <v>43966</v>
      </c>
      <c r="AG76" s="48" t="str">
        <f t="shared" si="14"/>
        <v>l=% 2019&amp;20</v>
      </c>
      <c r="AH76" s="102" t="str">
        <f t="shared" si="6"/>
        <v>fgUnh</v>
      </c>
      <c r="AI76" s="102" t="str">
        <f t="shared" si="7"/>
        <v>vaxzsth</v>
      </c>
      <c r="AJ76" s="102" t="str">
        <f t="shared" si="8"/>
        <v>foKku</v>
      </c>
      <c r="AK76" s="102" t="str">
        <f t="shared" si="9"/>
        <v>xf.kr</v>
      </c>
      <c r="AL76" s="102" t="str">
        <f t="shared" si="10"/>
        <v>lk-foKku</v>
      </c>
      <c r="AM76" s="102" t="str">
        <f t="shared" si="5"/>
        <v>laLd`r</v>
      </c>
    </row>
    <row r="77" spans="1:39" ht="20.25" x14ac:dyDescent="0.3">
      <c r="A77" s="1">
        <v>71</v>
      </c>
      <c r="B77" s="1">
        <v>171</v>
      </c>
      <c r="C77" s="1">
        <v>971</v>
      </c>
      <c r="D77" s="1"/>
      <c r="E77" s="1"/>
      <c r="F77" s="1"/>
      <c r="G77" s="2"/>
      <c r="H77" s="99"/>
      <c r="I77" s="99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92" t="str">
        <f>A1</f>
        <v>dk;kZy; jktdh; mPp ek/;fed fo|ky;] :iiqjk ¼dqpkeu flVh½ ukxkSj</v>
      </c>
      <c r="AC77" s="49" t="str">
        <f t="shared" si="11"/>
        <v>d{kk &amp; 9</v>
      </c>
      <c r="AD77" s="48" t="s">
        <v>61</v>
      </c>
      <c r="AE77">
        <f t="shared" si="12"/>
        <v>8140912304</v>
      </c>
      <c r="AF77" s="93">
        <f t="shared" si="13"/>
        <v>43966</v>
      </c>
      <c r="AG77" s="48" t="str">
        <f t="shared" si="14"/>
        <v>l=% 2019&amp;20</v>
      </c>
      <c r="AH77" s="102" t="str">
        <f t="shared" si="6"/>
        <v>fgUnh</v>
      </c>
      <c r="AI77" s="102" t="str">
        <f t="shared" si="7"/>
        <v>vaxzsth</v>
      </c>
      <c r="AJ77" s="102" t="str">
        <f t="shared" si="8"/>
        <v>foKku</v>
      </c>
      <c r="AK77" s="102" t="str">
        <f t="shared" si="9"/>
        <v>xf.kr</v>
      </c>
      <c r="AL77" s="102" t="str">
        <f t="shared" si="10"/>
        <v>lk-foKku</v>
      </c>
      <c r="AM77" s="102" t="str">
        <f t="shared" si="5"/>
        <v>laLd`r</v>
      </c>
    </row>
    <row r="78" spans="1:39" ht="20.25" x14ac:dyDescent="0.3">
      <c r="A78" s="1">
        <v>72</v>
      </c>
      <c r="B78" s="1">
        <v>172</v>
      </c>
      <c r="C78" s="1">
        <v>972</v>
      </c>
      <c r="D78" s="1"/>
      <c r="E78" s="1"/>
      <c r="F78" s="1"/>
      <c r="G78" s="2"/>
      <c r="H78" s="99"/>
      <c r="I78" s="99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92" t="str">
        <f>A1</f>
        <v>dk;kZy; jktdh; mPp ek/;fed fo|ky;] :iiqjk ¼dqpkeu flVh½ ukxkSj</v>
      </c>
      <c r="AC78" s="49" t="str">
        <f t="shared" si="11"/>
        <v>d{kk &amp; 9</v>
      </c>
      <c r="AD78" s="48" t="s">
        <v>61</v>
      </c>
      <c r="AE78">
        <f t="shared" si="12"/>
        <v>8140912304</v>
      </c>
      <c r="AF78" s="93">
        <f t="shared" si="13"/>
        <v>43966</v>
      </c>
      <c r="AG78" s="48" t="str">
        <f t="shared" si="14"/>
        <v>l=% 2019&amp;20</v>
      </c>
      <c r="AH78" s="102" t="str">
        <f t="shared" si="6"/>
        <v>fgUnh</v>
      </c>
      <c r="AI78" s="102" t="str">
        <f t="shared" si="7"/>
        <v>vaxzsth</v>
      </c>
      <c r="AJ78" s="102" t="str">
        <f t="shared" si="8"/>
        <v>foKku</v>
      </c>
      <c r="AK78" s="102" t="str">
        <f t="shared" si="9"/>
        <v>xf.kr</v>
      </c>
      <c r="AL78" s="102" t="str">
        <f t="shared" si="10"/>
        <v>lk-foKku</v>
      </c>
      <c r="AM78" s="102" t="str">
        <f t="shared" si="5"/>
        <v>laLd`r</v>
      </c>
    </row>
    <row r="79" spans="1:39" ht="20.25" x14ac:dyDescent="0.3">
      <c r="A79" s="1">
        <v>73</v>
      </c>
      <c r="B79" s="1">
        <v>173</v>
      </c>
      <c r="C79" s="1">
        <v>973</v>
      </c>
      <c r="D79" s="1"/>
      <c r="E79" s="1"/>
      <c r="F79" s="1"/>
      <c r="G79" s="2"/>
      <c r="H79" s="99"/>
      <c r="I79" s="99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92" t="str">
        <f>A1</f>
        <v>dk;kZy; jktdh; mPp ek/;fed fo|ky;] :iiqjk ¼dqpkeu flVh½ ukxkSj</v>
      </c>
      <c r="AC79" s="49" t="str">
        <f t="shared" si="11"/>
        <v>d{kk &amp; 9</v>
      </c>
      <c r="AD79" s="48" t="s">
        <v>61</v>
      </c>
      <c r="AE79">
        <f t="shared" si="12"/>
        <v>8140912304</v>
      </c>
      <c r="AF79" s="93">
        <f t="shared" si="13"/>
        <v>43966</v>
      </c>
      <c r="AG79" s="48" t="str">
        <f t="shared" si="14"/>
        <v>l=% 2019&amp;20</v>
      </c>
      <c r="AH79" s="102" t="str">
        <f t="shared" si="6"/>
        <v>fgUnh</v>
      </c>
      <c r="AI79" s="102" t="str">
        <f t="shared" si="7"/>
        <v>vaxzsth</v>
      </c>
      <c r="AJ79" s="102" t="str">
        <f t="shared" si="8"/>
        <v>foKku</v>
      </c>
      <c r="AK79" s="102" t="str">
        <f t="shared" si="9"/>
        <v>xf.kr</v>
      </c>
      <c r="AL79" s="102" t="str">
        <f t="shared" si="10"/>
        <v>lk-foKku</v>
      </c>
      <c r="AM79" s="102" t="str">
        <f t="shared" si="5"/>
        <v>laLd`r</v>
      </c>
    </row>
    <row r="80" spans="1:39" ht="20.25" x14ac:dyDescent="0.3">
      <c r="A80" s="1">
        <v>74</v>
      </c>
      <c r="B80" s="1">
        <v>174</v>
      </c>
      <c r="C80" s="1">
        <v>974</v>
      </c>
      <c r="D80" s="1"/>
      <c r="E80" s="1"/>
      <c r="F80" s="1"/>
      <c r="G80" s="2"/>
      <c r="H80" s="99"/>
      <c r="I80" s="99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92" t="str">
        <f>A1</f>
        <v>dk;kZy; jktdh; mPp ek/;fed fo|ky;] :iiqjk ¼dqpkeu flVh½ ukxkSj</v>
      </c>
      <c r="AC80" s="49" t="str">
        <f t="shared" si="11"/>
        <v>d{kk &amp; 9</v>
      </c>
      <c r="AD80" s="48" t="s">
        <v>61</v>
      </c>
      <c r="AE80">
        <f t="shared" si="12"/>
        <v>8140912304</v>
      </c>
      <c r="AF80" s="93">
        <f t="shared" si="13"/>
        <v>43966</v>
      </c>
      <c r="AG80" s="48" t="str">
        <f t="shared" si="14"/>
        <v>l=% 2019&amp;20</v>
      </c>
      <c r="AH80" s="102" t="str">
        <f t="shared" si="6"/>
        <v>fgUnh</v>
      </c>
      <c r="AI80" s="102" t="str">
        <f t="shared" si="7"/>
        <v>vaxzsth</v>
      </c>
      <c r="AJ80" s="102" t="str">
        <f t="shared" si="8"/>
        <v>foKku</v>
      </c>
      <c r="AK80" s="102" t="str">
        <f t="shared" si="9"/>
        <v>xf.kr</v>
      </c>
      <c r="AL80" s="102" t="str">
        <f t="shared" si="10"/>
        <v>lk-foKku</v>
      </c>
      <c r="AM80" s="102" t="str">
        <f t="shared" si="5"/>
        <v>laLd`r</v>
      </c>
    </row>
    <row r="81" spans="1:39" ht="20.25" x14ac:dyDescent="0.3">
      <c r="A81" s="1">
        <v>75</v>
      </c>
      <c r="B81" s="1">
        <v>175</v>
      </c>
      <c r="C81" s="1">
        <v>975</v>
      </c>
      <c r="D81" s="1"/>
      <c r="E81" s="1"/>
      <c r="F81" s="1"/>
      <c r="G81" s="2"/>
      <c r="H81" s="99"/>
      <c r="I81" s="99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92" t="str">
        <f>A1</f>
        <v>dk;kZy; jktdh; mPp ek/;fed fo|ky;] :iiqjk ¼dqpkeu flVh½ ukxkSj</v>
      </c>
      <c r="AC81" s="49" t="str">
        <f t="shared" si="11"/>
        <v>d{kk &amp; 9</v>
      </c>
      <c r="AD81" s="48" t="s">
        <v>61</v>
      </c>
      <c r="AE81">
        <f t="shared" si="12"/>
        <v>8140912304</v>
      </c>
      <c r="AF81" s="93">
        <f t="shared" si="13"/>
        <v>43966</v>
      </c>
      <c r="AG81" s="48" t="str">
        <f t="shared" si="14"/>
        <v>l=% 2019&amp;20</v>
      </c>
      <c r="AH81" s="102" t="str">
        <f t="shared" si="6"/>
        <v>fgUnh</v>
      </c>
      <c r="AI81" s="102" t="str">
        <f t="shared" si="7"/>
        <v>vaxzsth</v>
      </c>
      <c r="AJ81" s="102" t="str">
        <f t="shared" si="8"/>
        <v>foKku</v>
      </c>
      <c r="AK81" s="102" t="str">
        <f t="shared" si="9"/>
        <v>xf.kr</v>
      </c>
      <c r="AL81" s="102" t="str">
        <f t="shared" si="10"/>
        <v>lk-foKku</v>
      </c>
      <c r="AM81" s="102" t="str">
        <f t="shared" si="5"/>
        <v>laLd`r</v>
      </c>
    </row>
    <row r="82" spans="1:39" ht="20.25" x14ac:dyDescent="0.3">
      <c r="A82" s="1">
        <v>76</v>
      </c>
      <c r="B82" s="1">
        <v>176</v>
      </c>
      <c r="C82" s="1">
        <v>976</v>
      </c>
      <c r="D82" s="1"/>
      <c r="E82" s="1"/>
      <c r="F82" s="1"/>
      <c r="G82" s="2"/>
      <c r="H82" s="99"/>
      <c r="I82" s="99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92" t="str">
        <f>A1</f>
        <v>dk;kZy; jktdh; mPp ek/;fed fo|ky;] :iiqjk ¼dqpkeu flVh½ ukxkSj</v>
      </c>
      <c r="AC82" s="49" t="str">
        <f t="shared" si="11"/>
        <v>d{kk &amp; 9</v>
      </c>
      <c r="AD82" s="48" t="s">
        <v>61</v>
      </c>
      <c r="AE82">
        <f t="shared" si="12"/>
        <v>8140912304</v>
      </c>
      <c r="AF82" s="93">
        <f t="shared" si="13"/>
        <v>43966</v>
      </c>
      <c r="AG82" s="48" t="str">
        <f t="shared" si="14"/>
        <v>l=% 2019&amp;20</v>
      </c>
      <c r="AH82" s="102" t="str">
        <f t="shared" si="6"/>
        <v>fgUnh</v>
      </c>
      <c r="AI82" s="102" t="str">
        <f t="shared" si="7"/>
        <v>vaxzsth</v>
      </c>
      <c r="AJ82" s="102" t="str">
        <f t="shared" si="8"/>
        <v>foKku</v>
      </c>
      <c r="AK82" s="102" t="str">
        <f t="shared" si="9"/>
        <v>xf.kr</v>
      </c>
      <c r="AL82" s="102" t="str">
        <f t="shared" si="10"/>
        <v>lk-foKku</v>
      </c>
      <c r="AM82" s="102" t="str">
        <f t="shared" si="5"/>
        <v>laLd`r</v>
      </c>
    </row>
    <row r="83" spans="1:39" ht="20.25" x14ac:dyDescent="0.3">
      <c r="A83" s="1">
        <v>77</v>
      </c>
      <c r="B83" s="1">
        <v>177</v>
      </c>
      <c r="C83" s="1">
        <v>977</v>
      </c>
      <c r="D83" s="1"/>
      <c r="E83" s="1"/>
      <c r="F83" s="1"/>
      <c r="G83" s="2"/>
      <c r="H83" s="99"/>
      <c r="I83" s="99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92" t="str">
        <f>A1</f>
        <v>dk;kZy; jktdh; mPp ek/;fed fo|ky;] :iiqjk ¼dqpkeu flVh½ ukxkSj</v>
      </c>
      <c r="AC83" s="49" t="str">
        <f t="shared" si="11"/>
        <v>d{kk &amp; 9</v>
      </c>
      <c r="AD83" s="48" t="s">
        <v>61</v>
      </c>
      <c r="AE83">
        <f t="shared" si="12"/>
        <v>8140912304</v>
      </c>
      <c r="AF83" s="93">
        <f t="shared" si="13"/>
        <v>43966</v>
      </c>
      <c r="AG83" s="48" t="str">
        <f t="shared" si="14"/>
        <v>l=% 2019&amp;20</v>
      </c>
      <c r="AH83" s="102" t="str">
        <f t="shared" si="6"/>
        <v>fgUnh</v>
      </c>
      <c r="AI83" s="102" t="str">
        <f t="shared" si="7"/>
        <v>vaxzsth</v>
      </c>
      <c r="AJ83" s="102" t="str">
        <f t="shared" si="8"/>
        <v>foKku</v>
      </c>
      <c r="AK83" s="102" t="str">
        <f t="shared" si="9"/>
        <v>xf.kr</v>
      </c>
      <c r="AL83" s="102" t="str">
        <f t="shared" si="10"/>
        <v>lk-foKku</v>
      </c>
      <c r="AM83" s="102" t="str">
        <f t="shared" si="5"/>
        <v>laLd`r</v>
      </c>
    </row>
    <row r="84" spans="1:39" ht="20.25" x14ac:dyDescent="0.3">
      <c r="A84" s="1">
        <v>78</v>
      </c>
      <c r="B84" s="1">
        <v>178</v>
      </c>
      <c r="C84" s="1">
        <v>978</v>
      </c>
      <c r="D84" s="1"/>
      <c r="E84" s="1"/>
      <c r="F84" s="1"/>
      <c r="G84" s="2"/>
      <c r="H84" s="99"/>
      <c r="I84" s="99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92" t="str">
        <f>A1</f>
        <v>dk;kZy; jktdh; mPp ek/;fed fo|ky;] :iiqjk ¼dqpkeu flVh½ ukxkSj</v>
      </c>
      <c r="AC84" s="49" t="str">
        <f t="shared" si="11"/>
        <v>d{kk &amp; 9</v>
      </c>
      <c r="AD84" s="48" t="s">
        <v>61</v>
      </c>
      <c r="AE84">
        <f t="shared" si="12"/>
        <v>8140912304</v>
      </c>
      <c r="AF84" s="93">
        <f t="shared" si="13"/>
        <v>43966</v>
      </c>
      <c r="AG84" s="48" t="str">
        <f t="shared" si="14"/>
        <v>l=% 2019&amp;20</v>
      </c>
      <c r="AH84" s="102" t="str">
        <f t="shared" si="6"/>
        <v>fgUnh</v>
      </c>
      <c r="AI84" s="102" t="str">
        <f t="shared" si="7"/>
        <v>vaxzsth</v>
      </c>
      <c r="AJ84" s="102" t="str">
        <f t="shared" si="8"/>
        <v>foKku</v>
      </c>
      <c r="AK84" s="102" t="str">
        <f t="shared" si="9"/>
        <v>xf.kr</v>
      </c>
      <c r="AL84" s="102" t="str">
        <f t="shared" si="10"/>
        <v>lk-foKku</v>
      </c>
      <c r="AM84" s="102" t="str">
        <f t="shared" si="5"/>
        <v>laLd`r</v>
      </c>
    </row>
    <row r="85" spans="1:39" ht="20.25" x14ac:dyDescent="0.3">
      <c r="A85" s="1">
        <v>79</v>
      </c>
      <c r="B85" s="1">
        <v>179</v>
      </c>
      <c r="C85" s="1">
        <v>979</v>
      </c>
      <c r="D85" s="1"/>
      <c r="E85" s="1"/>
      <c r="F85" s="1"/>
      <c r="G85" s="2"/>
      <c r="H85" s="99"/>
      <c r="I85" s="99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92" t="str">
        <f>A1</f>
        <v>dk;kZy; jktdh; mPp ek/;fed fo|ky;] :iiqjk ¼dqpkeu flVh½ ukxkSj</v>
      </c>
      <c r="AC85" s="49" t="str">
        <f t="shared" si="11"/>
        <v>d{kk &amp; 9</v>
      </c>
      <c r="AD85" s="48" t="s">
        <v>61</v>
      </c>
      <c r="AE85">
        <f t="shared" si="12"/>
        <v>8140912304</v>
      </c>
      <c r="AF85" s="93">
        <f t="shared" si="13"/>
        <v>43966</v>
      </c>
      <c r="AG85" s="48" t="str">
        <f t="shared" si="14"/>
        <v>l=% 2019&amp;20</v>
      </c>
      <c r="AH85" s="102" t="str">
        <f t="shared" si="6"/>
        <v>fgUnh</v>
      </c>
      <c r="AI85" s="102" t="str">
        <f t="shared" si="7"/>
        <v>vaxzsth</v>
      </c>
      <c r="AJ85" s="102" t="str">
        <f t="shared" si="8"/>
        <v>foKku</v>
      </c>
      <c r="AK85" s="102" t="str">
        <f t="shared" si="9"/>
        <v>xf.kr</v>
      </c>
      <c r="AL85" s="102" t="str">
        <f t="shared" si="10"/>
        <v>lk-foKku</v>
      </c>
      <c r="AM85" s="102" t="str">
        <f t="shared" si="5"/>
        <v>laLd`r</v>
      </c>
    </row>
    <row r="86" spans="1:39" ht="20.25" x14ac:dyDescent="0.3">
      <c r="A86" s="1">
        <v>80</v>
      </c>
      <c r="B86" s="1">
        <v>180</v>
      </c>
      <c r="C86" s="1">
        <v>980</v>
      </c>
      <c r="D86" s="1"/>
      <c r="E86" s="1"/>
      <c r="F86" s="1"/>
      <c r="G86" s="2"/>
      <c r="H86" s="99"/>
      <c r="I86" s="99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92" t="str">
        <f>A1</f>
        <v>dk;kZy; jktdh; mPp ek/;fed fo|ky;] :iiqjk ¼dqpkeu flVh½ ukxkSj</v>
      </c>
      <c r="AC86" s="49" t="str">
        <f t="shared" si="11"/>
        <v>d{kk &amp; 9</v>
      </c>
      <c r="AD86" s="48" t="s">
        <v>61</v>
      </c>
      <c r="AE86">
        <f t="shared" si="12"/>
        <v>8140912304</v>
      </c>
      <c r="AF86" s="93">
        <f t="shared" si="13"/>
        <v>43966</v>
      </c>
      <c r="AG86" s="48" t="str">
        <f t="shared" si="14"/>
        <v>l=% 2019&amp;20</v>
      </c>
      <c r="AH86" s="102" t="str">
        <f t="shared" si="6"/>
        <v>fgUnh</v>
      </c>
      <c r="AI86" s="102" t="str">
        <f t="shared" si="7"/>
        <v>vaxzsth</v>
      </c>
      <c r="AJ86" s="102" t="str">
        <f t="shared" si="8"/>
        <v>foKku</v>
      </c>
      <c r="AK86" s="102" t="str">
        <f t="shared" si="9"/>
        <v>xf.kr</v>
      </c>
      <c r="AL86" s="102" t="str">
        <f t="shared" si="10"/>
        <v>lk-foKku</v>
      </c>
      <c r="AM86" s="102" t="str">
        <f t="shared" si="5"/>
        <v>laLd`r</v>
      </c>
    </row>
    <row r="87" spans="1:39" ht="20.25" x14ac:dyDescent="0.3">
      <c r="A87" s="1">
        <v>81</v>
      </c>
      <c r="B87" s="1">
        <v>181</v>
      </c>
      <c r="C87" s="1">
        <v>981</v>
      </c>
      <c r="D87" s="1"/>
      <c r="E87" s="1"/>
      <c r="F87" s="1"/>
      <c r="G87" s="2"/>
      <c r="H87" s="99"/>
      <c r="I87" s="99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92" t="str">
        <f>A1</f>
        <v>dk;kZy; jktdh; mPp ek/;fed fo|ky;] :iiqjk ¼dqpkeu flVh½ ukxkSj</v>
      </c>
      <c r="AC87" s="49" t="str">
        <f t="shared" si="11"/>
        <v>d{kk &amp; 9</v>
      </c>
      <c r="AD87" s="48" t="s">
        <v>61</v>
      </c>
      <c r="AE87">
        <f t="shared" si="12"/>
        <v>8140912304</v>
      </c>
      <c r="AF87" s="93">
        <f t="shared" si="13"/>
        <v>43966</v>
      </c>
      <c r="AG87" s="48" t="str">
        <f t="shared" si="14"/>
        <v>l=% 2019&amp;20</v>
      </c>
      <c r="AH87" s="102" t="str">
        <f t="shared" si="6"/>
        <v>fgUnh</v>
      </c>
      <c r="AI87" s="102" t="str">
        <f t="shared" si="7"/>
        <v>vaxzsth</v>
      </c>
      <c r="AJ87" s="102" t="str">
        <f t="shared" si="8"/>
        <v>foKku</v>
      </c>
      <c r="AK87" s="102" t="str">
        <f t="shared" si="9"/>
        <v>xf.kr</v>
      </c>
      <c r="AL87" s="102" t="str">
        <f t="shared" si="10"/>
        <v>lk-foKku</v>
      </c>
      <c r="AM87" s="102" t="str">
        <f t="shared" si="5"/>
        <v>laLd`r</v>
      </c>
    </row>
    <row r="88" spans="1:39" ht="20.25" x14ac:dyDescent="0.3">
      <c r="A88" s="1">
        <v>82</v>
      </c>
      <c r="B88" s="1">
        <v>182</v>
      </c>
      <c r="C88" s="1">
        <v>982</v>
      </c>
      <c r="D88" s="1"/>
      <c r="E88" s="1"/>
      <c r="F88" s="1"/>
      <c r="G88" s="2"/>
      <c r="H88" s="99"/>
      <c r="I88" s="99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92" t="str">
        <f>A1</f>
        <v>dk;kZy; jktdh; mPp ek/;fed fo|ky;] :iiqjk ¼dqpkeu flVh½ ukxkSj</v>
      </c>
      <c r="AC88" s="49" t="str">
        <f t="shared" si="11"/>
        <v>d{kk &amp; 9</v>
      </c>
      <c r="AD88" s="48" t="s">
        <v>61</v>
      </c>
      <c r="AE88">
        <f t="shared" si="12"/>
        <v>8140912304</v>
      </c>
      <c r="AF88" s="93">
        <f t="shared" si="13"/>
        <v>43966</v>
      </c>
      <c r="AG88" s="48" t="str">
        <f t="shared" si="14"/>
        <v>l=% 2019&amp;20</v>
      </c>
      <c r="AH88" s="102" t="str">
        <f t="shared" si="6"/>
        <v>fgUnh</v>
      </c>
      <c r="AI88" s="102" t="str">
        <f t="shared" si="7"/>
        <v>vaxzsth</v>
      </c>
      <c r="AJ88" s="102" t="str">
        <f t="shared" si="8"/>
        <v>foKku</v>
      </c>
      <c r="AK88" s="102" t="str">
        <f t="shared" si="9"/>
        <v>xf.kr</v>
      </c>
      <c r="AL88" s="102" t="str">
        <f t="shared" si="10"/>
        <v>lk-foKku</v>
      </c>
      <c r="AM88" s="102" t="str">
        <f t="shared" si="5"/>
        <v>laLd`r</v>
      </c>
    </row>
    <row r="89" spans="1:39" ht="20.25" x14ac:dyDescent="0.3">
      <c r="A89" s="1">
        <v>83</v>
      </c>
      <c r="B89" s="1">
        <v>183</v>
      </c>
      <c r="C89" s="1">
        <v>983</v>
      </c>
      <c r="D89" s="1"/>
      <c r="E89" s="1"/>
      <c r="F89" s="1"/>
      <c r="G89" s="2"/>
      <c r="H89" s="99"/>
      <c r="I89" s="99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92" t="str">
        <f>A1</f>
        <v>dk;kZy; jktdh; mPp ek/;fed fo|ky;] :iiqjk ¼dqpkeu flVh½ ukxkSj</v>
      </c>
      <c r="AC89" s="49" t="str">
        <f t="shared" si="11"/>
        <v>d{kk &amp; 9</v>
      </c>
      <c r="AD89" s="48" t="s">
        <v>61</v>
      </c>
      <c r="AE89">
        <f t="shared" si="12"/>
        <v>8140912304</v>
      </c>
      <c r="AF89" s="93">
        <f t="shared" si="13"/>
        <v>43966</v>
      </c>
      <c r="AG89" s="48" t="str">
        <f t="shared" si="14"/>
        <v>l=% 2019&amp;20</v>
      </c>
      <c r="AH89" s="102" t="str">
        <f t="shared" si="6"/>
        <v>fgUnh</v>
      </c>
      <c r="AI89" s="102" t="str">
        <f t="shared" si="7"/>
        <v>vaxzsth</v>
      </c>
      <c r="AJ89" s="102" t="str">
        <f t="shared" si="8"/>
        <v>foKku</v>
      </c>
      <c r="AK89" s="102" t="str">
        <f t="shared" si="9"/>
        <v>xf.kr</v>
      </c>
      <c r="AL89" s="102" t="str">
        <f t="shared" si="10"/>
        <v>lk-foKku</v>
      </c>
      <c r="AM89" s="102" t="str">
        <f t="shared" si="5"/>
        <v>laLd`r</v>
      </c>
    </row>
    <row r="90" spans="1:39" ht="20.25" x14ac:dyDescent="0.3">
      <c r="A90" s="1">
        <v>84</v>
      </c>
      <c r="B90" s="1">
        <v>184</v>
      </c>
      <c r="C90" s="1">
        <v>984</v>
      </c>
      <c r="D90" s="1"/>
      <c r="E90" s="1"/>
      <c r="F90" s="1"/>
      <c r="G90" s="2"/>
      <c r="H90" s="99"/>
      <c r="I90" s="99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92" t="str">
        <f>A1</f>
        <v>dk;kZy; jktdh; mPp ek/;fed fo|ky;] :iiqjk ¼dqpkeu flVh½ ukxkSj</v>
      </c>
      <c r="AC90" s="49" t="str">
        <f t="shared" si="11"/>
        <v>d{kk &amp; 9</v>
      </c>
      <c r="AD90" s="48" t="s">
        <v>61</v>
      </c>
      <c r="AE90">
        <f t="shared" si="12"/>
        <v>8140912304</v>
      </c>
      <c r="AF90" s="93">
        <f t="shared" si="13"/>
        <v>43966</v>
      </c>
      <c r="AG90" s="48" t="str">
        <f t="shared" si="14"/>
        <v>l=% 2019&amp;20</v>
      </c>
      <c r="AH90" s="102" t="str">
        <f t="shared" si="6"/>
        <v>fgUnh</v>
      </c>
      <c r="AI90" s="102" t="str">
        <f t="shared" si="7"/>
        <v>vaxzsth</v>
      </c>
      <c r="AJ90" s="102" t="str">
        <f t="shared" si="8"/>
        <v>foKku</v>
      </c>
      <c r="AK90" s="102" t="str">
        <f t="shared" si="9"/>
        <v>xf.kr</v>
      </c>
      <c r="AL90" s="102" t="str">
        <f t="shared" si="10"/>
        <v>lk-foKku</v>
      </c>
      <c r="AM90" s="102" t="str">
        <f t="shared" si="5"/>
        <v>laLd`r</v>
      </c>
    </row>
    <row r="91" spans="1:39" ht="20.25" x14ac:dyDescent="0.3">
      <c r="A91" s="1">
        <v>85</v>
      </c>
      <c r="B91" s="1">
        <v>185</v>
      </c>
      <c r="C91" s="1">
        <v>985</v>
      </c>
      <c r="D91" s="1"/>
      <c r="E91" s="1"/>
      <c r="F91" s="1"/>
      <c r="G91" s="2"/>
      <c r="H91" s="99"/>
      <c r="I91" s="99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92" t="str">
        <f>A1</f>
        <v>dk;kZy; jktdh; mPp ek/;fed fo|ky;] :iiqjk ¼dqpkeu flVh½ ukxkSj</v>
      </c>
      <c r="AC91" s="49" t="str">
        <f t="shared" si="11"/>
        <v>d{kk &amp; 9</v>
      </c>
      <c r="AD91" s="48" t="s">
        <v>61</v>
      </c>
      <c r="AE91">
        <f t="shared" si="12"/>
        <v>8140912304</v>
      </c>
      <c r="AF91" s="93">
        <f t="shared" si="13"/>
        <v>43966</v>
      </c>
      <c r="AG91" s="48" t="str">
        <f t="shared" si="14"/>
        <v>l=% 2019&amp;20</v>
      </c>
      <c r="AH91" s="102" t="str">
        <f t="shared" si="6"/>
        <v>fgUnh</v>
      </c>
      <c r="AI91" s="102" t="str">
        <f t="shared" si="7"/>
        <v>vaxzsth</v>
      </c>
      <c r="AJ91" s="102" t="str">
        <f t="shared" si="8"/>
        <v>foKku</v>
      </c>
      <c r="AK91" s="102" t="str">
        <f t="shared" si="9"/>
        <v>xf.kr</v>
      </c>
      <c r="AL91" s="102" t="str">
        <f t="shared" si="10"/>
        <v>lk-foKku</v>
      </c>
      <c r="AM91" s="102" t="str">
        <f t="shared" si="5"/>
        <v>laLd`r</v>
      </c>
    </row>
    <row r="92" spans="1:39" ht="20.25" x14ac:dyDescent="0.3">
      <c r="A92" s="1">
        <v>86</v>
      </c>
      <c r="B92" s="1">
        <v>186</v>
      </c>
      <c r="C92" s="1">
        <v>986</v>
      </c>
      <c r="D92" s="1"/>
      <c r="E92" s="1"/>
      <c r="F92" s="1"/>
      <c r="G92" s="2"/>
      <c r="H92" s="99"/>
      <c r="I92" s="99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92" t="str">
        <f>A1</f>
        <v>dk;kZy; jktdh; mPp ek/;fed fo|ky;] :iiqjk ¼dqpkeu flVh½ ukxkSj</v>
      </c>
      <c r="AC92" s="49" t="str">
        <f t="shared" si="11"/>
        <v>d{kk &amp; 9</v>
      </c>
      <c r="AD92" s="48" t="s">
        <v>61</v>
      </c>
      <c r="AE92">
        <f t="shared" si="12"/>
        <v>8140912304</v>
      </c>
      <c r="AF92" s="93">
        <f t="shared" si="13"/>
        <v>43966</v>
      </c>
      <c r="AG92" s="48" t="str">
        <f t="shared" si="14"/>
        <v>l=% 2019&amp;20</v>
      </c>
      <c r="AH92" s="102" t="str">
        <f t="shared" si="6"/>
        <v>fgUnh</v>
      </c>
      <c r="AI92" s="102" t="str">
        <f t="shared" si="7"/>
        <v>vaxzsth</v>
      </c>
      <c r="AJ92" s="102" t="str">
        <f t="shared" si="8"/>
        <v>foKku</v>
      </c>
      <c r="AK92" s="102" t="str">
        <f t="shared" si="9"/>
        <v>xf.kr</v>
      </c>
      <c r="AL92" s="102" t="str">
        <f t="shared" si="10"/>
        <v>lk-foKku</v>
      </c>
      <c r="AM92" s="102" t="str">
        <f t="shared" si="5"/>
        <v>laLd`r</v>
      </c>
    </row>
    <row r="93" spans="1:39" ht="20.25" x14ac:dyDescent="0.3">
      <c r="A93" s="1">
        <v>87</v>
      </c>
      <c r="B93" s="1">
        <v>187</v>
      </c>
      <c r="C93" s="1">
        <v>987</v>
      </c>
      <c r="D93" s="1"/>
      <c r="E93" s="1"/>
      <c r="F93" s="1"/>
      <c r="G93" s="2"/>
      <c r="H93" s="99"/>
      <c r="I93" s="99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92" t="str">
        <f>A1</f>
        <v>dk;kZy; jktdh; mPp ek/;fed fo|ky;] :iiqjk ¼dqpkeu flVh½ ukxkSj</v>
      </c>
      <c r="AC93" s="49" t="str">
        <f t="shared" si="11"/>
        <v>d{kk &amp; 9</v>
      </c>
      <c r="AD93" s="48" t="s">
        <v>61</v>
      </c>
      <c r="AE93">
        <f t="shared" si="12"/>
        <v>8140912304</v>
      </c>
      <c r="AF93" s="93">
        <f t="shared" si="13"/>
        <v>43966</v>
      </c>
      <c r="AG93" s="48" t="str">
        <f t="shared" si="14"/>
        <v>l=% 2019&amp;20</v>
      </c>
      <c r="AH93" s="102" t="str">
        <f t="shared" si="6"/>
        <v>fgUnh</v>
      </c>
      <c r="AI93" s="102" t="str">
        <f t="shared" si="7"/>
        <v>vaxzsth</v>
      </c>
      <c r="AJ93" s="102" t="str">
        <f t="shared" si="8"/>
        <v>foKku</v>
      </c>
      <c r="AK93" s="102" t="str">
        <f t="shared" si="9"/>
        <v>xf.kr</v>
      </c>
      <c r="AL93" s="102" t="str">
        <f t="shared" si="10"/>
        <v>lk-foKku</v>
      </c>
      <c r="AM93" s="102" t="str">
        <f t="shared" si="5"/>
        <v>laLd`r</v>
      </c>
    </row>
    <row r="94" spans="1:39" ht="20.25" x14ac:dyDescent="0.3">
      <c r="A94" s="1">
        <v>88</v>
      </c>
      <c r="B94" s="1">
        <v>188</v>
      </c>
      <c r="C94" s="1">
        <v>988</v>
      </c>
      <c r="D94" s="1"/>
      <c r="E94" s="1"/>
      <c r="F94" s="1"/>
      <c r="G94" s="2"/>
      <c r="H94" s="99"/>
      <c r="I94" s="99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92" t="str">
        <f>A1</f>
        <v>dk;kZy; jktdh; mPp ek/;fed fo|ky;] :iiqjk ¼dqpkeu flVh½ ukxkSj</v>
      </c>
      <c r="AC94" s="49" t="str">
        <f t="shared" si="11"/>
        <v>d{kk &amp; 9</v>
      </c>
      <c r="AD94" s="48" t="s">
        <v>61</v>
      </c>
      <c r="AE94">
        <f t="shared" si="12"/>
        <v>8140912304</v>
      </c>
      <c r="AF94" s="93">
        <f t="shared" si="13"/>
        <v>43966</v>
      </c>
      <c r="AG94" s="48" t="str">
        <f t="shared" si="14"/>
        <v>l=% 2019&amp;20</v>
      </c>
      <c r="AH94" s="102" t="str">
        <f t="shared" si="6"/>
        <v>fgUnh</v>
      </c>
      <c r="AI94" s="102" t="str">
        <f t="shared" si="7"/>
        <v>vaxzsth</v>
      </c>
      <c r="AJ94" s="102" t="str">
        <f t="shared" si="8"/>
        <v>foKku</v>
      </c>
      <c r="AK94" s="102" t="str">
        <f t="shared" si="9"/>
        <v>xf.kr</v>
      </c>
      <c r="AL94" s="102" t="str">
        <f t="shared" si="10"/>
        <v>lk-foKku</v>
      </c>
      <c r="AM94" s="102" t="str">
        <f t="shared" si="5"/>
        <v>laLd`r</v>
      </c>
    </row>
    <row r="95" spans="1:39" ht="20.25" x14ac:dyDescent="0.3">
      <c r="A95" s="1">
        <v>89</v>
      </c>
      <c r="B95" s="1">
        <v>189</v>
      </c>
      <c r="C95" s="1">
        <v>989</v>
      </c>
      <c r="D95" s="1"/>
      <c r="E95" s="1"/>
      <c r="F95" s="1"/>
      <c r="G95" s="2"/>
      <c r="H95" s="99"/>
      <c r="I95" s="99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92" t="str">
        <f>A1</f>
        <v>dk;kZy; jktdh; mPp ek/;fed fo|ky;] :iiqjk ¼dqpkeu flVh½ ukxkSj</v>
      </c>
      <c r="AC95" s="49" t="str">
        <f t="shared" si="11"/>
        <v>d{kk &amp; 9</v>
      </c>
      <c r="AD95" s="48" t="s">
        <v>61</v>
      </c>
      <c r="AE95">
        <f t="shared" si="12"/>
        <v>8140912304</v>
      </c>
      <c r="AF95" s="93">
        <f t="shared" si="13"/>
        <v>43966</v>
      </c>
      <c r="AG95" s="48" t="str">
        <f t="shared" si="14"/>
        <v>l=% 2019&amp;20</v>
      </c>
      <c r="AH95" s="102" t="str">
        <f t="shared" si="6"/>
        <v>fgUnh</v>
      </c>
      <c r="AI95" s="102" t="str">
        <f t="shared" si="7"/>
        <v>vaxzsth</v>
      </c>
      <c r="AJ95" s="102" t="str">
        <f t="shared" si="8"/>
        <v>foKku</v>
      </c>
      <c r="AK95" s="102" t="str">
        <f t="shared" si="9"/>
        <v>xf.kr</v>
      </c>
      <c r="AL95" s="102" t="str">
        <f t="shared" si="10"/>
        <v>lk-foKku</v>
      </c>
      <c r="AM95" s="102" t="str">
        <f t="shared" si="5"/>
        <v>laLd`r</v>
      </c>
    </row>
    <row r="96" spans="1:39" ht="20.25" x14ac:dyDescent="0.3">
      <c r="A96" s="1">
        <v>90</v>
      </c>
      <c r="B96" s="1">
        <v>190</v>
      </c>
      <c r="C96" s="1">
        <v>990</v>
      </c>
      <c r="D96" s="1"/>
      <c r="E96" s="1"/>
      <c r="F96" s="1"/>
      <c r="G96" s="2"/>
      <c r="H96" s="99"/>
      <c r="I96" s="99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92" t="str">
        <f>A1</f>
        <v>dk;kZy; jktdh; mPp ek/;fed fo|ky;] :iiqjk ¼dqpkeu flVh½ ukxkSj</v>
      </c>
      <c r="AC96" s="49" t="str">
        <f t="shared" si="11"/>
        <v>d{kk &amp; 9</v>
      </c>
      <c r="AD96" s="48" t="s">
        <v>61</v>
      </c>
      <c r="AE96">
        <f t="shared" si="12"/>
        <v>8140912304</v>
      </c>
      <c r="AF96" s="93">
        <f t="shared" si="13"/>
        <v>43966</v>
      </c>
      <c r="AG96" s="48" t="str">
        <f t="shared" si="14"/>
        <v>l=% 2019&amp;20</v>
      </c>
      <c r="AH96" s="102" t="str">
        <f t="shared" si="6"/>
        <v>fgUnh</v>
      </c>
      <c r="AI96" s="102" t="str">
        <f t="shared" si="7"/>
        <v>vaxzsth</v>
      </c>
      <c r="AJ96" s="102" t="str">
        <f t="shared" si="8"/>
        <v>foKku</v>
      </c>
      <c r="AK96" s="102" t="str">
        <f t="shared" si="9"/>
        <v>xf.kr</v>
      </c>
      <c r="AL96" s="102" t="str">
        <f t="shared" si="10"/>
        <v>lk-foKku</v>
      </c>
      <c r="AM96" s="102" t="str">
        <f t="shared" si="5"/>
        <v>laLd`r</v>
      </c>
    </row>
    <row r="97" spans="1:39" ht="20.25" x14ac:dyDescent="0.3">
      <c r="A97" s="1">
        <v>91</v>
      </c>
      <c r="B97" s="1">
        <v>191</v>
      </c>
      <c r="C97" s="1">
        <v>991</v>
      </c>
      <c r="D97" s="1"/>
      <c r="E97" s="1"/>
      <c r="F97" s="1"/>
      <c r="G97" s="2"/>
      <c r="H97" s="99"/>
      <c r="I97" s="99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92" t="str">
        <f>A1</f>
        <v>dk;kZy; jktdh; mPp ek/;fed fo|ky;] :iiqjk ¼dqpkeu flVh½ ukxkSj</v>
      </c>
      <c r="AC97" s="49" t="str">
        <f t="shared" si="11"/>
        <v>d{kk &amp; 9</v>
      </c>
      <c r="AD97" s="48" t="s">
        <v>61</v>
      </c>
      <c r="AE97">
        <f t="shared" si="12"/>
        <v>8140912304</v>
      </c>
      <c r="AF97" s="93">
        <f t="shared" si="13"/>
        <v>43966</v>
      </c>
      <c r="AG97" s="48" t="str">
        <f t="shared" si="14"/>
        <v>l=% 2019&amp;20</v>
      </c>
      <c r="AH97" s="102" t="str">
        <f t="shared" si="6"/>
        <v>fgUnh</v>
      </c>
      <c r="AI97" s="102" t="str">
        <f t="shared" si="7"/>
        <v>vaxzsth</v>
      </c>
      <c r="AJ97" s="102" t="str">
        <f t="shared" si="8"/>
        <v>foKku</v>
      </c>
      <c r="AK97" s="102" t="str">
        <f t="shared" si="9"/>
        <v>xf.kr</v>
      </c>
      <c r="AL97" s="102" t="str">
        <f t="shared" si="10"/>
        <v>lk-foKku</v>
      </c>
      <c r="AM97" s="102" t="str">
        <f t="shared" si="5"/>
        <v>laLd`r</v>
      </c>
    </row>
    <row r="98" spans="1:39" ht="20.25" x14ac:dyDescent="0.3">
      <c r="A98" s="1">
        <v>92</v>
      </c>
      <c r="B98" s="1">
        <v>192</v>
      </c>
      <c r="C98" s="1">
        <v>992</v>
      </c>
      <c r="D98" s="1"/>
      <c r="E98" s="1"/>
      <c r="F98" s="1"/>
      <c r="G98" s="2"/>
      <c r="H98" s="99"/>
      <c r="I98" s="99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92" t="str">
        <f>A1</f>
        <v>dk;kZy; jktdh; mPp ek/;fed fo|ky;] :iiqjk ¼dqpkeu flVh½ ukxkSj</v>
      </c>
      <c r="AC98" s="49" t="str">
        <f t="shared" si="11"/>
        <v>d{kk &amp; 9</v>
      </c>
      <c r="AD98" s="48" t="s">
        <v>61</v>
      </c>
      <c r="AE98">
        <f t="shared" si="12"/>
        <v>8140912304</v>
      </c>
      <c r="AF98" s="93">
        <f t="shared" si="13"/>
        <v>43966</v>
      </c>
      <c r="AG98" s="48" t="str">
        <f t="shared" si="14"/>
        <v>l=% 2019&amp;20</v>
      </c>
      <c r="AH98" s="102" t="str">
        <f t="shared" si="6"/>
        <v>fgUnh</v>
      </c>
      <c r="AI98" s="102" t="str">
        <f t="shared" si="7"/>
        <v>vaxzsth</v>
      </c>
      <c r="AJ98" s="102" t="str">
        <f t="shared" si="8"/>
        <v>foKku</v>
      </c>
      <c r="AK98" s="102" t="str">
        <f t="shared" si="9"/>
        <v>xf.kr</v>
      </c>
      <c r="AL98" s="102" t="str">
        <f t="shared" si="10"/>
        <v>lk-foKku</v>
      </c>
      <c r="AM98" s="102" t="str">
        <f t="shared" si="5"/>
        <v>laLd`r</v>
      </c>
    </row>
    <row r="99" spans="1:39" ht="20.25" x14ac:dyDescent="0.3">
      <c r="A99" s="1">
        <v>93</v>
      </c>
      <c r="B99" s="1">
        <v>193</v>
      </c>
      <c r="C99" s="1">
        <v>993</v>
      </c>
      <c r="D99" s="1"/>
      <c r="E99" s="1"/>
      <c r="F99" s="1"/>
      <c r="G99" s="2"/>
      <c r="H99" s="99"/>
      <c r="I99" s="99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92" t="str">
        <f>A1</f>
        <v>dk;kZy; jktdh; mPp ek/;fed fo|ky;] :iiqjk ¼dqpkeu flVh½ ukxkSj</v>
      </c>
      <c r="AC99" s="49" t="str">
        <f t="shared" si="11"/>
        <v>d{kk &amp; 9</v>
      </c>
      <c r="AD99" s="48" t="s">
        <v>61</v>
      </c>
      <c r="AE99">
        <f t="shared" si="12"/>
        <v>8140912304</v>
      </c>
      <c r="AF99" s="93">
        <f t="shared" si="13"/>
        <v>43966</v>
      </c>
      <c r="AG99" s="48" t="str">
        <f t="shared" si="14"/>
        <v>l=% 2019&amp;20</v>
      </c>
      <c r="AH99" s="102" t="str">
        <f t="shared" si="6"/>
        <v>fgUnh</v>
      </c>
      <c r="AI99" s="102" t="str">
        <f t="shared" si="7"/>
        <v>vaxzsth</v>
      </c>
      <c r="AJ99" s="102" t="str">
        <f t="shared" si="8"/>
        <v>foKku</v>
      </c>
      <c r="AK99" s="102" t="str">
        <f t="shared" si="9"/>
        <v>xf.kr</v>
      </c>
      <c r="AL99" s="102" t="str">
        <f t="shared" si="10"/>
        <v>lk-foKku</v>
      </c>
      <c r="AM99" s="102" t="str">
        <f t="shared" si="5"/>
        <v>laLd`r</v>
      </c>
    </row>
    <row r="100" spans="1:39" ht="20.25" x14ac:dyDescent="0.3">
      <c r="A100" s="1">
        <v>94</v>
      </c>
      <c r="B100" s="1">
        <v>194</v>
      </c>
      <c r="C100" s="1">
        <v>994</v>
      </c>
      <c r="D100" s="1"/>
      <c r="E100" s="1"/>
      <c r="F100" s="1"/>
      <c r="G100" s="2"/>
      <c r="H100" s="99"/>
      <c r="I100" s="99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92" t="str">
        <f>A1</f>
        <v>dk;kZy; jktdh; mPp ek/;fed fo|ky;] :iiqjk ¼dqpkeu flVh½ ukxkSj</v>
      </c>
      <c r="AC100" s="49" t="str">
        <f t="shared" si="11"/>
        <v>d{kk &amp; 9</v>
      </c>
      <c r="AD100" s="48" t="s">
        <v>61</v>
      </c>
      <c r="AE100">
        <f t="shared" si="12"/>
        <v>8140912304</v>
      </c>
      <c r="AF100" s="93">
        <f t="shared" si="13"/>
        <v>43966</v>
      </c>
      <c r="AG100" s="48" t="str">
        <f t="shared" si="14"/>
        <v>l=% 2019&amp;20</v>
      </c>
      <c r="AH100" s="102" t="str">
        <f t="shared" si="6"/>
        <v>fgUnh</v>
      </c>
      <c r="AI100" s="102" t="str">
        <f t="shared" si="7"/>
        <v>vaxzsth</v>
      </c>
      <c r="AJ100" s="102" t="str">
        <f t="shared" si="8"/>
        <v>foKku</v>
      </c>
      <c r="AK100" s="102" t="str">
        <f t="shared" si="9"/>
        <v>xf.kr</v>
      </c>
      <c r="AL100" s="102" t="str">
        <f t="shared" si="10"/>
        <v>lk-foKku</v>
      </c>
      <c r="AM100" s="102" t="str">
        <f t="shared" si="5"/>
        <v>laLd`r</v>
      </c>
    </row>
    <row r="101" spans="1:39" ht="20.25" x14ac:dyDescent="0.3">
      <c r="A101" s="1">
        <v>95</v>
      </c>
      <c r="B101" s="1">
        <v>195</v>
      </c>
      <c r="C101" s="1">
        <v>995</v>
      </c>
      <c r="D101" s="1"/>
      <c r="E101" s="1"/>
      <c r="F101" s="1"/>
      <c r="G101" s="2"/>
      <c r="H101" s="99"/>
      <c r="I101" s="99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92" t="str">
        <f>A1</f>
        <v>dk;kZy; jktdh; mPp ek/;fed fo|ky;] :iiqjk ¼dqpkeu flVh½ ukxkSj</v>
      </c>
      <c r="AC101" s="49" t="str">
        <f t="shared" si="11"/>
        <v>d{kk &amp; 9</v>
      </c>
      <c r="AD101" s="48" t="s">
        <v>61</v>
      </c>
      <c r="AE101">
        <f t="shared" si="12"/>
        <v>8140912304</v>
      </c>
      <c r="AF101" s="93">
        <f t="shared" si="13"/>
        <v>43966</v>
      </c>
      <c r="AG101" s="48" t="str">
        <f t="shared" si="14"/>
        <v>l=% 2019&amp;20</v>
      </c>
      <c r="AH101" s="102" t="str">
        <f t="shared" si="6"/>
        <v>fgUnh</v>
      </c>
      <c r="AI101" s="102" t="str">
        <f t="shared" si="7"/>
        <v>vaxzsth</v>
      </c>
      <c r="AJ101" s="102" t="str">
        <f t="shared" si="8"/>
        <v>foKku</v>
      </c>
      <c r="AK101" s="102" t="str">
        <f t="shared" si="9"/>
        <v>xf.kr</v>
      </c>
      <c r="AL101" s="102" t="str">
        <f t="shared" si="10"/>
        <v>lk-foKku</v>
      </c>
      <c r="AM101" s="102" t="str">
        <f t="shared" si="5"/>
        <v>laLd`r</v>
      </c>
    </row>
    <row r="102" spans="1:39" ht="20.25" x14ac:dyDescent="0.3">
      <c r="A102" s="1">
        <v>96</v>
      </c>
      <c r="B102" s="1">
        <v>196</v>
      </c>
      <c r="C102" s="1">
        <v>996</v>
      </c>
      <c r="D102" s="1"/>
      <c r="E102" s="1"/>
      <c r="F102" s="1"/>
      <c r="G102" s="2"/>
      <c r="H102" s="99"/>
      <c r="I102" s="99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92" t="str">
        <f>A1</f>
        <v>dk;kZy; jktdh; mPp ek/;fed fo|ky;] :iiqjk ¼dqpkeu flVh½ ukxkSj</v>
      </c>
      <c r="AC102" s="49" t="str">
        <f t="shared" si="11"/>
        <v>d{kk &amp; 9</v>
      </c>
      <c r="AD102" s="48" t="s">
        <v>61</v>
      </c>
      <c r="AE102">
        <f t="shared" si="12"/>
        <v>8140912304</v>
      </c>
      <c r="AF102" s="93">
        <f t="shared" si="13"/>
        <v>43966</v>
      </c>
      <c r="AG102" s="48" t="str">
        <f t="shared" si="14"/>
        <v>l=% 2019&amp;20</v>
      </c>
      <c r="AH102" s="102" t="str">
        <f t="shared" si="6"/>
        <v>fgUnh</v>
      </c>
      <c r="AI102" s="102" t="str">
        <f t="shared" si="7"/>
        <v>vaxzsth</v>
      </c>
      <c r="AJ102" s="102" t="str">
        <f t="shared" si="8"/>
        <v>foKku</v>
      </c>
      <c r="AK102" s="102" t="str">
        <f t="shared" si="9"/>
        <v>xf.kr</v>
      </c>
      <c r="AL102" s="102" t="str">
        <f t="shared" si="10"/>
        <v>lk-foKku</v>
      </c>
      <c r="AM102" s="102" t="str">
        <f t="shared" si="5"/>
        <v>laLd`r</v>
      </c>
    </row>
    <row r="103" spans="1:39" ht="20.25" x14ac:dyDescent="0.3">
      <c r="A103" s="1">
        <v>97</v>
      </c>
      <c r="B103" s="1">
        <v>197</v>
      </c>
      <c r="C103" s="1">
        <v>997</v>
      </c>
      <c r="D103" s="1"/>
      <c r="E103" s="1"/>
      <c r="F103" s="1"/>
      <c r="G103" s="2"/>
      <c r="H103" s="99"/>
      <c r="I103" s="99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92" t="str">
        <f>A1</f>
        <v>dk;kZy; jktdh; mPp ek/;fed fo|ky;] :iiqjk ¼dqpkeu flVh½ ukxkSj</v>
      </c>
      <c r="AC103" s="49" t="str">
        <f t="shared" si="11"/>
        <v>d{kk &amp; 9</v>
      </c>
      <c r="AD103" s="48" t="s">
        <v>61</v>
      </c>
      <c r="AE103">
        <f t="shared" si="12"/>
        <v>8140912304</v>
      </c>
      <c r="AF103" s="93">
        <f t="shared" si="13"/>
        <v>43966</v>
      </c>
      <c r="AG103" s="48" t="str">
        <f t="shared" si="14"/>
        <v>l=% 2019&amp;20</v>
      </c>
      <c r="AH103" s="102" t="str">
        <f t="shared" si="6"/>
        <v>fgUnh</v>
      </c>
      <c r="AI103" s="102" t="str">
        <f t="shared" si="7"/>
        <v>vaxzsth</v>
      </c>
      <c r="AJ103" s="102" t="str">
        <f t="shared" si="8"/>
        <v>foKku</v>
      </c>
      <c r="AK103" s="102" t="str">
        <f t="shared" si="9"/>
        <v>xf.kr</v>
      </c>
      <c r="AL103" s="102" t="str">
        <f t="shared" si="10"/>
        <v>lk-foKku</v>
      </c>
      <c r="AM103" s="102" t="str">
        <f t="shared" si="5"/>
        <v>laLd`r</v>
      </c>
    </row>
    <row r="104" spans="1:39" ht="20.25" x14ac:dyDescent="0.3">
      <c r="A104" s="1">
        <v>98</v>
      </c>
      <c r="B104" s="1">
        <v>198</v>
      </c>
      <c r="C104" s="1">
        <v>998</v>
      </c>
      <c r="D104" s="1"/>
      <c r="E104" s="1"/>
      <c r="F104" s="1"/>
      <c r="G104" s="2"/>
      <c r="H104" s="99"/>
      <c r="I104" s="99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92" t="str">
        <f>A1</f>
        <v>dk;kZy; jktdh; mPp ek/;fed fo|ky;] :iiqjk ¼dqpkeu flVh½ ukxkSj</v>
      </c>
      <c r="AC104" s="49" t="str">
        <f t="shared" si="11"/>
        <v>d{kk &amp; 9</v>
      </c>
      <c r="AD104" s="48" t="s">
        <v>61</v>
      </c>
      <c r="AE104">
        <f t="shared" si="12"/>
        <v>8140912304</v>
      </c>
      <c r="AF104" s="93">
        <f t="shared" si="13"/>
        <v>43966</v>
      </c>
      <c r="AG104" s="48" t="str">
        <f t="shared" si="14"/>
        <v>l=% 2019&amp;20</v>
      </c>
      <c r="AH104" s="102" t="str">
        <f t="shared" si="6"/>
        <v>fgUnh</v>
      </c>
      <c r="AI104" s="102" t="str">
        <f t="shared" si="7"/>
        <v>vaxzsth</v>
      </c>
      <c r="AJ104" s="102" t="str">
        <f t="shared" si="8"/>
        <v>foKku</v>
      </c>
      <c r="AK104" s="102" t="str">
        <f t="shared" si="9"/>
        <v>xf.kr</v>
      </c>
      <c r="AL104" s="102" t="str">
        <f t="shared" si="10"/>
        <v>lk-foKku</v>
      </c>
      <c r="AM104" s="102" t="str">
        <f t="shared" ref="AM104:AM167" si="15">AM103</f>
        <v>laLd`r</v>
      </c>
    </row>
    <row r="105" spans="1:39" ht="20.25" x14ac:dyDescent="0.3">
      <c r="A105" s="1">
        <v>99</v>
      </c>
      <c r="B105" s="1">
        <v>199</v>
      </c>
      <c r="C105" s="1">
        <v>999</v>
      </c>
      <c r="D105" s="1"/>
      <c r="E105" s="1"/>
      <c r="F105" s="1"/>
      <c r="G105" s="2"/>
      <c r="H105" s="99"/>
      <c r="I105" s="99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92" t="str">
        <f>A1</f>
        <v>dk;kZy; jktdh; mPp ek/;fed fo|ky;] :iiqjk ¼dqpkeu flVh½ ukxkSj</v>
      </c>
      <c r="AC105" s="49" t="str">
        <f t="shared" si="11"/>
        <v>d{kk &amp; 9</v>
      </c>
      <c r="AD105" s="48" t="s">
        <v>61</v>
      </c>
      <c r="AE105">
        <f t="shared" si="12"/>
        <v>8140912304</v>
      </c>
      <c r="AF105" s="93">
        <f t="shared" si="13"/>
        <v>43966</v>
      </c>
      <c r="AG105" s="48" t="str">
        <f t="shared" si="14"/>
        <v>l=% 2019&amp;20</v>
      </c>
      <c r="AH105" s="102" t="str">
        <f t="shared" si="14"/>
        <v>fgUnh</v>
      </c>
      <c r="AI105" s="102" t="str">
        <f t="shared" si="14"/>
        <v>vaxzsth</v>
      </c>
      <c r="AJ105" s="102" t="str">
        <f t="shared" si="14"/>
        <v>foKku</v>
      </c>
      <c r="AK105" s="102" t="str">
        <f t="shared" si="14"/>
        <v>xf.kr</v>
      </c>
      <c r="AL105" s="102" t="str">
        <f t="shared" si="14"/>
        <v>lk-foKku</v>
      </c>
      <c r="AM105" s="102" t="str">
        <f t="shared" si="15"/>
        <v>laLd`r</v>
      </c>
    </row>
    <row r="106" spans="1:39" ht="20.25" x14ac:dyDescent="0.3">
      <c r="A106" s="1">
        <v>100</v>
      </c>
      <c r="B106" s="1">
        <v>200</v>
      </c>
      <c r="C106" s="1">
        <v>1000</v>
      </c>
      <c r="D106" s="1"/>
      <c r="E106" s="1"/>
      <c r="F106" s="1"/>
      <c r="G106" s="2"/>
      <c r="H106" s="99"/>
      <c r="I106" s="99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92" t="str">
        <f>A1</f>
        <v>dk;kZy; jktdh; mPp ek/;fed fo|ky;] :iiqjk ¼dqpkeu flVh½ ukxkSj</v>
      </c>
      <c r="AC106" s="49" t="str">
        <f t="shared" si="11"/>
        <v>d{kk &amp; 9</v>
      </c>
      <c r="AD106" s="48" t="s">
        <v>61</v>
      </c>
      <c r="AE106">
        <f t="shared" si="12"/>
        <v>8140912304</v>
      </c>
      <c r="AF106" s="93">
        <f t="shared" si="13"/>
        <v>43966</v>
      </c>
      <c r="AG106" s="48" t="str">
        <f t="shared" si="14"/>
        <v>l=% 2019&amp;20</v>
      </c>
      <c r="AH106" s="102" t="str">
        <f t="shared" si="14"/>
        <v>fgUnh</v>
      </c>
      <c r="AI106" s="102" t="str">
        <f t="shared" si="14"/>
        <v>vaxzsth</v>
      </c>
      <c r="AJ106" s="102" t="str">
        <f t="shared" si="14"/>
        <v>foKku</v>
      </c>
      <c r="AK106" s="102" t="str">
        <f t="shared" si="14"/>
        <v>xf.kr</v>
      </c>
      <c r="AL106" s="102" t="str">
        <f t="shared" si="14"/>
        <v>lk-foKku</v>
      </c>
      <c r="AM106" s="102" t="str">
        <f t="shared" si="15"/>
        <v>laLd`r</v>
      </c>
    </row>
    <row r="107" spans="1:39" ht="20.25" x14ac:dyDescent="0.3">
      <c r="A107" s="1">
        <v>101</v>
      </c>
      <c r="B107" s="1">
        <v>201</v>
      </c>
      <c r="C107" s="1">
        <v>1001</v>
      </c>
      <c r="D107" s="1"/>
      <c r="E107" s="1"/>
      <c r="F107" s="1"/>
      <c r="G107" s="2"/>
      <c r="H107" s="99"/>
      <c r="I107" s="99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92" t="str">
        <f>A1</f>
        <v>dk;kZy; jktdh; mPp ek/;fed fo|ky;] :iiqjk ¼dqpkeu flVh½ ukxkSj</v>
      </c>
      <c r="AC107" s="49" t="str">
        <f t="shared" si="11"/>
        <v>d{kk &amp; 9</v>
      </c>
      <c r="AD107" s="48" t="s">
        <v>61</v>
      </c>
      <c r="AE107">
        <f t="shared" si="12"/>
        <v>8140912304</v>
      </c>
      <c r="AF107" s="93">
        <f t="shared" si="13"/>
        <v>43966</v>
      </c>
      <c r="AG107" s="48" t="str">
        <f t="shared" si="14"/>
        <v>l=% 2019&amp;20</v>
      </c>
      <c r="AH107" s="102" t="str">
        <f t="shared" si="14"/>
        <v>fgUnh</v>
      </c>
      <c r="AI107" s="102" t="str">
        <f t="shared" si="14"/>
        <v>vaxzsth</v>
      </c>
      <c r="AJ107" s="102" t="str">
        <f t="shared" si="14"/>
        <v>foKku</v>
      </c>
      <c r="AK107" s="102" t="str">
        <f t="shared" si="14"/>
        <v>xf.kr</v>
      </c>
      <c r="AL107" s="102" t="str">
        <f t="shared" si="14"/>
        <v>lk-foKku</v>
      </c>
      <c r="AM107" s="102" t="str">
        <f t="shared" si="15"/>
        <v>laLd`r</v>
      </c>
    </row>
    <row r="108" spans="1:39" ht="20.25" x14ac:dyDescent="0.3">
      <c r="A108" s="1">
        <v>102</v>
      </c>
      <c r="B108" s="1">
        <v>202</v>
      </c>
      <c r="C108" s="1">
        <v>1002</v>
      </c>
      <c r="D108" s="1"/>
      <c r="E108" s="1"/>
      <c r="F108" s="1"/>
      <c r="G108" s="2"/>
      <c r="H108" s="99"/>
      <c r="I108" s="99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92" t="str">
        <f>A1</f>
        <v>dk;kZy; jktdh; mPp ek/;fed fo|ky;] :iiqjk ¼dqpkeu flVh½ ukxkSj</v>
      </c>
      <c r="AC108" s="49" t="str">
        <f t="shared" si="11"/>
        <v>d{kk &amp; 9</v>
      </c>
      <c r="AD108" s="48" t="s">
        <v>61</v>
      </c>
      <c r="AE108">
        <f t="shared" si="12"/>
        <v>8140912304</v>
      </c>
      <c r="AF108" s="93">
        <f t="shared" si="13"/>
        <v>43966</v>
      </c>
      <c r="AG108" s="48" t="str">
        <f t="shared" si="14"/>
        <v>l=% 2019&amp;20</v>
      </c>
      <c r="AH108" s="102" t="str">
        <f t="shared" si="14"/>
        <v>fgUnh</v>
      </c>
      <c r="AI108" s="102" t="str">
        <f t="shared" si="14"/>
        <v>vaxzsth</v>
      </c>
      <c r="AJ108" s="102" t="str">
        <f t="shared" si="14"/>
        <v>foKku</v>
      </c>
      <c r="AK108" s="102" t="str">
        <f t="shared" si="14"/>
        <v>xf.kr</v>
      </c>
      <c r="AL108" s="102" t="str">
        <f t="shared" si="14"/>
        <v>lk-foKku</v>
      </c>
      <c r="AM108" s="102" t="str">
        <f t="shared" si="15"/>
        <v>laLd`r</v>
      </c>
    </row>
    <row r="109" spans="1:39" ht="20.25" x14ac:dyDescent="0.3">
      <c r="A109" s="1">
        <v>103</v>
      </c>
      <c r="B109" s="1">
        <v>203</v>
      </c>
      <c r="C109" s="1">
        <v>1003</v>
      </c>
      <c r="D109" s="1"/>
      <c r="E109" s="1"/>
      <c r="F109" s="1"/>
      <c r="G109" s="2"/>
      <c r="H109" s="99"/>
      <c r="I109" s="99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92" t="str">
        <f>A1</f>
        <v>dk;kZy; jktdh; mPp ek/;fed fo|ky;] :iiqjk ¼dqpkeu flVh½ ukxkSj</v>
      </c>
      <c r="AC109" s="49" t="str">
        <f t="shared" si="11"/>
        <v>d{kk &amp; 9</v>
      </c>
      <c r="AD109" s="48" t="s">
        <v>61</v>
      </c>
      <c r="AE109">
        <f t="shared" si="12"/>
        <v>8140912304</v>
      </c>
      <c r="AF109" s="93">
        <f t="shared" si="13"/>
        <v>43966</v>
      </c>
      <c r="AG109" s="48" t="str">
        <f t="shared" si="14"/>
        <v>l=% 2019&amp;20</v>
      </c>
      <c r="AH109" s="102" t="str">
        <f t="shared" si="14"/>
        <v>fgUnh</v>
      </c>
      <c r="AI109" s="102" t="str">
        <f t="shared" si="14"/>
        <v>vaxzsth</v>
      </c>
      <c r="AJ109" s="102" t="str">
        <f t="shared" si="14"/>
        <v>foKku</v>
      </c>
      <c r="AK109" s="102" t="str">
        <f t="shared" si="14"/>
        <v>xf.kr</v>
      </c>
      <c r="AL109" s="102" t="str">
        <f t="shared" si="14"/>
        <v>lk-foKku</v>
      </c>
      <c r="AM109" s="102" t="str">
        <f t="shared" si="15"/>
        <v>laLd`r</v>
      </c>
    </row>
    <row r="110" spans="1:39" ht="20.25" x14ac:dyDescent="0.3">
      <c r="A110" s="1">
        <v>104</v>
      </c>
      <c r="B110" s="1">
        <v>204</v>
      </c>
      <c r="C110" s="1">
        <v>1004</v>
      </c>
      <c r="D110" s="1"/>
      <c r="E110" s="1"/>
      <c r="F110" s="1"/>
      <c r="G110" s="2"/>
      <c r="H110" s="99"/>
      <c r="I110" s="99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92" t="str">
        <f>A1</f>
        <v>dk;kZy; jktdh; mPp ek/;fed fo|ky;] :iiqjk ¼dqpkeu flVh½ ukxkSj</v>
      </c>
      <c r="AC110" s="49" t="str">
        <f t="shared" si="11"/>
        <v>d{kk &amp; 9</v>
      </c>
      <c r="AD110" s="48" t="s">
        <v>61</v>
      </c>
      <c r="AE110">
        <f t="shared" si="12"/>
        <v>8140912304</v>
      </c>
      <c r="AF110" s="93">
        <f t="shared" si="13"/>
        <v>43966</v>
      </c>
      <c r="AG110" s="48" t="str">
        <f t="shared" si="14"/>
        <v>l=% 2019&amp;20</v>
      </c>
      <c r="AH110" s="102" t="str">
        <f t="shared" si="14"/>
        <v>fgUnh</v>
      </c>
      <c r="AI110" s="102" t="str">
        <f t="shared" si="14"/>
        <v>vaxzsth</v>
      </c>
      <c r="AJ110" s="102" t="str">
        <f t="shared" si="14"/>
        <v>foKku</v>
      </c>
      <c r="AK110" s="102" t="str">
        <f t="shared" si="14"/>
        <v>xf.kr</v>
      </c>
      <c r="AL110" s="102" t="str">
        <f t="shared" si="14"/>
        <v>lk-foKku</v>
      </c>
      <c r="AM110" s="102" t="str">
        <f t="shared" si="15"/>
        <v>laLd`r</v>
      </c>
    </row>
    <row r="111" spans="1:39" ht="20.25" x14ac:dyDescent="0.3">
      <c r="A111" s="1">
        <v>105</v>
      </c>
      <c r="B111" s="1">
        <v>205</v>
      </c>
      <c r="C111" s="1">
        <v>1005</v>
      </c>
      <c r="D111" s="1"/>
      <c r="E111" s="1"/>
      <c r="F111" s="1"/>
      <c r="G111" s="2"/>
      <c r="H111" s="99"/>
      <c r="I111" s="99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92" t="str">
        <f>A1</f>
        <v>dk;kZy; jktdh; mPp ek/;fed fo|ky;] :iiqjk ¼dqpkeu flVh½ ukxkSj</v>
      </c>
      <c r="AC111" s="49" t="str">
        <f t="shared" si="11"/>
        <v>d{kk &amp; 9</v>
      </c>
      <c r="AD111" s="48" t="s">
        <v>61</v>
      </c>
      <c r="AE111">
        <f t="shared" si="12"/>
        <v>8140912304</v>
      </c>
      <c r="AF111" s="93">
        <f t="shared" si="13"/>
        <v>43966</v>
      </c>
      <c r="AG111" s="48" t="str">
        <f t="shared" si="14"/>
        <v>l=% 2019&amp;20</v>
      </c>
      <c r="AH111" s="102" t="str">
        <f t="shared" si="14"/>
        <v>fgUnh</v>
      </c>
      <c r="AI111" s="102" t="str">
        <f t="shared" si="14"/>
        <v>vaxzsth</v>
      </c>
      <c r="AJ111" s="102" t="str">
        <f t="shared" si="14"/>
        <v>foKku</v>
      </c>
      <c r="AK111" s="102" t="str">
        <f t="shared" si="14"/>
        <v>xf.kr</v>
      </c>
      <c r="AL111" s="102" t="str">
        <f t="shared" si="14"/>
        <v>lk-foKku</v>
      </c>
      <c r="AM111" s="102" t="str">
        <f t="shared" si="15"/>
        <v>laLd`r</v>
      </c>
    </row>
    <row r="112" spans="1:39" ht="20.25" x14ac:dyDescent="0.3">
      <c r="A112" s="1">
        <v>106</v>
      </c>
      <c r="B112" s="1">
        <v>206</v>
      </c>
      <c r="C112" s="1">
        <v>1006</v>
      </c>
      <c r="D112" s="1"/>
      <c r="E112" s="1"/>
      <c r="F112" s="1"/>
      <c r="G112" s="2"/>
      <c r="H112" s="99"/>
      <c r="I112" s="99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92" t="str">
        <f>A1</f>
        <v>dk;kZy; jktdh; mPp ek/;fed fo|ky;] :iiqjk ¼dqpkeu flVh½ ukxkSj</v>
      </c>
      <c r="AC112" s="49" t="str">
        <f t="shared" si="11"/>
        <v>d{kk &amp; 9</v>
      </c>
      <c r="AD112" s="48" t="s">
        <v>61</v>
      </c>
      <c r="AE112">
        <f t="shared" si="12"/>
        <v>8140912304</v>
      </c>
      <c r="AF112" s="93">
        <f t="shared" si="13"/>
        <v>43966</v>
      </c>
      <c r="AG112" s="48" t="str">
        <f t="shared" si="14"/>
        <v>l=% 2019&amp;20</v>
      </c>
      <c r="AH112" s="102" t="str">
        <f t="shared" si="14"/>
        <v>fgUnh</v>
      </c>
      <c r="AI112" s="102" t="str">
        <f t="shared" si="14"/>
        <v>vaxzsth</v>
      </c>
      <c r="AJ112" s="102" t="str">
        <f t="shared" si="14"/>
        <v>foKku</v>
      </c>
      <c r="AK112" s="102" t="str">
        <f t="shared" si="14"/>
        <v>xf.kr</v>
      </c>
      <c r="AL112" s="102" t="str">
        <f t="shared" si="14"/>
        <v>lk-foKku</v>
      </c>
      <c r="AM112" s="102" t="str">
        <f t="shared" si="15"/>
        <v>laLd`r</v>
      </c>
    </row>
    <row r="113" spans="1:39" ht="20.25" x14ac:dyDescent="0.3">
      <c r="A113" s="1">
        <v>107</v>
      </c>
      <c r="B113" s="1">
        <v>207</v>
      </c>
      <c r="C113" s="1">
        <v>1007</v>
      </c>
      <c r="D113" s="1"/>
      <c r="E113" s="1"/>
      <c r="F113" s="1"/>
      <c r="G113" s="2"/>
      <c r="H113" s="99"/>
      <c r="I113" s="99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92" t="str">
        <f>A1</f>
        <v>dk;kZy; jktdh; mPp ek/;fed fo|ky;] :iiqjk ¼dqpkeu flVh½ ukxkSj</v>
      </c>
      <c r="AC113" s="49" t="str">
        <f t="shared" si="11"/>
        <v>d{kk &amp; 9</v>
      </c>
      <c r="AD113" s="48" t="s">
        <v>61</v>
      </c>
      <c r="AE113">
        <f t="shared" si="12"/>
        <v>8140912304</v>
      </c>
      <c r="AF113" s="93">
        <f t="shared" si="13"/>
        <v>43966</v>
      </c>
      <c r="AG113" s="48" t="str">
        <f t="shared" si="14"/>
        <v>l=% 2019&amp;20</v>
      </c>
      <c r="AH113" s="102" t="str">
        <f t="shared" si="14"/>
        <v>fgUnh</v>
      </c>
      <c r="AI113" s="102" t="str">
        <f t="shared" si="14"/>
        <v>vaxzsth</v>
      </c>
      <c r="AJ113" s="102" t="str">
        <f t="shared" si="14"/>
        <v>foKku</v>
      </c>
      <c r="AK113" s="102" t="str">
        <f t="shared" si="14"/>
        <v>xf.kr</v>
      </c>
      <c r="AL113" s="102" t="str">
        <f t="shared" si="14"/>
        <v>lk-foKku</v>
      </c>
      <c r="AM113" s="102" t="str">
        <f t="shared" si="15"/>
        <v>laLd`r</v>
      </c>
    </row>
    <row r="114" spans="1:39" ht="20.25" x14ac:dyDescent="0.3">
      <c r="A114" s="1">
        <v>108</v>
      </c>
      <c r="B114" s="1">
        <v>208</v>
      </c>
      <c r="C114" s="1">
        <v>1008</v>
      </c>
      <c r="D114" s="1"/>
      <c r="E114" s="1"/>
      <c r="F114" s="1"/>
      <c r="G114" s="2"/>
      <c r="H114" s="99"/>
      <c r="I114" s="99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92" t="str">
        <f>A1</f>
        <v>dk;kZy; jktdh; mPp ek/;fed fo|ky;] :iiqjk ¼dqpkeu flVh½ ukxkSj</v>
      </c>
      <c r="AC114" s="49" t="str">
        <f t="shared" si="11"/>
        <v>d{kk &amp; 9</v>
      </c>
      <c r="AD114" s="48" t="s">
        <v>61</v>
      </c>
      <c r="AE114">
        <f t="shared" si="12"/>
        <v>8140912304</v>
      </c>
      <c r="AF114" s="93">
        <f t="shared" si="13"/>
        <v>43966</v>
      </c>
      <c r="AG114" s="48" t="str">
        <f t="shared" si="14"/>
        <v>l=% 2019&amp;20</v>
      </c>
      <c r="AH114" s="102" t="str">
        <f t="shared" si="14"/>
        <v>fgUnh</v>
      </c>
      <c r="AI114" s="102" t="str">
        <f t="shared" si="14"/>
        <v>vaxzsth</v>
      </c>
      <c r="AJ114" s="102" t="str">
        <f t="shared" si="14"/>
        <v>foKku</v>
      </c>
      <c r="AK114" s="102" t="str">
        <f t="shared" si="14"/>
        <v>xf.kr</v>
      </c>
      <c r="AL114" s="102" t="str">
        <f t="shared" si="14"/>
        <v>lk-foKku</v>
      </c>
      <c r="AM114" s="102" t="str">
        <f t="shared" si="15"/>
        <v>laLd`r</v>
      </c>
    </row>
    <row r="115" spans="1:39" ht="20.25" x14ac:dyDescent="0.3">
      <c r="A115" s="1">
        <v>109</v>
      </c>
      <c r="B115" s="1">
        <v>209</v>
      </c>
      <c r="C115" s="1">
        <v>1009</v>
      </c>
      <c r="D115" s="1"/>
      <c r="E115" s="1"/>
      <c r="F115" s="1"/>
      <c r="G115" s="2"/>
      <c r="H115" s="99"/>
      <c r="I115" s="99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92" t="str">
        <f>A1</f>
        <v>dk;kZy; jktdh; mPp ek/;fed fo|ky;] :iiqjk ¼dqpkeu flVh½ ukxkSj</v>
      </c>
      <c r="AC115" s="49" t="str">
        <f t="shared" si="11"/>
        <v>d{kk &amp; 9</v>
      </c>
      <c r="AD115" s="48" t="s">
        <v>61</v>
      </c>
      <c r="AE115">
        <f t="shared" si="12"/>
        <v>8140912304</v>
      </c>
      <c r="AF115" s="93">
        <f t="shared" si="13"/>
        <v>43966</v>
      </c>
      <c r="AG115" s="48" t="str">
        <f t="shared" si="14"/>
        <v>l=% 2019&amp;20</v>
      </c>
      <c r="AH115" s="102" t="str">
        <f t="shared" si="14"/>
        <v>fgUnh</v>
      </c>
      <c r="AI115" s="102" t="str">
        <f t="shared" si="14"/>
        <v>vaxzsth</v>
      </c>
      <c r="AJ115" s="102" t="str">
        <f t="shared" si="14"/>
        <v>foKku</v>
      </c>
      <c r="AK115" s="102" t="str">
        <f t="shared" si="14"/>
        <v>xf.kr</v>
      </c>
      <c r="AL115" s="102" t="str">
        <f t="shared" si="14"/>
        <v>lk-foKku</v>
      </c>
      <c r="AM115" s="102" t="str">
        <f t="shared" si="15"/>
        <v>laLd`r</v>
      </c>
    </row>
    <row r="116" spans="1:39" ht="20.25" x14ac:dyDescent="0.3">
      <c r="A116" s="1">
        <v>110</v>
      </c>
      <c r="B116" s="1">
        <v>210</v>
      </c>
      <c r="C116" s="1">
        <v>1010</v>
      </c>
      <c r="D116" s="1"/>
      <c r="E116" s="1"/>
      <c r="F116" s="1"/>
      <c r="G116" s="2"/>
      <c r="H116" s="99"/>
      <c r="I116" s="99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92" t="str">
        <f>A1</f>
        <v>dk;kZy; jktdh; mPp ek/;fed fo|ky;] :iiqjk ¼dqpkeu flVh½ ukxkSj</v>
      </c>
      <c r="AC116" s="49" t="str">
        <f t="shared" si="11"/>
        <v>d{kk &amp; 9</v>
      </c>
      <c r="AD116" s="48" t="s">
        <v>61</v>
      </c>
      <c r="AE116">
        <f t="shared" si="12"/>
        <v>8140912304</v>
      </c>
      <c r="AF116" s="93">
        <f t="shared" si="13"/>
        <v>43966</v>
      </c>
      <c r="AG116" s="48" t="str">
        <f t="shared" si="14"/>
        <v>l=% 2019&amp;20</v>
      </c>
      <c r="AH116" s="102" t="str">
        <f t="shared" si="14"/>
        <v>fgUnh</v>
      </c>
      <c r="AI116" s="102" t="str">
        <f t="shared" si="14"/>
        <v>vaxzsth</v>
      </c>
      <c r="AJ116" s="102" t="str">
        <f t="shared" si="14"/>
        <v>foKku</v>
      </c>
      <c r="AK116" s="102" t="str">
        <f t="shared" si="14"/>
        <v>xf.kr</v>
      </c>
      <c r="AL116" s="102" t="str">
        <f t="shared" si="14"/>
        <v>lk-foKku</v>
      </c>
      <c r="AM116" s="102" t="str">
        <f t="shared" si="15"/>
        <v>laLd`r</v>
      </c>
    </row>
    <row r="117" spans="1:39" ht="20.25" x14ac:dyDescent="0.3">
      <c r="A117" s="1">
        <v>111</v>
      </c>
      <c r="B117" s="1">
        <v>211</v>
      </c>
      <c r="C117" s="1">
        <v>1011</v>
      </c>
      <c r="D117" s="1"/>
      <c r="E117" s="1"/>
      <c r="F117" s="1"/>
      <c r="G117" s="2"/>
      <c r="H117" s="99"/>
      <c r="I117" s="99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92" t="str">
        <f>A1</f>
        <v>dk;kZy; jktdh; mPp ek/;fed fo|ky;] :iiqjk ¼dqpkeu flVh½ ukxkSj</v>
      </c>
      <c r="AC117" s="49" t="str">
        <f t="shared" si="11"/>
        <v>d{kk &amp; 9</v>
      </c>
      <c r="AD117" s="48" t="s">
        <v>61</v>
      </c>
      <c r="AE117">
        <f t="shared" si="12"/>
        <v>8140912304</v>
      </c>
      <c r="AF117" s="93">
        <f t="shared" si="13"/>
        <v>43966</v>
      </c>
      <c r="AG117" s="48" t="str">
        <f t="shared" si="14"/>
        <v>l=% 2019&amp;20</v>
      </c>
      <c r="AH117" s="102" t="str">
        <f t="shared" si="14"/>
        <v>fgUnh</v>
      </c>
      <c r="AI117" s="102" t="str">
        <f t="shared" si="14"/>
        <v>vaxzsth</v>
      </c>
      <c r="AJ117" s="102" t="str">
        <f t="shared" si="14"/>
        <v>foKku</v>
      </c>
      <c r="AK117" s="102" t="str">
        <f t="shared" si="14"/>
        <v>xf.kr</v>
      </c>
      <c r="AL117" s="102" t="str">
        <f t="shared" si="14"/>
        <v>lk-foKku</v>
      </c>
      <c r="AM117" s="102" t="str">
        <f t="shared" si="15"/>
        <v>laLd`r</v>
      </c>
    </row>
    <row r="118" spans="1:39" ht="20.25" x14ac:dyDescent="0.3">
      <c r="A118" s="1">
        <v>112</v>
      </c>
      <c r="B118" s="1">
        <v>212</v>
      </c>
      <c r="C118" s="1">
        <v>1012</v>
      </c>
      <c r="D118" s="1"/>
      <c r="E118" s="1"/>
      <c r="F118" s="1"/>
      <c r="G118" s="2"/>
      <c r="H118" s="99"/>
      <c r="I118" s="99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92" t="str">
        <f>A1</f>
        <v>dk;kZy; jktdh; mPp ek/;fed fo|ky;] :iiqjk ¼dqpkeu flVh½ ukxkSj</v>
      </c>
      <c r="AC118" s="49" t="str">
        <f t="shared" si="11"/>
        <v>d{kk &amp; 9</v>
      </c>
      <c r="AD118" s="48" t="s">
        <v>61</v>
      </c>
      <c r="AE118">
        <f t="shared" si="12"/>
        <v>8140912304</v>
      </c>
      <c r="AF118" s="93">
        <f t="shared" si="13"/>
        <v>43966</v>
      </c>
      <c r="AG118" s="48" t="str">
        <f t="shared" si="14"/>
        <v>l=% 2019&amp;20</v>
      </c>
      <c r="AH118" s="102" t="str">
        <f t="shared" si="14"/>
        <v>fgUnh</v>
      </c>
      <c r="AI118" s="102" t="str">
        <f t="shared" si="14"/>
        <v>vaxzsth</v>
      </c>
      <c r="AJ118" s="102" t="str">
        <f t="shared" si="14"/>
        <v>foKku</v>
      </c>
      <c r="AK118" s="102" t="str">
        <f t="shared" si="14"/>
        <v>xf.kr</v>
      </c>
      <c r="AL118" s="102" t="str">
        <f t="shared" si="14"/>
        <v>lk-foKku</v>
      </c>
      <c r="AM118" s="102" t="str">
        <f t="shared" si="15"/>
        <v>laLd`r</v>
      </c>
    </row>
    <row r="119" spans="1:39" ht="20.25" x14ac:dyDescent="0.3">
      <c r="A119" s="1">
        <v>113</v>
      </c>
      <c r="B119" s="1">
        <v>213</v>
      </c>
      <c r="C119" s="1">
        <v>1013</v>
      </c>
      <c r="D119" s="1"/>
      <c r="E119" s="1"/>
      <c r="F119" s="1"/>
      <c r="G119" s="2"/>
      <c r="H119" s="99"/>
      <c r="I119" s="99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92" t="str">
        <f>A1</f>
        <v>dk;kZy; jktdh; mPp ek/;fed fo|ky;] :iiqjk ¼dqpkeu flVh½ ukxkSj</v>
      </c>
      <c r="AC119" s="49" t="str">
        <f t="shared" si="11"/>
        <v>d{kk &amp; 9</v>
      </c>
      <c r="AD119" s="48" t="s">
        <v>61</v>
      </c>
      <c r="AE119">
        <f t="shared" si="12"/>
        <v>8140912304</v>
      </c>
      <c r="AF119" s="93">
        <f t="shared" si="13"/>
        <v>43966</v>
      </c>
      <c r="AG119" s="48" t="str">
        <f t="shared" si="14"/>
        <v>l=% 2019&amp;20</v>
      </c>
      <c r="AH119" s="102" t="str">
        <f t="shared" si="14"/>
        <v>fgUnh</v>
      </c>
      <c r="AI119" s="102" t="str">
        <f t="shared" si="14"/>
        <v>vaxzsth</v>
      </c>
      <c r="AJ119" s="102" t="str">
        <f t="shared" si="14"/>
        <v>foKku</v>
      </c>
      <c r="AK119" s="102" t="str">
        <f t="shared" si="14"/>
        <v>xf.kr</v>
      </c>
      <c r="AL119" s="102" t="str">
        <f t="shared" si="14"/>
        <v>lk-foKku</v>
      </c>
      <c r="AM119" s="102" t="str">
        <f t="shared" si="15"/>
        <v>laLd`r</v>
      </c>
    </row>
    <row r="120" spans="1:39" ht="20.25" x14ac:dyDescent="0.3">
      <c r="A120" s="1">
        <v>114</v>
      </c>
      <c r="B120" s="1">
        <v>214</v>
      </c>
      <c r="C120" s="1">
        <v>1014</v>
      </c>
      <c r="D120" s="1"/>
      <c r="E120" s="1"/>
      <c r="F120" s="1"/>
      <c r="G120" s="2"/>
      <c r="H120" s="99"/>
      <c r="I120" s="99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92" t="str">
        <f>A1</f>
        <v>dk;kZy; jktdh; mPp ek/;fed fo|ky;] :iiqjk ¼dqpkeu flVh½ ukxkSj</v>
      </c>
      <c r="AC120" s="49" t="str">
        <f t="shared" si="11"/>
        <v>d{kk &amp; 9</v>
      </c>
      <c r="AD120" s="48" t="s">
        <v>61</v>
      </c>
      <c r="AE120">
        <f t="shared" si="12"/>
        <v>8140912304</v>
      </c>
      <c r="AF120" s="93">
        <f t="shared" si="13"/>
        <v>43966</v>
      </c>
      <c r="AG120" s="48" t="str">
        <f t="shared" si="14"/>
        <v>l=% 2019&amp;20</v>
      </c>
      <c r="AH120" s="102" t="str">
        <f t="shared" si="14"/>
        <v>fgUnh</v>
      </c>
      <c r="AI120" s="102" t="str">
        <f t="shared" si="14"/>
        <v>vaxzsth</v>
      </c>
      <c r="AJ120" s="102" t="str">
        <f t="shared" si="14"/>
        <v>foKku</v>
      </c>
      <c r="AK120" s="102" t="str">
        <f t="shared" si="14"/>
        <v>xf.kr</v>
      </c>
      <c r="AL120" s="102" t="str">
        <f t="shared" si="14"/>
        <v>lk-foKku</v>
      </c>
      <c r="AM120" s="102" t="str">
        <f t="shared" si="15"/>
        <v>laLd`r</v>
      </c>
    </row>
    <row r="121" spans="1:39" ht="20.25" x14ac:dyDescent="0.3">
      <c r="A121" s="1">
        <v>115</v>
      </c>
      <c r="B121" s="1">
        <v>215</v>
      </c>
      <c r="C121" s="1">
        <v>1015</v>
      </c>
      <c r="D121" s="1"/>
      <c r="E121" s="1"/>
      <c r="F121" s="1"/>
      <c r="G121" s="2"/>
      <c r="H121" s="99"/>
      <c r="I121" s="99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92" t="str">
        <f>A1</f>
        <v>dk;kZy; jktdh; mPp ek/;fed fo|ky;] :iiqjk ¼dqpkeu flVh½ ukxkSj</v>
      </c>
      <c r="AC121" s="49" t="str">
        <f t="shared" si="11"/>
        <v>d{kk &amp; 9</v>
      </c>
      <c r="AD121" s="48" t="s">
        <v>61</v>
      </c>
      <c r="AE121">
        <f t="shared" si="12"/>
        <v>8140912304</v>
      </c>
      <c r="AF121" s="93">
        <f t="shared" si="13"/>
        <v>43966</v>
      </c>
      <c r="AG121" s="48" t="str">
        <f t="shared" si="14"/>
        <v>l=% 2019&amp;20</v>
      </c>
      <c r="AH121" s="102" t="str">
        <f t="shared" si="14"/>
        <v>fgUnh</v>
      </c>
      <c r="AI121" s="102" t="str">
        <f t="shared" si="14"/>
        <v>vaxzsth</v>
      </c>
      <c r="AJ121" s="102" t="str">
        <f t="shared" si="14"/>
        <v>foKku</v>
      </c>
      <c r="AK121" s="102" t="str">
        <f t="shared" si="14"/>
        <v>xf.kr</v>
      </c>
      <c r="AL121" s="102" t="str">
        <f t="shared" si="14"/>
        <v>lk-foKku</v>
      </c>
      <c r="AM121" s="102" t="str">
        <f t="shared" si="15"/>
        <v>laLd`r</v>
      </c>
    </row>
    <row r="122" spans="1:39" ht="20.25" x14ac:dyDescent="0.3">
      <c r="A122" s="1">
        <v>116</v>
      </c>
      <c r="B122" s="1">
        <v>216</v>
      </c>
      <c r="C122" s="1">
        <v>1016</v>
      </c>
      <c r="D122" s="1"/>
      <c r="E122" s="1"/>
      <c r="F122" s="1"/>
      <c r="G122" s="2"/>
      <c r="H122" s="99"/>
      <c r="I122" s="99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92" t="str">
        <f>A1</f>
        <v>dk;kZy; jktdh; mPp ek/;fed fo|ky;] :iiqjk ¼dqpkeu flVh½ ukxkSj</v>
      </c>
      <c r="AC122" s="49" t="str">
        <f t="shared" si="11"/>
        <v>d{kk &amp; 9</v>
      </c>
      <c r="AD122" s="48" t="s">
        <v>61</v>
      </c>
      <c r="AE122">
        <f t="shared" si="12"/>
        <v>8140912304</v>
      </c>
      <c r="AF122" s="93">
        <f t="shared" si="13"/>
        <v>43966</v>
      </c>
      <c r="AG122" s="48" t="str">
        <f t="shared" si="14"/>
        <v>l=% 2019&amp;20</v>
      </c>
      <c r="AH122" s="102" t="str">
        <f t="shared" si="14"/>
        <v>fgUnh</v>
      </c>
      <c r="AI122" s="102" t="str">
        <f t="shared" si="14"/>
        <v>vaxzsth</v>
      </c>
      <c r="AJ122" s="102" t="str">
        <f t="shared" si="14"/>
        <v>foKku</v>
      </c>
      <c r="AK122" s="102" t="str">
        <f t="shared" si="14"/>
        <v>xf.kr</v>
      </c>
      <c r="AL122" s="102" t="str">
        <f t="shared" si="14"/>
        <v>lk-foKku</v>
      </c>
      <c r="AM122" s="102" t="str">
        <f t="shared" si="15"/>
        <v>laLd`r</v>
      </c>
    </row>
    <row r="123" spans="1:39" ht="20.25" x14ac:dyDescent="0.3">
      <c r="A123" s="1">
        <v>117</v>
      </c>
      <c r="B123" s="1">
        <v>217</v>
      </c>
      <c r="C123" s="1">
        <v>1017</v>
      </c>
      <c r="D123" s="1"/>
      <c r="E123" s="1"/>
      <c r="F123" s="1"/>
      <c r="G123" s="2"/>
      <c r="H123" s="99"/>
      <c r="I123" s="99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92" t="str">
        <f>A1</f>
        <v>dk;kZy; jktdh; mPp ek/;fed fo|ky;] :iiqjk ¼dqpkeu flVh½ ukxkSj</v>
      </c>
      <c r="AC123" s="49" t="str">
        <f t="shared" si="11"/>
        <v>d{kk &amp; 9</v>
      </c>
      <c r="AD123" s="48" t="s">
        <v>61</v>
      </c>
      <c r="AE123">
        <f t="shared" si="12"/>
        <v>8140912304</v>
      </c>
      <c r="AF123" s="93">
        <f t="shared" si="13"/>
        <v>43966</v>
      </c>
      <c r="AG123" s="48" t="str">
        <f t="shared" si="14"/>
        <v>l=% 2019&amp;20</v>
      </c>
      <c r="AH123" s="102" t="str">
        <f t="shared" si="14"/>
        <v>fgUnh</v>
      </c>
      <c r="AI123" s="102" t="str">
        <f t="shared" si="14"/>
        <v>vaxzsth</v>
      </c>
      <c r="AJ123" s="102" t="str">
        <f t="shared" si="14"/>
        <v>foKku</v>
      </c>
      <c r="AK123" s="102" t="str">
        <f t="shared" si="14"/>
        <v>xf.kr</v>
      </c>
      <c r="AL123" s="102" t="str">
        <f t="shared" si="14"/>
        <v>lk-foKku</v>
      </c>
      <c r="AM123" s="102" t="str">
        <f t="shared" si="15"/>
        <v>laLd`r</v>
      </c>
    </row>
    <row r="124" spans="1:39" ht="20.25" x14ac:dyDescent="0.3">
      <c r="A124" s="1">
        <v>118</v>
      </c>
      <c r="B124" s="1">
        <v>218</v>
      </c>
      <c r="C124" s="1">
        <v>1018</v>
      </c>
      <c r="D124" s="1"/>
      <c r="E124" s="1"/>
      <c r="F124" s="1"/>
      <c r="G124" s="2"/>
      <c r="H124" s="99"/>
      <c r="I124" s="99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92" t="str">
        <f>A1</f>
        <v>dk;kZy; jktdh; mPp ek/;fed fo|ky;] :iiqjk ¼dqpkeu flVh½ ukxkSj</v>
      </c>
      <c r="AC124" s="49" t="str">
        <f t="shared" si="11"/>
        <v>d{kk &amp; 9</v>
      </c>
      <c r="AD124" s="48" t="s">
        <v>61</v>
      </c>
      <c r="AE124">
        <f t="shared" si="12"/>
        <v>8140912304</v>
      </c>
      <c r="AF124" s="93">
        <f t="shared" si="13"/>
        <v>43966</v>
      </c>
      <c r="AG124" s="48" t="str">
        <f t="shared" si="14"/>
        <v>l=% 2019&amp;20</v>
      </c>
      <c r="AH124" s="102" t="str">
        <f t="shared" si="14"/>
        <v>fgUnh</v>
      </c>
      <c r="AI124" s="102" t="str">
        <f t="shared" si="14"/>
        <v>vaxzsth</v>
      </c>
      <c r="AJ124" s="102" t="str">
        <f t="shared" si="14"/>
        <v>foKku</v>
      </c>
      <c r="AK124" s="102" t="str">
        <f t="shared" si="14"/>
        <v>xf.kr</v>
      </c>
      <c r="AL124" s="102" t="str">
        <f t="shared" si="14"/>
        <v>lk-foKku</v>
      </c>
      <c r="AM124" s="102" t="str">
        <f t="shared" si="15"/>
        <v>laLd`r</v>
      </c>
    </row>
    <row r="125" spans="1:39" ht="20.25" x14ac:dyDescent="0.3">
      <c r="A125" s="1">
        <v>119</v>
      </c>
      <c r="B125" s="1">
        <v>219</v>
      </c>
      <c r="C125" s="1">
        <v>1019</v>
      </c>
      <c r="D125" s="1"/>
      <c r="E125" s="1"/>
      <c r="F125" s="1"/>
      <c r="G125" s="2"/>
      <c r="H125" s="99"/>
      <c r="I125" s="99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92" t="str">
        <f>A1</f>
        <v>dk;kZy; jktdh; mPp ek/;fed fo|ky;] :iiqjk ¼dqpkeu flVh½ ukxkSj</v>
      </c>
      <c r="AC125" s="49" t="str">
        <f t="shared" si="11"/>
        <v>d{kk &amp; 9</v>
      </c>
      <c r="AD125" s="48" t="s">
        <v>61</v>
      </c>
      <c r="AE125">
        <f t="shared" si="12"/>
        <v>8140912304</v>
      </c>
      <c r="AF125" s="93">
        <f t="shared" si="13"/>
        <v>43966</v>
      </c>
      <c r="AG125" s="48" t="str">
        <f t="shared" si="14"/>
        <v>l=% 2019&amp;20</v>
      </c>
      <c r="AH125" s="102" t="str">
        <f t="shared" si="14"/>
        <v>fgUnh</v>
      </c>
      <c r="AI125" s="102" t="str">
        <f t="shared" si="14"/>
        <v>vaxzsth</v>
      </c>
      <c r="AJ125" s="102" t="str">
        <f t="shared" si="14"/>
        <v>foKku</v>
      </c>
      <c r="AK125" s="102" t="str">
        <f t="shared" si="14"/>
        <v>xf.kr</v>
      </c>
      <c r="AL125" s="102" t="str">
        <f t="shared" si="14"/>
        <v>lk-foKku</v>
      </c>
      <c r="AM125" s="102" t="str">
        <f t="shared" si="15"/>
        <v>laLd`r</v>
      </c>
    </row>
    <row r="126" spans="1:39" ht="20.25" x14ac:dyDescent="0.3">
      <c r="A126" s="1">
        <v>120</v>
      </c>
      <c r="B126" s="1">
        <v>220</v>
      </c>
      <c r="C126" s="1">
        <v>1020</v>
      </c>
      <c r="D126" s="1"/>
      <c r="E126" s="1"/>
      <c r="F126" s="1"/>
      <c r="G126" s="2"/>
      <c r="H126" s="99"/>
      <c r="I126" s="99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92" t="str">
        <f>A1</f>
        <v>dk;kZy; jktdh; mPp ek/;fed fo|ky;] :iiqjk ¼dqpkeu flVh½ ukxkSj</v>
      </c>
      <c r="AC126" s="49" t="str">
        <f t="shared" si="11"/>
        <v>d{kk &amp; 9</v>
      </c>
      <c r="AD126" s="48" t="s">
        <v>61</v>
      </c>
      <c r="AE126">
        <f t="shared" si="12"/>
        <v>8140912304</v>
      </c>
      <c r="AF126" s="93">
        <f t="shared" si="13"/>
        <v>43966</v>
      </c>
      <c r="AG126" s="48" t="str">
        <f t="shared" si="14"/>
        <v>l=% 2019&amp;20</v>
      </c>
      <c r="AH126" s="102" t="str">
        <f t="shared" si="14"/>
        <v>fgUnh</v>
      </c>
      <c r="AI126" s="102" t="str">
        <f t="shared" si="14"/>
        <v>vaxzsth</v>
      </c>
      <c r="AJ126" s="102" t="str">
        <f t="shared" si="14"/>
        <v>foKku</v>
      </c>
      <c r="AK126" s="102" t="str">
        <f t="shared" si="14"/>
        <v>xf.kr</v>
      </c>
      <c r="AL126" s="102" t="str">
        <f t="shared" si="14"/>
        <v>lk-foKku</v>
      </c>
      <c r="AM126" s="102" t="str">
        <f t="shared" si="15"/>
        <v>laLd`r</v>
      </c>
    </row>
    <row r="127" spans="1:39" ht="20.25" x14ac:dyDescent="0.3">
      <c r="A127" s="1">
        <v>121</v>
      </c>
      <c r="B127" s="1">
        <v>221</v>
      </c>
      <c r="C127" s="1">
        <v>1021</v>
      </c>
      <c r="D127" s="1"/>
      <c r="E127" s="1"/>
      <c r="F127" s="1"/>
      <c r="G127" s="2"/>
      <c r="H127" s="99"/>
      <c r="I127" s="99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92" t="str">
        <f>A1</f>
        <v>dk;kZy; jktdh; mPp ek/;fed fo|ky;] :iiqjk ¼dqpkeu flVh½ ukxkSj</v>
      </c>
      <c r="AC127" s="49" t="str">
        <f t="shared" si="11"/>
        <v>d{kk &amp; 9</v>
      </c>
      <c r="AD127" s="48" t="s">
        <v>61</v>
      </c>
      <c r="AE127">
        <f t="shared" si="12"/>
        <v>8140912304</v>
      </c>
      <c r="AF127" s="93">
        <f t="shared" si="13"/>
        <v>43966</v>
      </c>
      <c r="AG127" s="48" t="str">
        <f t="shared" si="14"/>
        <v>l=% 2019&amp;20</v>
      </c>
      <c r="AH127" s="102" t="str">
        <f t="shared" si="14"/>
        <v>fgUnh</v>
      </c>
      <c r="AI127" s="102" t="str">
        <f t="shared" si="14"/>
        <v>vaxzsth</v>
      </c>
      <c r="AJ127" s="102" t="str">
        <f t="shared" si="14"/>
        <v>foKku</v>
      </c>
      <c r="AK127" s="102" t="str">
        <f t="shared" si="14"/>
        <v>xf.kr</v>
      </c>
      <c r="AL127" s="102" t="str">
        <f t="shared" si="14"/>
        <v>lk-foKku</v>
      </c>
      <c r="AM127" s="102" t="str">
        <f t="shared" si="15"/>
        <v>laLd`r</v>
      </c>
    </row>
    <row r="128" spans="1:39" ht="20.25" x14ac:dyDescent="0.3">
      <c r="A128" s="1">
        <v>122</v>
      </c>
      <c r="B128" s="1">
        <v>222</v>
      </c>
      <c r="C128" s="1">
        <v>1022</v>
      </c>
      <c r="D128" s="1"/>
      <c r="E128" s="1"/>
      <c r="F128" s="1"/>
      <c r="G128" s="2"/>
      <c r="H128" s="99"/>
      <c r="I128" s="99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92" t="str">
        <f>A1</f>
        <v>dk;kZy; jktdh; mPp ek/;fed fo|ky;] :iiqjk ¼dqpkeu flVh½ ukxkSj</v>
      </c>
      <c r="AC128" s="49" t="str">
        <f t="shared" si="11"/>
        <v>d{kk &amp; 9</v>
      </c>
      <c r="AD128" s="48" t="s">
        <v>61</v>
      </c>
      <c r="AE128">
        <f t="shared" si="12"/>
        <v>8140912304</v>
      </c>
      <c r="AF128" s="93">
        <f t="shared" si="13"/>
        <v>43966</v>
      </c>
      <c r="AG128" s="48" t="str">
        <f t="shared" si="14"/>
        <v>l=% 2019&amp;20</v>
      </c>
      <c r="AH128" s="102" t="str">
        <f t="shared" si="14"/>
        <v>fgUnh</v>
      </c>
      <c r="AI128" s="102" t="str">
        <f t="shared" si="14"/>
        <v>vaxzsth</v>
      </c>
      <c r="AJ128" s="102" t="str">
        <f t="shared" si="14"/>
        <v>foKku</v>
      </c>
      <c r="AK128" s="102" t="str">
        <f t="shared" si="14"/>
        <v>xf.kr</v>
      </c>
      <c r="AL128" s="102" t="str">
        <f t="shared" si="14"/>
        <v>lk-foKku</v>
      </c>
      <c r="AM128" s="102" t="str">
        <f t="shared" si="15"/>
        <v>laLd`r</v>
      </c>
    </row>
    <row r="129" spans="1:39" ht="20.25" x14ac:dyDescent="0.3">
      <c r="A129" s="1">
        <v>123</v>
      </c>
      <c r="B129" s="1">
        <v>223</v>
      </c>
      <c r="C129" s="1">
        <v>1023</v>
      </c>
      <c r="D129" s="1"/>
      <c r="E129" s="1"/>
      <c r="F129" s="1"/>
      <c r="G129" s="2"/>
      <c r="H129" s="99"/>
      <c r="I129" s="99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92" t="str">
        <f>A1</f>
        <v>dk;kZy; jktdh; mPp ek/;fed fo|ky;] :iiqjk ¼dqpkeu flVh½ ukxkSj</v>
      </c>
      <c r="AC129" s="49" t="str">
        <f t="shared" si="11"/>
        <v>d{kk &amp; 9</v>
      </c>
      <c r="AD129" s="48" t="s">
        <v>61</v>
      </c>
      <c r="AE129">
        <f t="shared" si="12"/>
        <v>8140912304</v>
      </c>
      <c r="AF129" s="93">
        <f t="shared" si="13"/>
        <v>43966</v>
      </c>
      <c r="AG129" s="48" t="str">
        <f t="shared" si="14"/>
        <v>l=% 2019&amp;20</v>
      </c>
      <c r="AH129" s="102" t="str">
        <f t="shared" si="14"/>
        <v>fgUnh</v>
      </c>
      <c r="AI129" s="102" t="str">
        <f t="shared" si="14"/>
        <v>vaxzsth</v>
      </c>
      <c r="AJ129" s="102" t="str">
        <f t="shared" si="14"/>
        <v>foKku</v>
      </c>
      <c r="AK129" s="102" t="str">
        <f t="shared" si="14"/>
        <v>xf.kr</v>
      </c>
      <c r="AL129" s="102" t="str">
        <f t="shared" si="14"/>
        <v>lk-foKku</v>
      </c>
      <c r="AM129" s="102" t="str">
        <f t="shared" si="15"/>
        <v>laLd`r</v>
      </c>
    </row>
    <row r="130" spans="1:39" ht="20.25" x14ac:dyDescent="0.3">
      <c r="A130" s="1">
        <v>124</v>
      </c>
      <c r="B130" s="1">
        <v>224</v>
      </c>
      <c r="C130" s="1">
        <v>1024</v>
      </c>
      <c r="D130" s="1"/>
      <c r="E130" s="1"/>
      <c r="F130" s="1"/>
      <c r="G130" s="2"/>
      <c r="H130" s="99"/>
      <c r="I130" s="99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92" t="str">
        <f>A1</f>
        <v>dk;kZy; jktdh; mPp ek/;fed fo|ky;] :iiqjk ¼dqpkeu flVh½ ukxkSj</v>
      </c>
      <c r="AC130" s="49" t="str">
        <f t="shared" si="11"/>
        <v>d{kk &amp; 9</v>
      </c>
      <c r="AD130" s="48" t="s">
        <v>61</v>
      </c>
      <c r="AE130">
        <f t="shared" si="12"/>
        <v>8140912304</v>
      </c>
      <c r="AF130" s="93">
        <f t="shared" si="13"/>
        <v>43966</v>
      </c>
      <c r="AG130" s="48" t="str">
        <f t="shared" si="14"/>
        <v>l=% 2019&amp;20</v>
      </c>
      <c r="AH130" s="102" t="str">
        <f t="shared" si="14"/>
        <v>fgUnh</v>
      </c>
      <c r="AI130" s="102" t="str">
        <f t="shared" si="14"/>
        <v>vaxzsth</v>
      </c>
      <c r="AJ130" s="102" t="str">
        <f t="shared" si="14"/>
        <v>foKku</v>
      </c>
      <c r="AK130" s="102" t="str">
        <f t="shared" si="14"/>
        <v>xf.kr</v>
      </c>
      <c r="AL130" s="102" t="str">
        <f t="shared" si="14"/>
        <v>lk-foKku</v>
      </c>
      <c r="AM130" s="102" t="str">
        <f t="shared" si="15"/>
        <v>laLd`r</v>
      </c>
    </row>
    <row r="131" spans="1:39" ht="20.25" x14ac:dyDescent="0.3">
      <c r="A131" s="1">
        <v>125</v>
      </c>
      <c r="B131" s="1">
        <v>225</v>
      </c>
      <c r="C131" s="1">
        <v>1025</v>
      </c>
      <c r="D131" s="1"/>
      <c r="E131" s="1"/>
      <c r="F131" s="1"/>
      <c r="G131" s="2"/>
      <c r="H131" s="99"/>
      <c r="I131" s="99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92" t="str">
        <f>A1</f>
        <v>dk;kZy; jktdh; mPp ek/;fed fo|ky;] :iiqjk ¼dqpkeu flVh½ ukxkSj</v>
      </c>
      <c r="AC131" s="49" t="str">
        <f t="shared" si="11"/>
        <v>d{kk &amp; 9</v>
      </c>
      <c r="AD131" s="48" t="s">
        <v>61</v>
      </c>
      <c r="AE131">
        <f t="shared" si="12"/>
        <v>8140912304</v>
      </c>
      <c r="AF131" s="93">
        <f t="shared" si="13"/>
        <v>43966</v>
      </c>
      <c r="AG131" s="48" t="str">
        <f t="shared" si="14"/>
        <v>l=% 2019&amp;20</v>
      </c>
      <c r="AH131" s="102" t="str">
        <f t="shared" si="14"/>
        <v>fgUnh</v>
      </c>
      <c r="AI131" s="102" t="str">
        <f t="shared" si="14"/>
        <v>vaxzsth</v>
      </c>
      <c r="AJ131" s="102" t="str">
        <f t="shared" si="14"/>
        <v>foKku</v>
      </c>
      <c r="AK131" s="102" t="str">
        <f t="shared" si="14"/>
        <v>xf.kr</v>
      </c>
      <c r="AL131" s="102" t="str">
        <f t="shared" si="14"/>
        <v>lk-foKku</v>
      </c>
      <c r="AM131" s="102" t="str">
        <f t="shared" si="15"/>
        <v>laLd`r</v>
      </c>
    </row>
    <row r="132" spans="1:39" ht="20.25" x14ac:dyDescent="0.3">
      <c r="A132" s="1">
        <v>126</v>
      </c>
      <c r="B132" s="1">
        <v>226</v>
      </c>
      <c r="C132" s="1">
        <v>1026</v>
      </c>
      <c r="D132" s="1"/>
      <c r="E132" s="1"/>
      <c r="F132" s="1"/>
      <c r="G132" s="2"/>
      <c r="H132" s="99"/>
      <c r="I132" s="99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92" t="str">
        <f>A1</f>
        <v>dk;kZy; jktdh; mPp ek/;fed fo|ky;] :iiqjk ¼dqpkeu flVh½ ukxkSj</v>
      </c>
      <c r="AC132" s="49" t="str">
        <f t="shared" si="11"/>
        <v>d{kk &amp; 9</v>
      </c>
      <c r="AD132" s="48" t="s">
        <v>61</v>
      </c>
      <c r="AE132">
        <f t="shared" si="12"/>
        <v>8140912304</v>
      </c>
      <c r="AF132" s="93">
        <f t="shared" si="13"/>
        <v>43966</v>
      </c>
      <c r="AG132" s="48" t="str">
        <f t="shared" si="14"/>
        <v>l=% 2019&amp;20</v>
      </c>
      <c r="AH132" s="102" t="str">
        <f t="shared" si="14"/>
        <v>fgUnh</v>
      </c>
      <c r="AI132" s="102" t="str">
        <f t="shared" si="14"/>
        <v>vaxzsth</v>
      </c>
      <c r="AJ132" s="102" t="str">
        <f t="shared" si="14"/>
        <v>foKku</v>
      </c>
      <c r="AK132" s="102" t="str">
        <f t="shared" si="14"/>
        <v>xf.kr</v>
      </c>
      <c r="AL132" s="102" t="str">
        <f t="shared" si="14"/>
        <v>lk-foKku</v>
      </c>
      <c r="AM132" s="102" t="str">
        <f t="shared" si="15"/>
        <v>laLd`r</v>
      </c>
    </row>
    <row r="133" spans="1:39" ht="20.25" x14ac:dyDescent="0.3">
      <c r="A133" s="1">
        <v>127</v>
      </c>
      <c r="B133" s="1">
        <v>227</v>
      </c>
      <c r="C133" s="1">
        <v>1027</v>
      </c>
      <c r="D133" s="1"/>
      <c r="E133" s="1"/>
      <c r="F133" s="1"/>
      <c r="G133" s="2"/>
      <c r="H133" s="99"/>
      <c r="I133" s="99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92" t="str">
        <f>A1</f>
        <v>dk;kZy; jktdh; mPp ek/;fed fo|ky;] :iiqjk ¼dqpkeu flVh½ ukxkSj</v>
      </c>
      <c r="AC133" s="49" t="str">
        <f t="shared" si="11"/>
        <v>d{kk &amp; 9</v>
      </c>
      <c r="AD133" s="48" t="s">
        <v>61</v>
      </c>
      <c r="AE133">
        <f t="shared" si="12"/>
        <v>8140912304</v>
      </c>
      <c r="AF133" s="93">
        <f t="shared" si="13"/>
        <v>43966</v>
      </c>
      <c r="AG133" s="48" t="str">
        <f t="shared" si="14"/>
        <v>l=% 2019&amp;20</v>
      </c>
      <c r="AH133" s="102" t="str">
        <f t="shared" si="14"/>
        <v>fgUnh</v>
      </c>
      <c r="AI133" s="102" t="str">
        <f t="shared" si="14"/>
        <v>vaxzsth</v>
      </c>
      <c r="AJ133" s="102" t="str">
        <f t="shared" si="14"/>
        <v>foKku</v>
      </c>
      <c r="AK133" s="102" t="str">
        <f t="shared" si="14"/>
        <v>xf.kr</v>
      </c>
      <c r="AL133" s="102" t="str">
        <f t="shared" si="14"/>
        <v>lk-foKku</v>
      </c>
      <c r="AM133" s="102" t="str">
        <f t="shared" si="15"/>
        <v>laLd`r</v>
      </c>
    </row>
    <row r="134" spans="1:39" ht="20.25" x14ac:dyDescent="0.3">
      <c r="A134" s="1">
        <v>128</v>
      </c>
      <c r="B134" s="1">
        <v>228</v>
      </c>
      <c r="C134" s="1">
        <v>1028</v>
      </c>
      <c r="D134" s="1"/>
      <c r="E134" s="1"/>
      <c r="F134" s="1"/>
      <c r="G134" s="2"/>
      <c r="H134" s="99"/>
      <c r="I134" s="99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92" t="str">
        <f>A1</f>
        <v>dk;kZy; jktdh; mPp ek/;fed fo|ky;] :iiqjk ¼dqpkeu flVh½ ukxkSj</v>
      </c>
      <c r="AC134" s="49" t="str">
        <f t="shared" si="11"/>
        <v>d{kk &amp; 9</v>
      </c>
      <c r="AD134" s="48" t="s">
        <v>61</v>
      </c>
      <c r="AE134">
        <f t="shared" si="12"/>
        <v>8140912304</v>
      </c>
      <c r="AF134" s="93">
        <f t="shared" si="13"/>
        <v>43966</v>
      </c>
      <c r="AG134" s="48" t="str">
        <f t="shared" si="14"/>
        <v>l=% 2019&amp;20</v>
      </c>
      <c r="AH134" s="102" t="str">
        <f t="shared" si="14"/>
        <v>fgUnh</v>
      </c>
      <c r="AI134" s="102" t="str">
        <f t="shared" si="14"/>
        <v>vaxzsth</v>
      </c>
      <c r="AJ134" s="102" t="str">
        <f t="shared" si="14"/>
        <v>foKku</v>
      </c>
      <c r="AK134" s="102" t="str">
        <f t="shared" si="14"/>
        <v>xf.kr</v>
      </c>
      <c r="AL134" s="102" t="str">
        <f t="shared" si="14"/>
        <v>lk-foKku</v>
      </c>
      <c r="AM134" s="102" t="str">
        <f t="shared" si="15"/>
        <v>laLd`r</v>
      </c>
    </row>
    <row r="135" spans="1:39" ht="20.25" x14ac:dyDescent="0.3">
      <c r="A135" s="1">
        <v>129</v>
      </c>
      <c r="B135" s="1">
        <v>229</v>
      </c>
      <c r="C135" s="1">
        <v>1029</v>
      </c>
      <c r="D135" s="1"/>
      <c r="E135" s="1"/>
      <c r="F135" s="1"/>
      <c r="G135" s="2"/>
      <c r="H135" s="99"/>
      <c r="I135" s="99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92" t="str">
        <f>A1</f>
        <v>dk;kZy; jktdh; mPp ek/;fed fo|ky;] :iiqjk ¼dqpkeu flVh½ ukxkSj</v>
      </c>
      <c r="AC135" s="49" t="str">
        <f t="shared" si="11"/>
        <v>d{kk &amp; 9</v>
      </c>
      <c r="AD135" s="48" t="s">
        <v>61</v>
      </c>
      <c r="AE135">
        <f t="shared" si="12"/>
        <v>8140912304</v>
      </c>
      <c r="AF135" s="93">
        <f t="shared" si="13"/>
        <v>43966</v>
      </c>
      <c r="AG135" s="48" t="str">
        <f t="shared" si="14"/>
        <v>l=% 2019&amp;20</v>
      </c>
      <c r="AH135" s="102" t="str">
        <f t="shared" si="14"/>
        <v>fgUnh</v>
      </c>
      <c r="AI135" s="102" t="str">
        <f t="shared" si="14"/>
        <v>vaxzsth</v>
      </c>
      <c r="AJ135" s="102" t="str">
        <f t="shared" si="14"/>
        <v>foKku</v>
      </c>
      <c r="AK135" s="102" t="str">
        <f t="shared" si="14"/>
        <v>xf.kr</v>
      </c>
      <c r="AL135" s="102" t="str">
        <f t="shared" si="14"/>
        <v>lk-foKku</v>
      </c>
      <c r="AM135" s="102" t="str">
        <f t="shared" si="15"/>
        <v>laLd`r</v>
      </c>
    </row>
    <row r="136" spans="1:39" ht="20.25" x14ac:dyDescent="0.3">
      <c r="A136" s="1">
        <v>130</v>
      </c>
      <c r="B136" s="1">
        <v>230</v>
      </c>
      <c r="C136" s="1">
        <v>1030</v>
      </c>
      <c r="D136" s="1"/>
      <c r="E136" s="1"/>
      <c r="F136" s="1"/>
      <c r="G136" s="2"/>
      <c r="H136" s="99"/>
      <c r="I136" s="99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92" t="str">
        <f>A1</f>
        <v>dk;kZy; jktdh; mPp ek/;fed fo|ky;] :iiqjk ¼dqpkeu flVh½ ukxkSj</v>
      </c>
      <c r="AC136" s="49" t="str">
        <f t="shared" si="11"/>
        <v>d{kk &amp; 9</v>
      </c>
      <c r="AD136" s="48" t="s">
        <v>61</v>
      </c>
      <c r="AE136">
        <f t="shared" si="12"/>
        <v>8140912304</v>
      </c>
      <c r="AF136" s="93">
        <f t="shared" si="13"/>
        <v>43966</v>
      </c>
      <c r="AG136" s="48" t="str">
        <f t="shared" si="14"/>
        <v>l=% 2019&amp;20</v>
      </c>
      <c r="AH136" s="102" t="str">
        <f t="shared" si="14"/>
        <v>fgUnh</v>
      </c>
      <c r="AI136" s="102" t="str">
        <f t="shared" si="14"/>
        <v>vaxzsth</v>
      </c>
      <c r="AJ136" s="102" t="str">
        <f t="shared" si="14"/>
        <v>foKku</v>
      </c>
      <c r="AK136" s="102" t="str">
        <f t="shared" si="14"/>
        <v>xf.kr</v>
      </c>
      <c r="AL136" s="102" t="str">
        <f t="shared" si="14"/>
        <v>lk-foKku</v>
      </c>
      <c r="AM136" s="102" t="str">
        <f t="shared" si="15"/>
        <v>laLd`r</v>
      </c>
    </row>
    <row r="137" spans="1:39" ht="20.25" x14ac:dyDescent="0.3">
      <c r="A137" s="1">
        <v>131</v>
      </c>
      <c r="B137" s="1">
        <v>231</v>
      </c>
      <c r="C137" s="1">
        <v>1031</v>
      </c>
      <c r="D137" s="1"/>
      <c r="E137" s="1"/>
      <c r="F137" s="1"/>
      <c r="G137" s="2"/>
      <c r="H137" s="99"/>
      <c r="I137" s="99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92" t="str">
        <f>A1</f>
        <v>dk;kZy; jktdh; mPp ek/;fed fo|ky;] :iiqjk ¼dqpkeu flVh½ ukxkSj</v>
      </c>
      <c r="AC137" s="49" t="str">
        <f t="shared" ref="AC137:AC200" si="16">AC136</f>
        <v>d{kk &amp; 9</v>
      </c>
      <c r="AD137" s="48" t="s">
        <v>61</v>
      </c>
      <c r="AE137">
        <f t="shared" ref="AE137:AE200" si="17">AE136</f>
        <v>8140912304</v>
      </c>
      <c r="AF137" s="93">
        <f t="shared" ref="AF137:AF200" si="18">AF136</f>
        <v>43966</v>
      </c>
      <c r="AG137" s="48" t="str">
        <f t="shared" ref="AG137:AM200" si="19">AG136</f>
        <v>l=% 2019&amp;20</v>
      </c>
      <c r="AH137" s="102" t="str">
        <f t="shared" si="19"/>
        <v>fgUnh</v>
      </c>
      <c r="AI137" s="102" t="str">
        <f t="shared" si="19"/>
        <v>vaxzsth</v>
      </c>
      <c r="AJ137" s="102" t="str">
        <f t="shared" si="19"/>
        <v>foKku</v>
      </c>
      <c r="AK137" s="102" t="str">
        <f t="shared" si="19"/>
        <v>xf.kr</v>
      </c>
      <c r="AL137" s="102" t="str">
        <f t="shared" si="19"/>
        <v>lk-foKku</v>
      </c>
      <c r="AM137" s="102" t="str">
        <f t="shared" si="15"/>
        <v>laLd`r</v>
      </c>
    </row>
    <row r="138" spans="1:39" ht="20.25" x14ac:dyDescent="0.3">
      <c r="A138" s="1">
        <v>132</v>
      </c>
      <c r="B138" s="1">
        <v>232</v>
      </c>
      <c r="C138" s="1">
        <v>1032</v>
      </c>
      <c r="D138" s="1"/>
      <c r="E138" s="1"/>
      <c r="F138" s="1"/>
      <c r="G138" s="2"/>
      <c r="H138" s="99"/>
      <c r="I138" s="99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92" t="str">
        <f>A1</f>
        <v>dk;kZy; jktdh; mPp ek/;fed fo|ky;] :iiqjk ¼dqpkeu flVh½ ukxkSj</v>
      </c>
      <c r="AC138" s="49" t="str">
        <f t="shared" si="16"/>
        <v>d{kk &amp; 9</v>
      </c>
      <c r="AD138" s="48" t="s">
        <v>61</v>
      </c>
      <c r="AE138">
        <f t="shared" si="17"/>
        <v>8140912304</v>
      </c>
      <c r="AF138" s="93">
        <f t="shared" si="18"/>
        <v>43966</v>
      </c>
      <c r="AG138" s="48" t="str">
        <f t="shared" si="19"/>
        <v>l=% 2019&amp;20</v>
      </c>
      <c r="AH138" s="102" t="str">
        <f t="shared" si="19"/>
        <v>fgUnh</v>
      </c>
      <c r="AI138" s="102" t="str">
        <f t="shared" si="19"/>
        <v>vaxzsth</v>
      </c>
      <c r="AJ138" s="102" t="str">
        <f t="shared" si="19"/>
        <v>foKku</v>
      </c>
      <c r="AK138" s="102" t="str">
        <f t="shared" si="19"/>
        <v>xf.kr</v>
      </c>
      <c r="AL138" s="102" t="str">
        <f t="shared" si="19"/>
        <v>lk-foKku</v>
      </c>
      <c r="AM138" s="102" t="str">
        <f t="shared" si="15"/>
        <v>laLd`r</v>
      </c>
    </row>
    <row r="139" spans="1:39" ht="20.25" x14ac:dyDescent="0.3">
      <c r="A139" s="1">
        <v>133</v>
      </c>
      <c r="B139" s="1">
        <v>233</v>
      </c>
      <c r="C139" s="1">
        <v>1033</v>
      </c>
      <c r="D139" s="1"/>
      <c r="E139" s="1"/>
      <c r="F139" s="1"/>
      <c r="G139" s="2"/>
      <c r="H139" s="99"/>
      <c r="I139" s="99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92" t="str">
        <f>A1</f>
        <v>dk;kZy; jktdh; mPp ek/;fed fo|ky;] :iiqjk ¼dqpkeu flVh½ ukxkSj</v>
      </c>
      <c r="AC139" s="49" t="str">
        <f t="shared" si="16"/>
        <v>d{kk &amp; 9</v>
      </c>
      <c r="AD139" s="48" t="s">
        <v>61</v>
      </c>
      <c r="AE139">
        <f t="shared" si="17"/>
        <v>8140912304</v>
      </c>
      <c r="AF139" s="93">
        <f t="shared" si="18"/>
        <v>43966</v>
      </c>
      <c r="AG139" s="48" t="str">
        <f t="shared" si="19"/>
        <v>l=% 2019&amp;20</v>
      </c>
      <c r="AH139" s="102" t="str">
        <f t="shared" si="19"/>
        <v>fgUnh</v>
      </c>
      <c r="AI139" s="102" t="str">
        <f t="shared" si="19"/>
        <v>vaxzsth</v>
      </c>
      <c r="AJ139" s="102" t="str">
        <f t="shared" si="19"/>
        <v>foKku</v>
      </c>
      <c r="AK139" s="102" t="str">
        <f t="shared" si="19"/>
        <v>xf.kr</v>
      </c>
      <c r="AL139" s="102" t="str">
        <f t="shared" si="19"/>
        <v>lk-foKku</v>
      </c>
      <c r="AM139" s="102" t="str">
        <f t="shared" si="15"/>
        <v>laLd`r</v>
      </c>
    </row>
    <row r="140" spans="1:39" ht="20.25" x14ac:dyDescent="0.3">
      <c r="A140" s="1">
        <v>134</v>
      </c>
      <c r="B140" s="1">
        <v>234</v>
      </c>
      <c r="C140" s="1">
        <v>1034</v>
      </c>
      <c r="D140" s="1"/>
      <c r="E140" s="1"/>
      <c r="F140" s="1"/>
      <c r="G140" s="2"/>
      <c r="H140" s="99"/>
      <c r="I140" s="99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92" t="str">
        <f>A1</f>
        <v>dk;kZy; jktdh; mPp ek/;fed fo|ky;] :iiqjk ¼dqpkeu flVh½ ukxkSj</v>
      </c>
      <c r="AC140" s="49" t="str">
        <f t="shared" si="16"/>
        <v>d{kk &amp; 9</v>
      </c>
      <c r="AD140" s="48" t="s">
        <v>61</v>
      </c>
      <c r="AE140">
        <f t="shared" si="17"/>
        <v>8140912304</v>
      </c>
      <c r="AF140" s="93">
        <f t="shared" si="18"/>
        <v>43966</v>
      </c>
      <c r="AG140" s="48" t="str">
        <f t="shared" si="19"/>
        <v>l=% 2019&amp;20</v>
      </c>
      <c r="AH140" s="102" t="str">
        <f t="shared" si="19"/>
        <v>fgUnh</v>
      </c>
      <c r="AI140" s="102" t="str">
        <f t="shared" si="19"/>
        <v>vaxzsth</v>
      </c>
      <c r="AJ140" s="102" t="str">
        <f t="shared" si="19"/>
        <v>foKku</v>
      </c>
      <c r="AK140" s="102" t="str">
        <f t="shared" si="19"/>
        <v>xf.kr</v>
      </c>
      <c r="AL140" s="102" t="str">
        <f t="shared" si="19"/>
        <v>lk-foKku</v>
      </c>
      <c r="AM140" s="102" t="str">
        <f t="shared" si="15"/>
        <v>laLd`r</v>
      </c>
    </row>
    <row r="141" spans="1:39" ht="20.25" x14ac:dyDescent="0.3">
      <c r="A141" s="1">
        <v>135</v>
      </c>
      <c r="B141" s="1">
        <v>235</v>
      </c>
      <c r="C141" s="1">
        <v>1035</v>
      </c>
      <c r="D141" s="1"/>
      <c r="E141" s="1"/>
      <c r="F141" s="1"/>
      <c r="G141" s="2"/>
      <c r="H141" s="99"/>
      <c r="I141" s="99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92" t="str">
        <f>A1</f>
        <v>dk;kZy; jktdh; mPp ek/;fed fo|ky;] :iiqjk ¼dqpkeu flVh½ ukxkSj</v>
      </c>
      <c r="AC141" s="49" t="str">
        <f t="shared" si="16"/>
        <v>d{kk &amp; 9</v>
      </c>
      <c r="AD141" s="48" t="s">
        <v>61</v>
      </c>
      <c r="AE141">
        <f t="shared" si="17"/>
        <v>8140912304</v>
      </c>
      <c r="AF141" s="93">
        <f t="shared" si="18"/>
        <v>43966</v>
      </c>
      <c r="AG141" s="48" t="str">
        <f t="shared" si="19"/>
        <v>l=% 2019&amp;20</v>
      </c>
      <c r="AH141" s="102" t="str">
        <f t="shared" si="19"/>
        <v>fgUnh</v>
      </c>
      <c r="AI141" s="102" t="str">
        <f t="shared" si="19"/>
        <v>vaxzsth</v>
      </c>
      <c r="AJ141" s="102" t="str">
        <f t="shared" si="19"/>
        <v>foKku</v>
      </c>
      <c r="AK141" s="102" t="str">
        <f t="shared" si="19"/>
        <v>xf.kr</v>
      </c>
      <c r="AL141" s="102" t="str">
        <f t="shared" si="19"/>
        <v>lk-foKku</v>
      </c>
      <c r="AM141" s="102" t="str">
        <f t="shared" si="15"/>
        <v>laLd`r</v>
      </c>
    </row>
    <row r="142" spans="1:39" ht="20.25" x14ac:dyDescent="0.3">
      <c r="A142" s="1">
        <v>136</v>
      </c>
      <c r="B142" s="1">
        <v>236</v>
      </c>
      <c r="C142" s="1">
        <v>1036</v>
      </c>
      <c r="D142" s="1"/>
      <c r="E142" s="1"/>
      <c r="F142" s="1"/>
      <c r="G142" s="2"/>
      <c r="H142" s="99"/>
      <c r="I142" s="99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92" t="str">
        <f>A1</f>
        <v>dk;kZy; jktdh; mPp ek/;fed fo|ky;] :iiqjk ¼dqpkeu flVh½ ukxkSj</v>
      </c>
      <c r="AC142" s="49" t="str">
        <f t="shared" si="16"/>
        <v>d{kk &amp; 9</v>
      </c>
      <c r="AD142" s="48" t="s">
        <v>61</v>
      </c>
      <c r="AE142">
        <f t="shared" si="17"/>
        <v>8140912304</v>
      </c>
      <c r="AF142" s="93">
        <f t="shared" si="18"/>
        <v>43966</v>
      </c>
      <c r="AG142" s="48" t="str">
        <f t="shared" si="19"/>
        <v>l=% 2019&amp;20</v>
      </c>
      <c r="AH142" s="102" t="str">
        <f t="shared" si="19"/>
        <v>fgUnh</v>
      </c>
      <c r="AI142" s="102" t="str">
        <f t="shared" si="19"/>
        <v>vaxzsth</v>
      </c>
      <c r="AJ142" s="102" t="str">
        <f t="shared" si="19"/>
        <v>foKku</v>
      </c>
      <c r="AK142" s="102" t="str">
        <f t="shared" si="19"/>
        <v>xf.kr</v>
      </c>
      <c r="AL142" s="102" t="str">
        <f t="shared" si="19"/>
        <v>lk-foKku</v>
      </c>
      <c r="AM142" s="102" t="str">
        <f t="shared" si="15"/>
        <v>laLd`r</v>
      </c>
    </row>
    <row r="143" spans="1:39" ht="20.25" x14ac:dyDescent="0.3">
      <c r="A143" s="1">
        <v>137</v>
      </c>
      <c r="B143" s="1">
        <v>237</v>
      </c>
      <c r="C143" s="1">
        <v>1037</v>
      </c>
      <c r="D143" s="1"/>
      <c r="E143" s="1"/>
      <c r="F143" s="1"/>
      <c r="G143" s="2"/>
      <c r="H143" s="99"/>
      <c r="I143" s="99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92" t="str">
        <f>A1</f>
        <v>dk;kZy; jktdh; mPp ek/;fed fo|ky;] :iiqjk ¼dqpkeu flVh½ ukxkSj</v>
      </c>
      <c r="AC143" s="49" t="str">
        <f t="shared" si="16"/>
        <v>d{kk &amp; 9</v>
      </c>
      <c r="AD143" s="48" t="s">
        <v>61</v>
      </c>
      <c r="AE143">
        <f t="shared" si="17"/>
        <v>8140912304</v>
      </c>
      <c r="AF143" s="93">
        <f t="shared" si="18"/>
        <v>43966</v>
      </c>
      <c r="AG143" s="48" t="str">
        <f t="shared" si="19"/>
        <v>l=% 2019&amp;20</v>
      </c>
      <c r="AH143" s="102" t="str">
        <f t="shared" si="19"/>
        <v>fgUnh</v>
      </c>
      <c r="AI143" s="102" t="str">
        <f t="shared" si="19"/>
        <v>vaxzsth</v>
      </c>
      <c r="AJ143" s="102" t="str">
        <f t="shared" si="19"/>
        <v>foKku</v>
      </c>
      <c r="AK143" s="102" t="str">
        <f t="shared" si="19"/>
        <v>xf.kr</v>
      </c>
      <c r="AL143" s="102" t="str">
        <f t="shared" si="19"/>
        <v>lk-foKku</v>
      </c>
      <c r="AM143" s="102" t="str">
        <f t="shared" si="15"/>
        <v>laLd`r</v>
      </c>
    </row>
    <row r="144" spans="1:39" ht="20.25" x14ac:dyDescent="0.3">
      <c r="A144" s="1">
        <v>138</v>
      </c>
      <c r="B144" s="1">
        <v>238</v>
      </c>
      <c r="C144" s="1">
        <v>1038</v>
      </c>
      <c r="D144" s="1"/>
      <c r="E144" s="1"/>
      <c r="F144" s="1"/>
      <c r="G144" s="2"/>
      <c r="H144" s="99"/>
      <c r="I144" s="99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92" t="str">
        <f>A1</f>
        <v>dk;kZy; jktdh; mPp ek/;fed fo|ky;] :iiqjk ¼dqpkeu flVh½ ukxkSj</v>
      </c>
      <c r="AC144" s="49" t="str">
        <f t="shared" si="16"/>
        <v>d{kk &amp; 9</v>
      </c>
      <c r="AD144" s="48" t="s">
        <v>61</v>
      </c>
      <c r="AE144">
        <f t="shared" si="17"/>
        <v>8140912304</v>
      </c>
      <c r="AF144" s="93">
        <f t="shared" si="18"/>
        <v>43966</v>
      </c>
      <c r="AG144" s="48" t="str">
        <f t="shared" si="19"/>
        <v>l=% 2019&amp;20</v>
      </c>
      <c r="AH144" s="102" t="str">
        <f t="shared" si="19"/>
        <v>fgUnh</v>
      </c>
      <c r="AI144" s="102" t="str">
        <f t="shared" si="19"/>
        <v>vaxzsth</v>
      </c>
      <c r="AJ144" s="102" t="str">
        <f t="shared" si="19"/>
        <v>foKku</v>
      </c>
      <c r="AK144" s="102" t="str">
        <f t="shared" si="19"/>
        <v>xf.kr</v>
      </c>
      <c r="AL144" s="102" t="str">
        <f t="shared" si="19"/>
        <v>lk-foKku</v>
      </c>
      <c r="AM144" s="102" t="str">
        <f t="shared" si="15"/>
        <v>laLd`r</v>
      </c>
    </row>
    <row r="145" spans="1:39" ht="20.25" x14ac:dyDescent="0.3">
      <c r="A145" s="1">
        <v>139</v>
      </c>
      <c r="B145" s="1">
        <v>239</v>
      </c>
      <c r="C145" s="1">
        <v>1039</v>
      </c>
      <c r="D145" s="1"/>
      <c r="E145" s="1"/>
      <c r="F145" s="1"/>
      <c r="G145" s="2"/>
      <c r="H145" s="99"/>
      <c r="I145" s="99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92" t="str">
        <f>A1</f>
        <v>dk;kZy; jktdh; mPp ek/;fed fo|ky;] :iiqjk ¼dqpkeu flVh½ ukxkSj</v>
      </c>
      <c r="AC145" s="49" t="str">
        <f t="shared" si="16"/>
        <v>d{kk &amp; 9</v>
      </c>
      <c r="AD145" s="48" t="s">
        <v>61</v>
      </c>
      <c r="AE145">
        <f t="shared" si="17"/>
        <v>8140912304</v>
      </c>
      <c r="AF145" s="93">
        <f t="shared" si="18"/>
        <v>43966</v>
      </c>
      <c r="AG145" s="48" t="str">
        <f t="shared" si="19"/>
        <v>l=% 2019&amp;20</v>
      </c>
      <c r="AH145" s="102" t="str">
        <f t="shared" si="19"/>
        <v>fgUnh</v>
      </c>
      <c r="AI145" s="102" t="str">
        <f t="shared" si="19"/>
        <v>vaxzsth</v>
      </c>
      <c r="AJ145" s="102" t="str">
        <f t="shared" si="19"/>
        <v>foKku</v>
      </c>
      <c r="AK145" s="102" t="str">
        <f t="shared" si="19"/>
        <v>xf.kr</v>
      </c>
      <c r="AL145" s="102" t="str">
        <f t="shared" si="19"/>
        <v>lk-foKku</v>
      </c>
      <c r="AM145" s="102" t="str">
        <f t="shared" si="15"/>
        <v>laLd`r</v>
      </c>
    </row>
    <row r="146" spans="1:39" ht="20.25" x14ac:dyDescent="0.3">
      <c r="A146" s="1">
        <v>140</v>
      </c>
      <c r="B146" s="1">
        <v>240</v>
      </c>
      <c r="C146" s="1">
        <v>1040</v>
      </c>
      <c r="D146" s="1"/>
      <c r="E146" s="1"/>
      <c r="F146" s="1"/>
      <c r="G146" s="2"/>
      <c r="H146" s="99"/>
      <c r="I146" s="99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92" t="str">
        <f>A1</f>
        <v>dk;kZy; jktdh; mPp ek/;fed fo|ky;] :iiqjk ¼dqpkeu flVh½ ukxkSj</v>
      </c>
      <c r="AC146" s="49" t="str">
        <f t="shared" si="16"/>
        <v>d{kk &amp; 9</v>
      </c>
      <c r="AD146" s="48" t="s">
        <v>61</v>
      </c>
      <c r="AE146">
        <f t="shared" si="17"/>
        <v>8140912304</v>
      </c>
      <c r="AF146" s="93">
        <f t="shared" si="18"/>
        <v>43966</v>
      </c>
      <c r="AG146" s="48" t="str">
        <f t="shared" si="19"/>
        <v>l=% 2019&amp;20</v>
      </c>
      <c r="AH146" s="102" t="str">
        <f t="shared" si="19"/>
        <v>fgUnh</v>
      </c>
      <c r="AI146" s="102" t="str">
        <f t="shared" si="19"/>
        <v>vaxzsth</v>
      </c>
      <c r="AJ146" s="102" t="str">
        <f t="shared" si="19"/>
        <v>foKku</v>
      </c>
      <c r="AK146" s="102" t="str">
        <f t="shared" si="19"/>
        <v>xf.kr</v>
      </c>
      <c r="AL146" s="102" t="str">
        <f t="shared" si="19"/>
        <v>lk-foKku</v>
      </c>
      <c r="AM146" s="102" t="str">
        <f t="shared" si="15"/>
        <v>laLd`r</v>
      </c>
    </row>
    <row r="147" spans="1:39" ht="20.25" x14ac:dyDescent="0.3">
      <c r="A147" s="1">
        <v>141</v>
      </c>
      <c r="B147" s="1">
        <v>241</v>
      </c>
      <c r="C147" s="1">
        <v>1041</v>
      </c>
      <c r="D147" s="1"/>
      <c r="E147" s="1"/>
      <c r="F147" s="1"/>
      <c r="G147" s="2"/>
      <c r="H147" s="99"/>
      <c r="I147" s="99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92" t="str">
        <f>A1</f>
        <v>dk;kZy; jktdh; mPp ek/;fed fo|ky;] :iiqjk ¼dqpkeu flVh½ ukxkSj</v>
      </c>
      <c r="AC147" s="49" t="str">
        <f t="shared" si="16"/>
        <v>d{kk &amp; 9</v>
      </c>
      <c r="AD147" s="48" t="s">
        <v>61</v>
      </c>
      <c r="AE147">
        <f t="shared" si="17"/>
        <v>8140912304</v>
      </c>
      <c r="AF147" s="93">
        <f t="shared" si="18"/>
        <v>43966</v>
      </c>
      <c r="AG147" s="48" t="str">
        <f t="shared" si="19"/>
        <v>l=% 2019&amp;20</v>
      </c>
      <c r="AH147" s="102" t="str">
        <f t="shared" si="19"/>
        <v>fgUnh</v>
      </c>
      <c r="AI147" s="102" t="str">
        <f t="shared" si="19"/>
        <v>vaxzsth</v>
      </c>
      <c r="AJ147" s="102" t="str">
        <f t="shared" si="19"/>
        <v>foKku</v>
      </c>
      <c r="AK147" s="102" t="str">
        <f t="shared" si="19"/>
        <v>xf.kr</v>
      </c>
      <c r="AL147" s="102" t="str">
        <f t="shared" si="19"/>
        <v>lk-foKku</v>
      </c>
      <c r="AM147" s="102" t="str">
        <f t="shared" si="15"/>
        <v>laLd`r</v>
      </c>
    </row>
    <row r="148" spans="1:39" ht="20.25" x14ac:dyDescent="0.3">
      <c r="A148" s="1">
        <v>142</v>
      </c>
      <c r="B148" s="1">
        <v>242</v>
      </c>
      <c r="C148" s="1">
        <v>1042</v>
      </c>
      <c r="D148" s="1"/>
      <c r="E148" s="1"/>
      <c r="F148" s="1"/>
      <c r="G148" s="2"/>
      <c r="H148" s="99"/>
      <c r="I148" s="99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92" t="str">
        <f>A1</f>
        <v>dk;kZy; jktdh; mPp ek/;fed fo|ky;] :iiqjk ¼dqpkeu flVh½ ukxkSj</v>
      </c>
      <c r="AC148" s="49" t="str">
        <f t="shared" si="16"/>
        <v>d{kk &amp; 9</v>
      </c>
      <c r="AD148" s="48" t="s">
        <v>61</v>
      </c>
      <c r="AE148">
        <f t="shared" si="17"/>
        <v>8140912304</v>
      </c>
      <c r="AF148" s="93">
        <f t="shared" si="18"/>
        <v>43966</v>
      </c>
      <c r="AG148" s="48" t="str">
        <f t="shared" si="19"/>
        <v>l=% 2019&amp;20</v>
      </c>
      <c r="AH148" s="102" t="str">
        <f t="shared" si="19"/>
        <v>fgUnh</v>
      </c>
      <c r="AI148" s="102" t="str">
        <f t="shared" si="19"/>
        <v>vaxzsth</v>
      </c>
      <c r="AJ148" s="102" t="str">
        <f t="shared" si="19"/>
        <v>foKku</v>
      </c>
      <c r="AK148" s="102" t="str">
        <f t="shared" si="19"/>
        <v>xf.kr</v>
      </c>
      <c r="AL148" s="102" t="str">
        <f t="shared" si="19"/>
        <v>lk-foKku</v>
      </c>
      <c r="AM148" s="102" t="str">
        <f t="shared" si="15"/>
        <v>laLd`r</v>
      </c>
    </row>
    <row r="149" spans="1:39" ht="20.25" x14ac:dyDescent="0.3">
      <c r="A149" s="1">
        <v>143</v>
      </c>
      <c r="B149" s="1">
        <v>243</v>
      </c>
      <c r="C149" s="1">
        <v>1043</v>
      </c>
      <c r="D149" s="1"/>
      <c r="E149" s="1"/>
      <c r="F149" s="1"/>
      <c r="G149" s="2"/>
      <c r="H149" s="99"/>
      <c r="I149" s="99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92" t="str">
        <f>A1</f>
        <v>dk;kZy; jktdh; mPp ek/;fed fo|ky;] :iiqjk ¼dqpkeu flVh½ ukxkSj</v>
      </c>
      <c r="AC149" s="49" t="str">
        <f t="shared" si="16"/>
        <v>d{kk &amp; 9</v>
      </c>
      <c r="AD149" s="48" t="s">
        <v>61</v>
      </c>
      <c r="AE149">
        <f t="shared" si="17"/>
        <v>8140912304</v>
      </c>
      <c r="AF149" s="93">
        <f t="shared" si="18"/>
        <v>43966</v>
      </c>
      <c r="AG149" s="48" t="str">
        <f t="shared" si="19"/>
        <v>l=% 2019&amp;20</v>
      </c>
      <c r="AH149" s="102" t="str">
        <f t="shared" si="19"/>
        <v>fgUnh</v>
      </c>
      <c r="AI149" s="102" t="str">
        <f t="shared" si="19"/>
        <v>vaxzsth</v>
      </c>
      <c r="AJ149" s="102" t="str">
        <f t="shared" si="19"/>
        <v>foKku</v>
      </c>
      <c r="AK149" s="102" t="str">
        <f t="shared" si="19"/>
        <v>xf.kr</v>
      </c>
      <c r="AL149" s="102" t="str">
        <f t="shared" si="19"/>
        <v>lk-foKku</v>
      </c>
      <c r="AM149" s="102" t="str">
        <f t="shared" si="15"/>
        <v>laLd`r</v>
      </c>
    </row>
    <row r="150" spans="1:39" ht="20.25" x14ac:dyDescent="0.3">
      <c r="A150" s="1">
        <v>144</v>
      </c>
      <c r="B150" s="1">
        <v>244</v>
      </c>
      <c r="C150" s="1">
        <v>1044</v>
      </c>
      <c r="D150" s="1"/>
      <c r="E150" s="1"/>
      <c r="F150" s="1"/>
      <c r="G150" s="2"/>
      <c r="H150" s="99"/>
      <c r="I150" s="99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92" t="str">
        <f>A1</f>
        <v>dk;kZy; jktdh; mPp ek/;fed fo|ky;] :iiqjk ¼dqpkeu flVh½ ukxkSj</v>
      </c>
      <c r="AC150" s="49" t="str">
        <f t="shared" si="16"/>
        <v>d{kk &amp; 9</v>
      </c>
      <c r="AD150" s="48" t="s">
        <v>61</v>
      </c>
      <c r="AE150">
        <f t="shared" si="17"/>
        <v>8140912304</v>
      </c>
      <c r="AF150" s="93">
        <f t="shared" si="18"/>
        <v>43966</v>
      </c>
      <c r="AG150" s="48" t="str">
        <f t="shared" si="19"/>
        <v>l=% 2019&amp;20</v>
      </c>
      <c r="AH150" s="102" t="str">
        <f t="shared" si="19"/>
        <v>fgUnh</v>
      </c>
      <c r="AI150" s="102" t="str">
        <f t="shared" si="19"/>
        <v>vaxzsth</v>
      </c>
      <c r="AJ150" s="102" t="str">
        <f t="shared" si="19"/>
        <v>foKku</v>
      </c>
      <c r="AK150" s="102" t="str">
        <f t="shared" si="19"/>
        <v>xf.kr</v>
      </c>
      <c r="AL150" s="102" t="str">
        <f t="shared" si="19"/>
        <v>lk-foKku</v>
      </c>
      <c r="AM150" s="102" t="str">
        <f t="shared" si="15"/>
        <v>laLd`r</v>
      </c>
    </row>
    <row r="151" spans="1:39" ht="20.25" x14ac:dyDescent="0.3">
      <c r="A151" s="1">
        <v>145</v>
      </c>
      <c r="B151" s="1">
        <v>245</v>
      </c>
      <c r="C151" s="1">
        <v>1045</v>
      </c>
      <c r="D151" s="1"/>
      <c r="E151" s="1"/>
      <c r="F151" s="1"/>
      <c r="G151" s="2"/>
      <c r="H151" s="99"/>
      <c r="I151" s="99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92" t="str">
        <f>A1</f>
        <v>dk;kZy; jktdh; mPp ek/;fed fo|ky;] :iiqjk ¼dqpkeu flVh½ ukxkSj</v>
      </c>
      <c r="AC151" s="49" t="str">
        <f t="shared" si="16"/>
        <v>d{kk &amp; 9</v>
      </c>
      <c r="AD151" s="48" t="s">
        <v>61</v>
      </c>
      <c r="AE151">
        <f t="shared" si="17"/>
        <v>8140912304</v>
      </c>
      <c r="AF151" s="93">
        <f t="shared" si="18"/>
        <v>43966</v>
      </c>
      <c r="AG151" s="48" t="str">
        <f t="shared" si="19"/>
        <v>l=% 2019&amp;20</v>
      </c>
      <c r="AH151" s="102" t="str">
        <f t="shared" si="19"/>
        <v>fgUnh</v>
      </c>
      <c r="AI151" s="102" t="str">
        <f t="shared" si="19"/>
        <v>vaxzsth</v>
      </c>
      <c r="AJ151" s="102" t="str">
        <f t="shared" si="19"/>
        <v>foKku</v>
      </c>
      <c r="AK151" s="102" t="str">
        <f t="shared" si="19"/>
        <v>xf.kr</v>
      </c>
      <c r="AL151" s="102" t="str">
        <f t="shared" si="19"/>
        <v>lk-foKku</v>
      </c>
      <c r="AM151" s="102" t="str">
        <f t="shared" si="15"/>
        <v>laLd`r</v>
      </c>
    </row>
    <row r="152" spans="1:39" ht="20.25" x14ac:dyDescent="0.3">
      <c r="A152" s="1">
        <v>146</v>
      </c>
      <c r="B152" s="1">
        <v>246</v>
      </c>
      <c r="C152" s="1">
        <v>1046</v>
      </c>
      <c r="D152" s="1"/>
      <c r="E152" s="1"/>
      <c r="F152" s="1"/>
      <c r="G152" s="2"/>
      <c r="H152" s="99"/>
      <c r="I152" s="99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92" t="str">
        <f>A1</f>
        <v>dk;kZy; jktdh; mPp ek/;fed fo|ky;] :iiqjk ¼dqpkeu flVh½ ukxkSj</v>
      </c>
      <c r="AC152" s="49" t="str">
        <f t="shared" si="16"/>
        <v>d{kk &amp; 9</v>
      </c>
      <c r="AD152" s="48" t="s">
        <v>61</v>
      </c>
      <c r="AE152">
        <f t="shared" si="17"/>
        <v>8140912304</v>
      </c>
      <c r="AF152" s="93">
        <f t="shared" si="18"/>
        <v>43966</v>
      </c>
      <c r="AG152" s="48" t="str">
        <f t="shared" si="19"/>
        <v>l=% 2019&amp;20</v>
      </c>
      <c r="AH152" s="102" t="str">
        <f t="shared" si="19"/>
        <v>fgUnh</v>
      </c>
      <c r="AI152" s="102" t="str">
        <f t="shared" si="19"/>
        <v>vaxzsth</v>
      </c>
      <c r="AJ152" s="102" t="str">
        <f t="shared" si="19"/>
        <v>foKku</v>
      </c>
      <c r="AK152" s="102" t="str">
        <f t="shared" si="19"/>
        <v>xf.kr</v>
      </c>
      <c r="AL152" s="102" t="str">
        <f t="shared" si="19"/>
        <v>lk-foKku</v>
      </c>
      <c r="AM152" s="102" t="str">
        <f t="shared" si="15"/>
        <v>laLd`r</v>
      </c>
    </row>
    <row r="153" spans="1:39" ht="20.25" x14ac:dyDescent="0.3">
      <c r="A153" s="1">
        <v>147</v>
      </c>
      <c r="B153" s="1">
        <v>247</v>
      </c>
      <c r="C153" s="1">
        <v>1047</v>
      </c>
      <c r="D153" s="1"/>
      <c r="E153" s="1"/>
      <c r="F153" s="1"/>
      <c r="G153" s="2"/>
      <c r="H153" s="99"/>
      <c r="I153" s="99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92" t="str">
        <f>A1</f>
        <v>dk;kZy; jktdh; mPp ek/;fed fo|ky;] :iiqjk ¼dqpkeu flVh½ ukxkSj</v>
      </c>
      <c r="AC153" s="49" t="str">
        <f t="shared" si="16"/>
        <v>d{kk &amp; 9</v>
      </c>
      <c r="AD153" s="48" t="s">
        <v>61</v>
      </c>
      <c r="AE153">
        <f t="shared" si="17"/>
        <v>8140912304</v>
      </c>
      <c r="AF153" s="93">
        <f t="shared" si="18"/>
        <v>43966</v>
      </c>
      <c r="AG153" s="48" t="str">
        <f t="shared" si="19"/>
        <v>l=% 2019&amp;20</v>
      </c>
      <c r="AH153" s="102" t="str">
        <f t="shared" si="19"/>
        <v>fgUnh</v>
      </c>
      <c r="AI153" s="102" t="str">
        <f t="shared" si="19"/>
        <v>vaxzsth</v>
      </c>
      <c r="AJ153" s="102" t="str">
        <f t="shared" si="19"/>
        <v>foKku</v>
      </c>
      <c r="AK153" s="102" t="str">
        <f t="shared" si="19"/>
        <v>xf.kr</v>
      </c>
      <c r="AL153" s="102" t="str">
        <f t="shared" si="19"/>
        <v>lk-foKku</v>
      </c>
      <c r="AM153" s="102" t="str">
        <f t="shared" si="15"/>
        <v>laLd`r</v>
      </c>
    </row>
    <row r="154" spans="1:39" ht="20.25" x14ac:dyDescent="0.3">
      <c r="A154" s="1">
        <v>148</v>
      </c>
      <c r="B154" s="1">
        <v>248</v>
      </c>
      <c r="C154" s="1">
        <v>1048</v>
      </c>
      <c r="D154" s="1"/>
      <c r="E154" s="1"/>
      <c r="F154" s="1"/>
      <c r="G154" s="2"/>
      <c r="H154" s="99"/>
      <c r="I154" s="99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92" t="str">
        <f>A1</f>
        <v>dk;kZy; jktdh; mPp ek/;fed fo|ky;] :iiqjk ¼dqpkeu flVh½ ukxkSj</v>
      </c>
      <c r="AC154" s="49" t="str">
        <f t="shared" si="16"/>
        <v>d{kk &amp; 9</v>
      </c>
      <c r="AD154" s="48" t="s">
        <v>61</v>
      </c>
      <c r="AE154">
        <f t="shared" si="17"/>
        <v>8140912304</v>
      </c>
      <c r="AF154" s="93">
        <f t="shared" si="18"/>
        <v>43966</v>
      </c>
      <c r="AG154" s="48" t="str">
        <f t="shared" si="19"/>
        <v>l=% 2019&amp;20</v>
      </c>
      <c r="AH154" s="102" t="str">
        <f t="shared" si="19"/>
        <v>fgUnh</v>
      </c>
      <c r="AI154" s="102" t="str">
        <f t="shared" si="19"/>
        <v>vaxzsth</v>
      </c>
      <c r="AJ154" s="102" t="str">
        <f t="shared" si="19"/>
        <v>foKku</v>
      </c>
      <c r="AK154" s="102" t="str">
        <f t="shared" si="19"/>
        <v>xf.kr</v>
      </c>
      <c r="AL154" s="102" t="str">
        <f t="shared" si="19"/>
        <v>lk-foKku</v>
      </c>
      <c r="AM154" s="102" t="str">
        <f t="shared" si="15"/>
        <v>laLd`r</v>
      </c>
    </row>
    <row r="155" spans="1:39" ht="20.25" x14ac:dyDescent="0.3">
      <c r="A155" s="1">
        <v>149</v>
      </c>
      <c r="B155" s="1">
        <v>249</v>
      </c>
      <c r="C155" s="1">
        <v>1049</v>
      </c>
      <c r="D155" s="1"/>
      <c r="E155" s="1"/>
      <c r="F155" s="1"/>
      <c r="G155" s="2"/>
      <c r="H155" s="99"/>
      <c r="I155" s="99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92" t="str">
        <f>A1</f>
        <v>dk;kZy; jktdh; mPp ek/;fed fo|ky;] :iiqjk ¼dqpkeu flVh½ ukxkSj</v>
      </c>
      <c r="AC155" s="49" t="str">
        <f t="shared" si="16"/>
        <v>d{kk &amp; 9</v>
      </c>
      <c r="AD155" s="48" t="s">
        <v>61</v>
      </c>
      <c r="AE155">
        <f t="shared" si="17"/>
        <v>8140912304</v>
      </c>
      <c r="AF155" s="93">
        <f t="shared" si="18"/>
        <v>43966</v>
      </c>
      <c r="AG155" s="48" t="str">
        <f t="shared" si="19"/>
        <v>l=% 2019&amp;20</v>
      </c>
      <c r="AH155" s="102" t="str">
        <f t="shared" si="19"/>
        <v>fgUnh</v>
      </c>
      <c r="AI155" s="102" t="str">
        <f t="shared" si="19"/>
        <v>vaxzsth</v>
      </c>
      <c r="AJ155" s="102" t="str">
        <f t="shared" si="19"/>
        <v>foKku</v>
      </c>
      <c r="AK155" s="102" t="str">
        <f t="shared" si="19"/>
        <v>xf.kr</v>
      </c>
      <c r="AL155" s="102" t="str">
        <f t="shared" si="19"/>
        <v>lk-foKku</v>
      </c>
      <c r="AM155" s="102" t="str">
        <f t="shared" si="15"/>
        <v>laLd`r</v>
      </c>
    </row>
    <row r="156" spans="1:39" ht="20.25" x14ac:dyDescent="0.3">
      <c r="A156" s="1">
        <v>150</v>
      </c>
      <c r="B156" s="1">
        <v>250</v>
      </c>
      <c r="C156" s="1">
        <v>1050</v>
      </c>
      <c r="D156" s="1"/>
      <c r="E156" s="1"/>
      <c r="F156" s="1"/>
      <c r="G156" s="2"/>
      <c r="H156" s="99"/>
      <c r="I156" s="99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92" t="str">
        <f>A1</f>
        <v>dk;kZy; jktdh; mPp ek/;fed fo|ky;] :iiqjk ¼dqpkeu flVh½ ukxkSj</v>
      </c>
      <c r="AC156" s="49" t="str">
        <f t="shared" si="16"/>
        <v>d{kk &amp; 9</v>
      </c>
      <c r="AD156" s="48" t="s">
        <v>61</v>
      </c>
      <c r="AE156">
        <f t="shared" si="17"/>
        <v>8140912304</v>
      </c>
      <c r="AF156" s="93">
        <f t="shared" si="18"/>
        <v>43966</v>
      </c>
      <c r="AG156" s="48" t="str">
        <f t="shared" si="19"/>
        <v>l=% 2019&amp;20</v>
      </c>
      <c r="AH156" s="102" t="str">
        <f t="shared" si="19"/>
        <v>fgUnh</v>
      </c>
      <c r="AI156" s="102" t="str">
        <f t="shared" si="19"/>
        <v>vaxzsth</v>
      </c>
      <c r="AJ156" s="102" t="str">
        <f t="shared" si="19"/>
        <v>foKku</v>
      </c>
      <c r="AK156" s="102" t="str">
        <f t="shared" si="19"/>
        <v>xf.kr</v>
      </c>
      <c r="AL156" s="102" t="str">
        <f t="shared" si="19"/>
        <v>lk-foKku</v>
      </c>
      <c r="AM156" s="102" t="str">
        <f t="shared" si="15"/>
        <v>laLd`r</v>
      </c>
    </row>
    <row r="157" spans="1:39" ht="20.25" x14ac:dyDescent="0.3">
      <c r="A157" s="1">
        <v>151</v>
      </c>
      <c r="B157" s="1">
        <v>251</v>
      </c>
      <c r="C157" s="1">
        <v>1051</v>
      </c>
      <c r="D157" s="1"/>
      <c r="E157" s="1"/>
      <c r="F157" s="1"/>
      <c r="G157" s="2"/>
      <c r="H157" s="99"/>
      <c r="I157" s="99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92" t="str">
        <f>A1</f>
        <v>dk;kZy; jktdh; mPp ek/;fed fo|ky;] :iiqjk ¼dqpkeu flVh½ ukxkSj</v>
      </c>
      <c r="AC157" s="49" t="str">
        <f t="shared" si="16"/>
        <v>d{kk &amp; 9</v>
      </c>
      <c r="AD157" s="48" t="s">
        <v>61</v>
      </c>
      <c r="AE157">
        <f t="shared" si="17"/>
        <v>8140912304</v>
      </c>
      <c r="AF157" s="93">
        <f t="shared" si="18"/>
        <v>43966</v>
      </c>
      <c r="AG157" s="48" t="str">
        <f t="shared" si="19"/>
        <v>l=% 2019&amp;20</v>
      </c>
      <c r="AH157" s="102" t="str">
        <f t="shared" si="19"/>
        <v>fgUnh</v>
      </c>
      <c r="AI157" s="102" t="str">
        <f t="shared" si="19"/>
        <v>vaxzsth</v>
      </c>
      <c r="AJ157" s="102" t="str">
        <f t="shared" si="19"/>
        <v>foKku</v>
      </c>
      <c r="AK157" s="102" t="str">
        <f t="shared" si="19"/>
        <v>xf.kr</v>
      </c>
      <c r="AL157" s="102" t="str">
        <f t="shared" si="19"/>
        <v>lk-foKku</v>
      </c>
      <c r="AM157" s="102" t="str">
        <f t="shared" si="15"/>
        <v>laLd`r</v>
      </c>
    </row>
    <row r="158" spans="1:39" ht="20.25" x14ac:dyDescent="0.3">
      <c r="A158" s="1">
        <v>152</v>
      </c>
      <c r="B158" s="1">
        <v>252</v>
      </c>
      <c r="C158" s="1">
        <v>1052</v>
      </c>
      <c r="D158" s="1"/>
      <c r="E158" s="1"/>
      <c r="F158" s="1"/>
      <c r="G158" s="2"/>
      <c r="H158" s="99"/>
      <c r="I158" s="99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92" t="str">
        <f>A1</f>
        <v>dk;kZy; jktdh; mPp ek/;fed fo|ky;] :iiqjk ¼dqpkeu flVh½ ukxkSj</v>
      </c>
      <c r="AC158" s="49" t="str">
        <f t="shared" si="16"/>
        <v>d{kk &amp; 9</v>
      </c>
      <c r="AD158" s="48" t="s">
        <v>61</v>
      </c>
      <c r="AE158">
        <f t="shared" si="17"/>
        <v>8140912304</v>
      </c>
      <c r="AF158" s="93">
        <f t="shared" si="18"/>
        <v>43966</v>
      </c>
      <c r="AG158" s="48" t="str">
        <f t="shared" si="19"/>
        <v>l=% 2019&amp;20</v>
      </c>
      <c r="AH158" s="102" t="str">
        <f t="shared" si="19"/>
        <v>fgUnh</v>
      </c>
      <c r="AI158" s="102" t="str">
        <f t="shared" si="19"/>
        <v>vaxzsth</v>
      </c>
      <c r="AJ158" s="102" t="str">
        <f t="shared" si="19"/>
        <v>foKku</v>
      </c>
      <c r="AK158" s="102" t="str">
        <f t="shared" si="19"/>
        <v>xf.kr</v>
      </c>
      <c r="AL158" s="102" t="str">
        <f t="shared" si="19"/>
        <v>lk-foKku</v>
      </c>
      <c r="AM158" s="102" t="str">
        <f t="shared" si="15"/>
        <v>laLd`r</v>
      </c>
    </row>
    <row r="159" spans="1:39" ht="20.25" x14ac:dyDescent="0.3">
      <c r="A159" s="1">
        <v>153</v>
      </c>
      <c r="B159" s="1">
        <v>253</v>
      </c>
      <c r="C159" s="1">
        <v>1053</v>
      </c>
      <c r="D159" s="1"/>
      <c r="E159" s="1"/>
      <c r="F159" s="1"/>
      <c r="G159" s="2"/>
      <c r="H159" s="99"/>
      <c r="I159" s="99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92" t="str">
        <f>A1</f>
        <v>dk;kZy; jktdh; mPp ek/;fed fo|ky;] :iiqjk ¼dqpkeu flVh½ ukxkSj</v>
      </c>
      <c r="AC159" s="49" t="str">
        <f t="shared" si="16"/>
        <v>d{kk &amp; 9</v>
      </c>
      <c r="AD159" s="48" t="s">
        <v>61</v>
      </c>
      <c r="AE159">
        <f t="shared" si="17"/>
        <v>8140912304</v>
      </c>
      <c r="AF159" s="93">
        <f t="shared" si="18"/>
        <v>43966</v>
      </c>
      <c r="AG159" s="48" t="str">
        <f t="shared" si="19"/>
        <v>l=% 2019&amp;20</v>
      </c>
      <c r="AH159" s="102" t="str">
        <f t="shared" si="19"/>
        <v>fgUnh</v>
      </c>
      <c r="AI159" s="102" t="str">
        <f t="shared" si="19"/>
        <v>vaxzsth</v>
      </c>
      <c r="AJ159" s="102" t="str">
        <f t="shared" si="19"/>
        <v>foKku</v>
      </c>
      <c r="AK159" s="102" t="str">
        <f t="shared" si="19"/>
        <v>xf.kr</v>
      </c>
      <c r="AL159" s="102" t="str">
        <f t="shared" si="19"/>
        <v>lk-foKku</v>
      </c>
      <c r="AM159" s="102" t="str">
        <f t="shared" si="15"/>
        <v>laLd`r</v>
      </c>
    </row>
    <row r="160" spans="1:39" ht="20.25" x14ac:dyDescent="0.3">
      <c r="A160" s="1">
        <v>154</v>
      </c>
      <c r="B160" s="1">
        <v>254</v>
      </c>
      <c r="C160" s="1">
        <v>1054</v>
      </c>
      <c r="D160" s="1"/>
      <c r="E160" s="1"/>
      <c r="F160" s="1"/>
      <c r="G160" s="2"/>
      <c r="H160" s="99"/>
      <c r="I160" s="99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92" t="str">
        <f>A1</f>
        <v>dk;kZy; jktdh; mPp ek/;fed fo|ky;] :iiqjk ¼dqpkeu flVh½ ukxkSj</v>
      </c>
      <c r="AC160" s="49" t="str">
        <f t="shared" si="16"/>
        <v>d{kk &amp; 9</v>
      </c>
      <c r="AD160" s="48" t="s">
        <v>61</v>
      </c>
      <c r="AE160">
        <f t="shared" si="17"/>
        <v>8140912304</v>
      </c>
      <c r="AF160" s="93">
        <f t="shared" si="18"/>
        <v>43966</v>
      </c>
      <c r="AG160" s="48" t="str">
        <f t="shared" si="19"/>
        <v>l=% 2019&amp;20</v>
      </c>
      <c r="AH160" s="102" t="str">
        <f t="shared" si="19"/>
        <v>fgUnh</v>
      </c>
      <c r="AI160" s="102" t="str">
        <f t="shared" si="19"/>
        <v>vaxzsth</v>
      </c>
      <c r="AJ160" s="102" t="str">
        <f t="shared" si="19"/>
        <v>foKku</v>
      </c>
      <c r="AK160" s="102" t="str">
        <f t="shared" si="19"/>
        <v>xf.kr</v>
      </c>
      <c r="AL160" s="102" t="str">
        <f t="shared" si="19"/>
        <v>lk-foKku</v>
      </c>
      <c r="AM160" s="102" t="str">
        <f t="shared" si="15"/>
        <v>laLd`r</v>
      </c>
    </row>
    <row r="161" spans="1:39" ht="20.25" x14ac:dyDescent="0.3">
      <c r="A161" s="1">
        <v>155</v>
      </c>
      <c r="B161" s="1">
        <v>255</v>
      </c>
      <c r="C161" s="1">
        <v>1055</v>
      </c>
      <c r="D161" s="1"/>
      <c r="E161" s="1"/>
      <c r="F161" s="1"/>
      <c r="G161" s="2"/>
      <c r="H161" s="99"/>
      <c r="I161" s="99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92" t="str">
        <f>A1</f>
        <v>dk;kZy; jktdh; mPp ek/;fed fo|ky;] :iiqjk ¼dqpkeu flVh½ ukxkSj</v>
      </c>
      <c r="AC161" s="49" t="str">
        <f t="shared" si="16"/>
        <v>d{kk &amp; 9</v>
      </c>
      <c r="AD161" s="48" t="s">
        <v>61</v>
      </c>
      <c r="AE161">
        <f t="shared" si="17"/>
        <v>8140912304</v>
      </c>
      <c r="AF161" s="93">
        <f t="shared" si="18"/>
        <v>43966</v>
      </c>
      <c r="AG161" s="48" t="str">
        <f t="shared" si="19"/>
        <v>l=% 2019&amp;20</v>
      </c>
      <c r="AH161" s="102" t="str">
        <f t="shared" si="19"/>
        <v>fgUnh</v>
      </c>
      <c r="AI161" s="102" t="str">
        <f t="shared" si="19"/>
        <v>vaxzsth</v>
      </c>
      <c r="AJ161" s="102" t="str">
        <f t="shared" si="19"/>
        <v>foKku</v>
      </c>
      <c r="AK161" s="102" t="str">
        <f t="shared" si="19"/>
        <v>xf.kr</v>
      </c>
      <c r="AL161" s="102" t="str">
        <f t="shared" si="19"/>
        <v>lk-foKku</v>
      </c>
      <c r="AM161" s="102" t="str">
        <f t="shared" si="15"/>
        <v>laLd`r</v>
      </c>
    </row>
    <row r="162" spans="1:39" ht="20.25" x14ac:dyDescent="0.3">
      <c r="A162" s="1">
        <v>156</v>
      </c>
      <c r="B162" s="1">
        <v>256</v>
      </c>
      <c r="C162" s="1">
        <v>1056</v>
      </c>
      <c r="D162" s="1"/>
      <c r="E162" s="1"/>
      <c r="F162" s="1"/>
      <c r="G162" s="2"/>
      <c r="H162" s="99"/>
      <c r="I162" s="99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92" t="str">
        <f>A1</f>
        <v>dk;kZy; jktdh; mPp ek/;fed fo|ky;] :iiqjk ¼dqpkeu flVh½ ukxkSj</v>
      </c>
      <c r="AC162" s="49" t="str">
        <f t="shared" si="16"/>
        <v>d{kk &amp; 9</v>
      </c>
      <c r="AD162" s="48" t="s">
        <v>61</v>
      </c>
      <c r="AE162">
        <f t="shared" si="17"/>
        <v>8140912304</v>
      </c>
      <c r="AF162" s="93">
        <f t="shared" si="18"/>
        <v>43966</v>
      </c>
      <c r="AG162" s="48" t="str">
        <f t="shared" si="19"/>
        <v>l=% 2019&amp;20</v>
      </c>
      <c r="AH162" s="102" t="str">
        <f t="shared" si="19"/>
        <v>fgUnh</v>
      </c>
      <c r="AI162" s="102" t="str">
        <f t="shared" si="19"/>
        <v>vaxzsth</v>
      </c>
      <c r="AJ162" s="102" t="str">
        <f t="shared" si="19"/>
        <v>foKku</v>
      </c>
      <c r="AK162" s="102" t="str">
        <f t="shared" si="19"/>
        <v>xf.kr</v>
      </c>
      <c r="AL162" s="102" t="str">
        <f t="shared" si="19"/>
        <v>lk-foKku</v>
      </c>
      <c r="AM162" s="102" t="str">
        <f t="shared" si="15"/>
        <v>laLd`r</v>
      </c>
    </row>
    <row r="163" spans="1:39" ht="20.25" x14ac:dyDescent="0.3">
      <c r="A163" s="1">
        <v>157</v>
      </c>
      <c r="B163" s="1">
        <v>257</v>
      </c>
      <c r="C163" s="1">
        <v>1057</v>
      </c>
      <c r="D163" s="1"/>
      <c r="E163" s="1"/>
      <c r="F163" s="1"/>
      <c r="G163" s="2"/>
      <c r="H163" s="99"/>
      <c r="I163" s="99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92" t="str">
        <f>A1</f>
        <v>dk;kZy; jktdh; mPp ek/;fed fo|ky;] :iiqjk ¼dqpkeu flVh½ ukxkSj</v>
      </c>
      <c r="AC163" s="49" t="str">
        <f t="shared" si="16"/>
        <v>d{kk &amp; 9</v>
      </c>
      <c r="AD163" s="48" t="s">
        <v>61</v>
      </c>
      <c r="AE163">
        <f t="shared" si="17"/>
        <v>8140912304</v>
      </c>
      <c r="AF163" s="93">
        <f t="shared" si="18"/>
        <v>43966</v>
      </c>
      <c r="AG163" s="48" t="str">
        <f t="shared" si="19"/>
        <v>l=% 2019&amp;20</v>
      </c>
      <c r="AH163" s="102" t="str">
        <f t="shared" si="19"/>
        <v>fgUnh</v>
      </c>
      <c r="AI163" s="102" t="str">
        <f t="shared" si="19"/>
        <v>vaxzsth</v>
      </c>
      <c r="AJ163" s="102" t="str">
        <f t="shared" si="19"/>
        <v>foKku</v>
      </c>
      <c r="AK163" s="102" t="str">
        <f t="shared" si="19"/>
        <v>xf.kr</v>
      </c>
      <c r="AL163" s="102" t="str">
        <f t="shared" si="19"/>
        <v>lk-foKku</v>
      </c>
      <c r="AM163" s="102" t="str">
        <f t="shared" si="15"/>
        <v>laLd`r</v>
      </c>
    </row>
    <row r="164" spans="1:39" ht="20.25" x14ac:dyDescent="0.3">
      <c r="A164" s="1">
        <v>158</v>
      </c>
      <c r="B164" s="1">
        <v>258</v>
      </c>
      <c r="C164" s="1">
        <v>1058</v>
      </c>
      <c r="D164" s="1"/>
      <c r="E164" s="1"/>
      <c r="F164" s="1"/>
      <c r="G164" s="2"/>
      <c r="H164" s="99"/>
      <c r="I164" s="99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92" t="str">
        <f>A1</f>
        <v>dk;kZy; jktdh; mPp ek/;fed fo|ky;] :iiqjk ¼dqpkeu flVh½ ukxkSj</v>
      </c>
      <c r="AC164" s="49" t="str">
        <f t="shared" si="16"/>
        <v>d{kk &amp; 9</v>
      </c>
      <c r="AD164" s="48" t="s">
        <v>61</v>
      </c>
      <c r="AE164">
        <f t="shared" si="17"/>
        <v>8140912304</v>
      </c>
      <c r="AF164" s="93">
        <f t="shared" si="18"/>
        <v>43966</v>
      </c>
      <c r="AG164" s="48" t="str">
        <f t="shared" si="19"/>
        <v>l=% 2019&amp;20</v>
      </c>
      <c r="AH164" s="102" t="str">
        <f t="shared" si="19"/>
        <v>fgUnh</v>
      </c>
      <c r="AI164" s="102" t="str">
        <f t="shared" si="19"/>
        <v>vaxzsth</v>
      </c>
      <c r="AJ164" s="102" t="str">
        <f t="shared" si="19"/>
        <v>foKku</v>
      </c>
      <c r="AK164" s="102" t="str">
        <f t="shared" si="19"/>
        <v>xf.kr</v>
      </c>
      <c r="AL164" s="102" t="str">
        <f t="shared" si="19"/>
        <v>lk-foKku</v>
      </c>
      <c r="AM164" s="102" t="str">
        <f t="shared" si="15"/>
        <v>laLd`r</v>
      </c>
    </row>
    <row r="165" spans="1:39" ht="20.25" x14ac:dyDescent="0.3">
      <c r="A165" s="1">
        <v>159</v>
      </c>
      <c r="B165" s="1">
        <v>259</v>
      </c>
      <c r="C165" s="1">
        <v>1059</v>
      </c>
      <c r="D165" s="1"/>
      <c r="E165" s="1"/>
      <c r="F165" s="1"/>
      <c r="G165" s="2"/>
      <c r="H165" s="99"/>
      <c r="I165" s="99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92" t="str">
        <f>A1</f>
        <v>dk;kZy; jktdh; mPp ek/;fed fo|ky;] :iiqjk ¼dqpkeu flVh½ ukxkSj</v>
      </c>
      <c r="AC165" s="49" t="str">
        <f t="shared" si="16"/>
        <v>d{kk &amp; 9</v>
      </c>
      <c r="AD165" s="48" t="s">
        <v>61</v>
      </c>
      <c r="AE165">
        <f t="shared" si="17"/>
        <v>8140912304</v>
      </c>
      <c r="AF165" s="93">
        <f t="shared" si="18"/>
        <v>43966</v>
      </c>
      <c r="AG165" s="48" t="str">
        <f t="shared" si="19"/>
        <v>l=% 2019&amp;20</v>
      </c>
      <c r="AH165" s="102" t="str">
        <f t="shared" si="19"/>
        <v>fgUnh</v>
      </c>
      <c r="AI165" s="102" t="str">
        <f t="shared" si="19"/>
        <v>vaxzsth</v>
      </c>
      <c r="AJ165" s="102" t="str">
        <f t="shared" si="19"/>
        <v>foKku</v>
      </c>
      <c r="AK165" s="102" t="str">
        <f t="shared" si="19"/>
        <v>xf.kr</v>
      </c>
      <c r="AL165" s="102" t="str">
        <f t="shared" si="19"/>
        <v>lk-foKku</v>
      </c>
      <c r="AM165" s="102" t="str">
        <f t="shared" si="15"/>
        <v>laLd`r</v>
      </c>
    </row>
    <row r="166" spans="1:39" ht="20.25" x14ac:dyDescent="0.3">
      <c r="A166" s="1">
        <v>160</v>
      </c>
      <c r="B166" s="1">
        <v>260</v>
      </c>
      <c r="C166" s="1">
        <v>1060</v>
      </c>
      <c r="D166" s="1"/>
      <c r="E166" s="1"/>
      <c r="F166" s="1"/>
      <c r="G166" s="2"/>
      <c r="H166" s="99"/>
      <c r="I166" s="99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92" t="str">
        <f>A1</f>
        <v>dk;kZy; jktdh; mPp ek/;fed fo|ky;] :iiqjk ¼dqpkeu flVh½ ukxkSj</v>
      </c>
      <c r="AC166" s="49" t="str">
        <f t="shared" si="16"/>
        <v>d{kk &amp; 9</v>
      </c>
      <c r="AD166" s="48" t="s">
        <v>61</v>
      </c>
      <c r="AE166">
        <f t="shared" si="17"/>
        <v>8140912304</v>
      </c>
      <c r="AF166" s="93">
        <f t="shared" si="18"/>
        <v>43966</v>
      </c>
      <c r="AG166" s="48" t="str">
        <f t="shared" si="19"/>
        <v>l=% 2019&amp;20</v>
      </c>
      <c r="AH166" s="102" t="str">
        <f t="shared" si="19"/>
        <v>fgUnh</v>
      </c>
      <c r="AI166" s="102" t="str">
        <f t="shared" si="19"/>
        <v>vaxzsth</v>
      </c>
      <c r="AJ166" s="102" t="str">
        <f t="shared" si="19"/>
        <v>foKku</v>
      </c>
      <c r="AK166" s="102" t="str">
        <f t="shared" si="19"/>
        <v>xf.kr</v>
      </c>
      <c r="AL166" s="102" t="str">
        <f t="shared" si="19"/>
        <v>lk-foKku</v>
      </c>
      <c r="AM166" s="102" t="str">
        <f t="shared" si="15"/>
        <v>laLd`r</v>
      </c>
    </row>
    <row r="167" spans="1:39" ht="20.25" x14ac:dyDescent="0.3">
      <c r="A167" s="1">
        <v>161</v>
      </c>
      <c r="B167" s="1">
        <v>261</v>
      </c>
      <c r="C167" s="1">
        <v>1061</v>
      </c>
      <c r="D167" s="1"/>
      <c r="E167" s="1"/>
      <c r="F167" s="1"/>
      <c r="G167" s="2"/>
      <c r="H167" s="99"/>
      <c r="I167" s="99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92" t="str">
        <f>A1</f>
        <v>dk;kZy; jktdh; mPp ek/;fed fo|ky;] :iiqjk ¼dqpkeu flVh½ ukxkSj</v>
      </c>
      <c r="AC167" s="49" t="str">
        <f t="shared" si="16"/>
        <v>d{kk &amp; 9</v>
      </c>
      <c r="AD167" s="48" t="s">
        <v>61</v>
      </c>
      <c r="AE167">
        <f t="shared" si="17"/>
        <v>8140912304</v>
      </c>
      <c r="AF167" s="93">
        <f t="shared" si="18"/>
        <v>43966</v>
      </c>
      <c r="AG167" s="48" t="str">
        <f t="shared" si="19"/>
        <v>l=% 2019&amp;20</v>
      </c>
      <c r="AH167" s="102" t="str">
        <f t="shared" si="19"/>
        <v>fgUnh</v>
      </c>
      <c r="AI167" s="102" t="str">
        <f t="shared" si="19"/>
        <v>vaxzsth</v>
      </c>
      <c r="AJ167" s="102" t="str">
        <f t="shared" si="19"/>
        <v>foKku</v>
      </c>
      <c r="AK167" s="102" t="str">
        <f t="shared" si="19"/>
        <v>xf.kr</v>
      </c>
      <c r="AL167" s="102" t="str">
        <f t="shared" si="19"/>
        <v>lk-foKku</v>
      </c>
      <c r="AM167" s="102" t="str">
        <f t="shared" si="15"/>
        <v>laLd`r</v>
      </c>
    </row>
    <row r="168" spans="1:39" ht="20.25" x14ac:dyDescent="0.3">
      <c r="A168" s="1">
        <v>162</v>
      </c>
      <c r="B168" s="1">
        <v>262</v>
      </c>
      <c r="C168" s="1">
        <v>1062</v>
      </c>
      <c r="D168" s="1"/>
      <c r="E168" s="1"/>
      <c r="F168" s="1"/>
      <c r="G168" s="2"/>
      <c r="H168" s="99"/>
      <c r="I168" s="99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92" t="str">
        <f>A1</f>
        <v>dk;kZy; jktdh; mPp ek/;fed fo|ky;] :iiqjk ¼dqpkeu flVh½ ukxkSj</v>
      </c>
      <c r="AC168" s="49" t="str">
        <f t="shared" si="16"/>
        <v>d{kk &amp; 9</v>
      </c>
      <c r="AD168" s="48" t="s">
        <v>61</v>
      </c>
      <c r="AE168">
        <f t="shared" si="17"/>
        <v>8140912304</v>
      </c>
      <c r="AF168" s="93">
        <f t="shared" si="18"/>
        <v>43966</v>
      </c>
      <c r="AG168" s="48" t="str">
        <f t="shared" si="19"/>
        <v>l=% 2019&amp;20</v>
      </c>
      <c r="AH168" s="102" t="str">
        <f t="shared" si="19"/>
        <v>fgUnh</v>
      </c>
      <c r="AI168" s="102" t="str">
        <f t="shared" si="19"/>
        <v>vaxzsth</v>
      </c>
      <c r="AJ168" s="102" t="str">
        <f t="shared" si="19"/>
        <v>foKku</v>
      </c>
      <c r="AK168" s="102" t="str">
        <f t="shared" si="19"/>
        <v>xf.kr</v>
      </c>
      <c r="AL168" s="102" t="str">
        <f t="shared" si="19"/>
        <v>lk-foKku</v>
      </c>
      <c r="AM168" s="102" t="str">
        <f t="shared" si="19"/>
        <v>laLd`r</v>
      </c>
    </row>
    <row r="169" spans="1:39" ht="20.25" x14ac:dyDescent="0.3">
      <c r="A169" s="1">
        <v>163</v>
      </c>
      <c r="B169" s="1">
        <v>263</v>
      </c>
      <c r="C169" s="1">
        <v>1063</v>
      </c>
      <c r="D169" s="1"/>
      <c r="E169" s="1"/>
      <c r="F169" s="1"/>
      <c r="G169" s="2"/>
      <c r="H169" s="99"/>
      <c r="I169" s="99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92" t="str">
        <f>A1</f>
        <v>dk;kZy; jktdh; mPp ek/;fed fo|ky;] :iiqjk ¼dqpkeu flVh½ ukxkSj</v>
      </c>
      <c r="AC169" s="49" t="str">
        <f t="shared" si="16"/>
        <v>d{kk &amp; 9</v>
      </c>
      <c r="AD169" s="48" t="s">
        <v>61</v>
      </c>
      <c r="AE169">
        <f t="shared" si="17"/>
        <v>8140912304</v>
      </c>
      <c r="AF169" s="93">
        <f t="shared" si="18"/>
        <v>43966</v>
      </c>
      <c r="AG169" s="48" t="str">
        <f t="shared" si="19"/>
        <v>l=% 2019&amp;20</v>
      </c>
      <c r="AH169" s="102" t="str">
        <f t="shared" si="19"/>
        <v>fgUnh</v>
      </c>
      <c r="AI169" s="102" t="str">
        <f t="shared" si="19"/>
        <v>vaxzsth</v>
      </c>
      <c r="AJ169" s="102" t="str">
        <f t="shared" si="19"/>
        <v>foKku</v>
      </c>
      <c r="AK169" s="102" t="str">
        <f t="shared" si="19"/>
        <v>xf.kr</v>
      </c>
      <c r="AL169" s="102" t="str">
        <f t="shared" si="19"/>
        <v>lk-foKku</v>
      </c>
      <c r="AM169" s="102" t="str">
        <f t="shared" si="19"/>
        <v>laLd`r</v>
      </c>
    </row>
    <row r="170" spans="1:39" ht="20.25" x14ac:dyDescent="0.3">
      <c r="A170" s="1">
        <v>164</v>
      </c>
      <c r="B170" s="1">
        <v>264</v>
      </c>
      <c r="C170" s="1">
        <v>1064</v>
      </c>
      <c r="D170" s="1"/>
      <c r="E170" s="1"/>
      <c r="F170" s="1"/>
      <c r="G170" s="2"/>
      <c r="H170" s="99"/>
      <c r="I170" s="99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92" t="str">
        <f>A1</f>
        <v>dk;kZy; jktdh; mPp ek/;fed fo|ky;] :iiqjk ¼dqpkeu flVh½ ukxkSj</v>
      </c>
      <c r="AC170" s="49" t="str">
        <f t="shared" si="16"/>
        <v>d{kk &amp; 9</v>
      </c>
      <c r="AD170" s="48" t="s">
        <v>61</v>
      </c>
      <c r="AE170">
        <f t="shared" si="17"/>
        <v>8140912304</v>
      </c>
      <c r="AF170" s="93">
        <f t="shared" si="18"/>
        <v>43966</v>
      </c>
      <c r="AG170" s="48" t="str">
        <f t="shared" si="19"/>
        <v>l=% 2019&amp;20</v>
      </c>
      <c r="AH170" s="102" t="str">
        <f t="shared" si="19"/>
        <v>fgUnh</v>
      </c>
      <c r="AI170" s="102" t="str">
        <f t="shared" si="19"/>
        <v>vaxzsth</v>
      </c>
      <c r="AJ170" s="102" t="str">
        <f t="shared" si="19"/>
        <v>foKku</v>
      </c>
      <c r="AK170" s="102" t="str">
        <f t="shared" si="19"/>
        <v>xf.kr</v>
      </c>
      <c r="AL170" s="102" t="str">
        <f t="shared" si="19"/>
        <v>lk-foKku</v>
      </c>
      <c r="AM170" s="102" t="str">
        <f t="shared" si="19"/>
        <v>laLd`r</v>
      </c>
    </row>
    <row r="171" spans="1:39" ht="20.25" x14ac:dyDescent="0.3">
      <c r="A171" s="1">
        <v>165</v>
      </c>
      <c r="B171" s="1">
        <v>265</v>
      </c>
      <c r="C171" s="1">
        <v>1065</v>
      </c>
      <c r="D171" s="1"/>
      <c r="E171" s="1"/>
      <c r="F171" s="1"/>
      <c r="G171" s="2"/>
      <c r="H171" s="99"/>
      <c r="I171" s="99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92" t="str">
        <f>A1</f>
        <v>dk;kZy; jktdh; mPp ek/;fed fo|ky;] :iiqjk ¼dqpkeu flVh½ ukxkSj</v>
      </c>
      <c r="AC171" s="49" t="str">
        <f t="shared" si="16"/>
        <v>d{kk &amp; 9</v>
      </c>
      <c r="AD171" s="48" t="s">
        <v>61</v>
      </c>
      <c r="AE171">
        <f t="shared" si="17"/>
        <v>8140912304</v>
      </c>
      <c r="AF171" s="93">
        <f t="shared" si="18"/>
        <v>43966</v>
      </c>
      <c r="AG171" s="48" t="str">
        <f t="shared" si="19"/>
        <v>l=% 2019&amp;20</v>
      </c>
      <c r="AH171" s="102" t="str">
        <f t="shared" si="19"/>
        <v>fgUnh</v>
      </c>
      <c r="AI171" s="102" t="str">
        <f t="shared" si="19"/>
        <v>vaxzsth</v>
      </c>
      <c r="AJ171" s="102" t="str">
        <f t="shared" si="19"/>
        <v>foKku</v>
      </c>
      <c r="AK171" s="102" t="str">
        <f t="shared" si="19"/>
        <v>xf.kr</v>
      </c>
      <c r="AL171" s="102" t="str">
        <f t="shared" si="19"/>
        <v>lk-foKku</v>
      </c>
      <c r="AM171" s="102" t="str">
        <f t="shared" si="19"/>
        <v>laLd`r</v>
      </c>
    </row>
    <row r="172" spans="1:39" ht="20.25" x14ac:dyDescent="0.3">
      <c r="A172" s="1">
        <v>166</v>
      </c>
      <c r="B172" s="1">
        <v>266</v>
      </c>
      <c r="C172" s="1">
        <v>1066</v>
      </c>
      <c r="D172" s="1"/>
      <c r="E172" s="1"/>
      <c r="F172" s="1"/>
      <c r="G172" s="2"/>
      <c r="H172" s="99"/>
      <c r="I172" s="99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92" t="str">
        <f>A1</f>
        <v>dk;kZy; jktdh; mPp ek/;fed fo|ky;] :iiqjk ¼dqpkeu flVh½ ukxkSj</v>
      </c>
      <c r="AC172" s="49" t="str">
        <f t="shared" si="16"/>
        <v>d{kk &amp; 9</v>
      </c>
      <c r="AD172" s="48" t="s">
        <v>61</v>
      </c>
      <c r="AE172">
        <f t="shared" si="17"/>
        <v>8140912304</v>
      </c>
      <c r="AF172" s="93">
        <f t="shared" si="18"/>
        <v>43966</v>
      </c>
      <c r="AG172" s="48" t="str">
        <f t="shared" si="19"/>
        <v>l=% 2019&amp;20</v>
      </c>
      <c r="AH172" s="102" t="str">
        <f t="shared" si="19"/>
        <v>fgUnh</v>
      </c>
      <c r="AI172" s="102" t="str">
        <f t="shared" si="19"/>
        <v>vaxzsth</v>
      </c>
      <c r="AJ172" s="102" t="str">
        <f t="shared" si="19"/>
        <v>foKku</v>
      </c>
      <c r="AK172" s="102" t="str">
        <f t="shared" si="19"/>
        <v>xf.kr</v>
      </c>
      <c r="AL172" s="102" t="str">
        <f t="shared" si="19"/>
        <v>lk-foKku</v>
      </c>
      <c r="AM172" s="102" t="str">
        <f t="shared" si="19"/>
        <v>laLd`r</v>
      </c>
    </row>
    <row r="173" spans="1:39" ht="20.25" x14ac:dyDescent="0.3">
      <c r="A173" s="1">
        <v>167</v>
      </c>
      <c r="B173" s="1">
        <v>267</v>
      </c>
      <c r="C173" s="1">
        <v>1067</v>
      </c>
      <c r="D173" s="1"/>
      <c r="E173" s="1"/>
      <c r="F173" s="1"/>
      <c r="G173" s="2"/>
      <c r="H173" s="99"/>
      <c r="I173" s="99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92" t="str">
        <f>A1</f>
        <v>dk;kZy; jktdh; mPp ek/;fed fo|ky;] :iiqjk ¼dqpkeu flVh½ ukxkSj</v>
      </c>
      <c r="AC173" s="49" t="str">
        <f t="shared" si="16"/>
        <v>d{kk &amp; 9</v>
      </c>
      <c r="AD173" s="48" t="s">
        <v>61</v>
      </c>
      <c r="AE173">
        <f t="shared" si="17"/>
        <v>8140912304</v>
      </c>
      <c r="AF173" s="93">
        <f t="shared" si="18"/>
        <v>43966</v>
      </c>
      <c r="AG173" s="48" t="str">
        <f t="shared" si="19"/>
        <v>l=% 2019&amp;20</v>
      </c>
      <c r="AH173" s="102" t="str">
        <f t="shared" si="19"/>
        <v>fgUnh</v>
      </c>
      <c r="AI173" s="102" t="str">
        <f t="shared" si="19"/>
        <v>vaxzsth</v>
      </c>
      <c r="AJ173" s="102" t="str">
        <f t="shared" si="19"/>
        <v>foKku</v>
      </c>
      <c r="AK173" s="102" t="str">
        <f t="shared" si="19"/>
        <v>xf.kr</v>
      </c>
      <c r="AL173" s="102" t="str">
        <f t="shared" si="19"/>
        <v>lk-foKku</v>
      </c>
      <c r="AM173" s="102" t="str">
        <f t="shared" si="19"/>
        <v>laLd`r</v>
      </c>
    </row>
    <row r="174" spans="1:39" ht="20.25" x14ac:dyDescent="0.3">
      <c r="A174" s="1">
        <v>168</v>
      </c>
      <c r="B174" s="1">
        <v>268</v>
      </c>
      <c r="C174" s="1">
        <v>1068</v>
      </c>
      <c r="D174" s="1"/>
      <c r="E174" s="1"/>
      <c r="F174" s="1"/>
      <c r="G174" s="2"/>
      <c r="H174" s="99"/>
      <c r="I174" s="99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92" t="str">
        <f>A1</f>
        <v>dk;kZy; jktdh; mPp ek/;fed fo|ky;] :iiqjk ¼dqpkeu flVh½ ukxkSj</v>
      </c>
      <c r="AC174" s="49" t="str">
        <f t="shared" si="16"/>
        <v>d{kk &amp; 9</v>
      </c>
      <c r="AD174" s="48" t="s">
        <v>61</v>
      </c>
      <c r="AE174">
        <f t="shared" si="17"/>
        <v>8140912304</v>
      </c>
      <c r="AF174" s="93">
        <f t="shared" si="18"/>
        <v>43966</v>
      </c>
      <c r="AG174" s="48" t="str">
        <f t="shared" si="19"/>
        <v>l=% 2019&amp;20</v>
      </c>
      <c r="AH174" s="102" t="str">
        <f t="shared" ref="AH174:AH206" si="20">AH173</f>
        <v>fgUnh</v>
      </c>
      <c r="AI174" s="102" t="str">
        <f t="shared" ref="AI174:AI206" si="21">AI173</f>
        <v>vaxzsth</v>
      </c>
      <c r="AJ174" s="102" t="str">
        <f t="shared" ref="AJ174:AJ206" si="22">AJ173</f>
        <v>foKku</v>
      </c>
      <c r="AK174" s="102" t="str">
        <f t="shared" ref="AK174:AK206" si="23">AK173</f>
        <v>xf.kr</v>
      </c>
      <c r="AL174" s="102" t="str">
        <f t="shared" ref="AL174:AL206" si="24">AL173</f>
        <v>lk-foKku</v>
      </c>
      <c r="AM174" s="102" t="str">
        <f t="shared" ref="AM174:AM206" si="25">AM173</f>
        <v>laLd`r</v>
      </c>
    </row>
    <row r="175" spans="1:39" ht="20.25" x14ac:dyDescent="0.3">
      <c r="A175" s="1">
        <v>169</v>
      </c>
      <c r="B175" s="1">
        <v>269</v>
      </c>
      <c r="C175" s="1">
        <v>1069</v>
      </c>
      <c r="D175" s="1"/>
      <c r="E175" s="1"/>
      <c r="F175" s="1"/>
      <c r="G175" s="2"/>
      <c r="H175" s="99"/>
      <c r="I175" s="99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92" t="str">
        <f>A1</f>
        <v>dk;kZy; jktdh; mPp ek/;fed fo|ky;] :iiqjk ¼dqpkeu flVh½ ukxkSj</v>
      </c>
      <c r="AC175" s="49" t="str">
        <f t="shared" si="16"/>
        <v>d{kk &amp; 9</v>
      </c>
      <c r="AD175" s="48" t="s">
        <v>61</v>
      </c>
      <c r="AE175">
        <f t="shared" si="17"/>
        <v>8140912304</v>
      </c>
      <c r="AF175" s="93">
        <f t="shared" si="18"/>
        <v>43966</v>
      </c>
      <c r="AG175" s="48" t="str">
        <f t="shared" si="19"/>
        <v>l=% 2019&amp;20</v>
      </c>
      <c r="AH175" s="102" t="str">
        <f t="shared" si="20"/>
        <v>fgUnh</v>
      </c>
      <c r="AI175" s="102" t="str">
        <f t="shared" si="21"/>
        <v>vaxzsth</v>
      </c>
      <c r="AJ175" s="102" t="str">
        <f t="shared" si="22"/>
        <v>foKku</v>
      </c>
      <c r="AK175" s="102" t="str">
        <f t="shared" si="23"/>
        <v>xf.kr</v>
      </c>
      <c r="AL175" s="102" t="str">
        <f t="shared" si="24"/>
        <v>lk-foKku</v>
      </c>
      <c r="AM175" s="102" t="str">
        <f t="shared" si="25"/>
        <v>laLd`r</v>
      </c>
    </row>
    <row r="176" spans="1:39" ht="20.25" x14ac:dyDescent="0.3">
      <c r="A176" s="1">
        <v>170</v>
      </c>
      <c r="B176" s="1">
        <v>270</v>
      </c>
      <c r="C176" s="1">
        <v>1070</v>
      </c>
      <c r="D176" s="1"/>
      <c r="E176" s="1"/>
      <c r="F176" s="1"/>
      <c r="G176" s="2"/>
      <c r="H176" s="99"/>
      <c r="I176" s="99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92" t="str">
        <f>A1</f>
        <v>dk;kZy; jktdh; mPp ek/;fed fo|ky;] :iiqjk ¼dqpkeu flVh½ ukxkSj</v>
      </c>
      <c r="AC176" s="49" t="str">
        <f t="shared" si="16"/>
        <v>d{kk &amp; 9</v>
      </c>
      <c r="AD176" s="48" t="s">
        <v>61</v>
      </c>
      <c r="AE176">
        <f t="shared" si="17"/>
        <v>8140912304</v>
      </c>
      <c r="AF176" s="93">
        <f t="shared" si="18"/>
        <v>43966</v>
      </c>
      <c r="AG176" s="48" t="str">
        <f t="shared" si="19"/>
        <v>l=% 2019&amp;20</v>
      </c>
      <c r="AH176" s="102" t="str">
        <f t="shared" si="20"/>
        <v>fgUnh</v>
      </c>
      <c r="AI176" s="102" t="str">
        <f t="shared" si="21"/>
        <v>vaxzsth</v>
      </c>
      <c r="AJ176" s="102" t="str">
        <f t="shared" si="22"/>
        <v>foKku</v>
      </c>
      <c r="AK176" s="102" t="str">
        <f t="shared" si="23"/>
        <v>xf.kr</v>
      </c>
      <c r="AL176" s="102" t="str">
        <f t="shared" si="24"/>
        <v>lk-foKku</v>
      </c>
      <c r="AM176" s="102" t="str">
        <f t="shared" si="25"/>
        <v>laLd`r</v>
      </c>
    </row>
    <row r="177" spans="1:39" ht="20.25" x14ac:dyDescent="0.3">
      <c r="A177" s="1">
        <v>171</v>
      </c>
      <c r="B177" s="1">
        <v>271</v>
      </c>
      <c r="C177" s="1">
        <v>1071</v>
      </c>
      <c r="D177" s="1"/>
      <c r="E177" s="1"/>
      <c r="F177" s="1"/>
      <c r="G177" s="2"/>
      <c r="H177" s="99"/>
      <c r="I177" s="99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92" t="str">
        <f>A1</f>
        <v>dk;kZy; jktdh; mPp ek/;fed fo|ky;] :iiqjk ¼dqpkeu flVh½ ukxkSj</v>
      </c>
      <c r="AC177" s="49" t="str">
        <f t="shared" si="16"/>
        <v>d{kk &amp; 9</v>
      </c>
      <c r="AD177" s="48" t="s">
        <v>61</v>
      </c>
      <c r="AE177">
        <f t="shared" si="17"/>
        <v>8140912304</v>
      </c>
      <c r="AF177" s="93">
        <f t="shared" si="18"/>
        <v>43966</v>
      </c>
      <c r="AG177" s="48" t="str">
        <f t="shared" si="19"/>
        <v>l=% 2019&amp;20</v>
      </c>
      <c r="AH177" s="102" t="str">
        <f t="shared" si="20"/>
        <v>fgUnh</v>
      </c>
      <c r="AI177" s="102" t="str">
        <f t="shared" si="21"/>
        <v>vaxzsth</v>
      </c>
      <c r="AJ177" s="102" t="str">
        <f t="shared" si="22"/>
        <v>foKku</v>
      </c>
      <c r="AK177" s="102" t="str">
        <f t="shared" si="23"/>
        <v>xf.kr</v>
      </c>
      <c r="AL177" s="102" t="str">
        <f t="shared" si="24"/>
        <v>lk-foKku</v>
      </c>
      <c r="AM177" s="102" t="str">
        <f t="shared" si="25"/>
        <v>laLd`r</v>
      </c>
    </row>
    <row r="178" spans="1:39" ht="20.25" x14ac:dyDescent="0.3">
      <c r="A178" s="1">
        <v>172</v>
      </c>
      <c r="B178" s="1">
        <v>272</v>
      </c>
      <c r="C178" s="1">
        <v>1072</v>
      </c>
      <c r="D178" s="1"/>
      <c r="E178" s="1"/>
      <c r="F178" s="1"/>
      <c r="G178" s="2"/>
      <c r="H178" s="99"/>
      <c r="I178" s="99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92" t="str">
        <f>A1</f>
        <v>dk;kZy; jktdh; mPp ek/;fed fo|ky;] :iiqjk ¼dqpkeu flVh½ ukxkSj</v>
      </c>
      <c r="AC178" s="49" t="str">
        <f t="shared" si="16"/>
        <v>d{kk &amp; 9</v>
      </c>
      <c r="AD178" s="48" t="s">
        <v>61</v>
      </c>
      <c r="AE178">
        <f t="shared" si="17"/>
        <v>8140912304</v>
      </c>
      <c r="AF178" s="93">
        <f t="shared" si="18"/>
        <v>43966</v>
      </c>
      <c r="AG178" s="48" t="str">
        <f t="shared" si="19"/>
        <v>l=% 2019&amp;20</v>
      </c>
      <c r="AH178" s="102" t="str">
        <f t="shared" si="20"/>
        <v>fgUnh</v>
      </c>
      <c r="AI178" s="102" t="str">
        <f t="shared" si="21"/>
        <v>vaxzsth</v>
      </c>
      <c r="AJ178" s="102" t="str">
        <f t="shared" si="22"/>
        <v>foKku</v>
      </c>
      <c r="AK178" s="102" t="str">
        <f t="shared" si="23"/>
        <v>xf.kr</v>
      </c>
      <c r="AL178" s="102" t="str">
        <f t="shared" si="24"/>
        <v>lk-foKku</v>
      </c>
      <c r="AM178" s="102" t="str">
        <f t="shared" si="25"/>
        <v>laLd`r</v>
      </c>
    </row>
    <row r="179" spans="1:39" ht="20.25" x14ac:dyDescent="0.3">
      <c r="A179" s="1">
        <v>173</v>
      </c>
      <c r="B179" s="1">
        <v>273</v>
      </c>
      <c r="C179" s="1">
        <v>1073</v>
      </c>
      <c r="D179" s="1"/>
      <c r="E179" s="1"/>
      <c r="F179" s="1"/>
      <c r="G179" s="2"/>
      <c r="H179" s="99"/>
      <c r="I179" s="99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92" t="str">
        <f>A1</f>
        <v>dk;kZy; jktdh; mPp ek/;fed fo|ky;] :iiqjk ¼dqpkeu flVh½ ukxkSj</v>
      </c>
      <c r="AC179" s="49" t="str">
        <f t="shared" si="16"/>
        <v>d{kk &amp; 9</v>
      </c>
      <c r="AD179" s="48" t="s">
        <v>61</v>
      </c>
      <c r="AE179">
        <f t="shared" si="17"/>
        <v>8140912304</v>
      </c>
      <c r="AF179" s="93">
        <f t="shared" si="18"/>
        <v>43966</v>
      </c>
      <c r="AG179" s="48" t="str">
        <f t="shared" si="19"/>
        <v>l=% 2019&amp;20</v>
      </c>
      <c r="AH179" s="102" t="str">
        <f t="shared" si="20"/>
        <v>fgUnh</v>
      </c>
      <c r="AI179" s="102" t="str">
        <f t="shared" si="21"/>
        <v>vaxzsth</v>
      </c>
      <c r="AJ179" s="102" t="str">
        <f t="shared" si="22"/>
        <v>foKku</v>
      </c>
      <c r="AK179" s="102" t="str">
        <f t="shared" si="23"/>
        <v>xf.kr</v>
      </c>
      <c r="AL179" s="102" t="str">
        <f t="shared" si="24"/>
        <v>lk-foKku</v>
      </c>
      <c r="AM179" s="102" t="str">
        <f t="shared" si="25"/>
        <v>laLd`r</v>
      </c>
    </row>
    <row r="180" spans="1:39" ht="20.25" x14ac:dyDescent="0.3">
      <c r="A180" s="1">
        <v>174</v>
      </c>
      <c r="B180" s="1">
        <v>274</v>
      </c>
      <c r="C180" s="1">
        <v>1074</v>
      </c>
      <c r="D180" s="1"/>
      <c r="E180" s="1"/>
      <c r="F180" s="1"/>
      <c r="G180" s="2"/>
      <c r="H180" s="99"/>
      <c r="I180" s="99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92" t="str">
        <f>A1</f>
        <v>dk;kZy; jktdh; mPp ek/;fed fo|ky;] :iiqjk ¼dqpkeu flVh½ ukxkSj</v>
      </c>
      <c r="AC180" s="49" t="str">
        <f t="shared" si="16"/>
        <v>d{kk &amp; 9</v>
      </c>
      <c r="AD180" s="48" t="s">
        <v>61</v>
      </c>
      <c r="AE180">
        <f t="shared" si="17"/>
        <v>8140912304</v>
      </c>
      <c r="AF180" s="93">
        <f t="shared" si="18"/>
        <v>43966</v>
      </c>
      <c r="AG180" s="48" t="str">
        <f t="shared" si="19"/>
        <v>l=% 2019&amp;20</v>
      </c>
      <c r="AH180" s="102" t="str">
        <f t="shared" si="20"/>
        <v>fgUnh</v>
      </c>
      <c r="AI180" s="102" t="str">
        <f t="shared" si="21"/>
        <v>vaxzsth</v>
      </c>
      <c r="AJ180" s="102" t="str">
        <f t="shared" si="22"/>
        <v>foKku</v>
      </c>
      <c r="AK180" s="102" t="str">
        <f t="shared" si="23"/>
        <v>xf.kr</v>
      </c>
      <c r="AL180" s="102" t="str">
        <f t="shared" si="24"/>
        <v>lk-foKku</v>
      </c>
      <c r="AM180" s="102" t="str">
        <f t="shared" si="25"/>
        <v>laLd`r</v>
      </c>
    </row>
    <row r="181" spans="1:39" ht="20.25" x14ac:dyDescent="0.3">
      <c r="A181" s="1">
        <v>175</v>
      </c>
      <c r="B181" s="1">
        <v>275</v>
      </c>
      <c r="C181" s="1">
        <v>1075</v>
      </c>
      <c r="D181" s="1"/>
      <c r="E181" s="1"/>
      <c r="F181" s="1"/>
      <c r="G181" s="2"/>
      <c r="H181" s="99"/>
      <c r="I181" s="99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92" t="str">
        <f>A1</f>
        <v>dk;kZy; jktdh; mPp ek/;fed fo|ky;] :iiqjk ¼dqpkeu flVh½ ukxkSj</v>
      </c>
      <c r="AC181" s="49" t="str">
        <f t="shared" si="16"/>
        <v>d{kk &amp; 9</v>
      </c>
      <c r="AD181" s="48" t="s">
        <v>61</v>
      </c>
      <c r="AE181">
        <f t="shared" si="17"/>
        <v>8140912304</v>
      </c>
      <c r="AF181" s="93">
        <f t="shared" si="18"/>
        <v>43966</v>
      </c>
      <c r="AG181" s="48" t="str">
        <f t="shared" si="19"/>
        <v>l=% 2019&amp;20</v>
      </c>
      <c r="AH181" s="102" t="str">
        <f t="shared" si="20"/>
        <v>fgUnh</v>
      </c>
      <c r="AI181" s="102" t="str">
        <f t="shared" si="21"/>
        <v>vaxzsth</v>
      </c>
      <c r="AJ181" s="102" t="str">
        <f t="shared" si="22"/>
        <v>foKku</v>
      </c>
      <c r="AK181" s="102" t="str">
        <f t="shared" si="23"/>
        <v>xf.kr</v>
      </c>
      <c r="AL181" s="102" t="str">
        <f t="shared" si="24"/>
        <v>lk-foKku</v>
      </c>
      <c r="AM181" s="102" t="str">
        <f t="shared" si="25"/>
        <v>laLd`r</v>
      </c>
    </row>
    <row r="182" spans="1:39" ht="20.25" x14ac:dyDescent="0.3">
      <c r="A182" s="1">
        <v>176</v>
      </c>
      <c r="B182" s="1">
        <v>276</v>
      </c>
      <c r="C182" s="1">
        <v>1076</v>
      </c>
      <c r="D182" s="1"/>
      <c r="E182" s="1"/>
      <c r="F182" s="1"/>
      <c r="G182" s="2"/>
      <c r="H182" s="99"/>
      <c r="I182" s="99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92" t="str">
        <f>A1</f>
        <v>dk;kZy; jktdh; mPp ek/;fed fo|ky;] :iiqjk ¼dqpkeu flVh½ ukxkSj</v>
      </c>
      <c r="AC182" s="49" t="str">
        <f t="shared" si="16"/>
        <v>d{kk &amp; 9</v>
      </c>
      <c r="AD182" s="48" t="s">
        <v>61</v>
      </c>
      <c r="AE182">
        <f t="shared" si="17"/>
        <v>8140912304</v>
      </c>
      <c r="AF182" s="93">
        <f t="shared" si="18"/>
        <v>43966</v>
      </c>
      <c r="AG182" s="48" t="str">
        <f t="shared" si="19"/>
        <v>l=% 2019&amp;20</v>
      </c>
      <c r="AH182" s="102" t="str">
        <f t="shared" si="20"/>
        <v>fgUnh</v>
      </c>
      <c r="AI182" s="102" t="str">
        <f t="shared" si="21"/>
        <v>vaxzsth</v>
      </c>
      <c r="AJ182" s="102" t="str">
        <f t="shared" si="22"/>
        <v>foKku</v>
      </c>
      <c r="AK182" s="102" t="str">
        <f t="shared" si="23"/>
        <v>xf.kr</v>
      </c>
      <c r="AL182" s="102" t="str">
        <f t="shared" si="24"/>
        <v>lk-foKku</v>
      </c>
      <c r="AM182" s="102" t="str">
        <f t="shared" si="25"/>
        <v>laLd`r</v>
      </c>
    </row>
    <row r="183" spans="1:39" ht="20.25" x14ac:dyDescent="0.3">
      <c r="A183" s="1">
        <v>177</v>
      </c>
      <c r="B183" s="1">
        <v>277</v>
      </c>
      <c r="C183" s="1">
        <v>1077</v>
      </c>
      <c r="D183" s="1"/>
      <c r="E183" s="1"/>
      <c r="F183" s="1"/>
      <c r="G183" s="2"/>
      <c r="H183" s="99"/>
      <c r="I183" s="99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92" t="str">
        <f>A1</f>
        <v>dk;kZy; jktdh; mPp ek/;fed fo|ky;] :iiqjk ¼dqpkeu flVh½ ukxkSj</v>
      </c>
      <c r="AC183" s="49" t="str">
        <f t="shared" si="16"/>
        <v>d{kk &amp; 9</v>
      </c>
      <c r="AD183" s="48" t="s">
        <v>61</v>
      </c>
      <c r="AE183">
        <f t="shared" si="17"/>
        <v>8140912304</v>
      </c>
      <c r="AF183" s="93">
        <f t="shared" si="18"/>
        <v>43966</v>
      </c>
      <c r="AG183" s="48" t="str">
        <f t="shared" si="19"/>
        <v>l=% 2019&amp;20</v>
      </c>
      <c r="AH183" s="102" t="str">
        <f t="shared" si="20"/>
        <v>fgUnh</v>
      </c>
      <c r="AI183" s="102" t="str">
        <f t="shared" si="21"/>
        <v>vaxzsth</v>
      </c>
      <c r="AJ183" s="102" t="str">
        <f t="shared" si="22"/>
        <v>foKku</v>
      </c>
      <c r="AK183" s="102" t="str">
        <f t="shared" si="23"/>
        <v>xf.kr</v>
      </c>
      <c r="AL183" s="102" t="str">
        <f t="shared" si="24"/>
        <v>lk-foKku</v>
      </c>
      <c r="AM183" s="102" t="str">
        <f t="shared" si="25"/>
        <v>laLd`r</v>
      </c>
    </row>
    <row r="184" spans="1:39" ht="20.25" x14ac:dyDescent="0.3">
      <c r="A184" s="1">
        <v>178</v>
      </c>
      <c r="B184" s="1">
        <v>278</v>
      </c>
      <c r="C184" s="1">
        <v>1078</v>
      </c>
      <c r="D184" s="1"/>
      <c r="E184" s="1"/>
      <c r="F184" s="1"/>
      <c r="G184" s="2"/>
      <c r="H184" s="99"/>
      <c r="I184" s="99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92" t="str">
        <f>A1</f>
        <v>dk;kZy; jktdh; mPp ek/;fed fo|ky;] :iiqjk ¼dqpkeu flVh½ ukxkSj</v>
      </c>
      <c r="AC184" s="49" t="str">
        <f t="shared" si="16"/>
        <v>d{kk &amp; 9</v>
      </c>
      <c r="AD184" s="48" t="s">
        <v>61</v>
      </c>
      <c r="AE184">
        <f t="shared" si="17"/>
        <v>8140912304</v>
      </c>
      <c r="AF184" s="93">
        <f t="shared" si="18"/>
        <v>43966</v>
      </c>
      <c r="AG184" s="48" t="str">
        <f t="shared" si="19"/>
        <v>l=% 2019&amp;20</v>
      </c>
      <c r="AH184" s="102" t="str">
        <f t="shared" si="20"/>
        <v>fgUnh</v>
      </c>
      <c r="AI184" s="102" t="str">
        <f t="shared" si="21"/>
        <v>vaxzsth</v>
      </c>
      <c r="AJ184" s="102" t="str">
        <f t="shared" si="22"/>
        <v>foKku</v>
      </c>
      <c r="AK184" s="102" t="str">
        <f t="shared" si="23"/>
        <v>xf.kr</v>
      </c>
      <c r="AL184" s="102" t="str">
        <f t="shared" si="24"/>
        <v>lk-foKku</v>
      </c>
      <c r="AM184" s="102" t="str">
        <f t="shared" si="25"/>
        <v>laLd`r</v>
      </c>
    </row>
    <row r="185" spans="1:39" ht="20.25" x14ac:dyDescent="0.3">
      <c r="A185" s="1">
        <v>179</v>
      </c>
      <c r="B185" s="1">
        <v>279</v>
      </c>
      <c r="C185" s="1">
        <v>1079</v>
      </c>
      <c r="D185" s="1"/>
      <c r="E185" s="1"/>
      <c r="F185" s="1"/>
      <c r="G185" s="2"/>
      <c r="H185" s="99"/>
      <c r="I185" s="99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92" t="str">
        <f>A1</f>
        <v>dk;kZy; jktdh; mPp ek/;fed fo|ky;] :iiqjk ¼dqpkeu flVh½ ukxkSj</v>
      </c>
      <c r="AC185" s="49" t="str">
        <f t="shared" si="16"/>
        <v>d{kk &amp; 9</v>
      </c>
      <c r="AD185" s="48" t="s">
        <v>61</v>
      </c>
      <c r="AE185">
        <f t="shared" si="17"/>
        <v>8140912304</v>
      </c>
      <c r="AF185" s="93">
        <f t="shared" si="18"/>
        <v>43966</v>
      </c>
      <c r="AG185" s="48" t="str">
        <f t="shared" si="19"/>
        <v>l=% 2019&amp;20</v>
      </c>
      <c r="AH185" s="102" t="str">
        <f t="shared" si="20"/>
        <v>fgUnh</v>
      </c>
      <c r="AI185" s="102" t="str">
        <f t="shared" si="21"/>
        <v>vaxzsth</v>
      </c>
      <c r="AJ185" s="102" t="str">
        <f t="shared" si="22"/>
        <v>foKku</v>
      </c>
      <c r="AK185" s="102" t="str">
        <f t="shared" si="23"/>
        <v>xf.kr</v>
      </c>
      <c r="AL185" s="102" t="str">
        <f t="shared" si="24"/>
        <v>lk-foKku</v>
      </c>
      <c r="AM185" s="102" t="str">
        <f t="shared" si="25"/>
        <v>laLd`r</v>
      </c>
    </row>
    <row r="186" spans="1:39" ht="20.25" x14ac:dyDescent="0.3">
      <c r="A186" s="1">
        <v>180</v>
      </c>
      <c r="B186" s="1">
        <v>280</v>
      </c>
      <c r="C186" s="1">
        <v>1080</v>
      </c>
      <c r="D186" s="1"/>
      <c r="E186" s="1"/>
      <c r="F186" s="1"/>
      <c r="G186" s="2"/>
      <c r="H186" s="99"/>
      <c r="I186" s="99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92" t="str">
        <f>A1</f>
        <v>dk;kZy; jktdh; mPp ek/;fed fo|ky;] :iiqjk ¼dqpkeu flVh½ ukxkSj</v>
      </c>
      <c r="AC186" s="49" t="str">
        <f t="shared" si="16"/>
        <v>d{kk &amp; 9</v>
      </c>
      <c r="AD186" s="48" t="s">
        <v>61</v>
      </c>
      <c r="AE186">
        <f t="shared" si="17"/>
        <v>8140912304</v>
      </c>
      <c r="AF186" s="93">
        <f t="shared" si="18"/>
        <v>43966</v>
      </c>
      <c r="AG186" s="48" t="str">
        <f t="shared" si="19"/>
        <v>l=% 2019&amp;20</v>
      </c>
      <c r="AH186" s="102" t="str">
        <f t="shared" si="20"/>
        <v>fgUnh</v>
      </c>
      <c r="AI186" s="102" t="str">
        <f t="shared" si="21"/>
        <v>vaxzsth</v>
      </c>
      <c r="AJ186" s="102" t="str">
        <f t="shared" si="22"/>
        <v>foKku</v>
      </c>
      <c r="AK186" s="102" t="str">
        <f t="shared" si="23"/>
        <v>xf.kr</v>
      </c>
      <c r="AL186" s="102" t="str">
        <f t="shared" si="24"/>
        <v>lk-foKku</v>
      </c>
      <c r="AM186" s="102" t="str">
        <f t="shared" si="25"/>
        <v>laLd`r</v>
      </c>
    </row>
    <row r="187" spans="1:39" ht="20.25" x14ac:dyDescent="0.3">
      <c r="A187" s="1">
        <v>181</v>
      </c>
      <c r="B187" s="1">
        <v>281</v>
      </c>
      <c r="C187" s="1">
        <v>1081</v>
      </c>
      <c r="D187" s="1"/>
      <c r="E187" s="1"/>
      <c r="F187" s="1"/>
      <c r="G187" s="2"/>
      <c r="H187" s="99"/>
      <c r="I187" s="99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92" t="str">
        <f>A1</f>
        <v>dk;kZy; jktdh; mPp ek/;fed fo|ky;] :iiqjk ¼dqpkeu flVh½ ukxkSj</v>
      </c>
      <c r="AC187" s="49" t="str">
        <f t="shared" si="16"/>
        <v>d{kk &amp; 9</v>
      </c>
      <c r="AD187" s="48" t="s">
        <v>61</v>
      </c>
      <c r="AE187">
        <f t="shared" si="17"/>
        <v>8140912304</v>
      </c>
      <c r="AF187" s="93">
        <f t="shared" si="18"/>
        <v>43966</v>
      </c>
      <c r="AG187" s="48" t="str">
        <f t="shared" si="19"/>
        <v>l=% 2019&amp;20</v>
      </c>
      <c r="AH187" s="102" t="str">
        <f t="shared" si="20"/>
        <v>fgUnh</v>
      </c>
      <c r="AI187" s="102" t="str">
        <f t="shared" si="21"/>
        <v>vaxzsth</v>
      </c>
      <c r="AJ187" s="102" t="str">
        <f t="shared" si="22"/>
        <v>foKku</v>
      </c>
      <c r="AK187" s="102" t="str">
        <f t="shared" si="23"/>
        <v>xf.kr</v>
      </c>
      <c r="AL187" s="102" t="str">
        <f t="shared" si="24"/>
        <v>lk-foKku</v>
      </c>
      <c r="AM187" s="102" t="str">
        <f t="shared" si="25"/>
        <v>laLd`r</v>
      </c>
    </row>
    <row r="188" spans="1:39" ht="20.25" x14ac:dyDescent="0.3">
      <c r="A188" s="1">
        <v>182</v>
      </c>
      <c r="B188" s="1">
        <v>282</v>
      </c>
      <c r="C188" s="1">
        <v>1082</v>
      </c>
      <c r="D188" s="1"/>
      <c r="E188" s="1"/>
      <c r="F188" s="1"/>
      <c r="G188" s="2"/>
      <c r="H188" s="99"/>
      <c r="I188" s="99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92" t="str">
        <f>A1</f>
        <v>dk;kZy; jktdh; mPp ek/;fed fo|ky;] :iiqjk ¼dqpkeu flVh½ ukxkSj</v>
      </c>
      <c r="AC188" s="49" t="str">
        <f t="shared" si="16"/>
        <v>d{kk &amp; 9</v>
      </c>
      <c r="AD188" s="48" t="s">
        <v>61</v>
      </c>
      <c r="AE188">
        <f t="shared" si="17"/>
        <v>8140912304</v>
      </c>
      <c r="AF188" s="93">
        <f t="shared" si="18"/>
        <v>43966</v>
      </c>
      <c r="AG188" s="48" t="str">
        <f t="shared" si="19"/>
        <v>l=% 2019&amp;20</v>
      </c>
      <c r="AH188" s="102" t="str">
        <f t="shared" si="20"/>
        <v>fgUnh</v>
      </c>
      <c r="AI188" s="102" t="str">
        <f t="shared" si="21"/>
        <v>vaxzsth</v>
      </c>
      <c r="AJ188" s="102" t="str">
        <f t="shared" si="22"/>
        <v>foKku</v>
      </c>
      <c r="AK188" s="102" t="str">
        <f t="shared" si="23"/>
        <v>xf.kr</v>
      </c>
      <c r="AL188" s="102" t="str">
        <f t="shared" si="24"/>
        <v>lk-foKku</v>
      </c>
      <c r="AM188" s="102" t="str">
        <f t="shared" si="25"/>
        <v>laLd`r</v>
      </c>
    </row>
    <row r="189" spans="1:39" ht="20.25" x14ac:dyDescent="0.3">
      <c r="A189" s="1">
        <v>183</v>
      </c>
      <c r="B189" s="1">
        <v>283</v>
      </c>
      <c r="C189" s="1">
        <v>1083</v>
      </c>
      <c r="D189" s="1"/>
      <c r="E189" s="1"/>
      <c r="F189" s="1"/>
      <c r="G189" s="2"/>
      <c r="H189" s="99"/>
      <c r="I189" s="99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92" t="str">
        <f>A1</f>
        <v>dk;kZy; jktdh; mPp ek/;fed fo|ky;] :iiqjk ¼dqpkeu flVh½ ukxkSj</v>
      </c>
      <c r="AC189" s="49" t="str">
        <f t="shared" si="16"/>
        <v>d{kk &amp; 9</v>
      </c>
      <c r="AD189" s="48" t="s">
        <v>61</v>
      </c>
      <c r="AE189">
        <f t="shared" si="17"/>
        <v>8140912304</v>
      </c>
      <c r="AF189" s="93">
        <f t="shared" si="18"/>
        <v>43966</v>
      </c>
      <c r="AG189" s="48" t="str">
        <f t="shared" si="19"/>
        <v>l=% 2019&amp;20</v>
      </c>
      <c r="AH189" s="102" t="str">
        <f t="shared" si="20"/>
        <v>fgUnh</v>
      </c>
      <c r="AI189" s="102" t="str">
        <f t="shared" si="21"/>
        <v>vaxzsth</v>
      </c>
      <c r="AJ189" s="102" t="str">
        <f t="shared" si="22"/>
        <v>foKku</v>
      </c>
      <c r="AK189" s="102" t="str">
        <f t="shared" si="23"/>
        <v>xf.kr</v>
      </c>
      <c r="AL189" s="102" t="str">
        <f t="shared" si="24"/>
        <v>lk-foKku</v>
      </c>
      <c r="AM189" s="102" t="str">
        <f t="shared" si="25"/>
        <v>laLd`r</v>
      </c>
    </row>
    <row r="190" spans="1:39" ht="20.25" x14ac:dyDescent="0.3">
      <c r="A190" s="1">
        <v>184</v>
      </c>
      <c r="B190" s="1">
        <v>284</v>
      </c>
      <c r="C190" s="1">
        <v>1084</v>
      </c>
      <c r="D190" s="1"/>
      <c r="E190" s="1"/>
      <c r="F190" s="1"/>
      <c r="G190" s="2"/>
      <c r="H190" s="99"/>
      <c r="I190" s="99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92" t="str">
        <f>A1</f>
        <v>dk;kZy; jktdh; mPp ek/;fed fo|ky;] :iiqjk ¼dqpkeu flVh½ ukxkSj</v>
      </c>
      <c r="AC190" s="49" t="str">
        <f t="shared" si="16"/>
        <v>d{kk &amp; 9</v>
      </c>
      <c r="AD190" s="48" t="s">
        <v>61</v>
      </c>
      <c r="AE190">
        <f t="shared" si="17"/>
        <v>8140912304</v>
      </c>
      <c r="AF190" s="93">
        <f t="shared" si="18"/>
        <v>43966</v>
      </c>
      <c r="AG190" s="48" t="str">
        <f t="shared" si="19"/>
        <v>l=% 2019&amp;20</v>
      </c>
      <c r="AH190" s="102" t="str">
        <f t="shared" si="20"/>
        <v>fgUnh</v>
      </c>
      <c r="AI190" s="102" t="str">
        <f t="shared" si="21"/>
        <v>vaxzsth</v>
      </c>
      <c r="AJ190" s="102" t="str">
        <f t="shared" si="22"/>
        <v>foKku</v>
      </c>
      <c r="AK190" s="102" t="str">
        <f t="shared" si="23"/>
        <v>xf.kr</v>
      </c>
      <c r="AL190" s="102" t="str">
        <f t="shared" si="24"/>
        <v>lk-foKku</v>
      </c>
      <c r="AM190" s="102" t="str">
        <f t="shared" si="25"/>
        <v>laLd`r</v>
      </c>
    </row>
    <row r="191" spans="1:39" ht="20.25" x14ac:dyDescent="0.3">
      <c r="A191" s="1">
        <v>185</v>
      </c>
      <c r="B191" s="1">
        <v>285</v>
      </c>
      <c r="C191" s="1">
        <v>1085</v>
      </c>
      <c r="D191" s="1"/>
      <c r="E191" s="1"/>
      <c r="F191" s="1"/>
      <c r="G191" s="2"/>
      <c r="H191" s="99"/>
      <c r="I191" s="99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92" t="str">
        <f>A1</f>
        <v>dk;kZy; jktdh; mPp ek/;fed fo|ky;] :iiqjk ¼dqpkeu flVh½ ukxkSj</v>
      </c>
      <c r="AC191" s="49" t="str">
        <f t="shared" si="16"/>
        <v>d{kk &amp; 9</v>
      </c>
      <c r="AD191" s="48" t="s">
        <v>61</v>
      </c>
      <c r="AE191">
        <f t="shared" si="17"/>
        <v>8140912304</v>
      </c>
      <c r="AF191" s="93">
        <f t="shared" si="18"/>
        <v>43966</v>
      </c>
      <c r="AG191" s="48" t="str">
        <f t="shared" si="19"/>
        <v>l=% 2019&amp;20</v>
      </c>
      <c r="AH191" s="102" t="str">
        <f t="shared" si="20"/>
        <v>fgUnh</v>
      </c>
      <c r="AI191" s="102" t="str">
        <f t="shared" si="21"/>
        <v>vaxzsth</v>
      </c>
      <c r="AJ191" s="102" t="str">
        <f t="shared" si="22"/>
        <v>foKku</v>
      </c>
      <c r="AK191" s="102" t="str">
        <f t="shared" si="23"/>
        <v>xf.kr</v>
      </c>
      <c r="AL191" s="102" t="str">
        <f t="shared" si="24"/>
        <v>lk-foKku</v>
      </c>
      <c r="AM191" s="102" t="str">
        <f t="shared" si="25"/>
        <v>laLd`r</v>
      </c>
    </row>
    <row r="192" spans="1:39" ht="20.25" x14ac:dyDescent="0.3">
      <c r="A192" s="1">
        <v>186</v>
      </c>
      <c r="B192" s="1">
        <v>286</v>
      </c>
      <c r="C192" s="1">
        <v>1086</v>
      </c>
      <c r="D192" s="1"/>
      <c r="E192" s="1"/>
      <c r="F192" s="1"/>
      <c r="G192" s="2"/>
      <c r="H192" s="99"/>
      <c r="I192" s="99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92" t="str">
        <f>A1</f>
        <v>dk;kZy; jktdh; mPp ek/;fed fo|ky;] :iiqjk ¼dqpkeu flVh½ ukxkSj</v>
      </c>
      <c r="AC192" s="49" t="str">
        <f t="shared" si="16"/>
        <v>d{kk &amp; 9</v>
      </c>
      <c r="AD192" s="48" t="s">
        <v>61</v>
      </c>
      <c r="AE192">
        <f t="shared" si="17"/>
        <v>8140912304</v>
      </c>
      <c r="AF192" s="93">
        <f t="shared" si="18"/>
        <v>43966</v>
      </c>
      <c r="AG192" s="48" t="str">
        <f t="shared" si="19"/>
        <v>l=% 2019&amp;20</v>
      </c>
      <c r="AH192" s="102" t="str">
        <f t="shared" si="20"/>
        <v>fgUnh</v>
      </c>
      <c r="AI192" s="102" t="str">
        <f t="shared" si="21"/>
        <v>vaxzsth</v>
      </c>
      <c r="AJ192" s="102" t="str">
        <f t="shared" si="22"/>
        <v>foKku</v>
      </c>
      <c r="AK192" s="102" t="str">
        <f t="shared" si="23"/>
        <v>xf.kr</v>
      </c>
      <c r="AL192" s="102" t="str">
        <f t="shared" si="24"/>
        <v>lk-foKku</v>
      </c>
      <c r="AM192" s="102" t="str">
        <f t="shared" si="25"/>
        <v>laLd`r</v>
      </c>
    </row>
    <row r="193" spans="1:39" ht="20.25" x14ac:dyDescent="0.3">
      <c r="A193" s="1">
        <v>187</v>
      </c>
      <c r="B193" s="1">
        <v>287</v>
      </c>
      <c r="C193" s="1">
        <v>1087</v>
      </c>
      <c r="D193" s="1"/>
      <c r="E193" s="1"/>
      <c r="F193" s="1"/>
      <c r="G193" s="2"/>
      <c r="H193" s="99"/>
      <c r="I193" s="99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92" t="str">
        <f>A1</f>
        <v>dk;kZy; jktdh; mPp ek/;fed fo|ky;] :iiqjk ¼dqpkeu flVh½ ukxkSj</v>
      </c>
      <c r="AC193" s="49" t="str">
        <f t="shared" si="16"/>
        <v>d{kk &amp; 9</v>
      </c>
      <c r="AD193" s="48" t="s">
        <v>61</v>
      </c>
      <c r="AE193">
        <f t="shared" si="17"/>
        <v>8140912304</v>
      </c>
      <c r="AF193" s="93">
        <f t="shared" si="18"/>
        <v>43966</v>
      </c>
      <c r="AG193" s="48" t="str">
        <f t="shared" si="19"/>
        <v>l=% 2019&amp;20</v>
      </c>
      <c r="AH193" s="102" t="str">
        <f t="shared" si="20"/>
        <v>fgUnh</v>
      </c>
      <c r="AI193" s="102" t="str">
        <f t="shared" si="21"/>
        <v>vaxzsth</v>
      </c>
      <c r="AJ193" s="102" t="str">
        <f t="shared" si="22"/>
        <v>foKku</v>
      </c>
      <c r="AK193" s="102" t="str">
        <f t="shared" si="23"/>
        <v>xf.kr</v>
      </c>
      <c r="AL193" s="102" t="str">
        <f t="shared" si="24"/>
        <v>lk-foKku</v>
      </c>
      <c r="AM193" s="102" t="str">
        <f t="shared" si="25"/>
        <v>laLd`r</v>
      </c>
    </row>
    <row r="194" spans="1:39" ht="20.25" x14ac:dyDescent="0.3">
      <c r="A194" s="1">
        <v>188</v>
      </c>
      <c r="B194" s="1">
        <v>288</v>
      </c>
      <c r="C194" s="1">
        <v>1088</v>
      </c>
      <c r="D194" s="1"/>
      <c r="E194" s="1"/>
      <c r="F194" s="1"/>
      <c r="G194" s="2"/>
      <c r="H194" s="99"/>
      <c r="I194" s="99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92" t="str">
        <f>A1</f>
        <v>dk;kZy; jktdh; mPp ek/;fed fo|ky;] :iiqjk ¼dqpkeu flVh½ ukxkSj</v>
      </c>
      <c r="AC194" s="49" t="str">
        <f t="shared" si="16"/>
        <v>d{kk &amp; 9</v>
      </c>
      <c r="AD194" s="48" t="s">
        <v>61</v>
      </c>
      <c r="AE194">
        <f t="shared" si="17"/>
        <v>8140912304</v>
      </c>
      <c r="AF194" s="93">
        <f t="shared" si="18"/>
        <v>43966</v>
      </c>
      <c r="AG194" s="48" t="str">
        <f t="shared" si="19"/>
        <v>l=% 2019&amp;20</v>
      </c>
      <c r="AH194" s="102" t="str">
        <f t="shared" si="20"/>
        <v>fgUnh</v>
      </c>
      <c r="AI194" s="102" t="str">
        <f t="shared" si="21"/>
        <v>vaxzsth</v>
      </c>
      <c r="AJ194" s="102" t="str">
        <f t="shared" si="22"/>
        <v>foKku</v>
      </c>
      <c r="AK194" s="102" t="str">
        <f t="shared" si="23"/>
        <v>xf.kr</v>
      </c>
      <c r="AL194" s="102" t="str">
        <f t="shared" si="24"/>
        <v>lk-foKku</v>
      </c>
      <c r="AM194" s="102" t="str">
        <f t="shared" si="25"/>
        <v>laLd`r</v>
      </c>
    </row>
    <row r="195" spans="1:39" ht="20.25" x14ac:dyDescent="0.3">
      <c r="A195" s="1">
        <v>189</v>
      </c>
      <c r="B195" s="1">
        <v>289</v>
      </c>
      <c r="C195" s="1">
        <v>1089</v>
      </c>
      <c r="D195" s="1"/>
      <c r="E195" s="1"/>
      <c r="F195" s="1"/>
      <c r="G195" s="2"/>
      <c r="H195" s="99"/>
      <c r="I195" s="99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92" t="str">
        <f>A1</f>
        <v>dk;kZy; jktdh; mPp ek/;fed fo|ky;] :iiqjk ¼dqpkeu flVh½ ukxkSj</v>
      </c>
      <c r="AC195" s="49" t="str">
        <f t="shared" si="16"/>
        <v>d{kk &amp; 9</v>
      </c>
      <c r="AD195" s="48" t="s">
        <v>61</v>
      </c>
      <c r="AE195">
        <f t="shared" si="17"/>
        <v>8140912304</v>
      </c>
      <c r="AF195" s="93">
        <f t="shared" si="18"/>
        <v>43966</v>
      </c>
      <c r="AG195" s="48" t="str">
        <f t="shared" si="19"/>
        <v>l=% 2019&amp;20</v>
      </c>
      <c r="AH195" s="102" t="str">
        <f t="shared" si="20"/>
        <v>fgUnh</v>
      </c>
      <c r="AI195" s="102" t="str">
        <f t="shared" si="21"/>
        <v>vaxzsth</v>
      </c>
      <c r="AJ195" s="102" t="str">
        <f t="shared" si="22"/>
        <v>foKku</v>
      </c>
      <c r="AK195" s="102" t="str">
        <f t="shared" si="23"/>
        <v>xf.kr</v>
      </c>
      <c r="AL195" s="102" t="str">
        <f t="shared" si="24"/>
        <v>lk-foKku</v>
      </c>
      <c r="AM195" s="102" t="str">
        <f t="shared" si="25"/>
        <v>laLd`r</v>
      </c>
    </row>
    <row r="196" spans="1:39" ht="20.25" x14ac:dyDescent="0.3">
      <c r="A196" s="1">
        <v>190</v>
      </c>
      <c r="B196" s="1">
        <v>290</v>
      </c>
      <c r="C196" s="1">
        <v>1090</v>
      </c>
      <c r="D196" s="1"/>
      <c r="E196" s="1"/>
      <c r="F196" s="1"/>
      <c r="G196" s="2"/>
      <c r="H196" s="99"/>
      <c r="I196" s="99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92" t="str">
        <f>A1</f>
        <v>dk;kZy; jktdh; mPp ek/;fed fo|ky;] :iiqjk ¼dqpkeu flVh½ ukxkSj</v>
      </c>
      <c r="AC196" s="49" t="str">
        <f t="shared" si="16"/>
        <v>d{kk &amp; 9</v>
      </c>
      <c r="AD196" s="48" t="s">
        <v>61</v>
      </c>
      <c r="AE196">
        <f t="shared" si="17"/>
        <v>8140912304</v>
      </c>
      <c r="AF196" s="93">
        <f t="shared" si="18"/>
        <v>43966</v>
      </c>
      <c r="AG196" s="48" t="str">
        <f t="shared" si="19"/>
        <v>l=% 2019&amp;20</v>
      </c>
      <c r="AH196" s="102" t="str">
        <f t="shared" si="20"/>
        <v>fgUnh</v>
      </c>
      <c r="AI196" s="102" t="str">
        <f t="shared" si="21"/>
        <v>vaxzsth</v>
      </c>
      <c r="AJ196" s="102" t="str">
        <f t="shared" si="22"/>
        <v>foKku</v>
      </c>
      <c r="AK196" s="102" t="str">
        <f t="shared" si="23"/>
        <v>xf.kr</v>
      </c>
      <c r="AL196" s="102" t="str">
        <f t="shared" si="24"/>
        <v>lk-foKku</v>
      </c>
      <c r="AM196" s="102" t="str">
        <f t="shared" si="25"/>
        <v>laLd`r</v>
      </c>
    </row>
    <row r="197" spans="1:39" ht="20.25" x14ac:dyDescent="0.3">
      <c r="A197" s="1">
        <v>191</v>
      </c>
      <c r="B197" s="1">
        <v>291</v>
      </c>
      <c r="C197" s="1">
        <v>1091</v>
      </c>
      <c r="D197" s="1"/>
      <c r="E197" s="1"/>
      <c r="F197" s="1"/>
      <c r="G197" s="2"/>
      <c r="H197" s="99"/>
      <c r="I197" s="99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92" t="str">
        <f>A1</f>
        <v>dk;kZy; jktdh; mPp ek/;fed fo|ky;] :iiqjk ¼dqpkeu flVh½ ukxkSj</v>
      </c>
      <c r="AC197" s="49" t="str">
        <f t="shared" si="16"/>
        <v>d{kk &amp; 9</v>
      </c>
      <c r="AD197" s="48" t="s">
        <v>61</v>
      </c>
      <c r="AE197">
        <f t="shared" si="17"/>
        <v>8140912304</v>
      </c>
      <c r="AF197" s="93">
        <f t="shared" si="18"/>
        <v>43966</v>
      </c>
      <c r="AG197" s="48" t="str">
        <f t="shared" si="19"/>
        <v>l=% 2019&amp;20</v>
      </c>
      <c r="AH197" s="102" t="str">
        <f t="shared" si="20"/>
        <v>fgUnh</v>
      </c>
      <c r="AI197" s="102" t="str">
        <f t="shared" si="21"/>
        <v>vaxzsth</v>
      </c>
      <c r="AJ197" s="102" t="str">
        <f t="shared" si="22"/>
        <v>foKku</v>
      </c>
      <c r="AK197" s="102" t="str">
        <f t="shared" si="23"/>
        <v>xf.kr</v>
      </c>
      <c r="AL197" s="102" t="str">
        <f t="shared" si="24"/>
        <v>lk-foKku</v>
      </c>
      <c r="AM197" s="102" t="str">
        <f t="shared" si="25"/>
        <v>laLd`r</v>
      </c>
    </row>
    <row r="198" spans="1:39" ht="20.25" x14ac:dyDescent="0.3">
      <c r="A198" s="1">
        <v>192</v>
      </c>
      <c r="B198" s="1">
        <v>292</v>
      </c>
      <c r="C198" s="1">
        <v>1092</v>
      </c>
      <c r="D198" s="1"/>
      <c r="E198" s="1"/>
      <c r="F198" s="1"/>
      <c r="G198" s="2"/>
      <c r="H198" s="99"/>
      <c r="I198" s="99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92" t="str">
        <f>A1</f>
        <v>dk;kZy; jktdh; mPp ek/;fed fo|ky;] :iiqjk ¼dqpkeu flVh½ ukxkSj</v>
      </c>
      <c r="AC198" s="49" t="str">
        <f t="shared" si="16"/>
        <v>d{kk &amp; 9</v>
      </c>
      <c r="AD198" s="48" t="s">
        <v>61</v>
      </c>
      <c r="AE198">
        <f t="shared" si="17"/>
        <v>8140912304</v>
      </c>
      <c r="AF198" s="93">
        <f t="shared" si="18"/>
        <v>43966</v>
      </c>
      <c r="AG198" s="48" t="str">
        <f t="shared" si="19"/>
        <v>l=% 2019&amp;20</v>
      </c>
      <c r="AH198" s="102" t="str">
        <f t="shared" si="20"/>
        <v>fgUnh</v>
      </c>
      <c r="AI198" s="102" t="str">
        <f t="shared" si="21"/>
        <v>vaxzsth</v>
      </c>
      <c r="AJ198" s="102" t="str">
        <f t="shared" si="22"/>
        <v>foKku</v>
      </c>
      <c r="AK198" s="102" t="str">
        <f t="shared" si="23"/>
        <v>xf.kr</v>
      </c>
      <c r="AL198" s="102" t="str">
        <f t="shared" si="24"/>
        <v>lk-foKku</v>
      </c>
      <c r="AM198" s="102" t="str">
        <f t="shared" si="25"/>
        <v>laLd`r</v>
      </c>
    </row>
    <row r="199" spans="1:39" ht="20.25" x14ac:dyDescent="0.3">
      <c r="A199" s="1">
        <v>193</v>
      </c>
      <c r="B199" s="1">
        <v>293</v>
      </c>
      <c r="C199" s="1">
        <v>1093</v>
      </c>
      <c r="D199" s="1"/>
      <c r="E199" s="1"/>
      <c r="F199" s="1"/>
      <c r="G199" s="2"/>
      <c r="H199" s="99"/>
      <c r="I199" s="99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92" t="str">
        <f>A1</f>
        <v>dk;kZy; jktdh; mPp ek/;fed fo|ky;] :iiqjk ¼dqpkeu flVh½ ukxkSj</v>
      </c>
      <c r="AC199" s="49" t="str">
        <f t="shared" si="16"/>
        <v>d{kk &amp; 9</v>
      </c>
      <c r="AD199" s="48" t="s">
        <v>61</v>
      </c>
      <c r="AE199">
        <f t="shared" si="17"/>
        <v>8140912304</v>
      </c>
      <c r="AF199" s="93">
        <f t="shared" si="18"/>
        <v>43966</v>
      </c>
      <c r="AG199" s="48" t="str">
        <f t="shared" si="19"/>
        <v>l=% 2019&amp;20</v>
      </c>
      <c r="AH199" s="102" t="str">
        <f t="shared" si="20"/>
        <v>fgUnh</v>
      </c>
      <c r="AI199" s="102" t="str">
        <f t="shared" si="21"/>
        <v>vaxzsth</v>
      </c>
      <c r="AJ199" s="102" t="str">
        <f t="shared" si="22"/>
        <v>foKku</v>
      </c>
      <c r="AK199" s="102" t="str">
        <f t="shared" si="23"/>
        <v>xf.kr</v>
      </c>
      <c r="AL199" s="102" t="str">
        <f t="shared" si="24"/>
        <v>lk-foKku</v>
      </c>
      <c r="AM199" s="102" t="str">
        <f t="shared" si="25"/>
        <v>laLd`r</v>
      </c>
    </row>
    <row r="200" spans="1:39" ht="20.25" x14ac:dyDescent="0.3">
      <c r="A200" s="1">
        <v>194</v>
      </c>
      <c r="B200" s="1">
        <v>294</v>
      </c>
      <c r="C200" s="1">
        <v>1094</v>
      </c>
      <c r="D200" s="1"/>
      <c r="E200" s="1"/>
      <c r="F200" s="1"/>
      <c r="G200" s="2"/>
      <c r="H200" s="99"/>
      <c r="I200" s="99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92" t="str">
        <f>A1</f>
        <v>dk;kZy; jktdh; mPp ek/;fed fo|ky;] :iiqjk ¼dqpkeu flVh½ ukxkSj</v>
      </c>
      <c r="AC200" s="49" t="str">
        <f t="shared" si="16"/>
        <v>d{kk &amp; 9</v>
      </c>
      <c r="AD200" s="48" t="s">
        <v>61</v>
      </c>
      <c r="AE200">
        <f t="shared" si="17"/>
        <v>8140912304</v>
      </c>
      <c r="AF200" s="93">
        <f t="shared" si="18"/>
        <v>43966</v>
      </c>
      <c r="AG200" s="48" t="str">
        <f t="shared" si="19"/>
        <v>l=% 2019&amp;20</v>
      </c>
      <c r="AH200" s="102" t="str">
        <f t="shared" si="20"/>
        <v>fgUnh</v>
      </c>
      <c r="AI200" s="102" t="str">
        <f t="shared" si="21"/>
        <v>vaxzsth</v>
      </c>
      <c r="AJ200" s="102" t="str">
        <f t="shared" si="22"/>
        <v>foKku</v>
      </c>
      <c r="AK200" s="102" t="str">
        <f t="shared" si="23"/>
        <v>xf.kr</v>
      </c>
      <c r="AL200" s="102" t="str">
        <f t="shared" si="24"/>
        <v>lk-foKku</v>
      </c>
      <c r="AM200" s="102" t="str">
        <f t="shared" si="25"/>
        <v>laLd`r</v>
      </c>
    </row>
    <row r="201" spans="1:39" ht="20.25" x14ac:dyDescent="0.3">
      <c r="A201" s="1">
        <v>195</v>
      </c>
      <c r="B201" s="1">
        <v>295</v>
      </c>
      <c r="C201" s="1">
        <v>1095</v>
      </c>
      <c r="D201" s="1"/>
      <c r="E201" s="1"/>
      <c r="F201" s="1"/>
      <c r="G201" s="2"/>
      <c r="H201" s="99"/>
      <c r="I201" s="99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92" t="str">
        <f>A1</f>
        <v>dk;kZy; jktdh; mPp ek/;fed fo|ky;] :iiqjk ¼dqpkeu flVh½ ukxkSj</v>
      </c>
      <c r="AC201" s="49" t="str">
        <f t="shared" ref="AC201:AC206" si="26">AC200</f>
        <v>d{kk &amp; 9</v>
      </c>
      <c r="AD201" s="48" t="s">
        <v>61</v>
      </c>
      <c r="AE201">
        <f t="shared" ref="AE201:AE206" si="27">AE200</f>
        <v>8140912304</v>
      </c>
      <c r="AF201" s="93">
        <f t="shared" ref="AF201:AF206" si="28">AF200</f>
        <v>43966</v>
      </c>
      <c r="AG201" s="48" t="str">
        <f t="shared" ref="AG201:AG206" si="29">AG200</f>
        <v>l=% 2019&amp;20</v>
      </c>
      <c r="AH201" s="102" t="str">
        <f t="shared" si="20"/>
        <v>fgUnh</v>
      </c>
      <c r="AI201" s="102" t="str">
        <f t="shared" si="21"/>
        <v>vaxzsth</v>
      </c>
      <c r="AJ201" s="102" t="str">
        <f t="shared" si="22"/>
        <v>foKku</v>
      </c>
      <c r="AK201" s="102" t="str">
        <f t="shared" si="23"/>
        <v>xf.kr</v>
      </c>
      <c r="AL201" s="102" t="str">
        <f t="shared" si="24"/>
        <v>lk-foKku</v>
      </c>
      <c r="AM201" s="102" t="str">
        <f t="shared" si="25"/>
        <v>laLd`r</v>
      </c>
    </row>
    <row r="202" spans="1:39" ht="20.25" x14ac:dyDescent="0.3">
      <c r="A202" s="1">
        <v>196</v>
      </c>
      <c r="B202" s="1">
        <v>296</v>
      </c>
      <c r="C202" s="1">
        <v>1096</v>
      </c>
      <c r="D202" s="1"/>
      <c r="E202" s="1"/>
      <c r="F202" s="1"/>
      <c r="G202" s="2"/>
      <c r="H202" s="99"/>
      <c r="I202" s="99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92" t="str">
        <f>A1</f>
        <v>dk;kZy; jktdh; mPp ek/;fed fo|ky;] :iiqjk ¼dqpkeu flVh½ ukxkSj</v>
      </c>
      <c r="AC202" s="49" t="str">
        <f t="shared" si="26"/>
        <v>d{kk &amp; 9</v>
      </c>
      <c r="AD202" s="48" t="s">
        <v>61</v>
      </c>
      <c r="AE202">
        <f t="shared" si="27"/>
        <v>8140912304</v>
      </c>
      <c r="AF202" s="93">
        <f t="shared" si="28"/>
        <v>43966</v>
      </c>
      <c r="AG202" s="48" t="str">
        <f t="shared" si="29"/>
        <v>l=% 2019&amp;20</v>
      </c>
      <c r="AH202" s="102" t="str">
        <f t="shared" si="20"/>
        <v>fgUnh</v>
      </c>
      <c r="AI202" s="102" t="str">
        <f t="shared" si="21"/>
        <v>vaxzsth</v>
      </c>
      <c r="AJ202" s="102" t="str">
        <f t="shared" si="22"/>
        <v>foKku</v>
      </c>
      <c r="AK202" s="102" t="str">
        <f t="shared" si="23"/>
        <v>xf.kr</v>
      </c>
      <c r="AL202" s="102" t="str">
        <f t="shared" si="24"/>
        <v>lk-foKku</v>
      </c>
      <c r="AM202" s="102" t="str">
        <f t="shared" si="25"/>
        <v>laLd`r</v>
      </c>
    </row>
    <row r="203" spans="1:39" ht="20.25" x14ac:dyDescent="0.3">
      <c r="A203" s="1">
        <v>197</v>
      </c>
      <c r="B203" s="1">
        <v>297</v>
      </c>
      <c r="C203" s="1">
        <v>1097</v>
      </c>
      <c r="D203" s="1"/>
      <c r="E203" s="1"/>
      <c r="F203" s="1"/>
      <c r="G203" s="2"/>
      <c r="H203" s="99"/>
      <c r="I203" s="99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92" t="str">
        <f>A1</f>
        <v>dk;kZy; jktdh; mPp ek/;fed fo|ky;] :iiqjk ¼dqpkeu flVh½ ukxkSj</v>
      </c>
      <c r="AC203" s="49" t="str">
        <f t="shared" si="26"/>
        <v>d{kk &amp; 9</v>
      </c>
      <c r="AD203" s="48" t="s">
        <v>61</v>
      </c>
      <c r="AE203">
        <f t="shared" si="27"/>
        <v>8140912304</v>
      </c>
      <c r="AF203" s="93">
        <f t="shared" si="28"/>
        <v>43966</v>
      </c>
      <c r="AG203" s="48" t="str">
        <f t="shared" si="29"/>
        <v>l=% 2019&amp;20</v>
      </c>
      <c r="AH203" s="102" t="str">
        <f t="shared" si="20"/>
        <v>fgUnh</v>
      </c>
      <c r="AI203" s="102" t="str">
        <f t="shared" si="21"/>
        <v>vaxzsth</v>
      </c>
      <c r="AJ203" s="102" t="str">
        <f t="shared" si="22"/>
        <v>foKku</v>
      </c>
      <c r="AK203" s="102" t="str">
        <f t="shared" si="23"/>
        <v>xf.kr</v>
      </c>
      <c r="AL203" s="102" t="str">
        <f t="shared" si="24"/>
        <v>lk-foKku</v>
      </c>
      <c r="AM203" s="102" t="str">
        <f t="shared" si="25"/>
        <v>laLd`r</v>
      </c>
    </row>
    <row r="204" spans="1:39" ht="20.25" x14ac:dyDescent="0.3">
      <c r="A204" s="1">
        <v>198</v>
      </c>
      <c r="B204" s="1">
        <v>298</v>
      </c>
      <c r="C204" s="1">
        <v>1098</v>
      </c>
      <c r="D204" s="1"/>
      <c r="E204" s="1"/>
      <c r="F204" s="1"/>
      <c r="G204" s="2"/>
      <c r="H204" s="99"/>
      <c r="I204" s="99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92" t="str">
        <f>A1</f>
        <v>dk;kZy; jktdh; mPp ek/;fed fo|ky;] :iiqjk ¼dqpkeu flVh½ ukxkSj</v>
      </c>
      <c r="AC204" s="49" t="str">
        <f t="shared" si="26"/>
        <v>d{kk &amp; 9</v>
      </c>
      <c r="AD204" s="48" t="s">
        <v>61</v>
      </c>
      <c r="AE204">
        <f t="shared" si="27"/>
        <v>8140912304</v>
      </c>
      <c r="AF204" s="93">
        <f t="shared" si="28"/>
        <v>43966</v>
      </c>
      <c r="AG204" s="48" t="str">
        <f t="shared" si="29"/>
        <v>l=% 2019&amp;20</v>
      </c>
      <c r="AH204" s="102" t="str">
        <f t="shared" si="20"/>
        <v>fgUnh</v>
      </c>
      <c r="AI204" s="102" t="str">
        <f t="shared" si="21"/>
        <v>vaxzsth</v>
      </c>
      <c r="AJ204" s="102" t="str">
        <f t="shared" si="22"/>
        <v>foKku</v>
      </c>
      <c r="AK204" s="102" t="str">
        <f t="shared" si="23"/>
        <v>xf.kr</v>
      </c>
      <c r="AL204" s="102" t="str">
        <f t="shared" si="24"/>
        <v>lk-foKku</v>
      </c>
      <c r="AM204" s="102" t="str">
        <f t="shared" si="25"/>
        <v>laLd`r</v>
      </c>
    </row>
    <row r="205" spans="1:39" ht="20.25" x14ac:dyDescent="0.3">
      <c r="A205" s="1">
        <v>199</v>
      </c>
      <c r="B205" s="1">
        <v>299</v>
      </c>
      <c r="C205" s="1">
        <v>1099</v>
      </c>
      <c r="D205" s="1"/>
      <c r="E205" s="1"/>
      <c r="F205" s="1"/>
      <c r="G205" s="2"/>
      <c r="H205" s="99"/>
      <c r="I205" s="99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92" t="str">
        <f>A1</f>
        <v>dk;kZy; jktdh; mPp ek/;fed fo|ky;] :iiqjk ¼dqpkeu flVh½ ukxkSj</v>
      </c>
      <c r="AC205" s="49" t="str">
        <f t="shared" si="26"/>
        <v>d{kk &amp; 9</v>
      </c>
      <c r="AD205" s="48" t="s">
        <v>61</v>
      </c>
      <c r="AE205">
        <f t="shared" si="27"/>
        <v>8140912304</v>
      </c>
      <c r="AF205" s="93">
        <f t="shared" si="28"/>
        <v>43966</v>
      </c>
      <c r="AG205" s="48" t="str">
        <f t="shared" si="29"/>
        <v>l=% 2019&amp;20</v>
      </c>
      <c r="AH205" s="102" t="str">
        <f t="shared" si="20"/>
        <v>fgUnh</v>
      </c>
      <c r="AI205" s="102" t="str">
        <f t="shared" si="21"/>
        <v>vaxzsth</v>
      </c>
      <c r="AJ205" s="102" t="str">
        <f t="shared" si="22"/>
        <v>foKku</v>
      </c>
      <c r="AK205" s="102" t="str">
        <f t="shared" si="23"/>
        <v>xf.kr</v>
      </c>
      <c r="AL205" s="102" t="str">
        <f t="shared" si="24"/>
        <v>lk-foKku</v>
      </c>
      <c r="AM205" s="102" t="str">
        <f t="shared" si="25"/>
        <v>laLd`r</v>
      </c>
    </row>
    <row r="206" spans="1:39" ht="20.25" x14ac:dyDescent="0.3">
      <c r="A206" s="1">
        <v>200</v>
      </c>
      <c r="B206" s="1">
        <v>300</v>
      </c>
      <c r="C206" s="1">
        <v>1100</v>
      </c>
      <c r="D206" s="1"/>
      <c r="E206" s="1"/>
      <c r="F206" s="1"/>
      <c r="G206" s="2"/>
      <c r="H206" s="99"/>
      <c r="I206" s="99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92" t="str">
        <f>A1</f>
        <v>dk;kZy; jktdh; mPp ek/;fed fo|ky;] :iiqjk ¼dqpkeu flVh½ ukxkSj</v>
      </c>
      <c r="AC206" s="49" t="str">
        <f t="shared" si="26"/>
        <v>d{kk &amp; 9</v>
      </c>
      <c r="AD206" s="48" t="s">
        <v>61</v>
      </c>
      <c r="AE206">
        <f t="shared" si="27"/>
        <v>8140912304</v>
      </c>
      <c r="AF206" s="93">
        <f t="shared" si="28"/>
        <v>43966</v>
      </c>
      <c r="AG206" s="48" t="str">
        <f t="shared" si="29"/>
        <v>l=% 2019&amp;20</v>
      </c>
      <c r="AH206" s="102" t="str">
        <f t="shared" si="20"/>
        <v>fgUnh</v>
      </c>
      <c r="AI206" s="102" t="str">
        <f t="shared" si="21"/>
        <v>vaxzsth</v>
      </c>
      <c r="AJ206" s="102" t="str">
        <f t="shared" si="22"/>
        <v>foKku</v>
      </c>
      <c r="AK206" s="102" t="str">
        <f t="shared" si="23"/>
        <v>xf.kr</v>
      </c>
      <c r="AL206" s="102" t="str">
        <f t="shared" si="24"/>
        <v>lk-foKku</v>
      </c>
      <c r="AM206" s="102" t="str">
        <f t="shared" si="25"/>
        <v>laLd`r</v>
      </c>
    </row>
  </sheetData>
  <mergeCells count="12">
    <mergeCell ref="A1:AA1"/>
    <mergeCell ref="A2:AA2"/>
    <mergeCell ref="C3:C6"/>
    <mergeCell ref="A3:A6"/>
    <mergeCell ref="D3:D6"/>
    <mergeCell ref="E3:E6"/>
    <mergeCell ref="G3:G6"/>
    <mergeCell ref="F3:F6"/>
    <mergeCell ref="B3:B6"/>
    <mergeCell ref="H3:H6"/>
    <mergeCell ref="I3:I6"/>
    <mergeCell ref="J3:AA3"/>
  </mergeCells>
  <pageMargins left="0.25" right="0.25" top="0.3" bottom="0.3" header="0.3" footer="0.3"/>
  <pageSetup paperSize="9" scale="29" orientation="landscape" r:id="rId1"/>
  <rowBreaks count="1" manualBreakCount="1">
    <brk id="77" max="26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6"/>
  <sheetViews>
    <sheetView view="pageBreakPreview" zoomScaleNormal="85" zoomScaleSheetLayoutView="100" workbookViewId="0">
      <pane xSplit="25" ySplit="12" topLeftCell="AA13" activePane="bottomRight" state="frozen"/>
      <selection pane="topRight" activeCell="Q1" sqref="Q1"/>
      <selection pane="bottomLeft" activeCell="A13" sqref="A13"/>
      <selection pane="bottomRight" activeCell="S19" sqref="S19"/>
    </sheetView>
  </sheetViews>
  <sheetFormatPr defaultRowHeight="15" x14ac:dyDescent="0.25"/>
  <cols>
    <col min="1" max="3" width="5.7109375" customWidth="1"/>
    <col min="4" max="6" width="15.7109375" customWidth="1"/>
    <col min="7" max="7" width="10.7109375" customWidth="1"/>
    <col min="8" max="9" width="5.7109375" customWidth="1"/>
    <col min="10" max="27" width="4.7109375" customWidth="1"/>
  </cols>
  <sheetData>
    <row r="1" spans="1:27" ht="20.25" x14ac:dyDescent="0.3">
      <c r="A1" s="106" t="str">
        <f>'Original Marks'!A1:AA1</f>
        <v>dk;kZy; jktdh; mPp ek/;fed fo|ky;] :iiqjk ¼dqpkeu flVh½ ukxkSj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  <c r="P1" s="106"/>
      <c r="Q1" s="106"/>
      <c r="R1" s="106"/>
      <c r="S1" s="106"/>
      <c r="T1" s="106"/>
      <c r="U1" s="106"/>
      <c r="V1" s="106"/>
      <c r="W1" s="106"/>
      <c r="X1" s="106"/>
      <c r="Y1" s="106"/>
      <c r="Z1" s="106"/>
      <c r="AA1" s="106"/>
    </row>
    <row r="2" spans="1:27" ht="20.25" x14ac:dyDescent="0.3">
      <c r="A2" s="118" t="str">
        <f>'Original Marks'!A2:Z2</f>
        <v>d{kk&amp;9</v>
      </c>
      <c r="B2" s="118"/>
      <c r="C2" s="118"/>
      <c r="D2" s="118"/>
      <c r="E2" s="118"/>
      <c r="F2" s="118"/>
      <c r="G2" s="118"/>
      <c r="H2" s="118"/>
      <c r="I2" s="118"/>
      <c r="J2" s="118"/>
      <c r="K2" s="118"/>
      <c r="L2" s="118"/>
      <c r="M2" s="118"/>
      <c r="N2" s="118"/>
      <c r="O2" s="118"/>
      <c r="P2" s="118"/>
      <c r="Q2" s="118"/>
      <c r="R2" s="118"/>
      <c r="S2" s="118"/>
      <c r="T2" s="118"/>
      <c r="U2" s="118"/>
      <c r="V2" s="118"/>
      <c r="W2" s="118"/>
      <c r="X2" s="118"/>
      <c r="Y2" s="118"/>
      <c r="Z2" s="118"/>
      <c r="AA2" s="118"/>
    </row>
    <row r="3" spans="1:27" ht="15.75" x14ac:dyDescent="0.25">
      <c r="A3" s="108" t="s">
        <v>1</v>
      </c>
      <c r="B3" s="108" t="s">
        <v>4</v>
      </c>
      <c r="C3" s="108" t="s">
        <v>32</v>
      </c>
      <c r="D3" s="111" t="s">
        <v>2</v>
      </c>
      <c r="E3" s="111" t="s">
        <v>3</v>
      </c>
      <c r="F3" s="111" t="s">
        <v>31</v>
      </c>
      <c r="G3" s="111" t="s">
        <v>5</v>
      </c>
      <c r="H3" s="111" t="s">
        <v>33</v>
      </c>
      <c r="I3" s="108" t="s">
        <v>34</v>
      </c>
      <c r="J3" s="119" t="s">
        <v>6</v>
      </c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1"/>
    </row>
    <row r="4" spans="1:27" ht="15.75" x14ac:dyDescent="0.25">
      <c r="A4" s="109"/>
      <c r="B4" s="109"/>
      <c r="C4" s="109"/>
      <c r="D4" s="112"/>
      <c r="E4" s="112"/>
      <c r="F4" s="112"/>
      <c r="G4" s="112"/>
      <c r="H4" s="112"/>
      <c r="I4" s="109"/>
      <c r="J4" s="119" t="str">
        <f>'Original Marks'!J4</f>
        <v>fgUnh</v>
      </c>
      <c r="K4" s="120"/>
      <c r="L4" s="121"/>
      <c r="M4" s="119" t="str">
        <f>'Original Marks'!M4</f>
        <v>vaxzsth</v>
      </c>
      <c r="N4" s="120"/>
      <c r="O4" s="121"/>
      <c r="P4" s="119" t="str">
        <f>'Original Marks'!P4</f>
        <v>foKku</v>
      </c>
      <c r="Q4" s="120"/>
      <c r="R4" s="121"/>
      <c r="S4" s="119" t="str">
        <f>'Original Marks'!S4</f>
        <v>xf.kr</v>
      </c>
      <c r="T4" s="120"/>
      <c r="U4" s="121"/>
      <c r="V4" s="119" t="str">
        <f>'Original Marks'!V4</f>
        <v>lk-foKku</v>
      </c>
      <c r="W4" s="120"/>
      <c r="X4" s="121"/>
      <c r="Y4" s="119" t="str">
        <f>'Original Marks'!Y4</f>
        <v>laLd`r</v>
      </c>
      <c r="Z4" s="120"/>
      <c r="AA4" s="121"/>
    </row>
    <row r="5" spans="1:27" ht="15" customHeight="1" x14ac:dyDescent="0.25">
      <c r="A5" s="109"/>
      <c r="B5" s="109"/>
      <c r="C5" s="109"/>
      <c r="D5" s="112"/>
      <c r="E5" s="112"/>
      <c r="F5" s="112"/>
      <c r="G5" s="112"/>
      <c r="H5" s="112"/>
      <c r="I5" s="109"/>
      <c r="J5" s="22" t="s">
        <v>15</v>
      </c>
      <c r="K5" s="22" t="s">
        <v>14</v>
      </c>
      <c r="L5" s="22" t="s">
        <v>30</v>
      </c>
      <c r="M5" s="22" t="s">
        <v>15</v>
      </c>
      <c r="N5" s="22" t="s">
        <v>14</v>
      </c>
      <c r="O5" s="22" t="s">
        <v>30</v>
      </c>
      <c r="P5" s="22" t="s">
        <v>15</v>
      </c>
      <c r="Q5" s="22" t="s">
        <v>14</v>
      </c>
      <c r="R5" s="22" t="s">
        <v>30</v>
      </c>
      <c r="S5" s="22" t="s">
        <v>15</v>
      </c>
      <c r="T5" s="22" t="s">
        <v>14</v>
      </c>
      <c r="U5" s="22" t="s">
        <v>30</v>
      </c>
      <c r="V5" s="22" t="s">
        <v>15</v>
      </c>
      <c r="W5" s="22" t="s">
        <v>14</v>
      </c>
      <c r="X5" s="22" t="s">
        <v>30</v>
      </c>
      <c r="Y5" s="22" t="s">
        <v>15</v>
      </c>
      <c r="Z5" s="22" t="s">
        <v>14</v>
      </c>
      <c r="AA5" s="22" t="s">
        <v>30</v>
      </c>
    </row>
    <row r="6" spans="1:27" ht="15" customHeight="1" x14ac:dyDescent="0.25">
      <c r="A6" s="110"/>
      <c r="B6" s="110"/>
      <c r="C6" s="110"/>
      <c r="D6" s="113"/>
      <c r="E6" s="113"/>
      <c r="F6" s="113"/>
      <c r="G6" s="113"/>
      <c r="H6" s="113"/>
      <c r="I6" s="110"/>
      <c r="J6" s="21">
        <v>50</v>
      </c>
      <c r="K6" s="21">
        <v>20</v>
      </c>
      <c r="L6" s="21">
        <v>30</v>
      </c>
      <c r="M6" s="21">
        <v>50</v>
      </c>
      <c r="N6" s="21">
        <v>20</v>
      </c>
      <c r="O6" s="21">
        <v>30</v>
      </c>
      <c r="P6" s="21">
        <v>50</v>
      </c>
      <c r="Q6" s="21">
        <v>20</v>
      </c>
      <c r="R6" s="21">
        <v>30</v>
      </c>
      <c r="S6" s="21">
        <v>50</v>
      </c>
      <c r="T6" s="21">
        <v>20</v>
      </c>
      <c r="U6" s="21">
        <v>30</v>
      </c>
      <c r="V6" s="21">
        <v>50</v>
      </c>
      <c r="W6" s="21">
        <v>20</v>
      </c>
      <c r="X6" s="21">
        <v>30</v>
      </c>
      <c r="Y6" s="21">
        <v>50</v>
      </c>
      <c r="Z6" s="21">
        <v>20</v>
      </c>
      <c r="AA6" s="21">
        <v>30</v>
      </c>
    </row>
    <row r="7" spans="1:27" ht="15" customHeight="1" x14ac:dyDescent="0.25">
      <c r="A7" s="1">
        <f>'Original Marks'!A7</f>
        <v>1</v>
      </c>
      <c r="B7" s="1">
        <f>'Original Marks'!B7</f>
        <v>101</v>
      </c>
      <c r="C7" s="1">
        <f>'Original Marks'!C7</f>
        <v>901</v>
      </c>
      <c r="D7" s="1" t="str">
        <f>'Original Marks'!D7</f>
        <v>Ashwini</v>
      </c>
      <c r="E7" s="1" t="str">
        <f>'Original Marks'!E7</f>
        <v>M R Shastri</v>
      </c>
      <c r="F7" s="1" t="str">
        <f>'Original Marks'!F7</f>
        <v>Anita</v>
      </c>
      <c r="G7" s="2">
        <f>'Original Marks'!G7</f>
        <v>32179</v>
      </c>
      <c r="H7" s="100" t="str">
        <f>'Original Marks'!H7</f>
        <v>GEN</v>
      </c>
      <c r="I7" s="100" t="str">
        <f>'Original Marks'!I7</f>
        <v>F</v>
      </c>
      <c r="J7" s="1">
        <f>ROUNDUP('Original Marks'!J7/70*50,0)</f>
        <v>22</v>
      </c>
      <c r="K7" s="1">
        <f>ROUNDUP('Original Marks'!K7/30*20,0)</f>
        <v>10</v>
      </c>
      <c r="L7" s="1">
        <f>'Original Marks'!L7</f>
        <v>30</v>
      </c>
      <c r="M7" s="1">
        <f>ROUNDUP('Original Marks'!M7/70*50,0)</f>
        <v>29</v>
      </c>
      <c r="N7" s="1">
        <f>ROUNDUP('Original Marks'!N7/30*20,0)</f>
        <v>14</v>
      </c>
      <c r="O7" s="1">
        <f>'Original Marks'!O7</f>
        <v>29</v>
      </c>
      <c r="P7" s="1">
        <f>ROUNDUP('Original Marks'!P7/70*50,0)</f>
        <v>36</v>
      </c>
      <c r="Q7" s="1">
        <f>ROUNDUP('Original Marks'!Q7/30*20,0)</f>
        <v>20</v>
      </c>
      <c r="R7" s="1">
        <f>'Original Marks'!R7</f>
        <v>28</v>
      </c>
      <c r="S7" s="1">
        <f>ROUNDUP('Original Marks'!S7/70*50,0)</f>
        <v>22</v>
      </c>
      <c r="T7" s="1">
        <f>ROUNDUP('Original Marks'!T7/30*20,0)</f>
        <v>10</v>
      </c>
      <c r="U7" s="1">
        <f>'Original Marks'!U7</f>
        <v>27</v>
      </c>
      <c r="V7" s="1">
        <f>ROUNDUP('Original Marks'!V7/70*50,0)</f>
        <v>29</v>
      </c>
      <c r="W7" s="1">
        <f>ROUNDUP('Original Marks'!W7/30*20,0)</f>
        <v>14</v>
      </c>
      <c r="X7" s="1">
        <f>'Original Marks'!X7</f>
        <v>26</v>
      </c>
      <c r="Y7" s="1">
        <f>ROUNDUP('Original Marks'!Y7/70*50,0)</f>
        <v>36</v>
      </c>
      <c r="Z7" s="1">
        <f>ROUNDUP('Original Marks'!Z7/30*20,0)</f>
        <v>20</v>
      </c>
      <c r="AA7" s="1">
        <f>'Original Marks'!AA7</f>
        <v>25</v>
      </c>
    </row>
    <row r="8" spans="1:27" x14ac:dyDescent="0.25">
      <c r="A8" s="1">
        <f>'Original Marks'!A8</f>
        <v>2</v>
      </c>
      <c r="B8" s="1">
        <f>'Original Marks'!B8</f>
        <v>102</v>
      </c>
      <c r="C8" s="1">
        <f>'Original Marks'!C8</f>
        <v>902</v>
      </c>
      <c r="D8" s="1" t="str">
        <f>'Original Marks'!D8</f>
        <v>Ashwini</v>
      </c>
      <c r="E8" s="1" t="str">
        <f>'Original Marks'!E8</f>
        <v>M R Shastri</v>
      </c>
      <c r="F8" s="1" t="str">
        <f>'Original Marks'!F8</f>
        <v>Anita</v>
      </c>
      <c r="G8" s="2">
        <f>'Original Marks'!G8</f>
        <v>32179</v>
      </c>
      <c r="H8" s="100" t="str">
        <f>'Original Marks'!H8</f>
        <v>GEN</v>
      </c>
      <c r="I8" s="100" t="str">
        <f>'Original Marks'!I8</f>
        <v>F</v>
      </c>
      <c r="J8" s="1">
        <f>ROUNDUP('Original Marks'!J8/70*50,0)</f>
        <v>29</v>
      </c>
      <c r="K8" s="1">
        <f>ROUNDUP('Original Marks'!K8/30*20,0)</f>
        <v>14</v>
      </c>
      <c r="L8" s="1">
        <f>'Original Marks'!L8</f>
        <v>25</v>
      </c>
      <c r="M8" s="1">
        <f>ROUNDUP('Original Marks'!M8/70*50,0)</f>
        <v>26</v>
      </c>
      <c r="N8" s="1">
        <f>ROUNDUP('Original Marks'!N8/30*20,0)</f>
        <v>15</v>
      </c>
      <c r="O8" s="1">
        <f>'Original Marks'!O8</f>
        <v>26</v>
      </c>
      <c r="P8" s="1">
        <f>ROUNDUP('Original Marks'!P8/70*50,0)</f>
        <v>39</v>
      </c>
      <c r="Q8" s="1">
        <f>ROUNDUP('Original Marks'!Q8/30*20,0)</f>
        <v>16</v>
      </c>
      <c r="R8" s="1">
        <f>'Original Marks'!R8</f>
        <v>27</v>
      </c>
      <c r="S8" s="1">
        <f>ROUNDUP('Original Marks'!S8/70*50,0)</f>
        <v>28</v>
      </c>
      <c r="T8" s="1">
        <f>ROUNDUP('Original Marks'!T8/30*20,0)</f>
        <v>14</v>
      </c>
      <c r="U8" s="1">
        <f>'Original Marks'!U8</f>
        <v>28</v>
      </c>
      <c r="V8" s="1">
        <f>ROUNDUP('Original Marks'!V8/70*50,0)</f>
        <v>33</v>
      </c>
      <c r="W8" s="1">
        <f>ROUNDUP('Original Marks'!W8/30*20,0)</f>
        <v>16</v>
      </c>
      <c r="X8" s="1">
        <f>'Original Marks'!X8</f>
        <v>29</v>
      </c>
      <c r="Y8" s="1">
        <f>ROUNDUP('Original Marks'!Y8/70*50,0)</f>
        <v>33</v>
      </c>
      <c r="Z8" s="1">
        <f>ROUNDUP('Original Marks'!Z8/30*20,0)</f>
        <v>19</v>
      </c>
      <c r="AA8" s="1">
        <f>'Original Marks'!AA8</f>
        <v>30</v>
      </c>
    </row>
    <row r="9" spans="1:27" x14ac:dyDescent="0.25">
      <c r="A9" s="1">
        <f>'Original Marks'!A9</f>
        <v>3</v>
      </c>
      <c r="B9" s="1">
        <f>'Original Marks'!B9</f>
        <v>103</v>
      </c>
      <c r="C9" s="1">
        <f>'Original Marks'!C9</f>
        <v>903</v>
      </c>
      <c r="D9" s="1" t="str">
        <f>'Original Marks'!D9</f>
        <v>Ashwini</v>
      </c>
      <c r="E9" s="1" t="str">
        <f>'Original Marks'!E9</f>
        <v>M R Shastri</v>
      </c>
      <c r="F9" s="1" t="str">
        <f>'Original Marks'!F9</f>
        <v>Anita</v>
      </c>
      <c r="G9" s="2">
        <f>'Original Marks'!G9</f>
        <v>32179</v>
      </c>
      <c r="H9" s="100" t="str">
        <f>'Original Marks'!H9</f>
        <v>GEN</v>
      </c>
      <c r="I9" s="100" t="str">
        <f>'Original Marks'!I9</f>
        <v>F</v>
      </c>
      <c r="J9" s="1">
        <f>ROUNDUP('Original Marks'!J9/70*50,0)</f>
        <v>29</v>
      </c>
      <c r="K9" s="1">
        <f>ROUNDUP('Original Marks'!K9/30*20,0)</f>
        <v>14</v>
      </c>
      <c r="L9" s="1">
        <f>'Original Marks'!L9</f>
        <v>25</v>
      </c>
      <c r="M9" s="1">
        <f>ROUNDUP('Original Marks'!M9/70*50,0)</f>
        <v>26</v>
      </c>
      <c r="N9" s="1">
        <f>ROUNDUP('Original Marks'!N9/30*20,0)</f>
        <v>15</v>
      </c>
      <c r="O9" s="1">
        <f>'Original Marks'!O9</f>
        <v>26</v>
      </c>
      <c r="P9" s="1">
        <f>ROUNDUP('Original Marks'!P9/70*50,0)</f>
        <v>39</v>
      </c>
      <c r="Q9" s="1">
        <f>ROUNDUP('Original Marks'!Q9/30*20,0)</f>
        <v>16</v>
      </c>
      <c r="R9" s="1">
        <f>'Original Marks'!R9</f>
        <v>27</v>
      </c>
      <c r="S9" s="1">
        <f>ROUNDUP('Original Marks'!S9/70*50,0)</f>
        <v>28</v>
      </c>
      <c r="T9" s="1">
        <f>ROUNDUP('Original Marks'!T9/30*20,0)</f>
        <v>14</v>
      </c>
      <c r="U9" s="1">
        <f>'Original Marks'!U9</f>
        <v>28</v>
      </c>
      <c r="V9" s="1">
        <f>ROUNDUP('Original Marks'!V9/70*50,0)</f>
        <v>33</v>
      </c>
      <c r="W9" s="1">
        <f>ROUNDUP('Original Marks'!W9/30*20,0)</f>
        <v>16</v>
      </c>
      <c r="X9" s="1">
        <f>'Original Marks'!X9</f>
        <v>29</v>
      </c>
      <c r="Y9" s="1">
        <f>ROUNDUP('Original Marks'!Y9/70*50,0)</f>
        <v>33</v>
      </c>
      <c r="Z9" s="1">
        <f>ROUNDUP('Original Marks'!Z9/30*20,0)</f>
        <v>19</v>
      </c>
      <c r="AA9" s="1">
        <f>'Original Marks'!AA9</f>
        <v>30</v>
      </c>
    </row>
    <row r="10" spans="1:27" x14ac:dyDescent="0.25">
      <c r="A10" s="1">
        <f>'Original Marks'!A10</f>
        <v>4</v>
      </c>
      <c r="B10" s="1">
        <f>'Original Marks'!B10</f>
        <v>104</v>
      </c>
      <c r="C10" s="1">
        <f>'Original Marks'!C10</f>
        <v>904</v>
      </c>
      <c r="D10" s="1" t="str">
        <f>'Original Marks'!D10</f>
        <v>Ashwini</v>
      </c>
      <c r="E10" s="1" t="str">
        <f>'Original Marks'!E10</f>
        <v>M R Shastri</v>
      </c>
      <c r="F10" s="1" t="str">
        <f>'Original Marks'!F10</f>
        <v>Anita</v>
      </c>
      <c r="G10" s="2">
        <f>'Original Marks'!G10</f>
        <v>32179</v>
      </c>
      <c r="H10" s="100" t="str">
        <f>'Original Marks'!H10</f>
        <v>GEN</v>
      </c>
      <c r="I10" s="100" t="str">
        <f>'Original Marks'!I10</f>
        <v>F</v>
      </c>
      <c r="J10" s="1">
        <f>ROUNDUP('Original Marks'!J10/70*50,0)</f>
        <v>29</v>
      </c>
      <c r="K10" s="1">
        <f>ROUNDUP('Original Marks'!K10/30*20,0)</f>
        <v>14</v>
      </c>
      <c r="L10" s="1">
        <f>'Original Marks'!L10</f>
        <v>25</v>
      </c>
      <c r="M10" s="1">
        <f>ROUNDUP('Original Marks'!M10/70*50,0)</f>
        <v>26</v>
      </c>
      <c r="N10" s="1">
        <f>ROUNDUP('Original Marks'!N10/30*20,0)</f>
        <v>15</v>
      </c>
      <c r="O10" s="1">
        <f>'Original Marks'!O10</f>
        <v>26</v>
      </c>
      <c r="P10" s="1">
        <f>ROUNDUP('Original Marks'!P10/70*50,0)</f>
        <v>39</v>
      </c>
      <c r="Q10" s="1">
        <f>ROUNDUP('Original Marks'!Q10/30*20,0)</f>
        <v>16</v>
      </c>
      <c r="R10" s="1">
        <f>'Original Marks'!R10</f>
        <v>27</v>
      </c>
      <c r="S10" s="1">
        <f>ROUNDUP('Original Marks'!S10/70*50,0)</f>
        <v>28</v>
      </c>
      <c r="T10" s="1">
        <f>ROUNDUP('Original Marks'!T10/30*20,0)</f>
        <v>14</v>
      </c>
      <c r="U10" s="1">
        <f>'Original Marks'!U10</f>
        <v>28</v>
      </c>
      <c r="V10" s="1">
        <f>ROUNDUP('Original Marks'!V10/70*50,0)</f>
        <v>33</v>
      </c>
      <c r="W10" s="1">
        <f>ROUNDUP('Original Marks'!W10/30*20,0)</f>
        <v>16</v>
      </c>
      <c r="X10" s="1">
        <f>'Original Marks'!X10</f>
        <v>29</v>
      </c>
      <c r="Y10" s="1">
        <f>ROUNDUP('Original Marks'!Y10/70*50,0)</f>
        <v>33</v>
      </c>
      <c r="Z10" s="1">
        <f>ROUNDUP('Original Marks'!Z10/30*20,0)</f>
        <v>19</v>
      </c>
      <c r="AA10" s="1">
        <f>'Original Marks'!AA10</f>
        <v>30</v>
      </c>
    </row>
    <row r="11" spans="1:27" x14ac:dyDescent="0.25">
      <c r="A11" s="1">
        <f>'Original Marks'!A11</f>
        <v>5</v>
      </c>
      <c r="B11" s="1">
        <f>'Original Marks'!B11</f>
        <v>105</v>
      </c>
      <c r="C11" s="1">
        <f>'Original Marks'!C11</f>
        <v>905</v>
      </c>
      <c r="D11" s="1" t="str">
        <f>'Original Marks'!D11</f>
        <v>Ashwini</v>
      </c>
      <c r="E11" s="1" t="str">
        <f>'Original Marks'!E11</f>
        <v>M R Shastri</v>
      </c>
      <c r="F11" s="1" t="str">
        <f>'Original Marks'!F11</f>
        <v>Anita</v>
      </c>
      <c r="G11" s="2">
        <f>'Original Marks'!G11</f>
        <v>32179</v>
      </c>
      <c r="H11" s="100" t="str">
        <f>'Original Marks'!H11</f>
        <v>GEN</v>
      </c>
      <c r="I11" s="100" t="str">
        <f>'Original Marks'!I11</f>
        <v>F</v>
      </c>
      <c r="J11" s="1">
        <f>ROUNDUP('Original Marks'!J11/70*50,0)</f>
        <v>29</v>
      </c>
      <c r="K11" s="1">
        <f>ROUNDUP('Original Marks'!K11/30*20,0)</f>
        <v>14</v>
      </c>
      <c r="L11" s="1">
        <f>'Original Marks'!L11</f>
        <v>25</v>
      </c>
      <c r="M11" s="1">
        <f>ROUNDUP('Original Marks'!M11/70*50,0)</f>
        <v>26</v>
      </c>
      <c r="N11" s="1">
        <f>ROUNDUP('Original Marks'!N11/30*20,0)</f>
        <v>15</v>
      </c>
      <c r="O11" s="1">
        <f>'Original Marks'!O11</f>
        <v>26</v>
      </c>
      <c r="P11" s="1">
        <f>ROUNDUP('Original Marks'!P11/70*50,0)</f>
        <v>39</v>
      </c>
      <c r="Q11" s="1">
        <f>ROUNDUP('Original Marks'!Q11/30*20,0)</f>
        <v>16</v>
      </c>
      <c r="R11" s="1">
        <f>'Original Marks'!R11</f>
        <v>27</v>
      </c>
      <c r="S11" s="1">
        <f>ROUNDUP('Original Marks'!S11/70*50,0)</f>
        <v>28</v>
      </c>
      <c r="T11" s="1">
        <f>ROUNDUP('Original Marks'!T11/30*20,0)</f>
        <v>14</v>
      </c>
      <c r="U11" s="1">
        <f>'Original Marks'!U11</f>
        <v>28</v>
      </c>
      <c r="V11" s="1">
        <f>ROUNDUP('Original Marks'!V11/70*50,0)</f>
        <v>33</v>
      </c>
      <c r="W11" s="1">
        <f>ROUNDUP('Original Marks'!W11/30*20,0)</f>
        <v>16</v>
      </c>
      <c r="X11" s="1">
        <f>'Original Marks'!X11</f>
        <v>29</v>
      </c>
      <c r="Y11" s="1">
        <f>ROUNDUP('Original Marks'!Y11/70*50,0)</f>
        <v>33</v>
      </c>
      <c r="Z11" s="1">
        <f>ROUNDUP('Original Marks'!Z11/30*20,0)</f>
        <v>19</v>
      </c>
      <c r="AA11" s="1">
        <f>'Original Marks'!AA11</f>
        <v>30</v>
      </c>
    </row>
    <row r="12" spans="1:27" x14ac:dyDescent="0.25">
      <c r="A12" s="1">
        <f>'Original Marks'!A12</f>
        <v>6</v>
      </c>
      <c r="B12" s="1">
        <f>'Original Marks'!B12</f>
        <v>106</v>
      </c>
      <c r="C12" s="1">
        <f>'Original Marks'!C12</f>
        <v>906</v>
      </c>
      <c r="D12" s="1" t="str">
        <f>'Original Marks'!D12</f>
        <v>Ashwini</v>
      </c>
      <c r="E12" s="1" t="str">
        <f>'Original Marks'!E12</f>
        <v>M R Shastri</v>
      </c>
      <c r="F12" s="1" t="str">
        <f>'Original Marks'!F12</f>
        <v>Anita</v>
      </c>
      <c r="G12" s="2">
        <f>'Original Marks'!G12</f>
        <v>32179</v>
      </c>
      <c r="H12" s="100" t="str">
        <f>'Original Marks'!H12</f>
        <v>GEN</v>
      </c>
      <c r="I12" s="100" t="str">
        <f>'Original Marks'!I12</f>
        <v>F</v>
      </c>
      <c r="J12" s="1">
        <f>ROUNDUP('Original Marks'!J12/70*50,0)</f>
        <v>29</v>
      </c>
      <c r="K12" s="1">
        <f>ROUNDUP('Original Marks'!K12/30*20,0)</f>
        <v>14</v>
      </c>
      <c r="L12" s="1">
        <f>'Original Marks'!L12</f>
        <v>25</v>
      </c>
      <c r="M12" s="1">
        <f>ROUNDUP('Original Marks'!M12/70*50,0)</f>
        <v>26</v>
      </c>
      <c r="N12" s="1">
        <f>ROUNDUP('Original Marks'!N12/30*20,0)</f>
        <v>15</v>
      </c>
      <c r="O12" s="1">
        <f>'Original Marks'!O12</f>
        <v>26</v>
      </c>
      <c r="P12" s="1">
        <f>ROUNDUP('Original Marks'!P12/70*50,0)</f>
        <v>39</v>
      </c>
      <c r="Q12" s="1">
        <f>ROUNDUP('Original Marks'!Q12/30*20,0)</f>
        <v>16</v>
      </c>
      <c r="R12" s="1">
        <f>'Original Marks'!R12</f>
        <v>27</v>
      </c>
      <c r="S12" s="1">
        <f>ROUNDUP('Original Marks'!S12/70*50,0)</f>
        <v>28</v>
      </c>
      <c r="T12" s="1">
        <f>ROUNDUP('Original Marks'!T12/30*20,0)</f>
        <v>14</v>
      </c>
      <c r="U12" s="1">
        <f>'Original Marks'!U12</f>
        <v>28</v>
      </c>
      <c r="V12" s="1">
        <f>ROUNDUP('Original Marks'!V12/70*50,0)</f>
        <v>33</v>
      </c>
      <c r="W12" s="1">
        <f>ROUNDUP('Original Marks'!W12/30*20,0)</f>
        <v>16</v>
      </c>
      <c r="X12" s="1">
        <f>'Original Marks'!X12</f>
        <v>29</v>
      </c>
      <c r="Y12" s="1">
        <f>ROUNDUP('Original Marks'!Y12/70*50,0)</f>
        <v>33</v>
      </c>
      <c r="Z12" s="1">
        <f>ROUNDUP('Original Marks'!Z12/30*20,0)</f>
        <v>19</v>
      </c>
      <c r="AA12" s="1">
        <f>'Original Marks'!AA12</f>
        <v>30</v>
      </c>
    </row>
    <row r="13" spans="1:27" x14ac:dyDescent="0.25">
      <c r="A13" s="1">
        <f>'Original Marks'!A13</f>
        <v>7</v>
      </c>
      <c r="B13" s="1">
        <f>'Original Marks'!B13</f>
        <v>107</v>
      </c>
      <c r="C13" s="1">
        <f>'Original Marks'!C13</f>
        <v>907</v>
      </c>
      <c r="D13" s="1" t="str">
        <f>'Original Marks'!D13</f>
        <v>Ashwini</v>
      </c>
      <c r="E13" s="1" t="str">
        <f>'Original Marks'!E13</f>
        <v>M R Shastri</v>
      </c>
      <c r="F13" s="1" t="str">
        <f>'Original Marks'!F13</f>
        <v>Anita</v>
      </c>
      <c r="G13" s="2">
        <f>'Original Marks'!G13</f>
        <v>32179</v>
      </c>
      <c r="H13" s="100" t="str">
        <f>'Original Marks'!H13</f>
        <v>GEN</v>
      </c>
      <c r="I13" s="100" t="str">
        <f>'Original Marks'!I13</f>
        <v>F</v>
      </c>
      <c r="J13" s="1">
        <f>ROUNDUP('Original Marks'!J13/70*50,0)</f>
        <v>29</v>
      </c>
      <c r="K13" s="1">
        <f>ROUNDUP('Original Marks'!K13/30*20,0)</f>
        <v>14</v>
      </c>
      <c r="L13" s="1">
        <f>'Original Marks'!L13</f>
        <v>25</v>
      </c>
      <c r="M13" s="1">
        <f>ROUNDUP('Original Marks'!M13/70*50,0)</f>
        <v>26</v>
      </c>
      <c r="N13" s="1">
        <f>ROUNDUP('Original Marks'!N13/30*20,0)</f>
        <v>15</v>
      </c>
      <c r="O13" s="1">
        <f>'Original Marks'!O13</f>
        <v>26</v>
      </c>
      <c r="P13" s="1">
        <f>ROUNDUP('Original Marks'!P13/70*50,0)</f>
        <v>39</v>
      </c>
      <c r="Q13" s="1">
        <f>ROUNDUP('Original Marks'!Q13/30*20,0)</f>
        <v>16</v>
      </c>
      <c r="R13" s="1">
        <f>'Original Marks'!R13</f>
        <v>27</v>
      </c>
      <c r="S13" s="1">
        <f>ROUNDUP('Original Marks'!S13/70*50,0)</f>
        <v>28</v>
      </c>
      <c r="T13" s="1">
        <f>ROUNDUP('Original Marks'!T13/30*20,0)</f>
        <v>14</v>
      </c>
      <c r="U13" s="1">
        <f>'Original Marks'!U13</f>
        <v>28</v>
      </c>
      <c r="V13" s="1">
        <f>ROUNDUP('Original Marks'!V13/70*50,0)</f>
        <v>33</v>
      </c>
      <c r="W13" s="1">
        <f>ROUNDUP('Original Marks'!W13/30*20,0)</f>
        <v>16</v>
      </c>
      <c r="X13" s="1">
        <f>'Original Marks'!X13</f>
        <v>29</v>
      </c>
      <c r="Y13" s="1">
        <f>ROUNDUP('Original Marks'!Y13/70*50,0)</f>
        <v>33</v>
      </c>
      <c r="Z13" s="1">
        <f>ROUNDUP('Original Marks'!Z13/30*20,0)</f>
        <v>19</v>
      </c>
      <c r="AA13" s="1">
        <f>'Original Marks'!AA13</f>
        <v>30</v>
      </c>
    </row>
    <row r="14" spans="1:27" x14ac:dyDescent="0.25">
      <c r="A14" s="1">
        <f>'Original Marks'!A14</f>
        <v>8</v>
      </c>
      <c r="B14" s="1">
        <f>'Original Marks'!B14</f>
        <v>108</v>
      </c>
      <c r="C14" s="1">
        <f>'Original Marks'!C14</f>
        <v>908</v>
      </c>
      <c r="D14" s="1" t="str">
        <f>'Original Marks'!D14</f>
        <v>Ashwini</v>
      </c>
      <c r="E14" s="1" t="str">
        <f>'Original Marks'!E14</f>
        <v>M R Shastri</v>
      </c>
      <c r="F14" s="1" t="str">
        <f>'Original Marks'!F14</f>
        <v>Anita</v>
      </c>
      <c r="G14" s="2">
        <f>'Original Marks'!G14</f>
        <v>32179</v>
      </c>
      <c r="H14" s="100" t="str">
        <f>'Original Marks'!H14</f>
        <v>GEN</v>
      </c>
      <c r="I14" s="100" t="str">
        <f>'Original Marks'!I14</f>
        <v>F</v>
      </c>
      <c r="J14" s="1">
        <f>ROUNDUP('Original Marks'!J14/70*50,0)</f>
        <v>29</v>
      </c>
      <c r="K14" s="1">
        <f>ROUNDUP('Original Marks'!K14/30*20,0)</f>
        <v>14</v>
      </c>
      <c r="L14" s="1">
        <f>'Original Marks'!L14</f>
        <v>25</v>
      </c>
      <c r="M14" s="1">
        <f>ROUNDUP('Original Marks'!M14/70*50,0)</f>
        <v>26</v>
      </c>
      <c r="N14" s="1">
        <f>ROUNDUP('Original Marks'!N14/30*20,0)</f>
        <v>15</v>
      </c>
      <c r="O14" s="1">
        <f>'Original Marks'!O14</f>
        <v>26</v>
      </c>
      <c r="P14" s="1">
        <f>ROUNDUP('Original Marks'!P14/70*50,0)</f>
        <v>39</v>
      </c>
      <c r="Q14" s="1">
        <f>ROUNDUP('Original Marks'!Q14/30*20,0)</f>
        <v>16</v>
      </c>
      <c r="R14" s="1">
        <f>'Original Marks'!R14</f>
        <v>27</v>
      </c>
      <c r="S14" s="1">
        <f>ROUNDUP('Original Marks'!S14/70*50,0)</f>
        <v>28</v>
      </c>
      <c r="T14" s="1">
        <f>ROUNDUP('Original Marks'!T14/30*20,0)</f>
        <v>14</v>
      </c>
      <c r="U14" s="1">
        <f>'Original Marks'!U14</f>
        <v>28</v>
      </c>
      <c r="V14" s="1">
        <f>ROUNDUP('Original Marks'!V14/70*50,0)</f>
        <v>33</v>
      </c>
      <c r="W14" s="1">
        <f>ROUNDUP('Original Marks'!W14/30*20,0)</f>
        <v>16</v>
      </c>
      <c r="X14" s="1">
        <f>'Original Marks'!X14</f>
        <v>29</v>
      </c>
      <c r="Y14" s="1">
        <f>ROUNDUP('Original Marks'!Y14/70*50,0)</f>
        <v>33</v>
      </c>
      <c r="Z14" s="1">
        <f>ROUNDUP('Original Marks'!Z14/30*20,0)</f>
        <v>19</v>
      </c>
      <c r="AA14" s="1">
        <f>'Original Marks'!AA14</f>
        <v>30</v>
      </c>
    </row>
    <row r="15" spans="1:27" x14ac:dyDescent="0.25">
      <c r="A15" s="1">
        <f>'Original Marks'!A15</f>
        <v>9</v>
      </c>
      <c r="B15" s="1">
        <f>'Original Marks'!B15</f>
        <v>109</v>
      </c>
      <c r="C15" s="1">
        <f>'Original Marks'!C15</f>
        <v>909</v>
      </c>
      <c r="D15" s="1" t="str">
        <f>'Original Marks'!D15</f>
        <v>Ashwini</v>
      </c>
      <c r="E15" s="1" t="str">
        <f>'Original Marks'!E15</f>
        <v>M R Shastri</v>
      </c>
      <c r="F15" s="1" t="str">
        <f>'Original Marks'!F15</f>
        <v>Anita</v>
      </c>
      <c r="G15" s="2">
        <f>'Original Marks'!G15</f>
        <v>32179</v>
      </c>
      <c r="H15" s="100" t="str">
        <f>'Original Marks'!H15</f>
        <v>GEN</v>
      </c>
      <c r="I15" s="100" t="str">
        <f>'Original Marks'!I15</f>
        <v>F</v>
      </c>
      <c r="J15" s="1">
        <f>ROUNDUP('Original Marks'!J15/70*50,0)</f>
        <v>29</v>
      </c>
      <c r="K15" s="1">
        <f>ROUNDUP('Original Marks'!K15/30*20,0)</f>
        <v>14</v>
      </c>
      <c r="L15" s="1">
        <f>'Original Marks'!L15</f>
        <v>25</v>
      </c>
      <c r="M15" s="1">
        <f>ROUNDUP('Original Marks'!M15/70*50,0)</f>
        <v>26</v>
      </c>
      <c r="N15" s="1">
        <f>ROUNDUP('Original Marks'!N15/30*20,0)</f>
        <v>15</v>
      </c>
      <c r="O15" s="1">
        <f>'Original Marks'!O15</f>
        <v>26</v>
      </c>
      <c r="P15" s="1">
        <f>ROUNDUP('Original Marks'!P15/70*50,0)</f>
        <v>39</v>
      </c>
      <c r="Q15" s="1">
        <f>ROUNDUP('Original Marks'!Q15/30*20,0)</f>
        <v>16</v>
      </c>
      <c r="R15" s="1">
        <f>'Original Marks'!R15</f>
        <v>27</v>
      </c>
      <c r="S15" s="1">
        <f>ROUNDUP('Original Marks'!S15/70*50,0)</f>
        <v>28</v>
      </c>
      <c r="T15" s="1">
        <f>ROUNDUP('Original Marks'!T15/30*20,0)</f>
        <v>14</v>
      </c>
      <c r="U15" s="1">
        <f>'Original Marks'!U15</f>
        <v>28</v>
      </c>
      <c r="V15" s="1">
        <f>ROUNDUP('Original Marks'!V15/70*50,0)</f>
        <v>33</v>
      </c>
      <c r="W15" s="1">
        <f>ROUNDUP('Original Marks'!W15/30*20,0)</f>
        <v>16</v>
      </c>
      <c r="X15" s="1">
        <f>'Original Marks'!X15</f>
        <v>29</v>
      </c>
      <c r="Y15" s="1">
        <f>ROUNDUP('Original Marks'!Y15/70*50,0)</f>
        <v>33</v>
      </c>
      <c r="Z15" s="1">
        <f>ROUNDUP('Original Marks'!Z15/30*20,0)</f>
        <v>19</v>
      </c>
      <c r="AA15" s="1">
        <f>'Original Marks'!AA15</f>
        <v>30</v>
      </c>
    </row>
    <row r="16" spans="1:27" x14ac:dyDescent="0.25">
      <c r="A16" s="1">
        <f>'Original Marks'!A16</f>
        <v>10</v>
      </c>
      <c r="B16" s="1">
        <f>'Original Marks'!B16</f>
        <v>110</v>
      </c>
      <c r="C16" s="1">
        <f>'Original Marks'!C16</f>
        <v>910</v>
      </c>
      <c r="D16" s="1" t="str">
        <f>'Original Marks'!D16</f>
        <v>Ashwini</v>
      </c>
      <c r="E16" s="1" t="str">
        <f>'Original Marks'!E16</f>
        <v>M R Shastri</v>
      </c>
      <c r="F16" s="1" t="str">
        <f>'Original Marks'!F16</f>
        <v>Anita</v>
      </c>
      <c r="G16" s="2">
        <f>'Original Marks'!G16</f>
        <v>32179</v>
      </c>
      <c r="H16" s="100" t="str">
        <f>'Original Marks'!H16</f>
        <v>GEN</v>
      </c>
      <c r="I16" s="100" t="str">
        <f>'Original Marks'!I16</f>
        <v>F</v>
      </c>
      <c r="J16" s="1">
        <f>ROUNDUP('Original Marks'!J16/70*50,0)</f>
        <v>29</v>
      </c>
      <c r="K16" s="1">
        <f>ROUNDUP('Original Marks'!K16/30*20,0)</f>
        <v>14</v>
      </c>
      <c r="L16" s="1">
        <f>'Original Marks'!L16</f>
        <v>25</v>
      </c>
      <c r="M16" s="1">
        <f>ROUNDUP('Original Marks'!M16/70*50,0)</f>
        <v>26</v>
      </c>
      <c r="N16" s="1">
        <f>ROUNDUP('Original Marks'!N16/30*20,0)</f>
        <v>15</v>
      </c>
      <c r="O16" s="1">
        <f>'Original Marks'!O16</f>
        <v>26</v>
      </c>
      <c r="P16" s="1">
        <f>ROUNDUP('Original Marks'!P16/70*50,0)</f>
        <v>39</v>
      </c>
      <c r="Q16" s="1">
        <f>ROUNDUP('Original Marks'!Q16/30*20,0)</f>
        <v>16</v>
      </c>
      <c r="R16" s="1">
        <f>'Original Marks'!R16</f>
        <v>27</v>
      </c>
      <c r="S16" s="1">
        <f>ROUNDUP('Original Marks'!S16/70*50,0)</f>
        <v>28</v>
      </c>
      <c r="T16" s="1">
        <f>ROUNDUP('Original Marks'!T16/30*20,0)</f>
        <v>14</v>
      </c>
      <c r="U16" s="1">
        <f>'Original Marks'!U16</f>
        <v>28</v>
      </c>
      <c r="V16" s="1">
        <f>ROUNDUP('Original Marks'!V16/70*50,0)</f>
        <v>33</v>
      </c>
      <c r="W16" s="1">
        <f>ROUNDUP('Original Marks'!W16/30*20,0)</f>
        <v>16</v>
      </c>
      <c r="X16" s="1">
        <f>'Original Marks'!X16</f>
        <v>29</v>
      </c>
      <c r="Y16" s="1">
        <f>ROUNDUP('Original Marks'!Y16/70*50,0)</f>
        <v>33</v>
      </c>
      <c r="Z16" s="1">
        <f>ROUNDUP('Original Marks'!Z16/30*20,0)</f>
        <v>19</v>
      </c>
      <c r="AA16" s="1">
        <f>'Original Marks'!AA16</f>
        <v>30</v>
      </c>
    </row>
    <row r="17" spans="1:27" x14ac:dyDescent="0.25">
      <c r="A17" s="1">
        <f>'Original Marks'!A17</f>
        <v>11</v>
      </c>
      <c r="B17" s="1">
        <f>'Original Marks'!B17</f>
        <v>111</v>
      </c>
      <c r="C17" s="1">
        <f>'Original Marks'!C17</f>
        <v>911</v>
      </c>
      <c r="D17" s="1" t="str">
        <f>'Original Marks'!D17</f>
        <v>Ashwini</v>
      </c>
      <c r="E17" s="1" t="str">
        <f>'Original Marks'!E17</f>
        <v>M R Shastri</v>
      </c>
      <c r="F17" s="1" t="str">
        <f>'Original Marks'!F17</f>
        <v>Anita</v>
      </c>
      <c r="G17" s="2">
        <f>'Original Marks'!G17</f>
        <v>32179</v>
      </c>
      <c r="H17" s="100" t="str">
        <f>'Original Marks'!H17</f>
        <v>GEN</v>
      </c>
      <c r="I17" s="100" t="str">
        <f>'Original Marks'!I17</f>
        <v>F</v>
      </c>
      <c r="J17" s="1">
        <f>ROUNDUP('Original Marks'!J17/70*50,0)</f>
        <v>29</v>
      </c>
      <c r="K17" s="1">
        <f>ROUNDUP('Original Marks'!K17/30*20,0)</f>
        <v>14</v>
      </c>
      <c r="L17" s="1">
        <f>'Original Marks'!L17</f>
        <v>25</v>
      </c>
      <c r="M17" s="1">
        <f>ROUNDUP('Original Marks'!M17/70*50,0)</f>
        <v>26</v>
      </c>
      <c r="N17" s="1">
        <f>ROUNDUP('Original Marks'!N17/30*20,0)</f>
        <v>15</v>
      </c>
      <c r="O17" s="1">
        <f>'Original Marks'!O17</f>
        <v>26</v>
      </c>
      <c r="P17" s="1">
        <f>ROUNDUP('Original Marks'!P17/70*50,0)</f>
        <v>39</v>
      </c>
      <c r="Q17" s="1">
        <f>ROUNDUP('Original Marks'!Q17/30*20,0)</f>
        <v>16</v>
      </c>
      <c r="R17" s="1">
        <f>'Original Marks'!R17</f>
        <v>27</v>
      </c>
      <c r="S17" s="1">
        <f>ROUNDUP('Original Marks'!S17/70*50,0)</f>
        <v>28</v>
      </c>
      <c r="T17" s="1">
        <f>ROUNDUP('Original Marks'!T17/30*20,0)</f>
        <v>14</v>
      </c>
      <c r="U17" s="1">
        <f>'Original Marks'!U17</f>
        <v>28</v>
      </c>
      <c r="V17" s="1">
        <f>ROUNDUP('Original Marks'!V17/70*50,0)</f>
        <v>33</v>
      </c>
      <c r="W17" s="1">
        <f>ROUNDUP('Original Marks'!W17/30*20,0)</f>
        <v>16</v>
      </c>
      <c r="X17" s="1">
        <f>'Original Marks'!X17</f>
        <v>29</v>
      </c>
      <c r="Y17" s="1">
        <f>ROUNDUP('Original Marks'!Y17/70*50,0)</f>
        <v>33</v>
      </c>
      <c r="Z17" s="1">
        <f>ROUNDUP('Original Marks'!Z17/30*20,0)</f>
        <v>19</v>
      </c>
      <c r="AA17" s="1">
        <f>'Original Marks'!AA17</f>
        <v>30</v>
      </c>
    </row>
    <row r="18" spans="1:27" x14ac:dyDescent="0.25">
      <c r="A18" s="1">
        <f>'Original Marks'!A18</f>
        <v>12</v>
      </c>
      <c r="B18" s="1">
        <f>'Original Marks'!B18</f>
        <v>112</v>
      </c>
      <c r="C18" s="1">
        <f>'Original Marks'!C18</f>
        <v>912</v>
      </c>
      <c r="D18" s="1" t="str">
        <f>'Original Marks'!D18</f>
        <v>Ashwini</v>
      </c>
      <c r="E18" s="1" t="str">
        <f>'Original Marks'!E18</f>
        <v>M R Shastri</v>
      </c>
      <c r="F18" s="1" t="str">
        <f>'Original Marks'!F18</f>
        <v>Anita</v>
      </c>
      <c r="G18" s="2">
        <f>'Original Marks'!G18</f>
        <v>32179</v>
      </c>
      <c r="H18" s="100" t="str">
        <f>'Original Marks'!H18</f>
        <v>GEN</v>
      </c>
      <c r="I18" s="100" t="str">
        <f>'Original Marks'!I18</f>
        <v>F</v>
      </c>
      <c r="J18" s="1">
        <f>ROUNDUP('Original Marks'!J18/70*50,0)</f>
        <v>29</v>
      </c>
      <c r="K18" s="1">
        <f>ROUNDUP('Original Marks'!K18/30*20,0)</f>
        <v>14</v>
      </c>
      <c r="L18" s="1">
        <f>'Original Marks'!L18</f>
        <v>25</v>
      </c>
      <c r="M18" s="1">
        <f>ROUNDUP('Original Marks'!M18/70*50,0)</f>
        <v>26</v>
      </c>
      <c r="N18" s="1">
        <f>ROUNDUP('Original Marks'!N18/30*20,0)</f>
        <v>15</v>
      </c>
      <c r="O18" s="1">
        <f>'Original Marks'!O18</f>
        <v>26</v>
      </c>
      <c r="P18" s="1">
        <f>ROUNDUP('Original Marks'!P18/70*50,0)</f>
        <v>39</v>
      </c>
      <c r="Q18" s="1">
        <f>ROUNDUP('Original Marks'!Q18/30*20,0)</f>
        <v>16</v>
      </c>
      <c r="R18" s="1">
        <f>'Original Marks'!R18</f>
        <v>27</v>
      </c>
      <c r="S18" s="1">
        <f>ROUNDUP('Original Marks'!S18/70*50,0)</f>
        <v>28</v>
      </c>
      <c r="T18" s="1">
        <f>ROUNDUP('Original Marks'!T18/30*20,0)</f>
        <v>14</v>
      </c>
      <c r="U18" s="1">
        <f>'Original Marks'!U18</f>
        <v>28</v>
      </c>
      <c r="V18" s="1">
        <f>ROUNDUP('Original Marks'!V18/70*50,0)</f>
        <v>33</v>
      </c>
      <c r="W18" s="1">
        <f>ROUNDUP('Original Marks'!W18/30*20,0)</f>
        <v>16</v>
      </c>
      <c r="X18" s="1">
        <f>'Original Marks'!X18</f>
        <v>29</v>
      </c>
      <c r="Y18" s="1">
        <f>ROUNDUP('Original Marks'!Y18/70*50,0)</f>
        <v>33</v>
      </c>
      <c r="Z18" s="1">
        <f>ROUNDUP('Original Marks'!Z18/30*20,0)</f>
        <v>19</v>
      </c>
      <c r="AA18" s="1">
        <f>'Original Marks'!AA18</f>
        <v>30</v>
      </c>
    </row>
    <row r="19" spans="1:27" x14ac:dyDescent="0.25">
      <c r="A19" s="1">
        <f>'Original Marks'!A19</f>
        <v>13</v>
      </c>
      <c r="B19" s="1">
        <f>'Original Marks'!B19</f>
        <v>113</v>
      </c>
      <c r="C19" s="1">
        <f>'Original Marks'!C19</f>
        <v>913</v>
      </c>
      <c r="D19" s="1" t="str">
        <f>'Original Marks'!D19</f>
        <v>Ashwini</v>
      </c>
      <c r="E19" s="1" t="str">
        <f>'Original Marks'!E19</f>
        <v>M R Shastri</v>
      </c>
      <c r="F19" s="1" t="str">
        <f>'Original Marks'!F19</f>
        <v>Anita</v>
      </c>
      <c r="G19" s="2">
        <f>'Original Marks'!G19</f>
        <v>32179</v>
      </c>
      <c r="H19" s="100" t="str">
        <f>'Original Marks'!H19</f>
        <v>GEN</v>
      </c>
      <c r="I19" s="100" t="str">
        <f>'Original Marks'!I19</f>
        <v>F</v>
      </c>
      <c r="J19" s="1">
        <f>ROUNDUP('Original Marks'!J19/70*50,0)</f>
        <v>29</v>
      </c>
      <c r="K19" s="1">
        <f>ROUNDUP('Original Marks'!K19/30*20,0)</f>
        <v>14</v>
      </c>
      <c r="L19" s="1">
        <f>'Original Marks'!L19</f>
        <v>25</v>
      </c>
      <c r="M19" s="1">
        <f>ROUNDUP('Original Marks'!M19/70*50,0)</f>
        <v>26</v>
      </c>
      <c r="N19" s="1">
        <f>ROUNDUP('Original Marks'!N19/30*20,0)</f>
        <v>15</v>
      </c>
      <c r="O19" s="1">
        <f>'Original Marks'!O19</f>
        <v>26</v>
      </c>
      <c r="P19" s="1">
        <f>ROUNDUP('Original Marks'!P19/70*50,0)</f>
        <v>39</v>
      </c>
      <c r="Q19" s="1">
        <f>ROUNDUP('Original Marks'!Q19/30*20,0)</f>
        <v>16</v>
      </c>
      <c r="R19" s="1">
        <f>'Original Marks'!R19</f>
        <v>27</v>
      </c>
      <c r="S19" s="1">
        <f>ROUNDUP('Original Marks'!S19/70*50,0)</f>
        <v>28</v>
      </c>
      <c r="T19" s="1">
        <f>ROUNDUP('Original Marks'!T19/30*20,0)</f>
        <v>14</v>
      </c>
      <c r="U19" s="1">
        <f>'Original Marks'!U19</f>
        <v>28</v>
      </c>
      <c r="V19" s="1">
        <f>ROUNDUP('Original Marks'!V19/70*50,0)</f>
        <v>33</v>
      </c>
      <c r="W19" s="1">
        <f>ROUNDUP('Original Marks'!W19/30*20,0)</f>
        <v>16</v>
      </c>
      <c r="X19" s="1">
        <f>'Original Marks'!X19</f>
        <v>29</v>
      </c>
      <c r="Y19" s="1">
        <f>ROUNDUP('Original Marks'!Y19/70*50,0)</f>
        <v>33</v>
      </c>
      <c r="Z19" s="1">
        <f>ROUNDUP('Original Marks'!Z19/30*20,0)</f>
        <v>19</v>
      </c>
      <c r="AA19" s="1">
        <f>'Original Marks'!AA19</f>
        <v>30</v>
      </c>
    </row>
    <row r="20" spans="1:27" x14ac:dyDescent="0.25">
      <c r="A20" s="1">
        <f>'Original Marks'!A20</f>
        <v>14</v>
      </c>
      <c r="B20" s="1">
        <f>'Original Marks'!B20</f>
        <v>114</v>
      </c>
      <c r="C20" s="1">
        <f>'Original Marks'!C20</f>
        <v>914</v>
      </c>
      <c r="D20" s="1" t="str">
        <f>'Original Marks'!D20</f>
        <v>Ashwini</v>
      </c>
      <c r="E20" s="1" t="str">
        <f>'Original Marks'!E20</f>
        <v>M R Shastri</v>
      </c>
      <c r="F20" s="1" t="str">
        <f>'Original Marks'!F20</f>
        <v>Anita</v>
      </c>
      <c r="G20" s="2">
        <f>'Original Marks'!G20</f>
        <v>32179</v>
      </c>
      <c r="H20" s="100" t="str">
        <f>'Original Marks'!H20</f>
        <v>GEN</v>
      </c>
      <c r="I20" s="100" t="str">
        <f>'Original Marks'!I20</f>
        <v>F</v>
      </c>
      <c r="J20" s="1">
        <f>ROUNDUP('Original Marks'!J20/70*50,0)</f>
        <v>29</v>
      </c>
      <c r="K20" s="1">
        <f>ROUNDUP('Original Marks'!K20/30*20,0)</f>
        <v>14</v>
      </c>
      <c r="L20" s="1">
        <f>'Original Marks'!L20</f>
        <v>25</v>
      </c>
      <c r="M20" s="1">
        <f>ROUNDUP('Original Marks'!M20/70*50,0)</f>
        <v>26</v>
      </c>
      <c r="N20" s="1">
        <f>ROUNDUP('Original Marks'!N20/30*20,0)</f>
        <v>15</v>
      </c>
      <c r="O20" s="1">
        <f>'Original Marks'!O20</f>
        <v>26</v>
      </c>
      <c r="P20" s="1">
        <f>ROUNDUP('Original Marks'!P20/70*50,0)</f>
        <v>39</v>
      </c>
      <c r="Q20" s="1">
        <f>ROUNDUP('Original Marks'!Q20/30*20,0)</f>
        <v>16</v>
      </c>
      <c r="R20" s="1">
        <f>'Original Marks'!R20</f>
        <v>27</v>
      </c>
      <c r="S20" s="1">
        <f>ROUNDUP('Original Marks'!S20/70*50,0)</f>
        <v>28</v>
      </c>
      <c r="T20" s="1">
        <f>ROUNDUP('Original Marks'!T20/30*20,0)</f>
        <v>14</v>
      </c>
      <c r="U20" s="1">
        <f>'Original Marks'!U20</f>
        <v>28</v>
      </c>
      <c r="V20" s="1">
        <f>ROUNDUP('Original Marks'!V20/70*50,0)</f>
        <v>33</v>
      </c>
      <c r="W20" s="1">
        <f>ROUNDUP('Original Marks'!W20/30*20,0)</f>
        <v>16</v>
      </c>
      <c r="X20" s="1">
        <f>'Original Marks'!X20</f>
        <v>29</v>
      </c>
      <c r="Y20" s="1">
        <f>ROUNDUP('Original Marks'!Y20/70*50,0)</f>
        <v>33</v>
      </c>
      <c r="Z20" s="1">
        <f>ROUNDUP('Original Marks'!Z20/30*20,0)</f>
        <v>19</v>
      </c>
      <c r="AA20" s="1">
        <f>'Original Marks'!AA20</f>
        <v>30</v>
      </c>
    </row>
    <row r="21" spans="1:27" x14ac:dyDescent="0.25">
      <c r="A21" s="1">
        <f>'Original Marks'!A21</f>
        <v>15</v>
      </c>
      <c r="B21" s="1">
        <f>'Original Marks'!B21</f>
        <v>115</v>
      </c>
      <c r="C21" s="1">
        <f>'Original Marks'!C21</f>
        <v>915</v>
      </c>
      <c r="D21" s="1" t="str">
        <f>'Original Marks'!D21</f>
        <v>Ashwini</v>
      </c>
      <c r="E21" s="1" t="str">
        <f>'Original Marks'!E21</f>
        <v>M R Shastri</v>
      </c>
      <c r="F21" s="1" t="str">
        <f>'Original Marks'!F21</f>
        <v>Anita</v>
      </c>
      <c r="G21" s="2">
        <f>'Original Marks'!G21</f>
        <v>32179</v>
      </c>
      <c r="H21" s="100" t="str">
        <f>'Original Marks'!H21</f>
        <v>GEN</v>
      </c>
      <c r="I21" s="100" t="str">
        <f>'Original Marks'!I21</f>
        <v>F</v>
      </c>
      <c r="J21" s="1">
        <f>ROUNDUP('Original Marks'!J21/70*50,0)</f>
        <v>29</v>
      </c>
      <c r="K21" s="1">
        <f>ROUNDUP('Original Marks'!K21/30*20,0)</f>
        <v>14</v>
      </c>
      <c r="L21" s="1">
        <f>'Original Marks'!L21</f>
        <v>25</v>
      </c>
      <c r="M21" s="1">
        <f>ROUNDUP('Original Marks'!M21/70*50,0)</f>
        <v>26</v>
      </c>
      <c r="N21" s="1">
        <f>ROUNDUP('Original Marks'!N21/30*20,0)</f>
        <v>15</v>
      </c>
      <c r="O21" s="1">
        <f>'Original Marks'!O21</f>
        <v>26</v>
      </c>
      <c r="P21" s="1">
        <f>ROUNDUP('Original Marks'!P21/70*50,0)</f>
        <v>39</v>
      </c>
      <c r="Q21" s="1">
        <f>ROUNDUP('Original Marks'!Q21/30*20,0)</f>
        <v>16</v>
      </c>
      <c r="R21" s="1">
        <f>'Original Marks'!R21</f>
        <v>27</v>
      </c>
      <c r="S21" s="1">
        <f>ROUNDUP('Original Marks'!S21/70*50,0)</f>
        <v>28</v>
      </c>
      <c r="T21" s="1">
        <f>ROUNDUP('Original Marks'!T21/30*20,0)</f>
        <v>14</v>
      </c>
      <c r="U21" s="1">
        <f>'Original Marks'!U21</f>
        <v>28</v>
      </c>
      <c r="V21" s="1">
        <f>ROUNDUP('Original Marks'!V21/70*50,0)</f>
        <v>33</v>
      </c>
      <c r="W21" s="1">
        <f>ROUNDUP('Original Marks'!W21/30*20,0)</f>
        <v>16</v>
      </c>
      <c r="X21" s="1">
        <f>'Original Marks'!X21</f>
        <v>29</v>
      </c>
      <c r="Y21" s="1">
        <f>ROUNDUP('Original Marks'!Y21/70*50,0)</f>
        <v>33</v>
      </c>
      <c r="Z21" s="1">
        <f>ROUNDUP('Original Marks'!Z21/30*20,0)</f>
        <v>19</v>
      </c>
      <c r="AA21" s="1">
        <f>'Original Marks'!AA21</f>
        <v>30</v>
      </c>
    </row>
    <row r="22" spans="1:27" x14ac:dyDescent="0.25">
      <c r="A22" s="1">
        <f>'Original Marks'!A22</f>
        <v>16</v>
      </c>
      <c r="B22" s="1">
        <f>'Original Marks'!B22</f>
        <v>116</v>
      </c>
      <c r="C22" s="1">
        <f>'Original Marks'!C22</f>
        <v>916</v>
      </c>
      <c r="D22" s="1" t="str">
        <f>'Original Marks'!D22</f>
        <v>Ashwini</v>
      </c>
      <c r="E22" s="1" t="str">
        <f>'Original Marks'!E22</f>
        <v>M R Shastri</v>
      </c>
      <c r="F22" s="1" t="str">
        <f>'Original Marks'!F22</f>
        <v>Anita</v>
      </c>
      <c r="G22" s="2">
        <f>'Original Marks'!G22</f>
        <v>32179</v>
      </c>
      <c r="H22" s="100" t="str">
        <f>'Original Marks'!H22</f>
        <v>GEN</v>
      </c>
      <c r="I22" s="100" t="str">
        <f>'Original Marks'!I22</f>
        <v>F</v>
      </c>
      <c r="J22" s="1">
        <f>ROUNDUP('Original Marks'!J22/70*50,0)</f>
        <v>29</v>
      </c>
      <c r="K22" s="1">
        <f>ROUNDUP('Original Marks'!K22/30*20,0)</f>
        <v>14</v>
      </c>
      <c r="L22" s="1">
        <f>'Original Marks'!L22</f>
        <v>25</v>
      </c>
      <c r="M22" s="1">
        <f>ROUNDUP('Original Marks'!M22/70*50,0)</f>
        <v>26</v>
      </c>
      <c r="N22" s="1">
        <f>ROUNDUP('Original Marks'!N22/30*20,0)</f>
        <v>15</v>
      </c>
      <c r="O22" s="1">
        <f>'Original Marks'!O22</f>
        <v>26</v>
      </c>
      <c r="P22" s="1">
        <f>ROUNDUP('Original Marks'!P22/70*50,0)</f>
        <v>39</v>
      </c>
      <c r="Q22" s="1">
        <f>ROUNDUP('Original Marks'!Q22/30*20,0)</f>
        <v>16</v>
      </c>
      <c r="R22" s="1">
        <f>'Original Marks'!R22</f>
        <v>27</v>
      </c>
      <c r="S22" s="1">
        <f>ROUNDUP('Original Marks'!S22/70*50,0)</f>
        <v>28</v>
      </c>
      <c r="T22" s="1">
        <f>ROUNDUP('Original Marks'!T22/30*20,0)</f>
        <v>14</v>
      </c>
      <c r="U22" s="1">
        <f>'Original Marks'!U22</f>
        <v>28</v>
      </c>
      <c r="V22" s="1">
        <f>ROUNDUP('Original Marks'!V22/70*50,0)</f>
        <v>33</v>
      </c>
      <c r="W22" s="1">
        <f>ROUNDUP('Original Marks'!W22/30*20,0)</f>
        <v>16</v>
      </c>
      <c r="X22" s="1">
        <f>'Original Marks'!X22</f>
        <v>29</v>
      </c>
      <c r="Y22" s="1">
        <f>ROUNDUP('Original Marks'!Y22/70*50,0)</f>
        <v>33</v>
      </c>
      <c r="Z22" s="1">
        <f>ROUNDUP('Original Marks'!Z22/30*20,0)</f>
        <v>19</v>
      </c>
      <c r="AA22" s="1">
        <f>'Original Marks'!AA22</f>
        <v>30</v>
      </c>
    </row>
    <row r="23" spans="1:27" x14ac:dyDescent="0.25">
      <c r="A23" s="1">
        <f>'Original Marks'!A23</f>
        <v>17</v>
      </c>
      <c r="B23" s="1">
        <f>'Original Marks'!B23</f>
        <v>117</v>
      </c>
      <c r="C23" s="1">
        <f>'Original Marks'!C23</f>
        <v>917</v>
      </c>
      <c r="D23" s="1" t="str">
        <f>'Original Marks'!D23</f>
        <v>Ashwini</v>
      </c>
      <c r="E23" s="1" t="str">
        <f>'Original Marks'!E23</f>
        <v>M R Shastri</v>
      </c>
      <c r="F23" s="1" t="str">
        <f>'Original Marks'!F23</f>
        <v>Anita</v>
      </c>
      <c r="G23" s="2">
        <f>'Original Marks'!G23</f>
        <v>32179</v>
      </c>
      <c r="H23" s="100" t="str">
        <f>'Original Marks'!H23</f>
        <v>GEN</v>
      </c>
      <c r="I23" s="100" t="str">
        <f>'Original Marks'!I23</f>
        <v>F</v>
      </c>
      <c r="J23" s="1">
        <f>ROUNDUP('Original Marks'!J23/70*50,0)</f>
        <v>29</v>
      </c>
      <c r="K23" s="1">
        <f>ROUNDUP('Original Marks'!K23/30*20,0)</f>
        <v>14</v>
      </c>
      <c r="L23" s="1">
        <f>'Original Marks'!L23</f>
        <v>25</v>
      </c>
      <c r="M23" s="1">
        <f>ROUNDUP('Original Marks'!M23/70*50,0)</f>
        <v>26</v>
      </c>
      <c r="N23" s="1">
        <f>ROUNDUP('Original Marks'!N23/30*20,0)</f>
        <v>15</v>
      </c>
      <c r="O23" s="1">
        <f>'Original Marks'!O23</f>
        <v>26</v>
      </c>
      <c r="P23" s="1">
        <f>ROUNDUP('Original Marks'!P23/70*50,0)</f>
        <v>39</v>
      </c>
      <c r="Q23" s="1">
        <f>ROUNDUP('Original Marks'!Q23/30*20,0)</f>
        <v>16</v>
      </c>
      <c r="R23" s="1">
        <f>'Original Marks'!R23</f>
        <v>27</v>
      </c>
      <c r="S23" s="1">
        <f>ROUNDUP('Original Marks'!S23/70*50,0)</f>
        <v>28</v>
      </c>
      <c r="T23" s="1">
        <f>ROUNDUP('Original Marks'!T23/30*20,0)</f>
        <v>14</v>
      </c>
      <c r="U23" s="1">
        <f>'Original Marks'!U23</f>
        <v>28</v>
      </c>
      <c r="V23" s="1">
        <f>ROUNDUP('Original Marks'!V23/70*50,0)</f>
        <v>33</v>
      </c>
      <c r="W23" s="1">
        <f>ROUNDUP('Original Marks'!W23/30*20,0)</f>
        <v>16</v>
      </c>
      <c r="X23" s="1">
        <f>'Original Marks'!X23</f>
        <v>29</v>
      </c>
      <c r="Y23" s="1">
        <f>ROUNDUP('Original Marks'!Y23/70*50,0)</f>
        <v>33</v>
      </c>
      <c r="Z23" s="1">
        <f>ROUNDUP('Original Marks'!Z23/30*20,0)</f>
        <v>19</v>
      </c>
      <c r="AA23" s="1">
        <f>'Original Marks'!AA23</f>
        <v>30</v>
      </c>
    </row>
    <row r="24" spans="1:27" x14ac:dyDescent="0.25">
      <c r="A24" s="1">
        <f>'Original Marks'!A24</f>
        <v>18</v>
      </c>
      <c r="B24" s="1">
        <f>'Original Marks'!B24</f>
        <v>118</v>
      </c>
      <c r="C24" s="1">
        <f>'Original Marks'!C24</f>
        <v>918</v>
      </c>
      <c r="D24" s="1" t="str">
        <f>'Original Marks'!D24</f>
        <v>Ashwini</v>
      </c>
      <c r="E24" s="1" t="str">
        <f>'Original Marks'!E24</f>
        <v>M R Shastri</v>
      </c>
      <c r="F24" s="1" t="str">
        <f>'Original Marks'!F24</f>
        <v>Anita</v>
      </c>
      <c r="G24" s="2">
        <f>'Original Marks'!G24</f>
        <v>32179</v>
      </c>
      <c r="H24" s="100" t="str">
        <f>'Original Marks'!H24</f>
        <v>GEN</v>
      </c>
      <c r="I24" s="100" t="str">
        <f>'Original Marks'!I24</f>
        <v>F</v>
      </c>
      <c r="J24" s="1">
        <f>ROUNDUP('Original Marks'!J24/70*50,0)</f>
        <v>29</v>
      </c>
      <c r="K24" s="1">
        <f>ROUNDUP('Original Marks'!K24/30*20,0)</f>
        <v>14</v>
      </c>
      <c r="L24" s="1">
        <f>'Original Marks'!L24</f>
        <v>25</v>
      </c>
      <c r="M24" s="1">
        <f>ROUNDUP('Original Marks'!M24/70*50,0)</f>
        <v>26</v>
      </c>
      <c r="N24" s="1">
        <f>ROUNDUP('Original Marks'!N24/30*20,0)</f>
        <v>15</v>
      </c>
      <c r="O24" s="1">
        <f>'Original Marks'!O24</f>
        <v>26</v>
      </c>
      <c r="P24" s="1">
        <f>ROUNDUP('Original Marks'!P24/70*50,0)</f>
        <v>39</v>
      </c>
      <c r="Q24" s="1">
        <f>ROUNDUP('Original Marks'!Q24/30*20,0)</f>
        <v>16</v>
      </c>
      <c r="R24" s="1">
        <f>'Original Marks'!R24</f>
        <v>27</v>
      </c>
      <c r="S24" s="1">
        <f>ROUNDUP('Original Marks'!S24/70*50,0)</f>
        <v>28</v>
      </c>
      <c r="T24" s="1">
        <f>ROUNDUP('Original Marks'!T24/30*20,0)</f>
        <v>14</v>
      </c>
      <c r="U24" s="1">
        <f>'Original Marks'!U24</f>
        <v>28</v>
      </c>
      <c r="V24" s="1">
        <f>ROUNDUP('Original Marks'!V24/70*50,0)</f>
        <v>33</v>
      </c>
      <c r="W24" s="1">
        <f>ROUNDUP('Original Marks'!W24/30*20,0)</f>
        <v>16</v>
      </c>
      <c r="X24" s="1">
        <f>'Original Marks'!X24</f>
        <v>29</v>
      </c>
      <c r="Y24" s="1">
        <f>ROUNDUP('Original Marks'!Y24/70*50,0)</f>
        <v>33</v>
      </c>
      <c r="Z24" s="1">
        <f>ROUNDUP('Original Marks'!Z24/30*20,0)</f>
        <v>19</v>
      </c>
      <c r="AA24" s="1">
        <f>'Original Marks'!AA24</f>
        <v>30</v>
      </c>
    </row>
    <row r="25" spans="1:27" x14ac:dyDescent="0.25">
      <c r="A25" s="1">
        <f>'Original Marks'!A25</f>
        <v>19</v>
      </c>
      <c r="B25" s="1">
        <f>'Original Marks'!B25</f>
        <v>119</v>
      </c>
      <c r="C25" s="1">
        <f>'Original Marks'!C25</f>
        <v>919</v>
      </c>
      <c r="D25" s="1" t="str">
        <f>'Original Marks'!D25</f>
        <v>Ashwini</v>
      </c>
      <c r="E25" s="1" t="str">
        <f>'Original Marks'!E25</f>
        <v>M R Shastri</v>
      </c>
      <c r="F25" s="1" t="str">
        <f>'Original Marks'!F25</f>
        <v>Anita</v>
      </c>
      <c r="G25" s="2">
        <f>'Original Marks'!G25</f>
        <v>32179</v>
      </c>
      <c r="H25" s="100" t="str">
        <f>'Original Marks'!H25</f>
        <v>GEN</v>
      </c>
      <c r="I25" s="100" t="str">
        <f>'Original Marks'!I25</f>
        <v>F</v>
      </c>
      <c r="J25" s="1">
        <f>ROUNDUP('Original Marks'!J25/70*50,0)</f>
        <v>29</v>
      </c>
      <c r="K25" s="1">
        <f>ROUNDUP('Original Marks'!K25/30*20,0)</f>
        <v>14</v>
      </c>
      <c r="L25" s="1">
        <f>'Original Marks'!L25</f>
        <v>25</v>
      </c>
      <c r="M25" s="1">
        <f>ROUNDUP('Original Marks'!M25/70*50,0)</f>
        <v>26</v>
      </c>
      <c r="N25" s="1">
        <f>ROUNDUP('Original Marks'!N25/30*20,0)</f>
        <v>15</v>
      </c>
      <c r="O25" s="1">
        <f>'Original Marks'!O25</f>
        <v>26</v>
      </c>
      <c r="P25" s="1">
        <f>ROUNDUP('Original Marks'!P25/70*50,0)</f>
        <v>39</v>
      </c>
      <c r="Q25" s="1">
        <f>ROUNDUP('Original Marks'!Q25/30*20,0)</f>
        <v>16</v>
      </c>
      <c r="R25" s="1">
        <f>'Original Marks'!R25</f>
        <v>27</v>
      </c>
      <c r="S25" s="1">
        <f>ROUNDUP('Original Marks'!S25/70*50,0)</f>
        <v>28</v>
      </c>
      <c r="T25" s="1">
        <f>ROUNDUP('Original Marks'!T25/30*20,0)</f>
        <v>14</v>
      </c>
      <c r="U25" s="1">
        <f>'Original Marks'!U25</f>
        <v>28</v>
      </c>
      <c r="V25" s="1">
        <f>ROUNDUP('Original Marks'!V25/70*50,0)</f>
        <v>33</v>
      </c>
      <c r="W25" s="1">
        <f>ROUNDUP('Original Marks'!W25/30*20,0)</f>
        <v>16</v>
      </c>
      <c r="X25" s="1">
        <f>'Original Marks'!X25</f>
        <v>29</v>
      </c>
      <c r="Y25" s="1">
        <f>ROUNDUP('Original Marks'!Y25/70*50,0)</f>
        <v>33</v>
      </c>
      <c r="Z25" s="1">
        <f>ROUNDUP('Original Marks'!Z25/30*20,0)</f>
        <v>19</v>
      </c>
      <c r="AA25" s="1">
        <f>'Original Marks'!AA25</f>
        <v>30</v>
      </c>
    </row>
    <row r="26" spans="1:27" x14ac:dyDescent="0.25">
      <c r="A26" s="1">
        <f>'Original Marks'!A26</f>
        <v>20</v>
      </c>
      <c r="B26" s="1">
        <f>'Original Marks'!B26</f>
        <v>120</v>
      </c>
      <c r="C26" s="1">
        <f>'Original Marks'!C26</f>
        <v>920</v>
      </c>
      <c r="D26" s="1" t="str">
        <f>'Original Marks'!D26</f>
        <v>Ashwini</v>
      </c>
      <c r="E26" s="1" t="str">
        <f>'Original Marks'!E26</f>
        <v>M R Shastri</v>
      </c>
      <c r="F26" s="1" t="str">
        <f>'Original Marks'!F26</f>
        <v>Anita</v>
      </c>
      <c r="G26" s="2">
        <f>'Original Marks'!G26</f>
        <v>32179</v>
      </c>
      <c r="H26" s="100" t="str">
        <f>'Original Marks'!H26</f>
        <v>GEN</v>
      </c>
      <c r="I26" s="100" t="str">
        <f>'Original Marks'!I26</f>
        <v>F</v>
      </c>
      <c r="J26" s="1">
        <f>ROUNDUP('Original Marks'!J26/70*50,0)</f>
        <v>29</v>
      </c>
      <c r="K26" s="1">
        <f>ROUNDUP('Original Marks'!K26/30*20,0)</f>
        <v>14</v>
      </c>
      <c r="L26" s="1">
        <f>'Original Marks'!L26</f>
        <v>25</v>
      </c>
      <c r="M26" s="1">
        <f>ROUNDUP('Original Marks'!M26/70*50,0)</f>
        <v>26</v>
      </c>
      <c r="N26" s="1">
        <f>ROUNDUP('Original Marks'!N26/30*20,0)</f>
        <v>15</v>
      </c>
      <c r="O26" s="1">
        <f>'Original Marks'!O26</f>
        <v>26</v>
      </c>
      <c r="P26" s="1">
        <f>ROUNDUP('Original Marks'!P26/70*50,0)</f>
        <v>39</v>
      </c>
      <c r="Q26" s="1">
        <f>ROUNDUP('Original Marks'!Q26/30*20,0)</f>
        <v>16</v>
      </c>
      <c r="R26" s="1">
        <f>'Original Marks'!R26</f>
        <v>27</v>
      </c>
      <c r="S26" s="1">
        <f>ROUNDUP('Original Marks'!S26/70*50,0)</f>
        <v>28</v>
      </c>
      <c r="T26" s="1">
        <f>ROUNDUP('Original Marks'!T26/30*20,0)</f>
        <v>14</v>
      </c>
      <c r="U26" s="1">
        <f>'Original Marks'!U26</f>
        <v>28</v>
      </c>
      <c r="V26" s="1">
        <f>ROUNDUP('Original Marks'!V26/70*50,0)</f>
        <v>33</v>
      </c>
      <c r="W26" s="1">
        <f>ROUNDUP('Original Marks'!W26/30*20,0)</f>
        <v>16</v>
      </c>
      <c r="X26" s="1">
        <f>'Original Marks'!X26</f>
        <v>29</v>
      </c>
      <c r="Y26" s="1">
        <f>ROUNDUP('Original Marks'!Y26/70*50,0)</f>
        <v>33</v>
      </c>
      <c r="Z26" s="1">
        <f>ROUNDUP('Original Marks'!Z26/30*20,0)</f>
        <v>19</v>
      </c>
      <c r="AA26" s="1">
        <f>'Original Marks'!AA26</f>
        <v>30</v>
      </c>
    </row>
    <row r="27" spans="1:27" x14ac:dyDescent="0.25">
      <c r="A27" s="1">
        <f>'Original Marks'!A27</f>
        <v>21</v>
      </c>
      <c r="B27" s="1">
        <f>'Original Marks'!B27</f>
        <v>121</v>
      </c>
      <c r="C27" s="1">
        <f>'Original Marks'!C27</f>
        <v>921</v>
      </c>
      <c r="D27" s="1">
        <f>'Original Marks'!D27</f>
        <v>0</v>
      </c>
      <c r="E27" s="1">
        <f>'Original Marks'!E27</f>
        <v>0</v>
      </c>
      <c r="F27" s="1">
        <f>'Original Marks'!F27</f>
        <v>0</v>
      </c>
      <c r="G27" s="2">
        <f>'Original Marks'!G27</f>
        <v>0</v>
      </c>
      <c r="H27" s="100">
        <f>'Original Marks'!H27</f>
        <v>0</v>
      </c>
      <c r="I27" s="100">
        <f>'Original Marks'!I27</f>
        <v>0</v>
      </c>
      <c r="J27" s="1">
        <f>ROUNDUP('Original Marks'!J27/70*50,0)</f>
        <v>0</v>
      </c>
      <c r="K27" s="1">
        <f>ROUNDUP('Original Marks'!K27/30*20,0)</f>
        <v>0</v>
      </c>
      <c r="L27" s="1">
        <f>'Original Marks'!L27</f>
        <v>0</v>
      </c>
      <c r="M27" s="1">
        <f>ROUNDUP('Original Marks'!M27/70*50,0)</f>
        <v>0</v>
      </c>
      <c r="N27" s="1">
        <f>ROUNDUP('Original Marks'!N27/30*20,0)</f>
        <v>0</v>
      </c>
      <c r="O27" s="1">
        <f>'Original Marks'!O27</f>
        <v>0</v>
      </c>
      <c r="P27" s="1">
        <f>ROUNDUP('Original Marks'!P27/70*50,0)</f>
        <v>0</v>
      </c>
      <c r="Q27" s="1">
        <f>ROUNDUP('Original Marks'!Q27/30*20,0)</f>
        <v>0</v>
      </c>
      <c r="R27" s="1">
        <f>'Original Marks'!R27</f>
        <v>0</v>
      </c>
      <c r="S27" s="1">
        <f>ROUNDUP('Original Marks'!S27/70*50,0)</f>
        <v>0</v>
      </c>
      <c r="T27" s="1">
        <f>ROUNDUP('Original Marks'!T27/30*20,0)</f>
        <v>0</v>
      </c>
      <c r="U27" s="1">
        <f>'Original Marks'!U27</f>
        <v>0</v>
      </c>
      <c r="V27" s="1">
        <f>ROUNDUP('Original Marks'!V27/70*50,0)</f>
        <v>0</v>
      </c>
      <c r="W27" s="1">
        <f>ROUNDUP('Original Marks'!W27/30*20,0)</f>
        <v>0</v>
      </c>
      <c r="X27" s="1">
        <f>'Original Marks'!X27</f>
        <v>0</v>
      </c>
      <c r="Y27" s="1">
        <f>ROUNDUP('Original Marks'!Y27/70*50,0)</f>
        <v>0</v>
      </c>
      <c r="Z27" s="1">
        <f>ROUNDUP('Original Marks'!Z27/30*20,0)</f>
        <v>0</v>
      </c>
      <c r="AA27" s="1">
        <f>'Original Marks'!AA27</f>
        <v>0</v>
      </c>
    </row>
    <row r="28" spans="1:27" x14ac:dyDescent="0.25">
      <c r="A28" s="1">
        <f>'Original Marks'!A28</f>
        <v>22</v>
      </c>
      <c r="B28" s="1">
        <f>'Original Marks'!B28</f>
        <v>122</v>
      </c>
      <c r="C28" s="1">
        <f>'Original Marks'!C28</f>
        <v>922</v>
      </c>
      <c r="D28" s="1">
        <f>'Original Marks'!D28</f>
        <v>0</v>
      </c>
      <c r="E28" s="1">
        <f>'Original Marks'!E28</f>
        <v>0</v>
      </c>
      <c r="F28" s="1">
        <f>'Original Marks'!F28</f>
        <v>0</v>
      </c>
      <c r="G28" s="2">
        <f>'Original Marks'!G28</f>
        <v>0</v>
      </c>
      <c r="H28" s="100">
        <f>'Original Marks'!H28</f>
        <v>0</v>
      </c>
      <c r="I28" s="100">
        <f>'Original Marks'!I28</f>
        <v>0</v>
      </c>
      <c r="J28" s="1">
        <f>ROUNDUP('Original Marks'!J28/70*50,0)</f>
        <v>0</v>
      </c>
      <c r="K28" s="1">
        <f>ROUNDUP('Original Marks'!K28/30*20,0)</f>
        <v>0</v>
      </c>
      <c r="L28" s="1">
        <f>'Original Marks'!L28</f>
        <v>0</v>
      </c>
      <c r="M28" s="1">
        <f>ROUNDUP('Original Marks'!M28/70*50,0)</f>
        <v>0</v>
      </c>
      <c r="N28" s="1">
        <f>ROUNDUP('Original Marks'!N28/30*20,0)</f>
        <v>0</v>
      </c>
      <c r="O28" s="1">
        <f>'Original Marks'!O28</f>
        <v>0</v>
      </c>
      <c r="P28" s="1">
        <f>ROUNDUP('Original Marks'!P28/70*50,0)</f>
        <v>0</v>
      </c>
      <c r="Q28" s="1">
        <f>ROUNDUP('Original Marks'!Q28/30*20,0)</f>
        <v>0</v>
      </c>
      <c r="R28" s="1">
        <f>'Original Marks'!R28</f>
        <v>0</v>
      </c>
      <c r="S28" s="1">
        <f>ROUNDUP('Original Marks'!S28/70*50,0)</f>
        <v>0</v>
      </c>
      <c r="T28" s="1">
        <f>ROUNDUP('Original Marks'!T28/30*20,0)</f>
        <v>0</v>
      </c>
      <c r="U28" s="1">
        <f>'Original Marks'!U28</f>
        <v>0</v>
      </c>
      <c r="V28" s="1">
        <f>ROUNDUP('Original Marks'!V28/70*50,0)</f>
        <v>0</v>
      </c>
      <c r="W28" s="1">
        <f>ROUNDUP('Original Marks'!W28/30*20,0)</f>
        <v>0</v>
      </c>
      <c r="X28" s="1">
        <f>'Original Marks'!X28</f>
        <v>0</v>
      </c>
      <c r="Y28" s="1">
        <f>ROUNDUP('Original Marks'!Y28/70*50,0)</f>
        <v>0</v>
      </c>
      <c r="Z28" s="1">
        <f>ROUNDUP('Original Marks'!Z28/30*20,0)</f>
        <v>0</v>
      </c>
      <c r="AA28" s="1">
        <f>'Original Marks'!AA28</f>
        <v>0</v>
      </c>
    </row>
    <row r="29" spans="1:27" x14ac:dyDescent="0.25">
      <c r="A29" s="1">
        <f>'Original Marks'!A29</f>
        <v>23</v>
      </c>
      <c r="B29" s="1">
        <f>'Original Marks'!B29</f>
        <v>123</v>
      </c>
      <c r="C29" s="1">
        <f>'Original Marks'!C29</f>
        <v>923</v>
      </c>
      <c r="D29" s="1">
        <f>'Original Marks'!D29</f>
        <v>0</v>
      </c>
      <c r="E29" s="1">
        <f>'Original Marks'!E29</f>
        <v>0</v>
      </c>
      <c r="F29" s="1">
        <f>'Original Marks'!F29</f>
        <v>0</v>
      </c>
      <c r="G29" s="2">
        <f>'Original Marks'!G29</f>
        <v>0</v>
      </c>
      <c r="H29" s="100">
        <f>'Original Marks'!H29</f>
        <v>0</v>
      </c>
      <c r="I29" s="100">
        <f>'Original Marks'!I29</f>
        <v>0</v>
      </c>
      <c r="J29" s="1">
        <f>ROUNDUP('Original Marks'!J29/70*50,0)</f>
        <v>0</v>
      </c>
      <c r="K29" s="1">
        <f>ROUNDUP('Original Marks'!K29/30*20,0)</f>
        <v>0</v>
      </c>
      <c r="L29" s="1">
        <f>'Original Marks'!L29</f>
        <v>0</v>
      </c>
      <c r="M29" s="1">
        <f>ROUNDUP('Original Marks'!M29/70*50,0)</f>
        <v>0</v>
      </c>
      <c r="N29" s="1">
        <f>ROUNDUP('Original Marks'!N29/30*20,0)</f>
        <v>0</v>
      </c>
      <c r="O29" s="1">
        <f>'Original Marks'!O29</f>
        <v>0</v>
      </c>
      <c r="P29" s="1">
        <f>ROUNDUP('Original Marks'!P29/70*50,0)</f>
        <v>0</v>
      </c>
      <c r="Q29" s="1">
        <f>ROUNDUP('Original Marks'!Q29/30*20,0)</f>
        <v>0</v>
      </c>
      <c r="R29" s="1">
        <f>'Original Marks'!R29</f>
        <v>0</v>
      </c>
      <c r="S29" s="1">
        <f>ROUNDUP('Original Marks'!S29/70*50,0)</f>
        <v>0</v>
      </c>
      <c r="T29" s="1">
        <f>ROUNDUP('Original Marks'!T29/30*20,0)</f>
        <v>0</v>
      </c>
      <c r="U29" s="1">
        <f>'Original Marks'!U29</f>
        <v>0</v>
      </c>
      <c r="V29" s="1">
        <f>ROUNDUP('Original Marks'!V29/70*50,0)</f>
        <v>0</v>
      </c>
      <c r="W29" s="1">
        <f>ROUNDUP('Original Marks'!W29/30*20,0)</f>
        <v>0</v>
      </c>
      <c r="X29" s="1">
        <f>'Original Marks'!X29</f>
        <v>0</v>
      </c>
      <c r="Y29" s="1">
        <f>ROUNDUP('Original Marks'!Y29/70*50,0)</f>
        <v>0</v>
      </c>
      <c r="Z29" s="1">
        <f>ROUNDUP('Original Marks'!Z29/30*20,0)</f>
        <v>0</v>
      </c>
      <c r="AA29" s="1">
        <f>'Original Marks'!AA29</f>
        <v>0</v>
      </c>
    </row>
    <row r="30" spans="1:27" x14ac:dyDescent="0.25">
      <c r="A30" s="1">
        <f>'Original Marks'!A30</f>
        <v>24</v>
      </c>
      <c r="B30" s="1">
        <f>'Original Marks'!B30</f>
        <v>124</v>
      </c>
      <c r="C30" s="1">
        <f>'Original Marks'!C30</f>
        <v>924</v>
      </c>
      <c r="D30" s="1">
        <f>'Original Marks'!D30</f>
        <v>0</v>
      </c>
      <c r="E30" s="1">
        <f>'Original Marks'!E30</f>
        <v>0</v>
      </c>
      <c r="F30" s="1">
        <f>'Original Marks'!F30</f>
        <v>0</v>
      </c>
      <c r="G30" s="2">
        <f>'Original Marks'!G30</f>
        <v>0</v>
      </c>
      <c r="H30" s="100">
        <f>'Original Marks'!H30</f>
        <v>0</v>
      </c>
      <c r="I30" s="100">
        <f>'Original Marks'!I30</f>
        <v>0</v>
      </c>
      <c r="J30" s="1">
        <f>ROUNDUP('Original Marks'!J30/70*50,0)</f>
        <v>0</v>
      </c>
      <c r="K30" s="1">
        <f>ROUNDUP('Original Marks'!K30/30*20,0)</f>
        <v>0</v>
      </c>
      <c r="L30" s="1">
        <f>'Original Marks'!L30</f>
        <v>0</v>
      </c>
      <c r="M30" s="1">
        <f>ROUNDUP('Original Marks'!M30/70*50,0)</f>
        <v>0</v>
      </c>
      <c r="N30" s="1">
        <f>ROUNDUP('Original Marks'!N30/30*20,0)</f>
        <v>0</v>
      </c>
      <c r="O30" s="1">
        <f>'Original Marks'!O30</f>
        <v>0</v>
      </c>
      <c r="P30" s="1">
        <f>ROUNDUP('Original Marks'!P30/70*50,0)</f>
        <v>0</v>
      </c>
      <c r="Q30" s="1">
        <f>ROUNDUP('Original Marks'!Q30/30*20,0)</f>
        <v>0</v>
      </c>
      <c r="R30" s="1">
        <f>'Original Marks'!R30</f>
        <v>0</v>
      </c>
      <c r="S30" s="1">
        <f>ROUNDUP('Original Marks'!S30/70*50,0)</f>
        <v>0</v>
      </c>
      <c r="T30" s="1">
        <f>ROUNDUP('Original Marks'!T30/30*20,0)</f>
        <v>0</v>
      </c>
      <c r="U30" s="1">
        <f>'Original Marks'!U30</f>
        <v>0</v>
      </c>
      <c r="V30" s="1">
        <f>ROUNDUP('Original Marks'!V30/70*50,0)</f>
        <v>0</v>
      </c>
      <c r="W30" s="1">
        <f>ROUNDUP('Original Marks'!W30/30*20,0)</f>
        <v>0</v>
      </c>
      <c r="X30" s="1">
        <f>'Original Marks'!X30</f>
        <v>0</v>
      </c>
      <c r="Y30" s="1">
        <f>ROUNDUP('Original Marks'!Y30/70*50,0)</f>
        <v>0</v>
      </c>
      <c r="Z30" s="1">
        <f>ROUNDUP('Original Marks'!Z30/30*20,0)</f>
        <v>0</v>
      </c>
      <c r="AA30" s="1">
        <f>'Original Marks'!AA30</f>
        <v>0</v>
      </c>
    </row>
    <row r="31" spans="1:27" x14ac:dyDescent="0.25">
      <c r="A31" s="1">
        <f>'Original Marks'!A31</f>
        <v>25</v>
      </c>
      <c r="B31" s="1">
        <f>'Original Marks'!B31</f>
        <v>125</v>
      </c>
      <c r="C31" s="1">
        <f>'Original Marks'!C31</f>
        <v>925</v>
      </c>
      <c r="D31" s="1">
        <f>'Original Marks'!D31</f>
        <v>0</v>
      </c>
      <c r="E31" s="1">
        <f>'Original Marks'!E31</f>
        <v>0</v>
      </c>
      <c r="F31" s="1">
        <f>'Original Marks'!F31</f>
        <v>0</v>
      </c>
      <c r="G31" s="2">
        <f>'Original Marks'!G31</f>
        <v>0</v>
      </c>
      <c r="H31" s="100">
        <f>'Original Marks'!H31</f>
        <v>0</v>
      </c>
      <c r="I31" s="100">
        <f>'Original Marks'!I31</f>
        <v>0</v>
      </c>
      <c r="J31" s="1">
        <f>ROUNDUP('Original Marks'!J31/70*50,0)</f>
        <v>0</v>
      </c>
      <c r="K31" s="1">
        <f>ROUNDUP('Original Marks'!K31/30*20,0)</f>
        <v>0</v>
      </c>
      <c r="L31" s="1">
        <f>'Original Marks'!L31</f>
        <v>0</v>
      </c>
      <c r="M31" s="1">
        <f>ROUNDUP('Original Marks'!M31/70*50,0)</f>
        <v>0</v>
      </c>
      <c r="N31" s="1">
        <f>ROUNDUP('Original Marks'!N31/30*20,0)</f>
        <v>0</v>
      </c>
      <c r="O31" s="1">
        <f>'Original Marks'!O31</f>
        <v>0</v>
      </c>
      <c r="P31" s="1">
        <f>ROUNDUP('Original Marks'!P31/70*50,0)</f>
        <v>0</v>
      </c>
      <c r="Q31" s="1">
        <f>ROUNDUP('Original Marks'!Q31/30*20,0)</f>
        <v>0</v>
      </c>
      <c r="R31" s="1">
        <f>'Original Marks'!R31</f>
        <v>0</v>
      </c>
      <c r="S31" s="1">
        <f>ROUNDUP('Original Marks'!S31/70*50,0)</f>
        <v>0</v>
      </c>
      <c r="T31" s="1">
        <f>ROUNDUP('Original Marks'!T31/30*20,0)</f>
        <v>0</v>
      </c>
      <c r="U31" s="1">
        <f>'Original Marks'!U31</f>
        <v>0</v>
      </c>
      <c r="V31" s="1">
        <f>ROUNDUP('Original Marks'!V31/70*50,0)</f>
        <v>0</v>
      </c>
      <c r="W31" s="1">
        <f>ROUNDUP('Original Marks'!W31/30*20,0)</f>
        <v>0</v>
      </c>
      <c r="X31" s="1">
        <f>'Original Marks'!X31</f>
        <v>0</v>
      </c>
      <c r="Y31" s="1">
        <f>ROUNDUP('Original Marks'!Y31/70*50,0)</f>
        <v>0</v>
      </c>
      <c r="Z31" s="1">
        <f>ROUNDUP('Original Marks'!Z31/30*20,0)</f>
        <v>0</v>
      </c>
      <c r="AA31" s="1">
        <f>'Original Marks'!AA31</f>
        <v>0</v>
      </c>
    </row>
    <row r="32" spans="1:27" x14ac:dyDescent="0.25">
      <c r="A32" s="1">
        <f>'Original Marks'!A32</f>
        <v>26</v>
      </c>
      <c r="B32" s="1">
        <f>'Original Marks'!B32</f>
        <v>126</v>
      </c>
      <c r="C32" s="1">
        <f>'Original Marks'!C32</f>
        <v>926</v>
      </c>
      <c r="D32" s="1">
        <f>'Original Marks'!D32</f>
        <v>0</v>
      </c>
      <c r="E32" s="1">
        <f>'Original Marks'!E32</f>
        <v>0</v>
      </c>
      <c r="F32" s="1">
        <f>'Original Marks'!F32</f>
        <v>0</v>
      </c>
      <c r="G32" s="2">
        <f>'Original Marks'!G32</f>
        <v>0</v>
      </c>
      <c r="H32" s="100">
        <f>'Original Marks'!H32</f>
        <v>0</v>
      </c>
      <c r="I32" s="100">
        <f>'Original Marks'!I32</f>
        <v>0</v>
      </c>
      <c r="J32" s="1">
        <f>ROUNDUP('Original Marks'!J32/70*50,0)</f>
        <v>0</v>
      </c>
      <c r="K32" s="1">
        <f>ROUNDUP('Original Marks'!K32/30*20,0)</f>
        <v>0</v>
      </c>
      <c r="L32" s="1">
        <f>'Original Marks'!L32</f>
        <v>0</v>
      </c>
      <c r="M32" s="1">
        <f>ROUNDUP('Original Marks'!M32/70*50,0)</f>
        <v>0</v>
      </c>
      <c r="N32" s="1">
        <f>ROUNDUP('Original Marks'!N32/30*20,0)</f>
        <v>0</v>
      </c>
      <c r="O32" s="1">
        <f>'Original Marks'!O32</f>
        <v>0</v>
      </c>
      <c r="P32" s="1">
        <f>ROUNDUP('Original Marks'!P32/70*50,0)</f>
        <v>0</v>
      </c>
      <c r="Q32" s="1">
        <f>ROUNDUP('Original Marks'!Q32/30*20,0)</f>
        <v>0</v>
      </c>
      <c r="R32" s="1">
        <f>'Original Marks'!R32</f>
        <v>0</v>
      </c>
      <c r="S32" s="1">
        <f>ROUNDUP('Original Marks'!S32/70*50,0)</f>
        <v>0</v>
      </c>
      <c r="T32" s="1">
        <f>ROUNDUP('Original Marks'!T32/30*20,0)</f>
        <v>0</v>
      </c>
      <c r="U32" s="1">
        <f>'Original Marks'!U32</f>
        <v>0</v>
      </c>
      <c r="V32" s="1">
        <f>ROUNDUP('Original Marks'!V32/70*50,0)</f>
        <v>0</v>
      </c>
      <c r="W32" s="1">
        <f>ROUNDUP('Original Marks'!W32/30*20,0)</f>
        <v>0</v>
      </c>
      <c r="X32" s="1">
        <f>'Original Marks'!X32</f>
        <v>0</v>
      </c>
      <c r="Y32" s="1">
        <f>ROUNDUP('Original Marks'!Y32/70*50,0)</f>
        <v>0</v>
      </c>
      <c r="Z32" s="1">
        <f>ROUNDUP('Original Marks'!Z32/30*20,0)</f>
        <v>0</v>
      </c>
      <c r="AA32" s="1">
        <f>'Original Marks'!AA32</f>
        <v>0</v>
      </c>
    </row>
    <row r="33" spans="1:27" x14ac:dyDescent="0.25">
      <c r="A33" s="1">
        <f>'Original Marks'!A33</f>
        <v>27</v>
      </c>
      <c r="B33" s="1">
        <f>'Original Marks'!B33</f>
        <v>127</v>
      </c>
      <c r="C33" s="1">
        <f>'Original Marks'!C33</f>
        <v>927</v>
      </c>
      <c r="D33" s="1">
        <f>'Original Marks'!D33</f>
        <v>0</v>
      </c>
      <c r="E33" s="1">
        <f>'Original Marks'!E33</f>
        <v>0</v>
      </c>
      <c r="F33" s="1">
        <f>'Original Marks'!F33</f>
        <v>0</v>
      </c>
      <c r="G33" s="2">
        <f>'Original Marks'!G33</f>
        <v>0</v>
      </c>
      <c r="H33" s="100">
        <f>'Original Marks'!H33</f>
        <v>0</v>
      </c>
      <c r="I33" s="100">
        <f>'Original Marks'!I33</f>
        <v>0</v>
      </c>
      <c r="J33" s="1">
        <f>ROUNDUP('Original Marks'!J33/70*50,0)</f>
        <v>0</v>
      </c>
      <c r="K33" s="1">
        <f>ROUNDUP('Original Marks'!K33/30*20,0)</f>
        <v>0</v>
      </c>
      <c r="L33" s="1">
        <f>'Original Marks'!L33</f>
        <v>0</v>
      </c>
      <c r="M33" s="1">
        <f>ROUNDUP('Original Marks'!M33/70*50,0)</f>
        <v>0</v>
      </c>
      <c r="N33" s="1">
        <f>ROUNDUP('Original Marks'!N33/30*20,0)</f>
        <v>0</v>
      </c>
      <c r="O33" s="1">
        <f>'Original Marks'!O33</f>
        <v>0</v>
      </c>
      <c r="P33" s="1">
        <f>ROUNDUP('Original Marks'!P33/70*50,0)</f>
        <v>0</v>
      </c>
      <c r="Q33" s="1">
        <f>ROUNDUP('Original Marks'!Q33/30*20,0)</f>
        <v>0</v>
      </c>
      <c r="R33" s="1">
        <f>'Original Marks'!R33</f>
        <v>0</v>
      </c>
      <c r="S33" s="1">
        <f>ROUNDUP('Original Marks'!S33/70*50,0)</f>
        <v>0</v>
      </c>
      <c r="T33" s="1">
        <f>ROUNDUP('Original Marks'!T33/30*20,0)</f>
        <v>0</v>
      </c>
      <c r="U33" s="1">
        <f>'Original Marks'!U33</f>
        <v>0</v>
      </c>
      <c r="V33" s="1">
        <f>ROUNDUP('Original Marks'!V33/70*50,0)</f>
        <v>0</v>
      </c>
      <c r="W33" s="1">
        <f>ROUNDUP('Original Marks'!W33/30*20,0)</f>
        <v>0</v>
      </c>
      <c r="X33" s="1">
        <f>'Original Marks'!X33</f>
        <v>0</v>
      </c>
      <c r="Y33" s="1">
        <f>ROUNDUP('Original Marks'!Y33/70*50,0)</f>
        <v>0</v>
      </c>
      <c r="Z33" s="1">
        <f>ROUNDUP('Original Marks'!Z33/30*20,0)</f>
        <v>0</v>
      </c>
      <c r="AA33" s="1">
        <f>'Original Marks'!AA33</f>
        <v>0</v>
      </c>
    </row>
    <row r="34" spans="1:27" x14ac:dyDescent="0.25">
      <c r="A34" s="1">
        <f>'Original Marks'!A34</f>
        <v>28</v>
      </c>
      <c r="B34" s="1">
        <f>'Original Marks'!B34</f>
        <v>128</v>
      </c>
      <c r="C34" s="1">
        <f>'Original Marks'!C34</f>
        <v>928</v>
      </c>
      <c r="D34" s="1">
        <f>'Original Marks'!D34</f>
        <v>0</v>
      </c>
      <c r="E34" s="1">
        <f>'Original Marks'!E34</f>
        <v>0</v>
      </c>
      <c r="F34" s="1">
        <f>'Original Marks'!F34</f>
        <v>0</v>
      </c>
      <c r="G34" s="2">
        <f>'Original Marks'!G34</f>
        <v>0</v>
      </c>
      <c r="H34" s="100">
        <f>'Original Marks'!H34</f>
        <v>0</v>
      </c>
      <c r="I34" s="100">
        <f>'Original Marks'!I34</f>
        <v>0</v>
      </c>
      <c r="J34" s="1">
        <f>ROUNDUP('Original Marks'!J34/70*50,0)</f>
        <v>0</v>
      </c>
      <c r="K34" s="1">
        <f>ROUNDUP('Original Marks'!K34/30*20,0)</f>
        <v>0</v>
      </c>
      <c r="L34" s="1">
        <f>'Original Marks'!L34</f>
        <v>0</v>
      </c>
      <c r="M34" s="1">
        <f>ROUNDUP('Original Marks'!M34/70*50,0)</f>
        <v>0</v>
      </c>
      <c r="N34" s="1">
        <f>ROUNDUP('Original Marks'!N34/30*20,0)</f>
        <v>0</v>
      </c>
      <c r="O34" s="1">
        <f>'Original Marks'!O34</f>
        <v>0</v>
      </c>
      <c r="P34" s="1">
        <f>ROUNDUP('Original Marks'!P34/70*50,0)</f>
        <v>0</v>
      </c>
      <c r="Q34" s="1">
        <f>ROUNDUP('Original Marks'!Q34/30*20,0)</f>
        <v>0</v>
      </c>
      <c r="R34" s="1">
        <f>'Original Marks'!R34</f>
        <v>0</v>
      </c>
      <c r="S34" s="1">
        <f>ROUNDUP('Original Marks'!S34/70*50,0)</f>
        <v>0</v>
      </c>
      <c r="T34" s="1">
        <f>ROUNDUP('Original Marks'!T34/30*20,0)</f>
        <v>0</v>
      </c>
      <c r="U34" s="1">
        <f>'Original Marks'!U34</f>
        <v>0</v>
      </c>
      <c r="V34" s="1">
        <f>ROUNDUP('Original Marks'!V34/70*50,0)</f>
        <v>0</v>
      </c>
      <c r="W34" s="1">
        <f>ROUNDUP('Original Marks'!W34/30*20,0)</f>
        <v>0</v>
      </c>
      <c r="X34" s="1">
        <f>'Original Marks'!X34</f>
        <v>0</v>
      </c>
      <c r="Y34" s="1">
        <f>ROUNDUP('Original Marks'!Y34/70*50,0)</f>
        <v>0</v>
      </c>
      <c r="Z34" s="1">
        <f>ROUNDUP('Original Marks'!Z34/30*20,0)</f>
        <v>0</v>
      </c>
      <c r="AA34" s="1">
        <f>'Original Marks'!AA34</f>
        <v>0</v>
      </c>
    </row>
    <row r="35" spans="1:27" x14ac:dyDescent="0.25">
      <c r="A35" s="1">
        <f>'Original Marks'!A35</f>
        <v>29</v>
      </c>
      <c r="B35" s="1">
        <f>'Original Marks'!B35</f>
        <v>129</v>
      </c>
      <c r="C35" s="1">
        <f>'Original Marks'!C35</f>
        <v>929</v>
      </c>
      <c r="D35" s="1">
        <f>'Original Marks'!D35</f>
        <v>0</v>
      </c>
      <c r="E35" s="1">
        <f>'Original Marks'!E35</f>
        <v>0</v>
      </c>
      <c r="F35" s="1">
        <f>'Original Marks'!F35</f>
        <v>0</v>
      </c>
      <c r="G35" s="2">
        <f>'Original Marks'!G35</f>
        <v>0</v>
      </c>
      <c r="H35" s="100">
        <f>'Original Marks'!H35</f>
        <v>0</v>
      </c>
      <c r="I35" s="100">
        <f>'Original Marks'!I35</f>
        <v>0</v>
      </c>
      <c r="J35" s="1">
        <f>ROUNDUP('Original Marks'!J35/70*50,0)</f>
        <v>0</v>
      </c>
      <c r="K35" s="1">
        <f>ROUNDUP('Original Marks'!K35/30*20,0)</f>
        <v>0</v>
      </c>
      <c r="L35" s="1">
        <f>'Original Marks'!L35</f>
        <v>0</v>
      </c>
      <c r="M35" s="1">
        <f>ROUNDUP('Original Marks'!M35/70*50,0)</f>
        <v>0</v>
      </c>
      <c r="N35" s="1">
        <f>ROUNDUP('Original Marks'!N35/30*20,0)</f>
        <v>0</v>
      </c>
      <c r="O35" s="1">
        <f>'Original Marks'!O35</f>
        <v>0</v>
      </c>
      <c r="P35" s="1">
        <f>ROUNDUP('Original Marks'!P35/70*50,0)</f>
        <v>0</v>
      </c>
      <c r="Q35" s="1">
        <f>ROUNDUP('Original Marks'!Q35/30*20,0)</f>
        <v>0</v>
      </c>
      <c r="R35" s="1">
        <f>'Original Marks'!R35</f>
        <v>0</v>
      </c>
      <c r="S35" s="1">
        <f>ROUNDUP('Original Marks'!S35/70*50,0)</f>
        <v>0</v>
      </c>
      <c r="T35" s="1">
        <f>ROUNDUP('Original Marks'!T35/30*20,0)</f>
        <v>0</v>
      </c>
      <c r="U35" s="1">
        <f>'Original Marks'!U35</f>
        <v>0</v>
      </c>
      <c r="V35" s="1">
        <f>ROUNDUP('Original Marks'!V35/70*50,0)</f>
        <v>0</v>
      </c>
      <c r="W35" s="1">
        <f>ROUNDUP('Original Marks'!W35/30*20,0)</f>
        <v>0</v>
      </c>
      <c r="X35" s="1">
        <f>'Original Marks'!X35</f>
        <v>0</v>
      </c>
      <c r="Y35" s="1">
        <f>ROUNDUP('Original Marks'!Y35/70*50,0)</f>
        <v>0</v>
      </c>
      <c r="Z35" s="1">
        <f>ROUNDUP('Original Marks'!Z35/30*20,0)</f>
        <v>0</v>
      </c>
      <c r="AA35" s="1">
        <f>'Original Marks'!AA35</f>
        <v>0</v>
      </c>
    </row>
    <row r="36" spans="1:27" x14ac:dyDescent="0.25">
      <c r="A36" s="1">
        <f>'Original Marks'!A36</f>
        <v>30</v>
      </c>
      <c r="B36" s="1">
        <f>'Original Marks'!B36</f>
        <v>130</v>
      </c>
      <c r="C36" s="1">
        <f>'Original Marks'!C36</f>
        <v>930</v>
      </c>
      <c r="D36" s="1">
        <f>'Original Marks'!D36</f>
        <v>0</v>
      </c>
      <c r="E36" s="1">
        <f>'Original Marks'!E36</f>
        <v>0</v>
      </c>
      <c r="F36" s="1">
        <f>'Original Marks'!F36</f>
        <v>0</v>
      </c>
      <c r="G36" s="2">
        <f>'Original Marks'!G36</f>
        <v>0</v>
      </c>
      <c r="H36" s="100">
        <f>'Original Marks'!H36</f>
        <v>0</v>
      </c>
      <c r="I36" s="100">
        <f>'Original Marks'!I36</f>
        <v>0</v>
      </c>
      <c r="J36" s="1">
        <f>ROUNDUP('Original Marks'!J36/70*50,0)</f>
        <v>0</v>
      </c>
      <c r="K36" s="1">
        <f>ROUNDUP('Original Marks'!K36/30*20,0)</f>
        <v>0</v>
      </c>
      <c r="L36" s="1">
        <f>'Original Marks'!L36</f>
        <v>0</v>
      </c>
      <c r="M36" s="1">
        <f>ROUNDUP('Original Marks'!M36/70*50,0)</f>
        <v>0</v>
      </c>
      <c r="N36" s="1">
        <f>ROUNDUP('Original Marks'!N36/30*20,0)</f>
        <v>0</v>
      </c>
      <c r="O36" s="1">
        <f>'Original Marks'!O36</f>
        <v>0</v>
      </c>
      <c r="P36" s="1">
        <f>ROUNDUP('Original Marks'!P36/70*50,0)</f>
        <v>0</v>
      </c>
      <c r="Q36" s="1">
        <f>ROUNDUP('Original Marks'!Q36/30*20,0)</f>
        <v>0</v>
      </c>
      <c r="R36" s="1">
        <f>'Original Marks'!R36</f>
        <v>0</v>
      </c>
      <c r="S36" s="1">
        <f>ROUNDUP('Original Marks'!S36/70*50,0)</f>
        <v>0</v>
      </c>
      <c r="T36" s="1">
        <f>ROUNDUP('Original Marks'!T36/30*20,0)</f>
        <v>0</v>
      </c>
      <c r="U36" s="1">
        <f>'Original Marks'!U36</f>
        <v>0</v>
      </c>
      <c r="V36" s="1">
        <f>ROUNDUP('Original Marks'!V36/70*50,0)</f>
        <v>0</v>
      </c>
      <c r="W36" s="1">
        <f>ROUNDUP('Original Marks'!W36/30*20,0)</f>
        <v>0</v>
      </c>
      <c r="X36" s="1">
        <f>'Original Marks'!X36</f>
        <v>0</v>
      </c>
      <c r="Y36" s="1">
        <f>ROUNDUP('Original Marks'!Y36/70*50,0)</f>
        <v>0</v>
      </c>
      <c r="Z36" s="1">
        <f>ROUNDUP('Original Marks'!Z36/30*20,0)</f>
        <v>0</v>
      </c>
      <c r="AA36" s="1">
        <f>'Original Marks'!AA36</f>
        <v>0</v>
      </c>
    </row>
    <row r="37" spans="1:27" x14ac:dyDescent="0.25">
      <c r="A37" s="1">
        <f>'Original Marks'!A37</f>
        <v>31</v>
      </c>
      <c r="B37" s="1">
        <f>'Original Marks'!B37</f>
        <v>131</v>
      </c>
      <c r="C37" s="1">
        <f>'Original Marks'!C37</f>
        <v>931</v>
      </c>
      <c r="D37" s="1">
        <f>'Original Marks'!D37</f>
        <v>0</v>
      </c>
      <c r="E37" s="1">
        <f>'Original Marks'!E37</f>
        <v>0</v>
      </c>
      <c r="F37" s="1">
        <f>'Original Marks'!F37</f>
        <v>0</v>
      </c>
      <c r="G37" s="2">
        <f>'Original Marks'!G37</f>
        <v>0</v>
      </c>
      <c r="H37" s="100">
        <f>'Original Marks'!H37</f>
        <v>0</v>
      </c>
      <c r="I37" s="100">
        <f>'Original Marks'!I37</f>
        <v>0</v>
      </c>
      <c r="J37" s="1">
        <f>ROUNDUP('Original Marks'!J37/70*50,0)</f>
        <v>0</v>
      </c>
      <c r="K37" s="1">
        <f>ROUNDUP('Original Marks'!K37/30*20,0)</f>
        <v>0</v>
      </c>
      <c r="L37" s="1">
        <f>'Original Marks'!L37</f>
        <v>0</v>
      </c>
      <c r="M37" s="1">
        <f>ROUNDUP('Original Marks'!M37/70*50,0)</f>
        <v>0</v>
      </c>
      <c r="N37" s="1">
        <f>ROUNDUP('Original Marks'!N37/30*20,0)</f>
        <v>0</v>
      </c>
      <c r="O37" s="1">
        <f>'Original Marks'!O37</f>
        <v>0</v>
      </c>
      <c r="P37" s="1">
        <f>ROUNDUP('Original Marks'!P37/70*50,0)</f>
        <v>0</v>
      </c>
      <c r="Q37" s="1">
        <f>ROUNDUP('Original Marks'!Q37/30*20,0)</f>
        <v>0</v>
      </c>
      <c r="R37" s="1">
        <f>'Original Marks'!R37</f>
        <v>0</v>
      </c>
      <c r="S37" s="1">
        <f>ROUNDUP('Original Marks'!S37/70*50,0)</f>
        <v>0</v>
      </c>
      <c r="T37" s="1">
        <f>ROUNDUP('Original Marks'!T37/30*20,0)</f>
        <v>0</v>
      </c>
      <c r="U37" s="1">
        <f>'Original Marks'!U37</f>
        <v>0</v>
      </c>
      <c r="V37" s="1">
        <f>ROUNDUP('Original Marks'!V37/70*50,0)</f>
        <v>0</v>
      </c>
      <c r="W37" s="1">
        <f>ROUNDUP('Original Marks'!W37/30*20,0)</f>
        <v>0</v>
      </c>
      <c r="X37" s="1">
        <f>'Original Marks'!X37</f>
        <v>0</v>
      </c>
      <c r="Y37" s="1">
        <f>ROUNDUP('Original Marks'!Y37/70*50,0)</f>
        <v>0</v>
      </c>
      <c r="Z37" s="1">
        <f>ROUNDUP('Original Marks'!Z37/30*20,0)</f>
        <v>0</v>
      </c>
      <c r="AA37" s="1">
        <f>'Original Marks'!AA37</f>
        <v>0</v>
      </c>
    </row>
    <row r="38" spans="1:27" x14ac:dyDescent="0.25">
      <c r="A38" s="1">
        <f>'Original Marks'!A38</f>
        <v>32</v>
      </c>
      <c r="B38" s="1">
        <f>'Original Marks'!B38</f>
        <v>132</v>
      </c>
      <c r="C38" s="1">
        <f>'Original Marks'!C38</f>
        <v>932</v>
      </c>
      <c r="D38" s="1">
        <f>'Original Marks'!D38</f>
        <v>0</v>
      </c>
      <c r="E38" s="1">
        <f>'Original Marks'!E38</f>
        <v>0</v>
      </c>
      <c r="F38" s="1">
        <f>'Original Marks'!F38</f>
        <v>0</v>
      </c>
      <c r="G38" s="2">
        <f>'Original Marks'!G38</f>
        <v>0</v>
      </c>
      <c r="H38" s="100">
        <f>'Original Marks'!H38</f>
        <v>0</v>
      </c>
      <c r="I38" s="100">
        <f>'Original Marks'!I38</f>
        <v>0</v>
      </c>
      <c r="J38" s="1">
        <f>ROUNDUP('Original Marks'!J38/70*50,0)</f>
        <v>0</v>
      </c>
      <c r="K38" s="1">
        <f>ROUNDUP('Original Marks'!K38/30*20,0)</f>
        <v>0</v>
      </c>
      <c r="L38" s="1">
        <f>'Original Marks'!L38</f>
        <v>0</v>
      </c>
      <c r="M38" s="1">
        <f>ROUNDUP('Original Marks'!M38/70*50,0)</f>
        <v>0</v>
      </c>
      <c r="N38" s="1">
        <f>ROUNDUP('Original Marks'!N38/30*20,0)</f>
        <v>0</v>
      </c>
      <c r="O38" s="1">
        <f>'Original Marks'!O38</f>
        <v>0</v>
      </c>
      <c r="P38" s="1">
        <f>ROUNDUP('Original Marks'!P38/70*50,0)</f>
        <v>0</v>
      </c>
      <c r="Q38" s="1">
        <f>ROUNDUP('Original Marks'!Q38/30*20,0)</f>
        <v>0</v>
      </c>
      <c r="R38" s="1">
        <f>'Original Marks'!R38</f>
        <v>0</v>
      </c>
      <c r="S38" s="1">
        <f>ROUNDUP('Original Marks'!S38/70*50,0)</f>
        <v>0</v>
      </c>
      <c r="T38" s="1">
        <f>ROUNDUP('Original Marks'!T38/30*20,0)</f>
        <v>0</v>
      </c>
      <c r="U38" s="1">
        <f>'Original Marks'!U38</f>
        <v>0</v>
      </c>
      <c r="V38" s="1">
        <f>ROUNDUP('Original Marks'!V38/70*50,0)</f>
        <v>0</v>
      </c>
      <c r="W38" s="1">
        <f>ROUNDUP('Original Marks'!W38/30*20,0)</f>
        <v>0</v>
      </c>
      <c r="X38" s="1">
        <f>'Original Marks'!X38</f>
        <v>0</v>
      </c>
      <c r="Y38" s="1">
        <f>ROUNDUP('Original Marks'!Y38/70*50,0)</f>
        <v>0</v>
      </c>
      <c r="Z38" s="1">
        <f>ROUNDUP('Original Marks'!Z38/30*20,0)</f>
        <v>0</v>
      </c>
      <c r="AA38" s="1">
        <f>'Original Marks'!AA38</f>
        <v>0</v>
      </c>
    </row>
    <row r="39" spans="1:27" x14ac:dyDescent="0.25">
      <c r="A39" s="1">
        <f>'Original Marks'!A39</f>
        <v>33</v>
      </c>
      <c r="B39" s="1">
        <f>'Original Marks'!B39</f>
        <v>133</v>
      </c>
      <c r="C39" s="1">
        <f>'Original Marks'!C39</f>
        <v>933</v>
      </c>
      <c r="D39" s="1">
        <f>'Original Marks'!D39</f>
        <v>0</v>
      </c>
      <c r="E39" s="1">
        <f>'Original Marks'!E39</f>
        <v>0</v>
      </c>
      <c r="F39" s="1">
        <f>'Original Marks'!F39</f>
        <v>0</v>
      </c>
      <c r="G39" s="2">
        <f>'Original Marks'!G39</f>
        <v>0</v>
      </c>
      <c r="H39" s="100">
        <f>'Original Marks'!H39</f>
        <v>0</v>
      </c>
      <c r="I39" s="100">
        <f>'Original Marks'!I39</f>
        <v>0</v>
      </c>
      <c r="J39" s="1">
        <f>ROUNDUP('Original Marks'!J39/70*50,0)</f>
        <v>0</v>
      </c>
      <c r="K39" s="1">
        <f>ROUNDUP('Original Marks'!K39/30*20,0)</f>
        <v>0</v>
      </c>
      <c r="L39" s="1">
        <f>'Original Marks'!L39</f>
        <v>0</v>
      </c>
      <c r="M39" s="1">
        <f>ROUNDUP('Original Marks'!M39/70*50,0)</f>
        <v>0</v>
      </c>
      <c r="N39" s="1">
        <f>ROUNDUP('Original Marks'!N39/30*20,0)</f>
        <v>0</v>
      </c>
      <c r="O39" s="1">
        <f>'Original Marks'!O39</f>
        <v>0</v>
      </c>
      <c r="P39" s="1">
        <f>ROUNDUP('Original Marks'!P39/70*50,0)</f>
        <v>0</v>
      </c>
      <c r="Q39" s="1">
        <f>ROUNDUP('Original Marks'!Q39/30*20,0)</f>
        <v>0</v>
      </c>
      <c r="R39" s="1">
        <f>'Original Marks'!R39</f>
        <v>0</v>
      </c>
      <c r="S39" s="1">
        <f>ROUNDUP('Original Marks'!S39/70*50,0)</f>
        <v>0</v>
      </c>
      <c r="T39" s="1">
        <f>ROUNDUP('Original Marks'!T39/30*20,0)</f>
        <v>0</v>
      </c>
      <c r="U39" s="1">
        <f>'Original Marks'!U39</f>
        <v>0</v>
      </c>
      <c r="V39" s="1">
        <f>ROUNDUP('Original Marks'!V39/70*50,0)</f>
        <v>0</v>
      </c>
      <c r="W39" s="1">
        <f>ROUNDUP('Original Marks'!W39/30*20,0)</f>
        <v>0</v>
      </c>
      <c r="X39" s="1">
        <f>'Original Marks'!X39</f>
        <v>0</v>
      </c>
      <c r="Y39" s="1">
        <f>ROUNDUP('Original Marks'!Y39/70*50,0)</f>
        <v>0</v>
      </c>
      <c r="Z39" s="1">
        <f>ROUNDUP('Original Marks'!Z39/30*20,0)</f>
        <v>0</v>
      </c>
      <c r="AA39" s="1">
        <f>'Original Marks'!AA39</f>
        <v>0</v>
      </c>
    </row>
    <row r="40" spans="1:27" x14ac:dyDescent="0.25">
      <c r="A40" s="1">
        <f>'Original Marks'!A40</f>
        <v>34</v>
      </c>
      <c r="B40" s="1">
        <f>'Original Marks'!B40</f>
        <v>134</v>
      </c>
      <c r="C40" s="1">
        <f>'Original Marks'!C40</f>
        <v>934</v>
      </c>
      <c r="D40" s="1">
        <f>'Original Marks'!D40</f>
        <v>0</v>
      </c>
      <c r="E40" s="1">
        <f>'Original Marks'!E40</f>
        <v>0</v>
      </c>
      <c r="F40" s="1">
        <f>'Original Marks'!F40</f>
        <v>0</v>
      </c>
      <c r="G40" s="2">
        <f>'Original Marks'!G40</f>
        <v>0</v>
      </c>
      <c r="H40" s="100">
        <f>'Original Marks'!H40</f>
        <v>0</v>
      </c>
      <c r="I40" s="100">
        <f>'Original Marks'!I40</f>
        <v>0</v>
      </c>
      <c r="J40" s="1">
        <f>ROUNDUP('Original Marks'!J40/70*50,0)</f>
        <v>0</v>
      </c>
      <c r="K40" s="1">
        <f>ROUNDUP('Original Marks'!K40/30*20,0)</f>
        <v>0</v>
      </c>
      <c r="L40" s="1">
        <f>'Original Marks'!L40</f>
        <v>0</v>
      </c>
      <c r="M40" s="1">
        <f>ROUNDUP('Original Marks'!M40/70*50,0)</f>
        <v>0</v>
      </c>
      <c r="N40" s="1">
        <f>ROUNDUP('Original Marks'!N40/30*20,0)</f>
        <v>0</v>
      </c>
      <c r="O40" s="1">
        <f>'Original Marks'!O40</f>
        <v>0</v>
      </c>
      <c r="P40" s="1">
        <f>ROUNDUP('Original Marks'!P40/70*50,0)</f>
        <v>0</v>
      </c>
      <c r="Q40" s="1">
        <f>ROUNDUP('Original Marks'!Q40/30*20,0)</f>
        <v>0</v>
      </c>
      <c r="R40" s="1">
        <f>'Original Marks'!R40</f>
        <v>0</v>
      </c>
      <c r="S40" s="1">
        <f>ROUNDUP('Original Marks'!S40/70*50,0)</f>
        <v>0</v>
      </c>
      <c r="T40" s="1">
        <f>ROUNDUP('Original Marks'!T40/30*20,0)</f>
        <v>0</v>
      </c>
      <c r="U40" s="1">
        <f>'Original Marks'!U40</f>
        <v>0</v>
      </c>
      <c r="V40" s="1">
        <f>ROUNDUP('Original Marks'!V40/70*50,0)</f>
        <v>0</v>
      </c>
      <c r="W40" s="1">
        <f>ROUNDUP('Original Marks'!W40/30*20,0)</f>
        <v>0</v>
      </c>
      <c r="X40" s="1">
        <f>'Original Marks'!X40</f>
        <v>0</v>
      </c>
      <c r="Y40" s="1">
        <f>ROUNDUP('Original Marks'!Y40/70*50,0)</f>
        <v>0</v>
      </c>
      <c r="Z40" s="1">
        <f>ROUNDUP('Original Marks'!Z40/30*20,0)</f>
        <v>0</v>
      </c>
      <c r="AA40" s="1">
        <f>'Original Marks'!AA40</f>
        <v>0</v>
      </c>
    </row>
    <row r="41" spans="1:27" x14ac:dyDescent="0.25">
      <c r="A41" s="1">
        <f>'Original Marks'!A41</f>
        <v>35</v>
      </c>
      <c r="B41" s="1">
        <f>'Original Marks'!B41</f>
        <v>135</v>
      </c>
      <c r="C41" s="1">
        <f>'Original Marks'!C41</f>
        <v>935</v>
      </c>
      <c r="D41" s="1">
        <f>'Original Marks'!D41</f>
        <v>0</v>
      </c>
      <c r="E41" s="1">
        <f>'Original Marks'!E41</f>
        <v>0</v>
      </c>
      <c r="F41" s="1">
        <f>'Original Marks'!F41</f>
        <v>0</v>
      </c>
      <c r="G41" s="2">
        <f>'Original Marks'!G41</f>
        <v>0</v>
      </c>
      <c r="H41" s="100">
        <f>'Original Marks'!H41</f>
        <v>0</v>
      </c>
      <c r="I41" s="100">
        <f>'Original Marks'!I41</f>
        <v>0</v>
      </c>
      <c r="J41" s="1">
        <f>ROUNDUP('Original Marks'!J41/70*50,0)</f>
        <v>0</v>
      </c>
      <c r="K41" s="1">
        <f>ROUNDUP('Original Marks'!K41/30*20,0)</f>
        <v>0</v>
      </c>
      <c r="L41" s="1">
        <f>'Original Marks'!L41</f>
        <v>0</v>
      </c>
      <c r="M41" s="1">
        <f>ROUNDUP('Original Marks'!M41/70*50,0)</f>
        <v>0</v>
      </c>
      <c r="N41" s="1">
        <f>ROUNDUP('Original Marks'!N41/30*20,0)</f>
        <v>0</v>
      </c>
      <c r="O41" s="1">
        <f>'Original Marks'!O41</f>
        <v>0</v>
      </c>
      <c r="P41" s="1">
        <f>ROUNDUP('Original Marks'!P41/70*50,0)</f>
        <v>0</v>
      </c>
      <c r="Q41" s="1">
        <f>ROUNDUP('Original Marks'!Q41/30*20,0)</f>
        <v>0</v>
      </c>
      <c r="R41" s="1">
        <f>'Original Marks'!R41</f>
        <v>0</v>
      </c>
      <c r="S41" s="1">
        <f>ROUNDUP('Original Marks'!S41/70*50,0)</f>
        <v>0</v>
      </c>
      <c r="T41" s="1">
        <f>ROUNDUP('Original Marks'!T41/30*20,0)</f>
        <v>0</v>
      </c>
      <c r="U41" s="1">
        <f>'Original Marks'!U41</f>
        <v>0</v>
      </c>
      <c r="V41" s="1">
        <f>ROUNDUP('Original Marks'!V41/70*50,0)</f>
        <v>0</v>
      </c>
      <c r="W41" s="1">
        <f>ROUNDUP('Original Marks'!W41/30*20,0)</f>
        <v>0</v>
      </c>
      <c r="X41" s="1">
        <f>'Original Marks'!X41</f>
        <v>0</v>
      </c>
      <c r="Y41" s="1">
        <f>ROUNDUP('Original Marks'!Y41/70*50,0)</f>
        <v>0</v>
      </c>
      <c r="Z41" s="1">
        <f>ROUNDUP('Original Marks'!Z41/30*20,0)</f>
        <v>0</v>
      </c>
      <c r="AA41" s="1">
        <f>'Original Marks'!AA41</f>
        <v>0</v>
      </c>
    </row>
    <row r="42" spans="1:27" x14ac:dyDescent="0.25">
      <c r="A42" s="1">
        <f>'Original Marks'!A42</f>
        <v>36</v>
      </c>
      <c r="B42" s="1">
        <f>'Original Marks'!B42</f>
        <v>136</v>
      </c>
      <c r="C42" s="1">
        <f>'Original Marks'!C42</f>
        <v>936</v>
      </c>
      <c r="D42" s="1">
        <f>'Original Marks'!D42</f>
        <v>0</v>
      </c>
      <c r="E42" s="1">
        <f>'Original Marks'!E42</f>
        <v>0</v>
      </c>
      <c r="F42" s="1">
        <f>'Original Marks'!F42</f>
        <v>0</v>
      </c>
      <c r="G42" s="2">
        <f>'Original Marks'!G42</f>
        <v>0</v>
      </c>
      <c r="H42" s="100">
        <f>'Original Marks'!H42</f>
        <v>0</v>
      </c>
      <c r="I42" s="100">
        <f>'Original Marks'!I42</f>
        <v>0</v>
      </c>
      <c r="J42" s="1">
        <f>ROUNDUP('Original Marks'!J42/70*50,0)</f>
        <v>0</v>
      </c>
      <c r="K42" s="1">
        <f>ROUNDUP('Original Marks'!K42/30*20,0)</f>
        <v>0</v>
      </c>
      <c r="L42" s="1">
        <f>'Original Marks'!L42</f>
        <v>0</v>
      </c>
      <c r="M42" s="1">
        <f>ROUNDUP('Original Marks'!M42/70*50,0)</f>
        <v>0</v>
      </c>
      <c r="N42" s="1">
        <f>ROUNDUP('Original Marks'!N42/30*20,0)</f>
        <v>0</v>
      </c>
      <c r="O42" s="1">
        <f>'Original Marks'!O42</f>
        <v>0</v>
      </c>
      <c r="P42" s="1">
        <f>ROUNDUP('Original Marks'!P42/70*50,0)</f>
        <v>0</v>
      </c>
      <c r="Q42" s="1">
        <f>ROUNDUP('Original Marks'!Q42/30*20,0)</f>
        <v>0</v>
      </c>
      <c r="R42" s="1">
        <f>'Original Marks'!R42</f>
        <v>0</v>
      </c>
      <c r="S42" s="1">
        <f>ROUNDUP('Original Marks'!S42/70*50,0)</f>
        <v>0</v>
      </c>
      <c r="T42" s="1">
        <f>ROUNDUP('Original Marks'!T42/30*20,0)</f>
        <v>0</v>
      </c>
      <c r="U42" s="1">
        <f>'Original Marks'!U42</f>
        <v>0</v>
      </c>
      <c r="V42" s="1">
        <f>ROUNDUP('Original Marks'!V42/70*50,0)</f>
        <v>0</v>
      </c>
      <c r="W42" s="1">
        <f>ROUNDUP('Original Marks'!W42/30*20,0)</f>
        <v>0</v>
      </c>
      <c r="X42" s="1">
        <f>'Original Marks'!X42</f>
        <v>0</v>
      </c>
      <c r="Y42" s="1">
        <f>ROUNDUP('Original Marks'!Y42/70*50,0)</f>
        <v>0</v>
      </c>
      <c r="Z42" s="1">
        <f>ROUNDUP('Original Marks'!Z42/30*20,0)</f>
        <v>0</v>
      </c>
      <c r="AA42" s="1">
        <f>'Original Marks'!AA42</f>
        <v>0</v>
      </c>
    </row>
    <row r="43" spans="1:27" x14ac:dyDescent="0.25">
      <c r="A43" s="1">
        <f>'Original Marks'!A43</f>
        <v>37</v>
      </c>
      <c r="B43" s="1">
        <f>'Original Marks'!B43</f>
        <v>137</v>
      </c>
      <c r="C43" s="1">
        <f>'Original Marks'!C43</f>
        <v>937</v>
      </c>
      <c r="D43" s="1">
        <f>'Original Marks'!D43</f>
        <v>0</v>
      </c>
      <c r="E43" s="1">
        <f>'Original Marks'!E43</f>
        <v>0</v>
      </c>
      <c r="F43" s="1">
        <f>'Original Marks'!F43</f>
        <v>0</v>
      </c>
      <c r="G43" s="2">
        <f>'Original Marks'!G43</f>
        <v>0</v>
      </c>
      <c r="H43" s="100">
        <f>'Original Marks'!H43</f>
        <v>0</v>
      </c>
      <c r="I43" s="100">
        <f>'Original Marks'!I43</f>
        <v>0</v>
      </c>
      <c r="J43" s="1">
        <f>ROUNDUP('Original Marks'!J43/70*50,0)</f>
        <v>0</v>
      </c>
      <c r="K43" s="1">
        <f>ROUNDUP('Original Marks'!K43/30*20,0)</f>
        <v>0</v>
      </c>
      <c r="L43" s="1">
        <f>'Original Marks'!L43</f>
        <v>0</v>
      </c>
      <c r="M43" s="1">
        <f>ROUNDUP('Original Marks'!M43/70*50,0)</f>
        <v>0</v>
      </c>
      <c r="N43" s="1">
        <f>ROUNDUP('Original Marks'!N43/30*20,0)</f>
        <v>0</v>
      </c>
      <c r="O43" s="1">
        <f>'Original Marks'!O43</f>
        <v>0</v>
      </c>
      <c r="P43" s="1">
        <f>ROUNDUP('Original Marks'!P43/70*50,0)</f>
        <v>0</v>
      </c>
      <c r="Q43" s="1">
        <f>ROUNDUP('Original Marks'!Q43/30*20,0)</f>
        <v>0</v>
      </c>
      <c r="R43" s="1">
        <f>'Original Marks'!R43</f>
        <v>0</v>
      </c>
      <c r="S43" s="1">
        <f>ROUNDUP('Original Marks'!S43/70*50,0)</f>
        <v>0</v>
      </c>
      <c r="T43" s="1">
        <f>ROUNDUP('Original Marks'!T43/30*20,0)</f>
        <v>0</v>
      </c>
      <c r="U43" s="1">
        <f>'Original Marks'!U43</f>
        <v>0</v>
      </c>
      <c r="V43" s="1">
        <f>ROUNDUP('Original Marks'!V43/70*50,0)</f>
        <v>0</v>
      </c>
      <c r="W43" s="1">
        <f>ROUNDUP('Original Marks'!W43/30*20,0)</f>
        <v>0</v>
      </c>
      <c r="X43" s="1">
        <f>'Original Marks'!X43</f>
        <v>0</v>
      </c>
      <c r="Y43" s="1">
        <f>ROUNDUP('Original Marks'!Y43/70*50,0)</f>
        <v>0</v>
      </c>
      <c r="Z43" s="1">
        <f>ROUNDUP('Original Marks'!Z43/30*20,0)</f>
        <v>0</v>
      </c>
      <c r="AA43" s="1">
        <f>'Original Marks'!AA43</f>
        <v>0</v>
      </c>
    </row>
    <row r="44" spans="1:27" x14ac:dyDescent="0.25">
      <c r="A44" s="1">
        <f>'Original Marks'!A44</f>
        <v>38</v>
      </c>
      <c r="B44" s="1">
        <f>'Original Marks'!B44</f>
        <v>138</v>
      </c>
      <c r="C44" s="1">
        <f>'Original Marks'!C44</f>
        <v>938</v>
      </c>
      <c r="D44" s="1">
        <f>'Original Marks'!D44</f>
        <v>0</v>
      </c>
      <c r="E44" s="1">
        <f>'Original Marks'!E44</f>
        <v>0</v>
      </c>
      <c r="F44" s="1">
        <f>'Original Marks'!F44</f>
        <v>0</v>
      </c>
      <c r="G44" s="2">
        <f>'Original Marks'!G44</f>
        <v>0</v>
      </c>
      <c r="H44" s="100">
        <f>'Original Marks'!H44</f>
        <v>0</v>
      </c>
      <c r="I44" s="100">
        <f>'Original Marks'!I44</f>
        <v>0</v>
      </c>
      <c r="J44" s="1">
        <f>ROUNDUP('Original Marks'!J44/70*50,0)</f>
        <v>0</v>
      </c>
      <c r="K44" s="1">
        <f>ROUNDUP('Original Marks'!K44/30*20,0)</f>
        <v>0</v>
      </c>
      <c r="L44" s="1">
        <f>'Original Marks'!L44</f>
        <v>0</v>
      </c>
      <c r="M44" s="1">
        <f>ROUNDUP('Original Marks'!M44/70*50,0)</f>
        <v>0</v>
      </c>
      <c r="N44" s="1">
        <f>ROUNDUP('Original Marks'!N44/30*20,0)</f>
        <v>0</v>
      </c>
      <c r="O44" s="1">
        <f>'Original Marks'!O44</f>
        <v>0</v>
      </c>
      <c r="P44" s="1">
        <f>ROUNDUP('Original Marks'!P44/70*50,0)</f>
        <v>0</v>
      </c>
      <c r="Q44" s="1">
        <f>ROUNDUP('Original Marks'!Q44/30*20,0)</f>
        <v>0</v>
      </c>
      <c r="R44" s="1">
        <f>'Original Marks'!R44</f>
        <v>0</v>
      </c>
      <c r="S44" s="1">
        <f>ROUNDUP('Original Marks'!S44/70*50,0)</f>
        <v>0</v>
      </c>
      <c r="T44" s="1">
        <f>ROUNDUP('Original Marks'!T44/30*20,0)</f>
        <v>0</v>
      </c>
      <c r="U44" s="1">
        <f>'Original Marks'!U44</f>
        <v>0</v>
      </c>
      <c r="V44" s="1">
        <f>ROUNDUP('Original Marks'!V44/70*50,0)</f>
        <v>0</v>
      </c>
      <c r="W44" s="1">
        <f>ROUNDUP('Original Marks'!W44/30*20,0)</f>
        <v>0</v>
      </c>
      <c r="X44" s="1">
        <f>'Original Marks'!X44</f>
        <v>0</v>
      </c>
      <c r="Y44" s="1">
        <f>ROUNDUP('Original Marks'!Y44/70*50,0)</f>
        <v>0</v>
      </c>
      <c r="Z44" s="1">
        <f>ROUNDUP('Original Marks'!Z44/30*20,0)</f>
        <v>0</v>
      </c>
      <c r="AA44" s="1">
        <f>'Original Marks'!AA44</f>
        <v>0</v>
      </c>
    </row>
    <row r="45" spans="1:27" x14ac:dyDescent="0.25">
      <c r="A45" s="1">
        <f>'Original Marks'!A45</f>
        <v>39</v>
      </c>
      <c r="B45" s="1">
        <f>'Original Marks'!B45</f>
        <v>139</v>
      </c>
      <c r="C45" s="1">
        <f>'Original Marks'!C45</f>
        <v>939</v>
      </c>
      <c r="D45" s="1">
        <f>'Original Marks'!D45</f>
        <v>0</v>
      </c>
      <c r="E45" s="1">
        <f>'Original Marks'!E45</f>
        <v>0</v>
      </c>
      <c r="F45" s="1">
        <f>'Original Marks'!F45</f>
        <v>0</v>
      </c>
      <c r="G45" s="2">
        <f>'Original Marks'!G45</f>
        <v>0</v>
      </c>
      <c r="H45" s="100">
        <f>'Original Marks'!H45</f>
        <v>0</v>
      </c>
      <c r="I45" s="100">
        <f>'Original Marks'!I45</f>
        <v>0</v>
      </c>
      <c r="J45" s="1">
        <f>ROUNDUP('Original Marks'!J45/70*50,0)</f>
        <v>0</v>
      </c>
      <c r="K45" s="1">
        <f>ROUNDUP('Original Marks'!K45/30*20,0)</f>
        <v>0</v>
      </c>
      <c r="L45" s="1">
        <f>'Original Marks'!L45</f>
        <v>0</v>
      </c>
      <c r="M45" s="1">
        <f>ROUNDUP('Original Marks'!M45/70*50,0)</f>
        <v>0</v>
      </c>
      <c r="N45" s="1">
        <f>ROUNDUP('Original Marks'!N45/30*20,0)</f>
        <v>0</v>
      </c>
      <c r="O45" s="1">
        <f>'Original Marks'!O45</f>
        <v>0</v>
      </c>
      <c r="P45" s="1">
        <f>ROUNDUP('Original Marks'!P45/70*50,0)</f>
        <v>0</v>
      </c>
      <c r="Q45" s="1">
        <f>ROUNDUP('Original Marks'!Q45/30*20,0)</f>
        <v>0</v>
      </c>
      <c r="R45" s="1">
        <f>'Original Marks'!R45</f>
        <v>0</v>
      </c>
      <c r="S45" s="1">
        <f>ROUNDUP('Original Marks'!S45/70*50,0)</f>
        <v>0</v>
      </c>
      <c r="T45" s="1">
        <f>ROUNDUP('Original Marks'!T45/30*20,0)</f>
        <v>0</v>
      </c>
      <c r="U45" s="1">
        <f>'Original Marks'!U45</f>
        <v>0</v>
      </c>
      <c r="V45" s="1">
        <f>ROUNDUP('Original Marks'!V45/70*50,0)</f>
        <v>0</v>
      </c>
      <c r="W45" s="1">
        <f>ROUNDUP('Original Marks'!W45/30*20,0)</f>
        <v>0</v>
      </c>
      <c r="X45" s="1">
        <f>'Original Marks'!X45</f>
        <v>0</v>
      </c>
      <c r="Y45" s="1">
        <f>ROUNDUP('Original Marks'!Y45/70*50,0)</f>
        <v>0</v>
      </c>
      <c r="Z45" s="1">
        <f>ROUNDUP('Original Marks'!Z45/30*20,0)</f>
        <v>0</v>
      </c>
      <c r="AA45" s="1">
        <f>'Original Marks'!AA45</f>
        <v>0</v>
      </c>
    </row>
    <row r="46" spans="1:27" x14ac:dyDescent="0.25">
      <c r="A46" s="1">
        <f>'Original Marks'!A46</f>
        <v>40</v>
      </c>
      <c r="B46" s="1">
        <f>'Original Marks'!B46</f>
        <v>140</v>
      </c>
      <c r="C46" s="1">
        <f>'Original Marks'!C46</f>
        <v>940</v>
      </c>
      <c r="D46" s="1">
        <f>'Original Marks'!D46</f>
        <v>0</v>
      </c>
      <c r="E46" s="1">
        <f>'Original Marks'!E46</f>
        <v>0</v>
      </c>
      <c r="F46" s="1">
        <f>'Original Marks'!F46</f>
        <v>0</v>
      </c>
      <c r="G46" s="2">
        <f>'Original Marks'!G46</f>
        <v>0</v>
      </c>
      <c r="H46" s="100">
        <f>'Original Marks'!H46</f>
        <v>0</v>
      </c>
      <c r="I46" s="100">
        <f>'Original Marks'!I46</f>
        <v>0</v>
      </c>
      <c r="J46" s="1">
        <f>ROUNDUP('Original Marks'!J46/70*50,0)</f>
        <v>0</v>
      </c>
      <c r="K46" s="1">
        <f>ROUNDUP('Original Marks'!K46/30*20,0)</f>
        <v>0</v>
      </c>
      <c r="L46" s="1">
        <f>'Original Marks'!L46</f>
        <v>0</v>
      </c>
      <c r="M46" s="1">
        <f>ROUNDUP('Original Marks'!M46/70*50,0)</f>
        <v>0</v>
      </c>
      <c r="N46" s="1">
        <f>ROUNDUP('Original Marks'!N46/30*20,0)</f>
        <v>0</v>
      </c>
      <c r="O46" s="1">
        <f>'Original Marks'!O46</f>
        <v>0</v>
      </c>
      <c r="P46" s="1">
        <f>ROUNDUP('Original Marks'!P46/70*50,0)</f>
        <v>0</v>
      </c>
      <c r="Q46" s="1">
        <f>ROUNDUP('Original Marks'!Q46/30*20,0)</f>
        <v>0</v>
      </c>
      <c r="R46" s="1">
        <f>'Original Marks'!R46</f>
        <v>0</v>
      </c>
      <c r="S46" s="1">
        <f>ROUNDUP('Original Marks'!S46/70*50,0)</f>
        <v>0</v>
      </c>
      <c r="T46" s="1">
        <f>ROUNDUP('Original Marks'!T46/30*20,0)</f>
        <v>0</v>
      </c>
      <c r="U46" s="1">
        <f>'Original Marks'!U46</f>
        <v>0</v>
      </c>
      <c r="V46" s="1">
        <f>ROUNDUP('Original Marks'!V46/70*50,0)</f>
        <v>0</v>
      </c>
      <c r="W46" s="1">
        <f>ROUNDUP('Original Marks'!W46/30*20,0)</f>
        <v>0</v>
      </c>
      <c r="X46" s="1">
        <f>'Original Marks'!X46</f>
        <v>0</v>
      </c>
      <c r="Y46" s="1">
        <f>ROUNDUP('Original Marks'!Y46/70*50,0)</f>
        <v>0</v>
      </c>
      <c r="Z46" s="1">
        <f>ROUNDUP('Original Marks'!Z46/30*20,0)</f>
        <v>0</v>
      </c>
      <c r="AA46" s="1">
        <f>'Original Marks'!AA46</f>
        <v>0</v>
      </c>
    </row>
    <row r="47" spans="1:27" x14ac:dyDescent="0.25">
      <c r="A47" s="1">
        <f>'Original Marks'!A47</f>
        <v>41</v>
      </c>
      <c r="B47" s="1">
        <f>'Original Marks'!B47</f>
        <v>141</v>
      </c>
      <c r="C47" s="1">
        <f>'Original Marks'!C47</f>
        <v>941</v>
      </c>
      <c r="D47" s="1">
        <f>'Original Marks'!D47</f>
        <v>0</v>
      </c>
      <c r="E47" s="1">
        <f>'Original Marks'!E47</f>
        <v>0</v>
      </c>
      <c r="F47" s="1">
        <f>'Original Marks'!F47</f>
        <v>0</v>
      </c>
      <c r="G47" s="2">
        <f>'Original Marks'!G47</f>
        <v>0</v>
      </c>
      <c r="H47" s="100">
        <f>'Original Marks'!H47</f>
        <v>0</v>
      </c>
      <c r="I47" s="100">
        <f>'Original Marks'!I47</f>
        <v>0</v>
      </c>
      <c r="J47" s="1">
        <f>ROUNDUP('Original Marks'!J47/70*50,0)</f>
        <v>0</v>
      </c>
      <c r="K47" s="1">
        <f>ROUNDUP('Original Marks'!K47/30*20,0)</f>
        <v>0</v>
      </c>
      <c r="L47" s="1">
        <f>'Original Marks'!L47</f>
        <v>0</v>
      </c>
      <c r="M47" s="1">
        <f>ROUNDUP('Original Marks'!M47/70*50,0)</f>
        <v>0</v>
      </c>
      <c r="N47" s="1">
        <f>ROUNDUP('Original Marks'!N47/30*20,0)</f>
        <v>0</v>
      </c>
      <c r="O47" s="1">
        <f>'Original Marks'!O47</f>
        <v>0</v>
      </c>
      <c r="P47" s="1">
        <f>ROUNDUP('Original Marks'!P47/70*50,0)</f>
        <v>0</v>
      </c>
      <c r="Q47" s="1">
        <f>ROUNDUP('Original Marks'!Q47/30*20,0)</f>
        <v>0</v>
      </c>
      <c r="R47" s="1">
        <f>'Original Marks'!R47</f>
        <v>0</v>
      </c>
      <c r="S47" s="1">
        <f>ROUNDUP('Original Marks'!S47/70*50,0)</f>
        <v>0</v>
      </c>
      <c r="T47" s="1">
        <f>ROUNDUP('Original Marks'!T47/30*20,0)</f>
        <v>0</v>
      </c>
      <c r="U47" s="1">
        <f>'Original Marks'!U47</f>
        <v>0</v>
      </c>
      <c r="V47" s="1">
        <f>ROUNDUP('Original Marks'!V47/70*50,0)</f>
        <v>0</v>
      </c>
      <c r="W47" s="1">
        <f>ROUNDUP('Original Marks'!W47/30*20,0)</f>
        <v>0</v>
      </c>
      <c r="X47" s="1">
        <f>'Original Marks'!X47</f>
        <v>0</v>
      </c>
      <c r="Y47" s="1">
        <f>ROUNDUP('Original Marks'!Y47/70*50,0)</f>
        <v>0</v>
      </c>
      <c r="Z47" s="1">
        <f>ROUNDUP('Original Marks'!Z47/30*20,0)</f>
        <v>0</v>
      </c>
      <c r="AA47" s="1">
        <f>'Original Marks'!AA47</f>
        <v>0</v>
      </c>
    </row>
    <row r="48" spans="1:27" x14ac:dyDescent="0.25">
      <c r="A48" s="1">
        <f>'Original Marks'!A48</f>
        <v>42</v>
      </c>
      <c r="B48" s="1">
        <f>'Original Marks'!B48</f>
        <v>142</v>
      </c>
      <c r="C48" s="1">
        <f>'Original Marks'!C48</f>
        <v>942</v>
      </c>
      <c r="D48" s="1">
        <f>'Original Marks'!D48</f>
        <v>0</v>
      </c>
      <c r="E48" s="1">
        <f>'Original Marks'!E48</f>
        <v>0</v>
      </c>
      <c r="F48" s="1">
        <f>'Original Marks'!F48</f>
        <v>0</v>
      </c>
      <c r="G48" s="2">
        <f>'Original Marks'!G48</f>
        <v>0</v>
      </c>
      <c r="H48" s="100">
        <f>'Original Marks'!H48</f>
        <v>0</v>
      </c>
      <c r="I48" s="100">
        <f>'Original Marks'!I48</f>
        <v>0</v>
      </c>
      <c r="J48" s="1">
        <f>ROUNDUP('Original Marks'!J48/70*50,0)</f>
        <v>0</v>
      </c>
      <c r="K48" s="1">
        <f>ROUNDUP('Original Marks'!K48/30*20,0)</f>
        <v>0</v>
      </c>
      <c r="L48" s="1">
        <f>'Original Marks'!L48</f>
        <v>0</v>
      </c>
      <c r="M48" s="1">
        <f>ROUNDUP('Original Marks'!M48/70*50,0)</f>
        <v>0</v>
      </c>
      <c r="N48" s="1">
        <f>ROUNDUP('Original Marks'!N48/30*20,0)</f>
        <v>0</v>
      </c>
      <c r="O48" s="1">
        <f>'Original Marks'!O48</f>
        <v>0</v>
      </c>
      <c r="P48" s="1">
        <f>ROUNDUP('Original Marks'!P48/70*50,0)</f>
        <v>0</v>
      </c>
      <c r="Q48" s="1">
        <f>ROUNDUP('Original Marks'!Q48/30*20,0)</f>
        <v>0</v>
      </c>
      <c r="R48" s="1">
        <f>'Original Marks'!R48</f>
        <v>0</v>
      </c>
      <c r="S48" s="1">
        <f>ROUNDUP('Original Marks'!S48/70*50,0)</f>
        <v>0</v>
      </c>
      <c r="T48" s="1">
        <f>ROUNDUP('Original Marks'!T48/30*20,0)</f>
        <v>0</v>
      </c>
      <c r="U48" s="1">
        <f>'Original Marks'!U48</f>
        <v>0</v>
      </c>
      <c r="V48" s="1">
        <f>ROUNDUP('Original Marks'!V48/70*50,0)</f>
        <v>0</v>
      </c>
      <c r="W48" s="1">
        <f>ROUNDUP('Original Marks'!W48/30*20,0)</f>
        <v>0</v>
      </c>
      <c r="X48" s="1">
        <f>'Original Marks'!X48</f>
        <v>0</v>
      </c>
      <c r="Y48" s="1">
        <f>ROUNDUP('Original Marks'!Y48/70*50,0)</f>
        <v>0</v>
      </c>
      <c r="Z48" s="1">
        <f>ROUNDUP('Original Marks'!Z48/30*20,0)</f>
        <v>0</v>
      </c>
      <c r="AA48" s="1">
        <f>'Original Marks'!AA48</f>
        <v>0</v>
      </c>
    </row>
    <row r="49" spans="1:27" x14ac:dyDescent="0.25">
      <c r="A49" s="1">
        <f>'Original Marks'!A49</f>
        <v>43</v>
      </c>
      <c r="B49" s="1">
        <f>'Original Marks'!B49</f>
        <v>143</v>
      </c>
      <c r="C49" s="1">
        <f>'Original Marks'!C49</f>
        <v>943</v>
      </c>
      <c r="D49" s="1">
        <f>'Original Marks'!D49</f>
        <v>0</v>
      </c>
      <c r="E49" s="1">
        <f>'Original Marks'!E49</f>
        <v>0</v>
      </c>
      <c r="F49" s="1">
        <f>'Original Marks'!F49</f>
        <v>0</v>
      </c>
      <c r="G49" s="2">
        <f>'Original Marks'!G49</f>
        <v>0</v>
      </c>
      <c r="H49" s="100">
        <f>'Original Marks'!H49</f>
        <v>0</v>
      </c>
      <c r="I49" s="100">
        <f>'Original Marks'!I49</f>
        <v>0</v>
      </c>
      <c r="J49" s="1">
        <f>ROUNDUP('Original Marks'!J49/70*50,0)</f>
        <v>0</v>
      </c>
      <c r="K49" s="1">
        <f>ROUNDUP('Original Marks'!K49/30*20,0)</f>
        <v>0</v>
      </c>
      <c r="L49" s="1">
        <f>'Original Marks'!L49</f>
        <v>0</v>
      </c>
      <c r="M49" s="1">
        <f>ROUNDUP('Original Marks'!M49/70*50,0)</f>
        <v>0</v>
      </c>
      <c r="N49" s="1">
        <f>ROUNDUP('Original Marks'!N49/30*20,0)</f>
        <v>0</v>
      </c>
      <c r="O49" s="1">
        <f>'Original Marks'!O49</f>
        <v>0</v>
      </c>
      <c r="P49" s="1">
        <f>ROUNDUP('Original Marks'!P49/70*50,0)</f>
        <v>0</v>
      </c>
      <c r="Q49" s="1">
        <f>ROUNDUP('Original Marks'!Q49/30*20,0)</f>
        <v>0</v>
      </c>
      <c r="R49" s="1">
        <f>'Original Marks'!R49</f>
        <v>0</v>
      </c>
      <c r="S49" s="1">
        <f>ROUNDUP('Original Marks'!S49/70*50,0)</f>
        <v>0</v>
      </c>
      <c r="T49" s="1">
        <f>ROUNDUP('Original Marks'!T49/30*20,0)</f>
        <v>0</v>
      </c>
      <c r="U49" s="1">
        <f>'Original Marks'!U49</f>
        <v>0</v>
      </c>
      <c r="V49" s="1">
        <f>ROUNDUP('Original Marks'!V49/70*50,0)</f>
        <v>0</v>
      </c>
      <c r="W49" s="1">
        <f>ROUNDUP('Original Marks'!W49/30*20,0)</f>
        <v>0</v>
      </c>
      <c r="X49" s="1">
        <f>'Original Marks'!X49</f>
        <v>0</v>
      </c>
      <c r="Y49" s="1">
        <f>ROUNDUP('Original Marks'!Y49/70*50,0)</f>
        <v>0</v>
      </c>
      <c r="Z49" s="1">
        <f>ROUNDUP('Original Marks'!Z49/30*20,0)</f>
        <v>0</v>
      </c>
      <c r="AA49" s="1">
        <f>'Original Marks'!AA49</f>
        <v>0</v>
      </c>
    </row>
    <row r="50" spans="1:27" x14ac:dyDescent="0.25">
      <c r="A50" s="1">
        <f>'Original Marks'!A50</f>
        <v>44</v>
      </c>
      <c r="B50" s="1">
        <f>'Original Marks'!B50</f>
        <v>144</v>
      </c>
      <c r="C50" s="1">
        <f>'Original Marks'!C50</f>
        <v>944</v>
      </c>
      <c r="D50" s="1">
        <f>'Original Marks'!D50</f>
        <v>0</v>
      </c>
      <c r="E50" s="1">
        <f>'Original Marks'!E50</f>
        <v>0</v>
      </c>
      <c r="F50" s="1">
        <f>'Original Marks'!F50</f>
        <v>0</v>
      </c>
      <c r="G50" s="2">
        <f>'Original Marks'!G50</f>
        <v>0</v>
      </c>
      <c r="H50" s="100">
        <f>'Original Marks'!H50</f>
        <v>0</v>
      </c>
      <c r="I50" s="100">
        <f>'Original Marks'!I50</f>
        <v>0</v>
      </c>
      <c r="J50" s="1">
        <f>ROUNDUP('Original Marks'!J50/70*50,0)</f>
        <v>0</v>
      </c>
      <c r="K50" s="1">
        <f>ROUNDUP('Original Marks'!K50/30*20,0)</f>
        <v>0</v>
      </c>
      <c r="L50" s="1">
        <f>'Original Marks'!L50</f>
        <v>0</v>
      </c>
      <c r="M50" s="1">
        <f>ROUNDUP('Original Marks'!M50/70*50,0)</f>
        <v>0</v>
      </c>
      <c r="N50" s="1">
        <f>ROUNDUP('Original Marks'!N50/30*20,0)</f>
        <v>0</v>
      </c>
      <c r="O50" s="1">
        <f>'Original Marks'!O50</f>
        <v>0</v>
      </c>
      <c r="P50" s="1">
        <f>ROUNDUP('Original Marks'!P50/70*50,0)</f>
        <v>0</v>
      </c>
      <c r="Q50" s="1">
        <f>ROUNDUP('Original Marks'!Q50/30*20,0)</f>
        <v>0</v>
      </c>
      <c r="R50" s="1">
        <f>'Original Marks'!R50</f>
        <v>0</v>
      </c>
      <c r="S50" s="1">
        <f>ROUNDUP('Original Marks'!S50/70*50,0)</f>
        <v>0</v>
      </c>
      <c r="T50" s="1">
        <f>ROUNDUP('Original Marks'!T50/30*20,0)</f>
        <v>0</v>
      </c>
      <c r="U50" s="1">
        <f>'Original Marks'!U50</f>
        <v>0</v>
      </c>
      <c r="V50" s="1">
        <f>ROUNDUP('Original Marks'!V50/70*50,0)</f>
        <v>0</v>
      </c>
      <c r="W50" s="1">
        <f>ROUNDUP('Original Marks'!W50/30*20,0)</f>
        <v>0</v>
      </c>
      <c r="X50" s="1">
        <f>'Original Marks'!X50</f>
        <v>0</v>
      </c>
      <c r="Y50" s="1">
        <f>ROUNDUP('Original Marks'!Y50/70*50,0)</f>
        <v>0</v>
      </c>
      <c r="Z50" s="1">
        <f>ROUNDUP('Original Marks'!Z50/30*20,0)</f>
        <v>0</v>
      </c>
      <c r="AA50" s="1">
        <f>'Original Marks'!AA50</f>
        <v>0</v>
      </c>
    </row>
    <row r="51" spans="1:27" x14ac:dyDescent="0.25">
      <c r="A51" s="1">
        <f>'Original Marks'!A51</f>
        <v>45</v>
      </c>
      <c r="B51" s="1">
        <f>'Original Marks'!B51</f>
        <v>145</v>
      </c>
      <c r="C51" s="1">
        <f>'Original Marks'!C51</f>
        <v>945</v>
      </c>
      <c r="D51" s="1">
        <f>'Original Marks'!D51</f>
        <v>0</v>
      </c>
      <c r="E51" s="1">
        <f>'Original Marks'!E51</f>
        <v>0</v>
      </c>
      <c r="F51" s="1">
        <f>'Original Marks'!F51</f>
        <v>0</v>
      </c>
      <c r="G51" s="2">
        <f>'Original Marks'!G51</f>
        <v>0</v>
      </c>
      <c r="H51" s="100">
        <f>'Original Marks'!H51</f>
        <v>0</v>
      </c>
      <c r="I51" s="100">
        <f>'Original Marks'!I51</f>
        <v>0</v>
      </c>
      <c r="J51" s="1">
        <f>ROUNDUP('Original Marks'!J51/70*50,0)</f>
        <v>0</v>
      </c>
      <c r="K51" s="1">
        <f>ROUNDUP('Original Marks'!K51/30*20,0)</f>
        <v>0</v>
      </c>
      <c r="L51" s="1">
        <f>'Original Marks'!L51</f>
        <v>0</v>
      </c>
      <c r="M51" s="1">
        <f>ROUNDUP('Original Marks'!M51/70*50,0)</f>
        <v>0</v>
      </c>
      <c r="N51" s="1">
        <f>ROUNDUP('Original Marks'!N51/30*20,0)</f>
        <v>0</v>
      </c>
      <c r="O51" s="1">
        <f>'Original Marks'!O51</f>
        <v>0</v>
      </c>
      <c r="P51" s="1">
        <f>ROUNDUP('Original Marks'!P51/70*50,0)</f>
        <v>0</v>
      </c>
      <c r="Q51" s="1">
        <f>ROUNDUP('Original Marks'!Q51/30*20,0)</f>
        <v>0</v>
      </c>
      <c r="R51" s="1">
        <f>'Original Marks'!R51</f>
        <v>0</v>
      </c>
      <c r="S51" s="1">
        <f>ROUNDUP('Original Marks'!S51/70*50,0)</f>
        <v>0</v>
      </c>
      <c r="T51" s="1">
        <f>ROUNDUP('Original Marks'!T51/30*20,0)</f>
        <v>0</v>
      </c>
      <c r="U51" s="1">
        <f>'Original Marks'!U51</f>
        <v>0</v>
      </c>
      <c r="V51" s="1">
        <f>ROUNDUP('Original Marks'!V51/70*50,0)</f>
        <v>0</v>
      </c>
      <c r="W51" s="1">
        <f>ROUNDUP('Original Marks'!W51/30*20,0)</f>
        <v>0</v>
      </c>
      <c r="X51" s="1">
        <f>'Original Marks'!X51</f>
        <v>0</v>
      </c>
      <c r="Y51" s="1">
        <f>ROUNDUP('Original Marks'!Y51/70*50,0)</f>
        <v>0</v>
      </c>
      <c r="Z51" s="1">
        <f>ROUNDUP('Original Marks'!Z51/30*20,0)</f>
        <v>0</v>
      </c>
      <c r="AA51" s="1">
        <f>'Original Marks'!AA51</f>
        <v>0</v>
      </c>
    </row>
    <row r="52" spans="1:27" x14ac:dyDescent="0.25">
      <c r="A52" s="1">
        <f>'Original Marks'!A52</f>
        <v>46</v>
      </c>
      <c r="B52" s="1">
        <f>'Original Marks'!B52</f>
        <v>146</v>
      </c>
      <c r="C52" s="1">
        <f>'Original Marks'!C52</f>
        <v>946</v>
      </c>
      <c r="D52" s="1">
        <f>'Original Marks'!D52</f>
        <v>0</v>
      </c>
      <c r="E52" s="1">
        <f>'Original Marks'!E52</f>
        <v>0</v>
      </c>
      <c r="F52" s="1">
        <f>'Original Marks'!F52</f>
        <v>0</v>
      </c>
      <c r="G52" s="2">
        <f>'Original Marks'!G52</f>
        <v>0</v>
      </c>
      <c r="H52" s="100">
        <f>'Original Marks'!H52</f>
        <v>0</v>
      </c>
      <c r="I52" s="100">
        <f>'Original Marks'!I52</f>
        <v>0</v>
      </c>
      <c r="J52" s="1">
        <f>ROUNDUP('Original Marks'!J52/70*50,0)</f>
        <v>0</v>
      </c>
      <c r="K52" s="1">
        <f>ROUNDUP('Original Marks'!K52/30*20,0)</f>
        <v>0</v>
      </c>
      <c r="L52" s="1">
        <f>'Original Marks'!L52</f>
        <v>0</v>
      </c>
      <c r="M52" s="1">
        <f>ROUNDUP('Original Marks'!M52/70*50,0)</f>
        <v>0</v>
      </c>
      <c r="N52" s="1">
        <f>ROUNDUP('Original Marks'!N52/30*20,0)</f>
        <v>0</v>
      </c>
      <c r="O52" s="1">
        <f>'Original Marks'!O52</f>
        <v>0</v>
      </c>
      <c r="P52" s="1">
        <f>ROUNDUP('Original Marks'!P52/70*50,0)</f>
        <v>0</v>
      </c>
      <c r="Q52" s="1">
        <f>ROUNDUP('Original Marks'!Q52/30*20,0)</f>
        <v>0</v>
      </c>
      <c r="R52" s="1">
        <f>'Original Marks'!R52</f>
        <v>0</v>
      </c>
      <c r="S52" s="1">
        <f>ROUNDUP('Original Marks'!S52/70*50,0)</f>
        <v>0</v>
      </c>
      <c r="T52" s="1">
        <f>ROUNDUP('Original Marks'!T52/30*20,0)</f>
        <v>0</v>
      </c>
      <c r="U52" s="1">
        <f>'Original Marks'!U52</f>
        <v>0</v>
      </c>
      <c r="V52" s="1">
        <f>ROUNDUP('Original Marks'!V52/70*50,0)</f>
        <v>0</v>
      </c>
      <c r="W52" s="1">
        <f>ROUNDUP('Original Marks'!W52/30*20,0)</f>
        <v>0</v>
      </c>
      <c r="X52" s="1">
        <f>'Original Marks'!X52</f>
        <v>0</v>
      </c>
      <c r="Y52" s="1">
        <f>ROUNDUP('Original Marks'!Y52/70*50,0)</f>
        <v>0</v>
      </c>
      <c r="Z52" s="1">
        <f>ROUNDUP('Original Marks'!Z52/30*20,0)</f>
        <v>0</v>
      </c>
      <c r="AA52" s="1">
        <f>'Original Marks'!AA52</f>
        <v>0</v>
      </c>
    </row>
    <row r="53" spans="1:27" x14ac:dyDescent="0.25">
      <c r="A53" s="1">
        <f>'Original Marks'!A53</f>
        <v>47</v>
      </c>
      <c r="B53" s="1">
        <f>'Original Marks'!B53</f>
        <v>147</v>
      </c>
      <c r="C53" s="1">
        <f>'Original Marks'!C53</f>
        <v>947</v>
      </c>
      <c r="D53" s="1">
        <f>'Original Marks'!D53</f>
        <v>0</v>
      </c>
      <c r="E53" s="1">
        <f>'Original Marks'!E53</f>
        <v>0</v>
      </c>
      <c r="F53" s="1">
        <f>'Original Marks'!F53</f>
        <v>0</v>
      </c>
      <c r="G53" s="2">
        <f>'Original Marks'!G53</f>
        <v>0</v>
      </c>
      <c r="H53" s="100">
        <f>'Original Marks'!H53</f>
        <v>0</v>
      </c>
      <c r="I53" s="100">
        <f>'Original Marks'!I53</f>
        <v>0</v>
      </c>
      <c r="J53" s="1">
        <f>ROUNDUP('Original Marks'!J53/70*50,0)</f>
        <v>0</v>
      </c>
      <c r="K53" s="1">
        <f>ROUNDUP('Original Marks'!K53/30*20,0)</f>
        <v>0</v>
      </c>
      <c r="L53" s="1">
        <f>'Original Marks'!L53</f>
        <v>0</v>
      </c>
      <c r="M53" s="1">
        <f>ROUNDUP('Original Marks'!M53/70*50,0)</f>
        <v>0</v>
      </c>
      <c r="N53" s="1">
        <f>ROUNDUP('Original Marks'!N53/30*20,0)</f>
        <v>0</v>
      </c>
      <c r="O53" s="1">
        <f>'Original Marks'!O53</f>
        <v>0</v>
      </c>
      <c r="P53" s="1">
        <f>ROUNDUP('Original Marks'!P53/70*50,0)</f>
        <v>0</v>
      </c>
      <c r="Q53" s="1">
        <f>ROUNDUP('Original Marks'!Q53/30*20,0)</f>
        <v>0</v>
      </c>
      <c r="R53" s="1">
        <f>'Original Marks'!R53</f>
        <v>0</v>
      </c>
      <c r="S53" s="1">
        <f>ROUNDUP('Original Marks'!S53/70*50,0)</f>
        <v>0</v>
      </c>
      <c r="T53" s="1">
        <f>ROUNDUP('Original Marks'!T53/30*20,0)</f>
        <v>0</v>
      </c>
      <c r="U53" s="1">
        <f>'Original Marks'!U53</f>
        <v>0</v>
      </c>
      <c r="V53" s="1">
        <f>ROUNDUP('Original Marks'!V53/70*50,0)</f>
        <v>0</v>
      </c>
      <c r="W53" s="1">
        <f>ROUNDUP('Original Marks'!W53/30*20,0)</f>
        <v>0</v>
      </c>
      <c r="X53" s="1">
        <f>'Original Marks'!X53</f>
        <v>0</v>
      </c>
      <c r="Y53" s="1">
        <f>ROUNDUP('Original Marks'!Y53/70*50,0)</f>
        <v>0</v>
      </c>
      <c r="Z53" s="1">
        <f>ROUNDUP('Original Marks'!Z53/30*20,0)</f>
        <v>0</v>
      </c>
      <c r="AA53" s="1">
        <f>'Original Marks'!AA53</f>
        <v>0</v>
      </c>
    </row>
    <row r="54" spans="1:27" x14ac:dyDescent="0.25">
      <c r="A54" s="1">
        <f>'Original Marks'!A54</f>
        <v>48</v>
      </c>
      <c r="B54" s="1">
        <f>'Original Marks'!B54</f>
        <v>148</v>
      </c>
      <c r="C54" s="1">
        <f>'Original Marks'!C54</f>
        <v>948</v>
      </c>
      <c r="D54" s="1">
        <f>'Original Marks'!D54</f>
        <v>0</v>
      </c>
      <c r="E54" s="1">
        <f>'Original Marks'!E54</f>
        <v>0</v>
      </c>
      <c r="F54" s="1">
        <f>'Original Marks'!F54</f>
        <v>0</v>
      </c>
      <c r="G54" s="2">
        <f>'Original Marks'!G54</f>
        <v>0</v>
      </c>
      <c r="H54" s="100">
        <f>'Original Marks'!H54</f>
        <v>0</v>
      </c>
      <c r="I54" s="100">
        <f>'Original Marks'!I54</f>
        <v>0</v>
      </c>
      <c r="J54" s="1">
        <f>ROUNDUP('Original Marks'!J54/70*50,0)</f>
        <v>0</v>
      </c>
      <c r="K54" s="1">
        <f>ROUNDUP('Original Marks'!K54/30*20,0)</f>
        <v>0</v>
      </c>
      <c r="L54" s="1">
        <f>'Original Marks'!L54</f>
        <v>0</v>
      </c>
      <c r="M54" s="1">
        <f>ROUNDUP('Original Marks'!M54/70*50,0)</f>
        <v>0</v>
      </c>
      <c r="N54" s="1">
        <f>ROUNDUP('Original Marks'!N54/30*20,0)</f>
        <v>0</v>
      </c>
      <c r="O54" s="1">
        <f>'Original Marks'!O54</f>
        <v>0</v>
      </c>
      <c r="P54" s="1">
        <f>ROUNDUP('Original Marks'!P54/70*50,0)</f>
        <v>0</v>
      </c>
      <c r="Q54" s="1">
        <f>ROUNDUP('Original Marks'!Q54/30*20,0)</f>
        <v>0</v>
      </c>
      <c r="R54" s="1">
        <f>'Original Marks'!R54</f>
        <v>0</v>
      </c>
      <c r="S54" s="1">
        <f>ROUNDUP('Original Marks'!S54/70*50,0)</f>
        <v>0</v>
      </c>
      <c r="T54" s="1">
        <f>ROUNDUP('Original Marks'!T54/30*20,0)</f>
        <v>0</v>
      </c>
      <c r="U54" s="1">
        <f>'Original Marks'!U54</f>
        <v>0</v>
      </c>
      <c r="V54" s="1">
        <f>ROUNDUP('Original Marks'!V54/70*50,0)</f>
        <v>0</v>
      </c>
      <c r="W54" s="1">
        <f>ROUNDUP('Original Marks'!W54/30*20,0)</f>
        <v>0</v>
      </c>
      <c r="X54" s="1">
        <f>'Original Marks'!X54</f>
        <v>0</v>
      </c>
      <c r="Y54" s="1">
        <f>ROUNDUP('Original Marks'!Y54/70*50,0)</f>
        <v>0</v>
      </c>
      <c r="Z54" s="1">
        <f>ROUNDUP('Original Marks'!Z54/30*20,0)</f>
        <v>0</v>
      </c>
      <c r="AA54" s="1">
        <f>'Original Marks'!AA54</f>
        <v>0</v>
      </c>
    </row>
    <row r="55" spans="1:27" x14ac:dyDescent="0.25">
      <c r="A55" s="1">
        <f>'Original Marks'!A55</f>
        <v>49</v>
      </c>
      <c r="B55" s="1">
        <f>'Original Marks'!B55</f>
        <v>149</v>
      </c>
      <c r="C55" s="1">
        <f>'Original Marks'!C55</f>
        <v>949</v>
      </c>
      <c r="D55" s="1">
        <f>'Original Marks'!D55</f>
        <v>0</v>
      </c>
      <c r="E55" s="1">
        <f>'Original Marks'!E55</f>
        <v>0</v>
      </c>
      <c r="F55" s="1">
        <f>'Original Marks'!F55</f>
        <v>0</v>
      </c>
      <c r="G55" s="2">
        <f>'Original Marks'!G55</f>
        <v>0</v>
      </c>
      <c r="H55" s="100">
        <f>'Original Marks'!H55</f>
        <v>0</v>
      </c>
      <c r="I55" s="100">
        <f>'Original Marks'!I55</f>
        <v>0</v>
      </c>
      <c r="J55" s="1">
        <f>ROUNDUP('Original Marks'!J55/70*50,0)</f>
        <v>0</v>
      </c>
      <c r="K55" s="1">
        <f>ROUNDUP('Original Marks'!K55/30*20,0)</f>
        <v>0</v>
      </c>
      <c r="L55" s="1">
        <f>'Original Marks'!L55</f>
        <v>0</v>
      </c>
      <c r="M55" s="1">
        <f>ROUNDUP('Original Marks'!M55/70*50,0)</f>
        <v>0</v>
      </c>
      <c r="N55" s="1">
        <f>ROUNDUP('Original Marks'!N55/30*20,0)</f>
        <v>0</v>
      </c>
      <c r="O55" s="1">
        <f>'Original Marks'!O55</f>
        <v>0</v>
      </c>
      <c r="P55" s="1">
        <f>ROUNDUP('Original Marks'!P55/70*50,0)</f>
        <v>0</v>
      </c>
      <c r="Q55" s="1">
        <f>ROUNDUP('Original Marks'!Q55/30*20,0)</f>
        <v>0</v>
      </c>
      <c r="R55" s="1">
        <f>'Original Marks'!R55</f>
        <v>0</v>
      </c>
      <c r="S55" s="1">
        <f>ROUNDUP('Original Marks'!S55/70*50,0)</f>
        <v>0</v>
      </c>
      <c r="T55" s="1">
        <f>ROUNDUP('Original Marks'!T55/30*20,0)</f>
        <v>0</v>
      </c>
      <c r="U55" s="1">
        <f>'Original Marks'!U55</f>
        <v>0</v>
      </c>
      <c r="V55" s="1">
        <f>ROUNDUP('Original Marks'!V55/70*50,0)</f>
        <v>0</v>
      </c>
      <c r="W55" s="1">
        <f>ROUNDUP('Original Marks'!W55/30*20,0)</f>
        <v>0</v>
      </c>
      <c r="X55" s="1">
        <f>'Original Marks'!X55</f>
        <v>0</v>
      </c>
      <c r="Y55" s="1">
        <f>ROUNDUP('Original Marks'!Y55/70*50,0)</f>
        <v>0</v>
      </c>
      <c r="Z55" s="1">
        <f>ROUNDUP('Original Marks'!Z55/30*20,0)</f>
        <v>0</v>
      </c>
      <c r="AA55" s="1">
        <f>'Original Marks'!AA55</f>
        <v>0</v>
      </c>
    </row>
    <row r="56" spans="1:27" x14ac:dyDescent="0.25">
      <c r="A56" s="1">
        <f>'Original Marks'!A56</f>
        <v>50</v>
      </c>
      <c r="B56" s="1">
        <f>'Original Marks'!B56</f>
        <v>150</v>
      </c>
      <c r="C56" s="1">
        <f>'Original Marks'!C56</f>
        <v>950</v>
      </c>
      <c r="D56" s="1">
        <f>'Original Marks'!D56</f>
        <v>0</v>
      </c>
      <c r="E56" s="1">
        <f>'Original Marks'!E56</f>
        <v>0</v>
      </c>
      <c r="F56" s="1">
        <f>'Original Marks'!F56</f>
        <v>0</v>
      </c>
      <c r="G56" s="2">
        <f>'Original Marks'!G56</f>
        <v>0</v>
      </c>
      <c r="H56" s="100">
        <f>'Original Marks'!H56</f>
        <v>0</v>
      </c>
      <c r="I56" s="100">
        <f>'Original Marks'!I56</f>
        <v>0</v>
      </c>
      <c r="J56" s="1">
        <f>ROUNDUP('Original Marks'!J56/70*50,0)</f>
        <v>0</v>
      </c>
      <c r="K56" s="1">
        <f>ROUNDUP('Original Marks'!K56/30*20,0)</f>
        <v>0</v>
      </c>
      <c r="L56" s="1">
        <f>'Original Marks'!L56</f>
        <v>0</v>
      </c>
      <c r="M56" s="1">
        <f>ROUNDUP('Original Marks'!M56/70*50,0)</f>
        <v>0</v>
      </c>
      <c r="N56" s="1">
        <f>ROUNDUP('Original Marks'!N56/30*20,0)</f>
        <v>0</v>
      </c>
      <c r="O56" s="1">
        <f>'Original Marks'!O56</f>
        <v>0</v>
      </c>
      <c r="P56" s="1">
        <f>ROUNDUP('Original Marks'!P56/70*50,0)</f>
        <v>0</v>
      </c>
      <c r="Q56" s="1">
        <f>ROUNDUP('Original Marks'!Q56/30*20,0)</f>
        <v>0</v>
      </c>
      <c r="R56" s="1">
        <f>'Original Marks'!R56</f>
        <v>0</v>
      </c>
      <c r="S56" s="1">
        <f>ROUNDUP('Original Marks'!S56/70*50,0)</f>
        <v>0</v>
      </c>
      <c r="T56" s="1">
        <f>ROUNDUP('Original Marks'!T56/30*20,0)</f>
        <v>0</v>
      </c>
      <c r="U56" s="1">
        <f>'Original Marks'!U56</f>
        <v>0</v>
      </c>
      <c r="V56" s="1">
        <f>ROUNDUP('Original Marks'!V56/70*50,0)</f>
        <v>0</v>
      </c>
      <c r="W56" s="1">
        <f>ROUNDUP('Original Marks'!W56/30*20,0)</f>
        <v>0</v>
      </c>
      <c r="X56" s="1">
        <f>'Original Marks'!X56</f>
        <v>0</v>
      </c>
      <c r="Y56" s="1">
        <f>ROUNDUP('Original Marks'!Y56/70*50,0)</f>
        <v>0</v>
      </c>
      <c r="Z56" s="1">
        <f>ROUNDUP('Original Marks'!Z56/30*20,0)</f>
        <v>0</v>
      </c>
      <c r="AA56" s="1">
        <f>'Original Marks'!AA56</f>
        <v>0</v>
      </c>
    </row>
    <row r="57" spans="1:27" x14ac:dyDescent="0.25">
      <c r="A57" s="1">
        <f>'Original Marks'!A57</f>
        <v>51</v>
      </c>
      <c r="B57" s="1">
        <f>'Original Marks'!B57</f>
        <v>151</v>
      </c>
      <c r="C57" s="1">
        <f>'Original Marks'!C57</f>
        <v>951</v>
      </c>
      <c r="D57" s="1">
        <f>'Original Marks'!D57</f>
        <v>0</v>
      </c>
      <c r="E57" s="1">
        <f>'Original Marks'!E57</f>
        <v>0</v>
      </c>
      <c r="F57" s="1">
        <f>'Original Marks'!F57</f>
        <v>0</v>
      </c>
      <c r="G57" s="2">
        <f>'Original Marks'!G57</f>
        <v>0</v>
      </c>
      <c r="H57" s="100">
        <f>'Original Marks'!H57</f>
        <v>0</v>
      </c>
      <c r="I57" s="100">
        <f>'Original Marks'!I57</f>
        <v>0</v>
      </c>
      <c r="J57" s="1">
        <f>ROUNDUP('Original Marks'!J57/70*50,0)</f>
        <v>0</v>
      </c>
      <c r="K57" s="1">
        <f>ROUNDUP('Original Marks'!K57/30*20,0)</f>
        <v>0</v>
      </c>
      <c r="L57" s="1">
        <f>'Original Marks'!L57</f>
        <v>0</v>
      </c>
      <c r="M57" s="1">
        <f>ROUNDUP('Original Marks'!M57/70*50,0)</f>
        <v>0</v>
      </c>
      <c r="N57" s="1">
        <f>ROUNDUP('Original Marks'!N57/30*20,0)</f>
        <v>0</v>
      </c>
      <c r="O57" s="1">
        <f>'Original Marks'!O57</f>
        <v>0</v>
      </c>
      <c r="P57" s="1">
        <f>ROUNDUP('Original Marks'!P57/70*50,0)</f>
        <v>0</v>
      </c>
      <c r="Q57" s="1">
        <f>ROUNDUP('Original Marks'!Q57/30*20,0)</f>
        <v>0</v>
      </c>
      <c r="R57" s="1">
        <f>'Original Marks'!R57</f>
        <v>0</v>
      </c>
      <c r="S57" s="1">
        <f>ROUNDUP('Original Marks'!S57/70*50,0)</f>
        <v>0</v>
      </c>
      <c r="T57" s="1">
        <f>ROUNDUP('Original Marks'!T57/30*20,0)</f>
        <v>0</v>
      </c>
      <c r="U57" s="1">
        <f>'Original Marks'!U57</f>
        <v>0</v>
      </c>
      <c r="V57" s="1">
        <f>ROUNDUP('Original Marks'!V57/70*50,0)</f>
        <v>0</v>
      </c>
      <c r="W57" s="1">
        <f>ROUNDUP('Original Marks'!W57/30*20,0)</f>
        <v>0</v>
      </c>
      <c r="X57" s="1">
        <f>'Original Marks'!X57</f>
        <v>0</v>
      </c>
      <c r="Y57" s="1">
        <f>ROUNDUP('Original Marks'!Y57/70*50,0)</f>
        <v>0</v>
      </c>
      <c r="Z57" s="1">
        <f>ROUNDUP('Original Marks'!Z57/30*20,0)</f>
        <v>0</v>
      </c>
      <c r="AA57" s="1">
        <f>'Original Marks'!AA57</f>
        <v>0</v>
      </c>
    </row>
    <row r="58" spans="1:27" x14ac:dyDescent="0.25">
      <c r="A58" s="1">
        <f>'Original Marks'!A58</f>
        <v>52</v>
      </c>
      <c r="B58" s="1">
        <f>'Original Marks'!B58</f>
        <v>152</v>
      </c>
      <c r="C58" s="1">
        <f>'Original Marks'!C58</f>
        <v>952</v>
      </c>
      <c r="D58" s="1">
        <f>'Original Marks'!D58</f>
        <v>0</v>
      </c>
      <c r="E58" s="1">
        <f>'Original Marks'!E58</f>
        <v>0</v>
      </c>
      <c r="F58" s="1">
        <f>'Original Marks'!F58</f>
        <v>0</v>
      </c>
      <c r="G58" s="2">
        <f>'Original Marks'!G58</f>
        <v>0</v>
      </c>
      <c r="H58" s="100">
        <f>'Original Marks'!H58</f>
        <v>0</v>
      </c>
      <c r="I58" s="100">
        <f>'Original Marks'!I58</f>
        <v>0</v>
      </c>
      <c r="J58" s="1">
        <f>ROUNDUP('Original Marks'!J58/70*50,0)</f>
        <v>0</v>
      </c>
      <c r="K58" s="1">
        <f>ROUNDUP('Original Marks'!K58/30*20,0)</f>
        <v>0</v>
      </c>
      <c r="L58" s="1">
        <f>'Original Marks'!L58</f>
        <v>0</v>
      </c>
      <c r="M58" s="1">
        <f>ROUNDUP('Original Marks'!M58/70*50,0)</f>
        <v>0</v>
      </c>
      <c r="N58" s="1">
        <f>ROUNDUP('Original Marks'!N58/30*20,0)</f>
        <v>0</v>
      </c>
      <c r="O58" s="1">
        <f>'Original Marks'!O58</f>
        <v>0</v>
      </c>
      <c r="P58" s="1">
        <f>ROUNDUP('Original Marks'!P58/70*50,0)</f>
        <v>0</v>
      </c>
      <c r="Q58" s="1">
        <f>ROUNDUP('Original Marks'!Q58/30*20,0)</f>
        <v>0</v>
      </c>
      <c r="R58" s="1">
        <f>'Original Marks'!R58</f>
        <v>0</v>
      </c>
      <c r="S58" s="1">
        <f>ROUNDUP('Original Marks'!S58/70*50,0)</f>
        <v>0</v>
      </c>
      <c r="T58" s="1">
        <f>ROUNDUP('Original Marks'!T58/30*20,0)</f>
        <v>0</v>
      </c>
      <c r="U58" s="1">
        <f>'Original Marks'!U58</f>
        <v>0</v>
      </c>
      <c r="V58" s="1">
        <f>ROUNDUP('Original Marks'!V58/70*50,0)</f>
        <v>0</v>
      </c>
      <c r="W58" s="1">
        <f>ROUNDUP('Original Marks'!W58/30*20,0)</f>
        <v>0</v>
      </c>
      <c r="X58" s="1">
        <f>'Original Marks'!X58</f>
        <v>0</v>
      </c>
      <c r="Y58" s="1">
        <f>ROUNDUP('Original Marks'!Y58/70*50,0)</f>
        <v>0</v>
      </c>
      <c r="Z58" s="1">
        <f>ROUNDUP('Original Marks'!Z58/30*20,0)</f>
        <v>0</v>
      </c>
      <c r="AA58" s="1">
        <f>'Original Marks'!AA58</f>
        <v>0</v>
      </c>
    </row>
    <row r="59" spans="1:27" x14ac:dyDescent="0.25">
      <c r="A59" s="1">
        <f>'Original Marks'!A59</f>
        <v>53</v>
      </c>
      <c r="B59" s="1">
        <f>'Original Marks'!B59</f>
        <v>153</v>
      </c>
      <c r="C59" s="1">
        <f>'Original Marks'!C59</f>
        <v>953</v>
      </c>
      <c r="D59" s="1">
        <f>'Original Marks'!D59</f>
        <v>0</v>
      </c>
      <c r="E59" s="1">
        <f>'Original Marks'!E59</f>
        <v>0</v>
      </c>
      <c r="F59" s="1">
        <f>'Original Marks'!F59</f>
        <v>0</v>
      </c>
      <c r="G59" s="2">
        <f>'Original Marks'!G59</f>
        <v>0</v>
      </c>
      <c r="H59" s="100">
        <f>'Original Marks'!H59</f>
        <v>0</v>
      </c>
      <c r="I59" s="100">
        <f>'Original Marks'!I59</f>
        <v>0</v>
      </c>
      <c r="J59" s="1">
        <f>ROUNDUP('Original Marks'!J59/70*50,0)</f>
        <v>0</v>
      </c>
      <c r="K59" s="1">
        <f>ROUNDUP('Original Marks'!K59/30*20,0)</f>
        <v>0</v>
      </c>
      <c r="L59" s="1">
        <f>'Original Marks'!L59</f>
        <v>0</v>
      </c>
      <c r="M59" s="1">
        <f>ROUNDUP('Original Marks'!M59/70*50,0)</f>
        <v>0</v>
      </c>
      <c r="N59" s="1">
        <f>ROUNDUP('Original Marks'!N59/30*20,0)</f>
        <v>0</v>
      </c>
      <c r="O59" s="1">
        <f>'Original Marks'!O59</f>
        <v>0</v>
      </c>
      <c r="P59" s="1">
        <f>ROUNDUP('Original Marks'!P59/70*50,0)</f>
        <v>0</v>
      </c>
      <c r="Q59" s="1">
        <f>ROUNDUP('Original Marks'!Q59/30*20,0)</f>
        <v>0</v>
      </c>
      <c r="R59" s="1">
        <f>'Original Marks'!R59</f>
        <v>0</v>
      </c>
      <c r="S59" s="1">
        <f>ROUNDUP('Original Marks'!S59/70*50,0)</f>
        <v>0</v>
      </c>
      <c r="T59" s="1">
        <f>ROUNDUP('Original Marks'!T59/30*20,0)</f>
        <v>0</v>
      </c>
      <c r="U59" s="1">
        <f>'Original Marks'!U59</f>
        <v>0</v>
      </c>
      <c r="V59" s="1">
        <f>ROUNDUP('Original Marks'!V59/70*50,0)</f>
        <v>0</v>
      </c>
      <c r="W59" s="1">
        <f>ROUNDUP('Original Marks'!W59/30*20,0)</f>
        <v>0</v>
      </c>
      <c r="X59" s="1">
        <f>'Original Marks'!X59</f>
        <v>0</v>
      </c>
      <c r="Y59" s="1">
        <f>ROUNDUP('Original Marks'!Y59/70*50,0)</f>
        <v>0</v>
      </c>
      <c r="Z59" s="1">
        <f>ROUNDUP('Original Marks'!Z59/30*20,0)</f>
        <v>0</v>
      </c>
      <c r="AA59" s="1">
        <f>'Original Marks'!AA59</f>
        <v>0</v>
      </c>
    </row>
    <row r="60" spans="1:27" x14ac:dyDescent="0.25">
      <c r="A60" s="1">
        <f>'Original Marks'!A60</f>
        <v>54</v>
      </c>
      <c r="B60" s="1">
        <f>'Original Marks'!B60</f>
        <v>154</v>
      </c>
      <c r="C60" s="1">
        <f>'Original Marks'!C60</f>
        <v>954</v>
      </c>
      <c r="D60" s="1">
        <f>'Original Marks'!D60</f>
        <v>0</v>
      </c>
      <c r="E60" s="1">
        <f>'Original Marks'!E60</f>
        <v>0</v>
      </c>
      <c r="F60" s="1">
        <f>'Original Marks'!F60</f>
        <v>0</v>
      </c>
      <c r="G60" s="2">
        <f>'Original Marks'!G60</f>
        <v>0</v>
      </c>
      <c r="H60" s="100">
        <f>'Original Marks'!H60</f>
        <v>0</v>
      </c>
      <c r="I60" s="100">
        <f>'Original Marks'!I60</f>
        <v>0</v>
      </c>
      <c r="J60" s="1">
        <f>ROUNDUP('Original Marks'!J60/70*50,0)</f>
        <v>0</v>
      </c>
      <c r="K60" s="1">
        <f>ROUNDUP('Original Marks'!K60/30*20,0)</f>
        <v>0</v>
      </c>
      <c r="L60" s="1">
        <f>'Original Marks'!L60</f>
        <v>0</v>
      </c>
      <c r="M60" s="1">
        <f>ROUNDUP('Original Marks'!M60/70*50,0)</f>
        <v>0</v>
      </c>
      <c r="N60" s="1">
        <f>ROUNDUP('Original Marks'!N60/30*20,0)</f>
        <v>0</v>
      </c>
      <c r="O60" s="1">
        <f>'Original Marks'!O60</f>
        <v>0</v>
      </c>
      <c r="P60" s="1">
        <f>ROUNDUP('Original Marks'!P60/70*50,0)</f>
        <v>0</v>
      </c>
      <c r="Q60" s="1">
        <f>ROUNDUP('Original Marks'!Q60/30*20,0)</f>
        <v>0</v>
      </c>
      <c r="R60" s="1">
        <f>'Original Marks'!R60</f>
        <v>0</v>
      </c>
      <c r="S60" s="1">
        <f>ROUNDUP('Original Marks'!S60/70*50,0)</f>
        <v>0</v>
      </c>
      <c r="T60" s="1">
        <f>ROUNDUP('Original Marks'!T60/30*20,0)</f>
        <v>0</v>
      </c>
      <c r="U60" s="1">
        <f>'Original Marks'!U60</f>
        <v>0</v>
      </c>
      <c r="V60" s="1">
        <f>ROUNDUP('Original Marks'!V60/70*50,0)</f>
        <v>0</v>
      </c>
      <c r="W60" s="1">
        <f>ROUNDUP('Original Marks'!W60/30*20,0)</f>
        <v>0</v>
      </c>
      <c r="X60" s="1">
        <f>'Original Marks'!X60</f>
        <v>0</v>
      </c>
      <c r="Y60" s="1">
        <f>ROUNDUP('Original Marks'!Y60/70*50,0)</f>
        <v>0</v>
      </c>
      <c r="Z60" s="1">
        <f>ROUNDUP('Original Marks'!Z60/30*20,0)</f>
        <v>0</v>
      </c>
      <c r="AA60" s="1">
        <f>'Original Marks'!AA60</f>
        <v>0</v>
      </c>
    </row>
    <row r="61" spans="1:27" x14ac:dyDescent="0.25">
      <c r="A61" s="1">
        <f>'Original Marks'!A61</f>
        <v>55</v>
      </c>
      <c r="B61" s="1">
        <f>'Original Marks'!B61</f>
        <v>155</v>
      </c>
      <c r="C61" s="1">
        <f>'Original Marks'!C61</f>
        <v>955</v>
      </c>
      <c r="D61" s="1">
        <f>'Original Marks'!D61</f>
        <v>0</v>
      </c>
      <c r="E61" s="1">
        <f>'Original Marks'!E61</f>
        <v>0</v>
      </c>
      <c r="F61" s="1">
        <f>'Original Marks'!F61</f>
        <v>0</v>
      </c>
      <c r="G61" s="2">
        <f>'Original Marks'!G61</f>
        <v>0</v>
      </c>
      <c r="H61" s="100">
        <f>'Original Marks'!H61</f>
        <v>0</v>
      </c>
      <c r="I61" s="100">
        <f>'Original Marks'!I61</f>
        <v>0</v>
      </c>
      <c r="J61" s="1">
        <f>ROUNDUP('Original Marks'!J61/70*50,0)</f>
        <v>0</v>
      </c>
      <c r="K61" s="1">
        <f>ROUNDUP('Original Marks'!K61/30*20,0)</f>
        <v>0</v>
      </c>
      <c r="L61" s="1">
        <f>'Original Marks'!L61</f>
        <v>0</v>
      </c>
      <c r="M61" s="1">
        <f>ROUNDUP('Original Marks'!M61/70*50,0)</f>
        <v>0</v>
      </c>
      <c r="N61" s="1">
        <f>ROUNDUP('Original Marks'!N61/30*20,0)</f>
        <v>0</v>
      </c>
      <c r="O61" s="1">
        <f>'Original Marks'!O61</f>
        <v>0</v>
      </c>
      <c r="P61" s="1">
        <f>ROUNDUP('Original Marks'!P61/70*50,0)</f>
        <v>0</v>
      </c>
      <c r="Q61" s="1">
        <f>ROUNDUP('Original Marks'!Q61/30*20,0)</f>
        <v>0</v>
      </c>
      <c r="R61" s="1">
        <f>'Original Marks'!R61</f>
        <v>0</v>
      </c>
      <c r="S61" s="1">
        <f>ROUNDUP('Original Marks'!S61/70*50,0)</f>
        <v>0</v>
      </c>
      <c r="T61" s="1">
        <f>ROUNDUP('Original Marks'!T61/30*20,0)</f>
        <v>0</v>
      </c>
      <c r="U61" s="1">
        <f>'Original Marks'!U61</f>
        <v>0</v>
      </c>
      <c r="V61" s="1">
        <f>ROUNDUP('Original Marks'!V61/70*50,0)</f>
        <v>0</v>
      </c>
      <c r="W61" s="1">
        <f>ROUNDUP('Original Marks'!W61/30*20,0)</f>
        <v>0</v>
      </c>
      <c r="X61" s="1">
        <f>'Original Marks'!X61</f>
        <v>0</v>
      </c>
      <c r="Y61" s="1">
        <f>ROUNDUP('Original Marks'!Y61/70*50,0)</f>
        <v>0</v>
      </c>
      <c r="Z61" s="1">
        <f>ROUNDUP('Original Marks'!Z61/30*20,0)</f>
        <v>0</v>
      </c>
      <c r="AA61" s="1">
        <f>'Original Marks'!AA61</f>
        <v>0</v>
      </c>
    </row>
    <row r="62" spans="1:27" x14ac:dyDescent="0.25">
      <c r="A62" s="1">
        <f>'Original Marks'!A62</f>
        <v>56</v>
      </c>
      <c r="B62" s="1">
        <f>'Original Marks'!B62</f>
        <v>156</v>
      </c>
      <c r="C62" s="1">
        <f>'Original Marks'!C62</f>
        <v>956</v>
      </c>
      <c r="D62" s="1">
        <f>'Original Marks'!D62</f>
        <v>0</v>
      </c>
      <c r="E62" s="1">
        <f>'Original Marks'!E62</f>
        <v>0</v>
      </c>
      <c r="F62" s="1">
        <f>'Original Marks'!F62</f>
        <v>0</v>
      </c>
      <c r="G62" s="2">
        <f>'Original Marks'!G62</f>
        <v>0</v>
      </c>
      <c r="H62" s="100">
        <f>'Original Marks'!H62</f>
        <v>0</v>
      </c>
      <c r="I62" s="100">
        <f>'Original Marks'!I62</f>
        <v>0</v>
      </c>
      <c r="J62" s="1">
        <f>ROUNDUP('Original Marks'!J62/70*50,0)</f>
        <v>0</v>
      </c>
      <c r="K62" s="1">
        <f>ROUNDUP('Original Marks'!K62/30*20,0)</f>
        <v>0</v>
      </c>
      <c r="L62" s="1">
        <f>'Original Marks'!L62</f>
        <v>0</v>
      </c>
      <c r="M62" s="1">
        <f>ROUNDUP('Original Marks'!M62/70*50,0)</f>
        <v>0</v>
      </c>
      <c r="N62" s="1">
        <f>ROUNDUP('Original Marks'!N62/30*20,0)</f>
        <v>0</v>
      </c>
      <c r="O62" s="1">
        <f>'Original Marks'!O62</f>
        <v>0</v>
      </c>
      <c r="P62" s="1">
        <f>ROUNDUP('Original Marks'!P62/70*50,0)</f>
        <v>0</v>
      </c>
      <c r="Q62" s="1">
        <f>ROUNDUP('Original Marks'!Q62/30*20,0)</f>
        <v>0</v>
      </c>
      <c r="R62" s="1">
        <f>'Original Marks'!R62</f>
        <v>0</v>
      </c>
      <c r="S62" s="1">
        <f>ROUNDUP('Original Marks'!S62/70*50,0)</f>
        <v>0</v>
      </c>
      <c r="T62" s="1">
        <f>ROUNDUP('Original Marks'!T62/30*20,0)</f>
        <v>0</v>
      </c>
      <c r="U62" s="1">
        <f>'Original Marks'!U62</f>
        <v>0</v>
      </c>
      <c r="V62" s="1">
        <f>ROUNDUP('Original Marks'!V62/70*50,0)</f>
        <v>0</v>
      </c>
      <c r="W62" s="1">
        <f>ROUNDUP('Original Marks'!W62/30*20,0)</f>
        <v>0</v>
      </c>
      <c r="X62" s="1">
        <f>'Original Marks'!X62</f>
        <v>0</v>
      </c>
      <c r="Y62" s="1">
        <f>ROUNDUP('Original Marks'!Y62/70*50,0)</f>
        <v>0</v>
      </c>
      <c r="Z62" s="1">
        <f>ROUNDUP('Original Marks'!Z62/30*20,0)</f>
        <v>0</v>
      </c>
      <c r="AA62" s="1">
        <f>'Original Marks'!AA62</f>
        <v>0</v>
      </c>
    </row>
    <row r="63" spans="1:27" x14ac:dyDescent="0.25">
      <c r="A63" s="1">
        <f>'Original Marks'!A63</f>
        <v>57</v>
      </c>
      <c r="B63" s="1">
        <f>'Original Marks'!B63</f>
        <v>157</v>
      </c>
      <c r="C63" s="1">
        <f>'Original Marks'!C63</f>
        <v>957</v>
      </c>
      <c r="D63" s="1">
        <f>'Original Marks'!D63</f>
        <v>0</v>
      </c>
      <c r="E63" s="1">
        <f>'Original Marks'!E63</f>
        <v>0</v>
      </c>
      <c r="F63" s="1">
        <f>'Original Marks'!F63</f>
        <v>0</v>
      </c>
      <c r="G63" s="2">
        <f>'Original Marks'!G63</f>
        <v>0</v>
      </c>
      <c r="H63" s="100">
        <f>'Original Marks'!H63</f>
        <v>0</v>
      </c>
      <c r="I63" s="100">
        <f>'Original Marks'!I63</f>
        <v>0</v>
      </c>
      <c r="J63" s="1">
        <f>ROUNDUP('Original Marks'!J63/70*50,0)</f>
        <v>0</v>
      </c>
      <c r="K63" s="1">
        <f>ROUNDUP('Original Marks'!K63/30*20,0)</f>
        <v>0</v>
      </c>
      <c r="L63" s="1">
        <f>'Original Marks'!L63</f>
        <v>0</v>
      </c>
      <c r="M63" s="1">
        <f>ROUNDUP('Original Marks'!M63/70*50,0)</f>
        <v>0</v>
      </c>
      <c r="N63" s="1">
        <f>ROUNDUP('Original Marks'!N63/30*20,0)</f>
        <v>0</v>
      </c>
      <c r="O63" s="1">
        <f>'Original Marks'!O63</f>
        <v>0</v>
      </c>
      <c r="P63" s="1">
        <f>ROUNDUP('Original Marks'!P63/70*50,0)</f>
        <v>0</v>
      </c>
      <c r="Q63" s="1">
        <f>ROUNDUP('Original Marks'!Q63/30*20,0)</f>
        <v>0</v>
      </c>
      <c r="R63" s="1">
        <f>'Original Marks'!R63</f>
        <v>0</v>
      </c>
      <c r="S63" s="1">
        <f>ROUNDUP('Original Marks'!S63/70*50,0)</f>
        <v>0</v>
      </c>
      <c r="T63" s="1">
        <f>ROUNDUP('Original Marks'!T63/30*20,0)</f>
        <v>0</v>
      </c>
      <c r="U63" s="1">
        <f>'Original Marks'!U63</f>
        <v>0</v>
      </c>
      <c r="V63" s="1">
        <f>ROUNDUP('Original Marks'!V63/70*50,0)</f>
        <v>0</v>
      </c>
      <c r="W63" s="1">
        <f>ROUNDUP('Original Marks'!W63/30*20,0)</f>
        <v>0</v>
      </c>
      <c r="X63" s="1">
        <f>'Original Marks'!X63</f>
        <v>0</v>
      </c>
      <c r="Y63" s="1">
        <f>ROUNDUP('Original Marks'!Y63/70*50,0)</f>
        <v>0</v>
      </c>
      <c r="Z63" s="1">
        <f>ROUNDUP('Original Marks'!Z63/30*20,0)</f>
        <v>0</v>
      </c>
      <c r="AA63" s="1">
        <f>'Original Marks'!AA63</f>
        <v>0</v>
      </c>
    </row>
    <row r="64" spans="1:27" x14ac:dyDescent="0.25">
      <c r="A64" s="1">
        <f>'Original Marks'!A64</f>
        <v>58</v>
      </c>
      <c r="B64" s="1">
        <f>'Original Marks'!B64</f>
        <v>158</v>
      </c>
      <c r="C64" s="1">
        <f>'Original Marks'!C64</f>
        <v>958</v>
      </c>
      <c r="D64" s="1">
        <f>'Original Marks'!D64</f>
        <v>0</v>
      </c>
      <c r="E64" s="1">
        <f>'Original Marks'!E64</f>
        <v>0</v>
      </c>
      <c r="F64" s="1">
        <f>'Original Marks'!F64</f>
        <v>0</v>
      </c>
      <c r="G64" s="2">
        <f>'Original Marks'!G64</f>
        <v>0</v>
      </c>
      <c r="H64" s="100">
        <f>'Original Marks'!H64</f>
        <v>0</v>
      </c>
      <c r="I64" s="100">
        <f>'Original Marks'!I64</f>
        <v>0</v>
      </c>
      <c r="J64" s="1">
        <f>ROUNDUP('Original Marks'!J64/70*50,0)</f>
        <v>0</v>
      </c>
      <c r="K64" s="1">
        <f>ROUNDUP('Original Marks'!K64/30*20,0)</f>
        <v>0</v>
      </c>
      <c r="L64" s="1">
        <f>'Original Marks'!L64</f>
        <v>0</v>
      </c>
      <c r="M64" s="1">
        <f>ROUNDUP('Original Marks'!M64/70*50,0)</f>
        <v>0</v>
      </c>
      <c r="N64" s="1">
        <f>ROUNDUP('Original Marks'!N64/30*20,0)</f>
        <v>0</v>
      </c>
      <c r="O64" s="1">
        <f>'Original Marks'!O64</f>
        <v>0</v>
      </c>
      <c r="P64" s="1">
        <f>ROUNDUP('Original Marks'!P64/70*50,0)</f>
        <v>0</v>
      </c>
      <c r="Q64" s="1">
        <f>ROUNDUP('Original Marks'!Q64/30*20,0)</f>
        <v>0</v>
      </c>
      <c r="R64" s="1">
        <f>'Original Marks'!R64</f>
        <v>0</v>
      </c>
      <c r="S64" s="1">
        <f>ROUNDUP('Original Marks'!S64/70*50,0)</f>
        <v>0</v>
      </c>
      <c r="T64" s="1">
        <f>ROUNDUP('Original Marks'!T64/30*20,0)</f>
        <v>0</v>
      </c>
      <c r="U64" s="1">
        <f>'Original Marks'!U64</f>
        <v>0</v>
      </c>
      <c r="V64" s="1">
        <f>ROUNDUP('Original Marks'!V64/70*50,0)</f>
        <v>0</v>
      </c>
      <c r="W64" s="1">
        <f>ROUNDUP('Original Marks'!W64/30*20,0)</f>
        <v>0</v>
      </c>
      <c r="X64" s="1">
        <f>'Original Marks'!X64</f>
        <v>0</v>
      </c>
      <c r="Y64" s="1">
        <f>ROUNDUP('Original Marks'!Y64/70*50,0)</f>
        <v>0</v>
      </c>
      <c r="Z64" s="1">
        <f>ROUNDUP('Original Marks'!Z64/30*20,0)</f>
        <v>0</v>
      </c>
      <c r="AA64" s="1">
        <f>'Original Marks'!AA64</f>
        <v>0</v>
      </c>
    </row>
    <row r="65" spans="1:27" x14ac:dyDescent="0.25">
      <c r="A65" s="1">
        <f>'Original Marks'!A65</f>
        <v>59</v>
      </c>
      <c r="B65" s="1">
        <f>'Original Marks'!B65</f>
        <v>159</v>
      </c>
      <c r="C65" s="1">
        <f>'Original Marks'!C65</f>
        <v>959</v>
      </c>
      <c r="D65" s="1">
        <f>'Original Marks'!D65</f>
        <v>0</v>
      </c>
      <c r="E65" s="1">
        <f>'Original Marks'!E65</f>
        <v>0</v>
      </c>
      <c r="F65" s="1">
        <f>'Original Marks'!F65</f>
        <v>0</v>
      </c>
      <c r="G65" s="2">
        <f>'Original Marks'!G65</f>
        <v>0</v>
      </c>
      <c r="H65" s="100">
        <f>'Original Marks'!H65</f>
        <v>0</v>
      </c>
      <c r="I65" s="100">
        <f>'Original Marks'!I65</f>
        <v>0</v>
      </c>
      <c r="J65" s="1">
        <f>ROUNDUP('Original Marks'!J65/70*50,0)</f>
        <v>0</v>
      </c>
      <c r="K65" s="1">
        <f>ROUNDUP('Original Marks'!K65/30*20,0)</f>
        <v>0</v>
      </c>
      <c r="L65" s="1">
        <f>'Original Marks'!L65</f>
        <v>0</v>
      </c>
      <c r="M65" s="1">
        <f>ROUNDUP('Original Marks'!M65/70*50,0)</f>
        <v>0</v>
      </c>
      <c r="N65" s="1">
        <f>ROUNDUP('Original Marks'!N65/30*20,0)</f>
        <v>0</v>
      </c>
      <c r="O65" s="1">
        <f>'Original Marks'!O65</f>
        <v>0</v>
      </c>
      <c r="P65" s="1">
        <f>ROUNDUP('Original Marks'!P65/70*50,0)</f>
        <v>0</v>
      </c>
      <c r="Q65" s="1">
        <f>ROUNDUP('Original Marks'!Q65/30*20,0)</f>
        <v>0</v>
      </c>
      <c r="R65" s="1">
        <f>'Original Marks'!R65</f>
        <v>0</v>
      </c>
      <c r="S65" s="1">
        <f>ROUNDUP('Original Marks'!S65/70*50,0)</f>
        <v>0</v>
      </c>
      <c r="T65" s="1">
        <f>ROUNDUP('Original Marks'!T65/30*20,0)</f>
        <v>0</v>
      </c>
      <c r="U65" s="1">
        <f>'Original Marks'!U65</f>
        <v>0</v>
      </c>
      <c r="V65" s="1">
        <f>ROUNDUP('Original Marks'!V65/70*50,0)</f>
        <v>0</v>
      </c>
      <c r="W65" s="1">
        <f>ROUNDUP('Original Marks'!W65/30*20,0)</f>
        <v>0</v>
      </c>
      <c r="X65" s="1">
        <f>'Original Marks'!X65</f>
        <v>0</v>
      </c>
      <c r="Y65" s="1">
        <f>ROUNDUP('Original Marks'!Y65/70*50,0)</f>
        <v>0</v>
      </c>
      <c r="Z65" s="1">
        <f>ROUNDUP('Original Marks'!Z65/30*20,0)</f>
        <v>0</v>
      </c>
      <c r="AA65" s="1">
        <f>'Original Marks'!AA65</f>
        <v>0</v>
      </c>
    </row>
    <row r="66" spans="1:27" x14ac:dyDescent="0.25">
      <c r="A66" s="1">
        <f>'Original Marks'!A66</f>
        <v>60</v>
      </c>
      <c r="B66" s="1">
        <f>'Original Marks'!B66</f>
        <v>160</v>
      </c>
      <c r="C66" s="1">
        <f>'Original Marks'!C66</f>
        <v>960</v>
      </c>
      <c r="D66" s="1">
        <f>'Original Marks'!D66</f>
        <v>0</v>
      </c>
      <c r="E66" s="1">
        <f>'Original Marks'!E66</f>
        <v>0</v>
      </c>
      <c r="F66" s="1">
        <f>'Original Marks'!F66</f>
        <v>0</v>
      </c>
      <c r="G66" s="2">
        <f>'Original Marks'!G66</f>
        <v>0</v>
      </c>
      <c r="H66" s="100">
        <f>'Original Marks'!H66</f>
        <v>0</v>
      </c>
      <c r="I66" s="100">
        <f>'Original Marks'!I66</f>
        <v>0</v>
      </c>
      <c r="J66" s="1">
        <f>ROUNDUP('Original Marks'!J66/70*50,0)</f>
        <v>0</v>
      </c>
      <c r="K66" s="1">
        <f>ROUNDUP('Original Marks'!K66/30*20,0)</f>
        <v>0</v>
      </c>
      <c r="L66" s="1">
        <f>'Original Marks'!L66</f>
        <v>0</v>
      </c>
      <c r="M66" s="1">
        <f>ROUNDUP('Original Marks'!M66/70*50,0)</f>
        <v>0</v>
      </c>
      <c r="N66" s="1">
        <f>ROUNDUP('Original Marks'!N66/30*20,0)</f>
        <v>0</v>
      </c>
      <c r="O66" s="1">
        <f>'Original Marks'!O66</f>
        <v>0</v>
      </c>
      <c r="P66" s="1">
        <f>ROUNDUP('Original Marks'!P66/70*50,0)</f>
        <v>0</v>
      </c>
      <c r="Q66" s="1">
        <f>ROUNDUP('Original Marks'!Q66/30*20,0)</f>
        <v>0</v>
      </c>
      <c r="R66" s="1">
        <f>'Original Marks'!R66</f>
        <v>0</v>
      </c>
      <c r="S66" s="1">
        <f>ROUNDUP('Original Marks'!S66/70*50,0)</f>
        <v>0</v>
      </c>
      <c r="T66" s="1">
        <f>ROUNDUP('Original Marks'!T66/30*20,0)</f>
        <v>0</v>
      </c>
      <c r="U66" s="1">
        <f>'Original Marks'!U66</f>
        <v>0</v>
      </c>
      <c r="V66" s="1">
        <f>ROUNDUP('Original Marks'!V66/70*50,0)</f>
        <v>0</v>
      </c>
      <c r="W66" s="1">
        <f>ROUNDUP('Original Marks'!W66/30*20,0)</f>
        <v>0</v>
      </c>
      <c r="X66" s="1">
        <f>'Original Marks'!X66</f>
        <v>0</v>
      </c>
      <c r="Y66" s="1">
        <f>ROUNDUP('Original Marks'!Y66/70*50,0)</f>
        <v>0</v>
      </c>
      <c r="Z66" s="1">
        <f>ROUNDUP('Original Marks'!Z66/30*20,0)</f>
        <v>0</v>
      </c>
      <c r="AA66" s="1">
        <f>'Original Marks'!AA66</f>
        <v>0</v>
      </c>
    </row>
    <row r="67" spans="1:27" x14ac:dyDescent="0.25">
      <c r="A67" s="1">
        <f>'Original Marks'!A67</f>
        <v>61</v>
      </c>
      <c r="B67" s="1">
        <f>'Original Marks'!B67</f>
        <v>161</v>
      </c>
      <c r="C67" s="1">
        <f>'Original Marks'!C67</f>
        <v>961</v>
      </c>
      <c r="D67" s="1">
        <f>'Original Marks'!D67</f>
        <v>0</v>
      </c>
      <c r="E67" s="1">
        <f>'Original Marks'!E67</f>
        <v>0</v>
      </c>
      <c r="F67" s="1">
        <f>'Original Marks'!F67</f>
        <v>0</v>
      </c>
      <c r="G67" s="2">
        <f>'Original Marks'!G67</f>
        <v>0</v>
      </c>
      <c r="H67" s="100">
        <f>'Original Marks'!H67</f>
        <v>0</v>
      </c>
      <c r="I67" s="100">
        <f>'Original Marks'!I67</f>
        <v>0</v>
      </c>
      <c r="J67" s="1">
        <f>ROUNDUP('Original Marks'!J67/70*50,0)</f>
        <v>0</v>
      </c>
      <c r="K67" s="1">
        <f>ROUNDUP('Original Marks'!K67/30*20,0)</f>
        <v>0</v>
      </c>
      <c r="L67" s="1">
        <f>'Original Marks'!L67</f>
        <v>0</v>
      </c>
      <c r="M67" s="1">
        <f>ROUNDUP('Original Marks'!M67/70*50,0)</f>
        <v>0</v>
      </c>
      <c r="N67" s="1">
        <f>ROUNDUP('Original Marks'!N67/30*20,0)</f>
        <v>0</v>
      </c>
      <c r="O67" s="1">
        <f>'Original Marks'!O67</f>
        <v>0</v>
      </c>
      <c r="P67" s="1">
        <f>ROUNDUP('Original Marks'!P67/70*50,0)</f>
        <v>0</v>
      </c>
      <c r="Q67" s="1">
        <f>ROUNDUP('Original Marks'!Q67/30*20,0)</f>
        <v>0</v>
      </c>
      <c r="R67" s="1">
        <f>'Original Marks'!R67</f>
        <v>0</v>
      </c>
      <c r="S67" s="1">
        <f>ROUNDUP('Original Marks'!S67/70*50,0)</f>
        <v>0</v>
      </c>
      <c r="T67" s="1">
        <f>ROUNDUP('Original Marks'!T67/30*20,0)</f>
        <v>0</v>
      </c>
      <c r="U67" s="1">
        <f>'Original Marks'!U67</f>
        <v>0</v>
      </c>
      <c r="V67" s="1">
        <f>ROUNDUP('Original Marks'!V67/70*50,0)</f>
        <v>0</v>
      </c>
      <c r="W67" s="1">
        <f>ROUNDUP('Original Marks'!W67/30*20,0)</f>
        <v>0</v>
      </c>
      <c r="X67" s="1">
        <f>'Original Marks'!X67</f>
        <v>0</v>
      </c>
      <c r="Y67" s="1">
        <f>ROUNDUP('Original Marks'!Y67/70*50,0)</f>
        <v>0</v>
      </c>
      <c r="Z67" s="1">
        <f>ROUNDUP('Original Marks'!Z67/30*20,0)</f>
        <v>0</v>
      </c>
      <c r="AA67" s="1">
        <f>'Original Marks'!AA67</f>
        <v>0</v>
      </c>
    </row>
    <row r="68" spans="1:27" x14ac:dyDescent="0.25">
      <c r="A68" s="1">
        <f>'Original Marks'!A68</f>
        <v>62</v>
      </c>
      <c r="B68" s="1">
        <f>'Original Marks'!B68</f>
        <v>162</v>
      </c>
      <c r="C68" s="1">
        <f>'Original Marks'!C68</f>
        <v>962</v>
      </c>
      <c r="D68" s="1">
        <f>'Original Marks'!D68</f>
        <v>0</v>
      </c>
      <c r="E68" s="1">
        <f>'Original Marks'!E68</f>
        <v>0</v>
      </c>
      <c r="F68" s="1">
        <f>'Original Marks'!F68</f>
        <v>0</v>
      </c>
      <c r="G68" s="2">
        <f>'Original Marks'!G68</f>
        <v>0</v>
      </c>
      <c r="H68" s="100">
        <f>'Original Marks'!H68</f>
        <v>0</v>
      </c>
      <c r="I68" s="100">
        <f>'Original Marks'!I68</f>
        <v>0</v>
      </c>
      <c r="J68" s="1">
        <f>ROUNDUP('Original Marks'!J68/70*50,0)</f>
        <v>0</v>
      </c>
      <c r="K68" s="1">
        <f>ROUNDUP('Original Marks'!K68/30*20,0)</f>
        <v>0</v>
      </c>
      <c r="L68" s="1">
        <f>'Original Marks'!L68</f>
        <v>0</v>
      </c>
      <c r="M68" s="1">
        <f>ROUNDUP('Original Marks'!M68/70*50,0)</f>
        <v>0</v>
      </c>
      <c r="N68" s="1">
        <f>ROUNDUP('Original Marks'!N68/30*20,0)</f>
        <v>0</v>
      </c>
      <c r="O68" s="1">
        <f>'Original Marks'!O68</f>
        <v>0</v>
      </c>
      <c r="P68" s="1">
        <f>ROUNDUP('Original Marks'!P68/70*50,0)</f>
        <v>0</v>
      </c>
      <c r="Q68" s="1">
        <f>ROUNDUP('Original Marks'!Q68/30*20,0)</f>
        <v>0</v>
      </c>
      <c r="R68" s="1">
        <f>'Original Marks'!R68</f>
        <v>0</v>
      </c>
      <c r="S68" s="1">
        <f>ROUNDUP('Original Marks'!S68/70*50,0)</f>
        <v>0</v>
      </c>
      <c r="T68" s="1">
        <f>ROUNDUP('Original Marks'!T68/30*20,0)</f>
        <v>0</v>
      </c>
      <c r="U68" s="1">
        <f>'Original Marks'!U68</f>
        <v>0</v>
      </c>
      <c r="V68" s="1">
        <f>ROUNDUP('Original Marks'!V68/70*50,0)</f>
        <v>0</v>
      </c>
      <c r="W68" s="1">
        <f>ROUNDUP('Original Marks'!W68/30*20,0)</f>
        <v>0</v>
      </c>
      <c r="X68" s="1">
        <f>'Original Marks'!X68</f>
        <v>0</v>
      </c>
      <c r="Y68" s="1">
        <f>ROUNDUP('Original Marks'!Y68/70*50,0)</f>
        <v>0</v>
      </c>
      <c r="Z68" s="1">
        <f>ROUNDUP('Original Marks'!Z68/30*20,0)</f>
        <v>0</v>
      </c>
      <c r="AA68" s="1">
        <f>'Original Marks'!AA68</f>
        <v>0</v>
      </c>
    </row>
    <row r="69" spans="1:27" x14ac:dyDescent="0.25">
      <c r="A69" s="1">
        <f>'Original Marks'!A69</f>
        <v>63</v>
      </c>
      <c r="B69" s="1">
        <f>'Original Marks'!B69</f>
        <v>163</v>
      </c>
      <c r="C69" s="1">
        <f>'Original Marks'!C69</f>
        <v>963</v>
      </c>
      <c r="D69" s="1">
        <f>'Original Marks'!D69</f>
        <v>0</v>
      </c>
      <c r="E69" s="1">
        <f>'Original Marks'!E69</f>
        <v>0</v>
      </c>
      <c r="F69" s="1">
        <f>'Original Marks'!F69</f>
        <v>0</v>
      </c>
      <c r="G69" s="2">
        <f>'Original Marks'!G69</f>
        <v>0</v>
      </c>
      <c r="H69" s="100">
        <f>'Original Marks'!H69</f>
        <v>0</v>
      </c>
      <c r="I69" s="100">
        <f>'Original Marks'!I69</f>
        <v>0</v>
      </c>
      <c r="J69" s="1">
        <f>ROUNDUP('Original Marks'!J69/70*50,0)</f>
        <v>0</v>
      </c>
      <c r="K69" s="1">
        <f>ROUNDUP('Original Marks'!K69/30*20,0)</f>
        <v>0</v>
      </c>
      <c r="L69" s="1">
        <f>'Original Marks'!L69</f>
        <v>0</v>
      </c>
      <c r="M69" s="1">
        <f>ROUNDUP('Original Marks'!M69/70*50,0)</f>
        <v>0</v>
      </c>
      <c r="N69" s="1">
        <f>ROUNDUP('Original Marks'!N69/30*20,0)</f>
        <v>0</v>
      </c>
      <c r="O69" s="1">
        <f>'Original Marks'!O69</f>
        <v>0</v>
      </c>
      <c r="P69" s="1">
        <f>ROUNDUP('Original Marks'!P69/70*50,0)</f>
        <v>0</v>
      </c>
      <c r="Q69" s="1">
        <f>ROUNDUP('Original Marks'!Q69/30*20,0)</f>
        <v>0</v>
      </c>
      <c r="R69" s="1">
        <f>'Original Marks'!R69</f>
        <v>0</v>
      </c>
      <c r="S69" s="1">
        <f>ROUNDUP('Original Marks'!S69/70*50,0)</f>
        <v>0</v>
      </c>
      <c r="T69" s="1">
        <f>ROUNDUP('Original Marks'!T69/30*20,0)</f>
        <v>0</v>
      </c>
      <c r="U69" s="1">
        <f>'Original Marks'!U69</f>
        <v>0</v>
      </c>
      <c r="V69" s="1">
        <f>ROUNDUP('Original Marks'!V69/70*50,0)</f>
        <v>0</v>
      </c>
      <c r="W69" s="1">
        <f>ROUNDUP('Original Marks'!W69/30*20,0)</f>
        <v>0</v>
      </c>
      <c r="X69" s="1">
        <f>'Original Marks'!X69</f>
        <v>0</v>
      </c>
      <c r="Y69" s="1">
        <f>ROUNDUP('Original Marks'!Y69/70*50,0)</f>
        <v>0</v>
      </c>
      <c r="Z69" s="1">
        <f>ROUNDUP('Original Marks'!Z69/30*20,0)</f>
        <v>0</v>
      </c>
      <c r="AA69" s="1">
        <f>'Original Marks'!AA69</f>
        <v>0</v>
      </c>
    </row>
    <row r="70" spans="1:27" x14ac:dyDescent="0.25">
      <c r="A70" s="1">
        <f>'Original Marks'!A70</f>
        <v>64</v>
      </c>
      <c r="B70" s="1">
        <f>'Original Marks'!B70</f>
        <v>164</v>
      </c>
      <c r="C70" s="1">
        <f>'Original Marks'!C70</f>
        <v>964</v>
      </c>
      <c r="D70" s="1">
        <f>'Original Marks'!D70</f>
        <v>0</v>
      </c>
      <c r="E70" s="1">
        <f>'Original Marks'!E70</f>
        <v>0</v>
      </c>
      <c r="F70" s="1">
        <f>'Original Marks'!F70</f>
        <v>0</v>
      </c>
      <c r="G70" s="2">
        <f>'Original Marks'!G70</f>
        <v>0</v>
      </c>
      <c r="H70" s="100">
        <f>'Original Marks'!H70</f>
        <v>0</v>
      </c>
      <c r="I70" s="100">
        <f>'Original Marks'!I70</f>
        <v>0</v>
      </c>
      <c r="J70" s="1">
        <f>ROUNDUP('Original Marks'!J70/70*50,0)</f>
        <v>0</v>
      </c>
      <c r="K70" s="1">
        <f>ROUNDUP('Original Marks'!K70/30*20,0)</f>
        <v>0</v>
      </c>
      <c r="L70" s="1">
        <f>'Original Marks'!L70</f>
        <v>0</v>
      </c>
      <c r="M70" s="1">
        <f>ROUNDUP('Original Marks'!M70/70*50,0)</f>
        <v>0</v>
      </c>
      <c r="N70" s="1">
        <f>ROUNDUP('Original Marks'!N70/30*20,0)</f>
        <v>0</v>
      </c>
      <c r="O70" s="1">
        <f>'Original Marks'!O70</f>
        <v>0</v>
      </c>
      <c r="P70" s="1">
        <f>ROUNDUP('Original Marks'!P70/70*50,0)</f>
        <v>0</v>
      </c>
      <c r="Q70" s="1">
        <f>ROUNDUP('Original Marks'!Q70/30*20,0)</f>
        <v>0</v>
      </c>
      <c r="R70" s="1">
        <f>'Original Marks'!R70</f>
        <v>0</v>
      </c>
      <c r="S70" s="1">
        <f>ROUNDUP('Original Marks'!S70/70*50,0)</f>
        <v>0</v>
      </c>
      <c r="T70" s="1">
        <f>ROUNDUP('Original Marks'!T70/30*20,0)</f>
        <v>0</v>
      </c>
      <c r="U70" s="1">
        <f>'Original Marks'!U70</f>
        <v>0</v>
      </c>
      <c r="V70" s="1">
        <f>ROUNDUP('Original Marks'!V70/70*50,0)</f>
        <v>0</v>
      </c>
      <c r="W70" s="1">
        <f>ROUNDUP('Original Marks'!W70/30*20,0)</f>
        <v>0</v>
      </c>
      <c r="X70" s="1">
        <f>'Original Marks'!X70</f>
        <v>0</v>
      </c>
      <c r="Y70" s="1">
        <f>ROUNDUP('Original Marks'!Y70/70*50,0)</f>
        <v>0</v>
      </c>
      <c r="Z70" s="1">
        <f>ROUNDUP('Original Marks'!Z70/30*20,0)</f>
        <v>0</v>
      </c>
      <c r="AA70" s="1">
        <f>'Original Marks'!AA70</f>
        <v>0</v>
      </c>
    </row>
    <row r="71" spans="1:27" x14ac:dyDescent="0.25">
      <c r="A71" s="1">
        <f>'Original Marks'!A71</f>
        <v>65</v>
      </c>
      <c r="B71" s="1">
        <f>'Original Marks'!B71</f>
        <v>165</v>
      </c>
      <c r="C71" s="1">
        <f>'Original Marks'!C71</f>
        <v>965</v>
      </c>
      <c r="D71" s="1">
        <f>'Original Marks'!D71</f>
        <v>0</v>
      </c>
      <c r="E71" s="1">
        <f>'Original Marks'!E71</f>
        <v>0</v>
      </c>
      <c r="F71" s="1">
        <f>'Original Marks'!F71</f>
        <v>0</v>
      </c>
      <c r="G71" s="2">
        <f>'Original Marks'!G71</f>
        <v>0</v>
      </c>
      <c r="H71" s="100">
        <f>'Original Marks'!H71</f>
        <v>0</v>
      </c>
      <c r="I71" s="100">
        <f>'Original Marks'!I71</f>
        <v>0</v>
      </c>
      <c r="J71" s="1">
        <f>ROUNDUP('Original Marks'!J71/70*50,0)</f>
        <v>0</v>
      </c>
      <c r="K71" s="1">
        <f>ROUNDUP('Original Marks'!K71/30*20,0)</f>
        <v>0</v>
      </c>
      <c r="L71" s="1">
        <f>'Original Marks'!L71</f>
        <v>0</v>
      </c>
      <c r="M71" s="1">
        <f>ROUNDUP('Original Marks'!M71/70*50,0)</f>
        <v>0</v>
      </c>
      <c r="N71" s="1">
        <f>ROUNDUP('Original Marks'!N71/30*20,0)</f>
        <v>0</v>
      </c>
      <c r="O71" s="1">
        <f>'Original Marks'!O71</f>
        <v>0</v>
      </c>
      <c r="P71" s="1">
        <f>ROUNDUP('Original Marks'!P71/70*50,0)</f>
        <v>0</v>
      </c>
      <c r="Q71" s="1">
        <f>ROUNDUP('Original Marks'!Q71/30*20,0)</f>
        <v>0</v>
      </c>
      <c r="R71" s="1">
        <f>'Original Marks'!R71</f>
        <v>0</v>
      </c>
      <c r="S71" s="1">
        <f>ROUNDUP('Original Marks'!S71/70*50,0)</f>
        <v>0</v>
      </c>
      <c r="T71" s="1">
        <f>ROUNDUP('Original Marks'!T71/30*20,0)</f>
        <v>0</v>
      </c>
      <c r="U71" s="1">
        <f>'Original Marks'!U71</f>
        <v>0</v>
      </c>
      <c r="V71" s="1">
        <f>ROUNDUP('Original Marks'!V71/70*50,0)</f>
        <v>0</v>
      </c>
      <c r="W71" s="1">
        <f>ROUNDUP('Original Marks'!W71/30*20,0)</f>
        <v>0</v>
      </c>
      <c r="X71" s="1">
        <f>'Original Marks'!X71</f>
        <v>0</v>
      </c>
      <c r="Y71" s="1">
        <f>ROUNDUP('Original Marks'!Y71/70*50,0)</f>
        <v>0</v>
      </c>
      <c r="Z71" s="1">
        <f>ROUNDUP('Original Marks'!Z71/30*20,0)</f>
        <v>0</v>
      </c>
      <c r="AA71" s="1">
        <f>'Original Marks'!AA71</f>
        <v>0</v>
      </c>
    </row>
    <row r="72" spans="1:27" x14ac:dyDescent="0.25">
      <c r="A72" s="1">
        <f>'Original Marks'!A72</f>
        <v>66</v>
      </c>
      <c r="B72" s="1">
        <f>'Original Marks'!B72</f>
        <v>166</v>
      </c>
      <c r="C72" s="1">
        <f>'Original Marks'!C72</f>
        <v>966</v>
      </c>
      <c r="D72" s="1">
        <f>'Original Marks'!D72</f>
        <v>0</v>
      </c>
      <c r="E72" s="1">
        <f>'Original Marks'!E72</f>
        <v>0</v>
      </c>
      <c r="F72" s="1">
        <f>'Original Marks'!F72</f>
        <v>0</v>
      </c>
      <c r="G72" s="2">
        <f>'Original Marks'!G72</f>
        <v>0</v>
      </c>
      <c r="H72" s="100">
        <f>'Original Marks'!H72</f>
        <v>0</v>
      </c>
      <c r="I72" s="100">
        <f>'Original Marks'!I72</f>
        <v>0</v>
      </c>
      <c r="J72" s="1">
        <f>ROUNDUP('Original Marks'!J72/70*50,0)</f>
        <v>0</v>
      </c>
      <c r="K72" s="1">
        <f>ROUNDUP('Original Marks'!K72/30*20,0)</f>
        <v>0</v>
      </c>
      <c r="L72" s="1">
        <f>'Original Marks'!L72</f>
        <v>0</v>
      </c>
      <c r="M72" s="1">
        <f>ROUNDUP('Original Marks'!M72/70*50,0)</f>
        <v>0</v>
      </c>
      <c r="N72" s="1">
        <f>ROUNDUP('Original Marks'!N72/30*20,0)</f>
        <v>0</v>
      </c>
      <c r="O72" s="1">
        <f>'Original Marks'!O72</f>
        <v>0</v>
      </c>
      <c r="P72" s="1">
        <f>ROUNDUP('Original Marks'!P72/70*50,0)</f>
        <v>0</v>
      </c>
      <c r="Q72" s="1">
        <f>ROUNDUP('Original Marks'!Q72/30*20,0)</f>
        <v>0</v>
      </c>
      <c r="R72" s="1">
        <f>'Original Marks'!R72</f>
        <v>0</v>
      </c>
      <c r="S72" s="1">
        <f>ROUNDUP('Original Marks'!S72/70*50,0)</f>
        <v>0</v>
      </c>
      <c r="T72" s="1">
        <f>ROUNDUP('Original Marks'!T72/30*20,0)</f>
        <v>0</v>
      </c>
      <c r="U72" s="1">
        <f>'Original Marks'!U72</f>
        <v>0</v>
      </c>
      <c r="V72" s="1">
        <f>ROUNDUP('Original Marks'!V72/70*50,0)</f>
        <v>0</v>
      </c>
      <c r="W72" s="1">
        <f>ROUNDUP('Original Marks'!W72/30*20,0)</f>
        <v>0</v>
      </c>
      <c r="X72" s="1">
        <f>'Original Marks'!X72</f>
        <v>0</v>
      </c>
      <c r="Y72" s="1">
        <f>ROUNDUP('Original Marks'!Y72/70*50,0)</f>
        <v>0</v>
      </c>
      <c r="Z72" s="1">
        <f>ROUNDUP('Original Marks'!Z72/30*20,0)</f>
        <v>0</v>
      </c>
      <c r="AA72" s="1">
        <f>'Original Marks'!AA72</f>
        <v>0</v>
      </c>
    </row>
    <row r="73" spans="1:27" x14ac:dyDescent="0.25">
      <c r="A73" s="1">
        <f>'Original Marks'!A73</f>
        <v>67</v>
      </c>
      <c r="B73" s="1">
        <f>'Original Marks'!B73</f>
        <v>167</v>
      </c>
      <c r="C73" s="1">
        <f>'Original Marks'!C73</f>
        <v>967</v>
      </c>
      <c r="D73" s="1">
        <f>'Original Marks'!D73</f>
        <v>0</v>
      </c>
      <c r="E73" s="1">
        <f>'Original Marks'!E73</f>
        <v>0</v>
      </c>
      <c r="F73" s="1">
        <f>'Original Marks'!F73</f>
        <v>0</v>
      </c>
      <c r="G73" s="2">
        <f>'Original Marks'!G73</f>
        <v>0</v>
      </c>
      <c r="H73" s="100">
        <f>'Original Marks'!H73</f>
        <v>0</v>
      </c>
      <c r="I73" s="100">
        <f>'Original Marks'!I73</f>
        <v>0</v>
      </c>
      <c r="J73" s="1">
        <f>ROUNDUP('Original Marks'!J73/70*50,0)</f>
        <v>0</v>
      </c>
      <c r="K73" s="1">
        <f>ROUNDUP('Original Marks'!K73/30*20,0)</f>
        <v>0</v>
      </c>
      <c r="L73" s="1">
        <f>'Original Marks'!L73</f>
        <v>0</v>
      </c>
      <c r="M73" s="1">
        <f>ROUNDUP('Original Marks'!M73/70*50,0)</f>
        <v>0</v>
      </c>
      <c r="N73" s="1">
        <f>ROUNDUP('Original Marks'!N73/30*20,0)</f>
        <v>0</v>
      </c>
      <c r="O73" s="1">
        <f>'Original Marks'!O73</f>
        <v>0</v>
      </c>
      <c r="P73" s="1">
        <f>ROUNDUP('Original Marks'!P73/70*50,0)</f>
        <v>0</v>
      </c>
      <c r="Q73" s="1">
        <f>ROUNDUP('Original Marks'!Q73/30*20,0)</f>
        <v>0</v>
      </c>
      <c r="R73" s="1">
        <f>'Original Marks'!R73</f>
        <v>0</v>
      </c>
      <c r="S73" s="1">
        <f>ROUNDUP('Original Marks'!S73/70*50,0)</f>
        <v>0</v>
      </c>
      <c r="T73" s="1">
        <f>ROUNDUP('Original Marks'!T73/30*20,0)</f>
        <v>0</v>
      </c>
      <c r="U73" s="1">
        <f>'Original Marks'!U73</f>
        <v>0</v>
      </c>
      <c r="V73" s="1">
        <f>ROUNDUP('Original Marks'!V73/70*50,0)</f>
        <v>0</v>
      </c>
      <c r="W73" s="1">
        <f>ROUNDUP('Original Marks'!W73/30*20,0)</f>
        <v>0</v>
      </c>
      <c r="X73" s="1">
        <f>'Original Marks'!X73</f>
        <v>0</v>
      </c>
      <c r="Y73" s="1">
        <f>ROUNDUP('Original Marks'!Y73/70*50,0)</f>
        <v>0</v>
      </c>
      <c r="Z73" s="1">
        <f>ROUNDUP('Original Marks'!Z73/30*20,0)</f>
        <v>0</v>
      </c>
      <c r="AA73" s="1">
        <f>'Original Marks'!AA73</f>
        <v>0</v>
      </c>
    </row>
    <row r="74" spans="1:27" x14ac:dyDescent="0.25">
      <c r="A74" s="1">
        <f>'Original Marks'!A74</f>
        <v>68</v>
      </c>
      <c r="B74" s="1">
        <f>'Original Marks'!B74</f>
        <v>168</v>
      </c>
      <c r="C74" s="1">
        <f>'Original Marks'!C74</f>
        <v>968</v>
      </c>
      <c r="D74" s="1">
        <f>'Original Marks'!D74</f>
        <v>0</v>
      </c>
      <c r="E74" s="1">
        <f>'Original Marks'!E74</f>
        <v>0</v>
      </c>
      <c r="F74" s="1">
        <f>'Original Marks'!F74</f>
        <v>0</v>
      </c>
      <c r="G74" s="2">
        <f>'Original Marks'!G74</f>
        <v>0</v>
      </c>
      <c r="H74" s="100">
        <f>'Original Marks'!H74</f>
        <v>0</v>
      </c>
      <c r="I74" s="100">
        <f>'Original Marks'!I74</f>
        <v>0</v>
      </c>
      <c r="J74" s="1">
        <f>ROUNDUP('Original Marks'!J74/70*50,0)</f>
        <v>0</v>
      </c>
      <c r="K74" s="1">
        <f>ROUNDUP('Original Marks'!K74/30*20,0)</f>
        <v>0</v>
      </c>
      <c r="L74" s="1">
        <f>'Original Marks'!L74</f>
        <v>0</v>
      </c>
      <c r="M74" s="1">
        <f>ROUNDUP('Original Marks'!M74/70*50,0)</f>
        <v>0</v>
      </c>
      <c r="N74" s="1">
        <f>ROUNDUP('Original Marks'!N74/30*20,0)</f>
        <v>0</v>
      </c>
      <c r="O74" s="1">
        <f>'Original Marks'!O74</f>
        <v>0</v>
      </c>
      <c r="P74" s="1">
        <f>ROUNDUP('Original Marks'!P74/70*50,0)</f>
        <v>0</v>
      </c>
      <c r="Q74" s="1">
        <f>ROUNDUP('Original Marks'!Q74/30*20,0)</f>
        <v>0</v>
      </c>
      <c r="R74" s="1">
        <f>'Original Marks'!R74</f>
        <v>0</v>
      </c>
      <c r="S74" s="1">
        <f>ROUNDUP('Original Marks'!S74/70*50,0)</f>
        <v>0</v>
      </c>
      <c r="T74" s="1">
        <f>ROUNDUP('Original Marks'!T74/30*20,0)</f>
        <v>0</v>
      </c>
      <c r="U74" s="1">
        <f>'Original Marks'!U74</f>
        <v>0</v>
      </c>
      <c r="V74" s="1">
        <f>ROUNDUP('Original Marks'!V74/70*50,0)</f>
        <v>0</v>
      </c>
      <c r="W74" s="1">
        <f>ROUNDUP('Original Marks'!W74/30*20,0)</f>
        <v>0</v>
      </c>
      <c r="X74" s="1">
        <f>'Original Marks'!X74</f>
        <v>0</v>
      </c>
      <c r="Y74" s="1">
        <f>ROUNDUP('Original Marks'!Y74/70*50,0)</f>
        <v>0</v>
      </c>
      <c r="Z74" s="1">
        <f>ROUNDUP('Original Marks'!Z74/30*20,0)</f>
        <v>0</v>
      </c>
      <c r="AA74" s="1">
        <f>'Original Marks'!AA74</f>
        <v>0</v>
      </c>
    </row>
    <row r="75" spans="1:27" x14ac:dyDescent="0.25">
      <c r="A75" s="1">
        <f>'Original Marks'!A75</f>
        <v>69</v>
      </c>
      <c r="B75" s="1">
        <f>'Original Marks'!B75</f>
        <v>169</v>
      </c>
      <c r="C75" s="1">
        <f>'Original Marks'!C75</f>
        <v>969</v>
      </c>
      <c r="D75" s="1">
        <f>'Original Marks'!D75</f>
        <v>0</v>
      </c>
      <c r="E75" s="1">
        <f>'Original Marks'!E75</f>
        <v>0</v>
      </c>
      <c r="F75" s="1">
        <f>'Original Marks'!F75</f>
        <v>0</v>
      </c>
      <c r="G75" s="2">
        <f>'Original Marks'!G75</f>
        <v>0</v>
      </c>
      <c r="H75" s="100">
        <f>'Original Marks'!H75</f>
        <v>0</v>
      </c>
      <c r="I75" s="100">
        <f>'Original Marks'!I75</f>
        <v>0</v>
      </c>
      <c r="J75" s="1">
        <f>ROUNDUP('Original Marks'!J75/70*50,0)</f>
        <v>0</v>
      </c>
      <c r="K75" s="1">
        <f>ROUNDUP('Original Marks'!K75/30*20,0)</f>
        <v>0</v>
      </c>
      <c r="L75" s="1">
        <f>'Original Marks'!L75</f>
        <v>0</v>
      </c>
      <c r="M75" s="1">
        <f>ROUNDUP('Original Marks'!M75/70*50,0)</f>
        <v>0</v>
      </c>
      <c r="N75" s="1">
        <f>ROUNDUP('Original Marks'!N75/30*20,0)</f>
        <v>0</v>
      </c>
      <c r="O75" s="1">
        <f>'Original Marks'!O75</f>
        <v>0</v>
      </c>
      <c r="P75" s="1">
        <f>ROUNDUP('Original Marks'!P75/70*50,0)</f>
        <v>0</v>
      </c>
      <c r="Q75" s="1">
        <f>ROUNDUP('Original Marks'!Q75/30*20,0)</f>
        <v>0</v>
      </c>
      <c r="R75" s="1">
        <f>'Original Marks'!R75</f>
        <v>0</v>
      </c>
      <c r="S75" s="1">
        <f>ROUNDUP('Original Marks'!S75/70*50,0)</f>
        <v>0</v>
      </c>
      <c r="T75" s="1">
        <f>ROUNDUP('Original Marks'!T75/30*20,0)</f>
        <v>0</v>
      </c>
      <c r="U75" s="1">
        <f>'Original Marks'!U75</f>
        <v>0</v>
      </c>
      <c r="V75" s="1">
        <f>ROUNDUP('Original Marks'!V75/70*50,0)</f>
        <v>0</v>
      </c>
      <c r="W75" s="1">
        <f>ROUNDUP('Original Marks'!W75/30*20,0)</f>
        <v>0</v>
      </c>
      <c r="X75" s="1">
        <f>'Original Marks'!X75</f>
        <v>0</v>
      </c>
      <c r="Y75" s="1">
        <f>ROUNDUP('Original Marks'!Y75/70*50,0)</f>
        <v>0</v>
      </c>
      <c r="Z75" s="1">
        <f>ROUNDUP('Original Marks'!Z75/30*20,0)</f>
        <v>0</v>
      </c>
      <c r="AA75" s="1">
        <f>'Original Marks'!AA75</f>
        <v>0</v>
      </c>
    </row>
    <row r="76" spans="1:27" x14ac:dyDescent="0.25">
      <c r="A76" s="1">
        <f>'Original Marks'!A76</f>
        <v>70</v>
      </c>
      <c r="B76" s="1">
        <f>'Original Marks'!B76</f>
        <v>170</v>
      </c>
      <c r="C76" s="1">
        <f>'Original Marks'!C76</f>
        <v>970</v>
      </c>
      <c r="D76" s="1">
        <f>'Original Marks'!D76</f>
        <v>0</v>
      </c>
      <c r="E76" s="1">
        <f>'Original Marks'!E76</f>
        <v>0</v>
      </c>
      <c r="F76" s="1">
        <f>'Original Marks'!F76</f>
        <v>0</v>
      </c>
      <c r="G76" s="2">
        <f>'Original Marks'!G76</f>
        <v>0</v>
      </c>
      <c r="H76" s="100">
        <f>'Original Marks'!H76</f>
        <v>0</v>
      </c>
      <c r="I76" s="100">
        <f>'Original Marks'!I76</f>
        <v>0</v>
      </c>
      <c r="J76" s="1">
        <f>ROUNDUP('Original Marks'!J76/70*50,0)</f>
        <v>0</v>
      </c>
      <c r="K76" s="1">
        <f>ROUNDUP('Original Marks'!K76/30*20,0)</f>
        <v>0</v>
      </c>
      <c r="L76" s="1">
        <f>'Original Marks'!L76</f>
        <v>0</v>
      </c>
      <c r="M76" s="1">
        <f>ROUNDUP('Original Marks'!M76/70*50,0)</f>
        <v>0</v>
      </c>
      <c r="N76" s="1">
        <f>ROUNDUP('Original Marks'!N76/30*20,0)</f>
        <v>0</v>
      </c>
      <c r="O76" s="1">
        <f>'Original Marks'!O76</f>
        <v>0</v>
      </c>
      <c r="P76" s="1">
        <f>ROUNDUP('Original Marks'!P76/70*50,0)</f>
        <v>0</v>
      </c>
      <c r="Q76" s="1">
        <f>ROUNDUP('Original Marks'!Q76/30*20,0)</f>
        <v>0</v>
      </c>
      <c r="R76" s="1">
        <f>'Original Marks'!R76</f>
        <v>0</v>
      </c>
      <c r="S76" s="1">
        <f>ROUNDUP('Original Marks'!S76/70*50,0)</f>
        <v>0</v>
      </c>
      <c r="T76" s="1">
        <f>ROUNDUP('Original Marks'!T76/30*20,0)</f>
        <v>0</v>
      </c>
      <c r="U76" s="1">
        <f>'Original Marks'!U76</f>
        <v>0</v>
      </c>
      <c r="V76" s="1">
        <f>ROUNDUP('Original Marks'!V76/70*50,0)</f>
        <v>0</v>
      </c>
      <c r="W76" s="1">
        <f>ROUNDUP('Original Marks'!W76/30*20,0)</f>
        <v>0</v>
      </c>
      <c r="X76" s="1">
        <f>'Original Marks'!X76</f>
        <v>0</v>
      </c>
      <c r="Y76" s="1">
        <f>ROUNDUP('Original Marks'!Y76/70*50,0)</f>
        <v>0</v>
      </c>
      <c r="Z76" s="1">
        <f>ROUNDUP('Original Marks'!Z76/30*20,0)</f>
        <v>0</v>
      </c>
      <c r="AA76" s="1">
        <f>'Original Marks'!AA76</f>
        <v>0</v>
      </c>
    </row>
    <row r="77" spans="1:27" x14ac:dyDescent="0.25">
      <c r="A77" s="1">
        <f>'Original Marks'!A77</f>
        <v>71</v>
      </c>
      <c r="B77" s="1">
        <f>'Original Marks'!B77</f>
        <v>171</v>
      </c>
      <c r="C77" s="1">
        <f>'Original Marks'!C77</f>
        <v>971</v>
      </c>
      <c r="D77" s="1">
        <f>'Original Marks'!D77</f>
        <v>0</v>
      </c>
      <c r="E77" s="1">
        <f>'Original Marks'!E77</f>
        <v>0</v>
      </c>
      <c r="F77" s="1">
        <f>'Original Marks'!F77</f>
        <v>0</v>
      </c>
      <c r="G77" s="2">
        <f>'Original Marks'!G77</f>
        <v>0</v>
      </c>
      <c r="H77" s="100">
        <f>'Original Marks'!H77</f>
        <v>0</v>
      </c>
      <c r="I77" s="100">
        <f>'Original Marks'!I77</f>
        <v>0</v>
      </c>
      <c r="J77" s="1">
        <f>ROUNDUP('Original Marks'!J77/70*50,0)</f>
        <v>0</v>
      </c>
      <c r="K77" s="1">
        <f>ROUNDUP('Original Marks'!K77/30*20,0)</f>
        <v>0</v>
      </c>
      <c r="L77" s="1">
        <f>'Original Marks'!L77</f>
        <v>0</v>
      </c>
      <c r="M77" s="1">
        <f>ROUNDUP('Original Marks'!M77/70*50,0)</f>
        <v>0</v>
      </c>
      <c r="N77" s="1">
        <f>ROUNDUP('Original Marks'!N77/30*20,0)</f>
        <v>0</v>
      </c>
      <c r="O77" s="1">
        <f>'Original Marks'!O77</f>
        <v>0</v>
      </c>
      <c r="P77" s="1">
        <f>ROUNDUP('Original Marks'!P77/70*50,0)</f>
        <v>0</v>
      </c>
      <c r="Q77" s="1">
        <f>ROUNDUP('Original Marks'!Q77/30*20,0)</f>
        <v>0</v>
      </c>
      <c r="R77" s="1">
        <f>'Original Marks'!R77</f>
        <v>0</v>
      </c>
      <c r="S77" s="1">
        <f>ROUNDUP('Original Marks'!S77/70*50,0)</f>
        <v>0</v>
      </c>
      <c r="T77" s="1">
        <f>ROUNDUP('Original Marks'!T77/30*20,0)</f>
        <v>0</v>
      </c>
      <c r="U77" s="1">
        <f>'Original Marks'!U77</f>
        <v>0</v>
      </c>
      <c r="V77" s="1">
        <f>ROUNDUP('Original Marks'!V77/70*50,0)</f>
        <v>0</v>
      </c>
      <c r="W77" s="1">
        <f>ROUNDUP('Original Marks'!W77/30*20,0)</f>
        <v>0</v>
      </c>
      <c r="X77" s="1">
        <f>'Original Marks'!X77</f>
        <v>0</v>
      </c>
      <c r="Y77" s="1">
        <f>ROUNDUP('Original Marks'!Y77/70*50,0)</f>
        <v>0</v>
      </c>
      <c r="Z77" s="1">
        <f>ROUNDUP('Original Marks'!Z77/30*20,0)</f>
        <v>0</v>
      </c>
      <c r="AA77" s="1">
        <f>'Original Marks'!AA77</f>
        <v>0</v>
      </c>
    </row>
    <row r="78" spans="1:27" x14ac:dyDescent="0.25">
      <c r="A78" s="1">
        <f>'Original Marks'!A78</f>
        <v>72</v>
      </c>
      <c r="B78" s="1">
        <f>'Original Marks'!B78</f>
        <v>172</v>
      </c>
      <c r="C78" s="1">
        <f>'Original Marks'!C78</f>
        <v>972</v>
      </c>
      <c r="D78" s="1">
        <f>'Original Marks'!D78</f>
        <v>0</v>
      </c>
      <c r="E78" s="1">
        <f>'Original Marks'!E78</f>
        <v>0</v>
      </c>
      <c r="F78" s="1">
        <f>'Original Marks'!F78</f>
        <v>0</v>
      </c>
      <c r="G78" s="2">
        <f>'Original Marks'!G78</f>
        <v>0</v>
      </c>
      <c r="H78" s="100">
        <f>'Original Marks'!H78</f>
        <v>0</v>
      </c>
      <c r="I78" s="100">
        <f>'Original Marks'!I78</f>
        <v>0</v>
      </c>
      <c r="J78" s="1">
        <f>ROUNDUP('Original Marks'!J78/70*50,0)</f>
        <v>0</v>
      </c>
      <c r="K78" s="1">
        <f>ROUNDUP('Original Marks'!K78/30*20,0)</f>
        <v>0</v>
      </c>
      <c r="L78" s="1">
        <f>'Original Marks'!L78</f>
        <v>0</v>
      </c>
      <c r="M78" s="1">
        <f>ROUNDUP('Original Marks'!M78/70*50,0)</f>
        <v>0</v>
      </c>
      <c r="N78" s="1">
        <f>ROUNDUP('Original Marks'!N78/30*20,0)</f>
        <v>0</v>
      </c>
      <c r="O78" s="1">
        <f>'Original Marks'!O78</f>
        <v>0</v>
      </c>
      <c r="P78" s="1">
        <f>ROUNDUP('Original Marks'!P78/70*50,0)</f>
        <v>0</v>
      </c>
      <c r="Q78" s="1">
        <f>ROUNDUP('Original Marks'!Q78/30*20,0)</f>
        <v>0</v>
      </c>
      <c r="R78" s="1">
        <f>'Original Marks'!R78</f>
        <v>0</v>
      </c>
      <c r="S78" s="1">
        <f>ROUNDUP('Original Marks'!S78/70*50,0)</f>
        <v>0</v>
      </c>
      <c r="T78" s="1">
        <f>ROUNDUP('Original Marks'!T78/30*20,0)</f>
        <v>0</v>
      </c>
      <c r="U78" s="1">
        <f>'Original Marks'!U78</f>
        <v>0</v>
      </c>
      <c r="V78" s="1">
        <f>ROUNDUP('Original Marks'!V78/70*50,0)</f>
        <v>0</v>
      </c>
      <c r="W78" s="1">
        <f>ROUNDUP('Original Marks'!W78/30*20,0)</f>
        <v>0</v>
      </c>
      <c r="X78" s="1">
        <f>'Original Marks'!X78</f>
        <v>0</v>
      </c>
      <c r="Y78" s="1">
        <f>ROUNDUP('Original Marks'!Y78/70*50,0)</f>
        <v>0</v>
      </c>
      <c r="Z78" s="1">
        <f>ROUNDUP('Original Marks'!Z78/30*20,0)</f>
        <v>0</v>
      </c>
      <c r="AA78" s="1">
        <f>'Original Marks'!AA78</f>
        <v>0</v>
      </c>
    </row>
    <row r="79" spans="1:27" x14ac:dyDescent="0.25">
      <c r="A79" s="1">
        <f>'Original Marks'!A79</f>
        <v>73</v>
      </c>
      <c r="B79" s="1">
        <f>'Original Marks'!B79</f>
        <v>173</v>
      </c>
      <c r="C79" s="1">
        <f>'Original Marks'!C79</f>
        <v>973</v>
      </c>
      <c r="D79" s="1">
        <f>'Original Marks'!D79</f>
        <v>0</v>
      </c>
      <c r="E79" s="1">
        <f>'Original Marks'!E79</f>
        <v>0</v>
      </c>
      <c r="F79" s="1">
        <f>'Original Marks'!F79</f>
        <v>0</v>
      </c>
      <c r="G79" s="2">
        <f>'Original Marks'!G79</f>
        <v>0</v>
      </c>
      <c r="H79" s="100">
        <f>'Original Marks'!H79</f>
        <v>0</v>
      </c>
      <c r="I79" s="100">
        <f>'Original Marks'!I79</f>
        <v>0</v>
      </c>
      <c r="J79" s="1">
        <f>ROUNDUP('Original Marks'!J79/70*50,0)</f>
        <v>0</v>
      </c>
      <c r="K79" s="1">
        <f>ROUNDUP('Original Marks'!K79/30*20,0)</f>
        <v>0</v>
      </c>
      <c r="L79" s="1">
        <f>'Original Marks'!L79</f>
        <v>0</v>
      </c>
      <c r="M79" s="1">
        <f>ROUNDUP('Original Marks'!M79/70*50,0)</f>
        <v>0</v>
      </c>
      <c r="N79" s="1">
        <f>ROUNDUP('Original Marks'!N79/30*20,0)</f>
        <v>0</v>
      </c>
      <c r="O79" s="1">
        <f>'Original Marks'!O79</f>
        <v>0</v>
      </c>
      <c r="P79" s="1">
        <f>ROUNDUP('Original Marks'!P79/70*50,0)</f>
        <v>0</v>
      </c>
      <c r="Q79" s="1">
        <f>ROUNDUP('Original Marks'!Q79/30*20,0)</f>
        <v>0</v>
      </c>
      <c r="R79" s="1">
        <f>'Original Marks'!R79</f>
        <v>0</v>
      </c>
      <c r="S79" s="1">
        <f>ROUNDUP('Original Marks'!S79/70*50,0)</f>
        <v>0</v>
      </c>
      <c r="T79" s="1">
        <f>ROUNDUP('Original Marks'!T79/30*20,0)</f>
        <v>0</v>
      </c>
      <c r="U79" s="1">
        <f>'Original Marks'!U79</f>
        <v>0</v>
      </c>
      <c r="V79" s="1">
        <f>ROUNDUP('Original Marks'!V79/70*50,0)</f>
        <v>0</v>
      </c>
      <c r="W79" s="1">
        <f>ROUNDUP('Original Marks'!W79/30*20,0)</f>
        <v>0</v>
      </c>
      <c r="X79" s="1">
        <f>'Original Marks'!X79</f>
        <v>0</v>
      </c>
      <c r="Y79" s="1">
        <f>ROUNDUP('Original Marks'!Y79/70*50,0)</f>
        <v>0</v>
      </c>
      <c r="Z79" s="1">
        <f>ROUNDUP('Original Marks'!Z79/30*20,0)</f>
        <v>0</v>
      </c>
      <c r="AA79" s="1">
        <f>'Original Marks'!AA79</f>
        <v>0</v>
      </c>
    </row>
    <row r="80" spans="1:27" x14ac:dyDescent="0.25">
      <c r="A80" s="1">
        <f>'Original Marks'!A80</f>
        <v>74</v>
      </c>
      <c r="B80" s="1">
        <f>'Original Marks'!B80</f>
        <v>174</v>
      </c>
      <c r="C80" s="1">
        <f>'Original Marks'!C80</f>
        <v>974</v>
      </c>
      <c r="D80" s="1">
        <f>'Original Marks'!D80</f>
        <v>0</v>
      </c>
      <c r="E80" s="1">
        <f>'Original Marks'!E80</f>
        <v>0</v>
      </c>
      <c r="F80" s="1">
        <f>'Original Marks'!F80</f>
        <v>0</v>
      </c>
      <c r="G80" s="2">
        <f>'Original Marks'!G80</f>
        <v>0</v>
      </c>
      <c r="H80" s="100">
        <f>'Original Marks'!H80</f>
        <v>0</v>
      </c>
      <c r="I80" s="100">
        <f>'Original Marks'!I80</f>
        <v>0</v>
      </c>
      <c r="J80" s="1">
        <f>ROUNDUP('Original Marks'!J80/70*50,0)</f>
        <v>0</v>
      </c>
      <c r="K80" s="1">
        <f>ROUNDUP('Original Marks'!K80/30*20,0)</f>
        <v>0</v>
      </c>
      <c r="L80" s="1">
        <f>'Original Marks'!L80</f>
        <v>0</v>
      </c>
      <c r="M80" s="1">
        <f>ROUNDUP('Original Marks'!M80/70*50,0)</f>
        <v>0</v>
      </c>
      <c r="N80" s="1">
        <f>ROUNDUP('Original Marks'!N80/30*20,0)</f>
        <v>0</v>
      </c>
      <c r="O80" s="1">
        <f>'Original Marks'!O80</f>
        <v>0</v>
      </c>
      <c r="P80" s="1">
        <f>ROUNDUP('Original Marks'!P80/70*50,0)</f>
        <v>0</v>
      </c>
      <c r="Q80" s="1">
        <f>ROUNDUP('Original Marks'!Q80/30*20,0)</f>
        <v>0</v>
      </c>
      <c r="R80" s="1">
        <f>'Original Marks'!R80</f>
        <v>0</v>
      </c>
      <c r="S80" s="1">
        <f>ROUNDUP('Original Marks'!S80/70*50,0)</f>
        <v>0</v>
      </c>
      <c r="T80" s="1">
        <f>ROUNDUP('Original Marks'!T80/30*20,0)</f>
        <v>0</v>
      </c>
      <c r="U80" s="1">
        <f>'Original Marks'!U80</f>
        <v>0</v>
      </c>
      <c r="V80" s="1">
        <f>ROUNDUP('Original Marks'!V80/70*50,0)</f>
        <v>0</v>
      </c>
      <c r="W80" s="1">
        <f>ROUNDUP('Original Marks'!W80/30*20,0)</f>
        <v>0</v>
      </c>
      <c r="X80" s="1">
        <f>'Original Marks'!X80</f>
        <v>0</v>
      </c>
      <c r="Y80" s="1">
        <f>ROUNDUP('Original Marks'!Y80/70*50,0)</f>
        <v>0</v>
      </c>
      <c r="Z80" s="1">
        <f>ROUNDUP('Original Marks'!Z80/30*20,0)</f>
        <v>0</v>
      </c>
      <c r="AA80" s="1">
        <f>'Original Marks'!AA80</f>
        <v>0</v>
      </c>
    </row>
    <row r="81" spans="1:27" x14ac:dyDescent="0.25">
      <c r="A81" s="1">
        <f>'Original Marks'!A81</f>
        <v>75</v>
      </c>
      <c r="B81" s="1">
        <f>'Original Marks'!B81</f>
        <v>175</v>
      </c>
      <c r="C81" s="1">
        <f>'Original Marks'!C81</f>
        <v>975</v>
      </c>
      <c r="D81" s="1">
        <f>'Original Marks'!D81</f>
        <v>0</v>
      </c>
      <c r="E81" s="1">
        <f>'Original Marks'!E81</f>
        <v>0</v>
      </c>
      <c r="F81" s="1">
        <f>'Original Marks'!F81</f>
        <v>0</v>
      </c>
      <c r="G81" s="2">
        <f>'Original Marks'!G81</f>
        <v>0</v>
      </c>
      <c r="H81" s="100">
        <f>'Original Marks'!H81</f>
        <v>0</v>
      </c>
      <c r="I81" s="100">
        <f>'Original Marks'!I81</f>
        <v>0</v>
      </c>
      <c r="J81" s="1">
        <f>ROUNDUP('Original Marks'!J81/70*50,0)</f>
        <v>0</v>
      </c>
      <c r="K81" s="1">
        <f>ROUNDUP('Original Marks'!K81/30*20,0)</f>
        <v>0</v>
      </c>
      <c r="L81" s="1">
        <f>'Original Marks'!L81</f>
        <v>0</v>
      </c>
      <c r="M81" s="1">
        <f>ROUNDUP('Original Marks'!M81/70*50,0)</f>
        <v>0</v>
      </c>
      <c r="N81" s="1">
        <f>ROUNDUP('Original Marks'!N81/30*20,0)</f>
        <v>0</v>
      </c>
      <c r="O81" s="1">
        <f>'Original Marks'!O81</f>
        <v>0</v>
      </c>
      <c r="P81" s="1">
        <f>ROUNDUP('Original Marks'!P81/70*50,0)</f>
        <v>0</v>
      </c>
      <c r="Q81" s="1">
        <f>ROUNDUP('Original Marks'!Q81/30*20,0)</f>
        <v>0</v>
      </c>
      <c r="R81" s="1">
        <f>'Original Marks'!R81</f>
        <v>0</v>
      </c>
      <c r="S81" s="1">
        <f>ROUNDUP('Original Marks'!S81/70*50,0)</f>
        <v>0</v>
      </c>
      <c r="T81" s="1">
        <f>ROUNDUP('Original Marks'!T81/30*20,0)</f>
        <v>0</v>
      </c>
      <c r="U81" s="1">
        <f>'Original Marks'!U81</f>
        <v>0</v>
      </c>
      <c r="V81" s="1">
        <f>ROUNDUP('Original Marks'!V81/70*50,0)</f>
        <v>0</v>
      </c>
      <c r="W81" s="1">
        <f>ROUNDUP('Original Marks'!W81/30*20,0)</f>
        <v>0</v>
      </c>
      <c r="X81" s="1">
        <f>'Original Marks'!X81</f>
        <v>0</v>
      </c>
      <c r="Y81" s="1">
        <f>ROUNDUP('Original Marks'!Y81/70*50,0)</f>
        <v>0</v>
      </c>
      <c r="Z81" s="1">
        <f>ROUNDUP('Original Marks'!Z81/30*20,0)</f>
        <v>0</v>
      </c>
      <c r="AA81" s="1">
        <f>'Original Marks'!AA81</f>
        <v>0</v>
      </c>
    </row>
    <row r="82" spans="1:27" x14ac:dyDescent="0.25">
      <c r="A82" s="1">
        <f>'Original Marks'!A82</f>
        <v>76</v>
      </c>
      <c r="B82" s="1">
        <f>'Original Marks'!B82</f>
        <v>176</v>
      </c>
      <c r="C82" s="1">
        <f>'Original Marks'!C82</f>
        <v>976</v>
      </c>
      <c r="D82" s="1">
        <f>'Original Marks'!D82</f>
        <v>0</v>
      </c>
      <c r="E82" s="1">
        <f>'Original Marks'!E82</f>
        <v>0</v>
      </c>
      <c r="F82" s="1">
        <f>'Original Marks'!F82</f>
        <v>0</v>
      </c>
      <c r="G82" s="2">
        <f>'Original Marks'!G82</f>
        <v>0</v>
      </c>
      <c r="H82" s="100">
        <f>'Original Marks'!H82</f>
        <v>0</v>
      </c>
      <c r="I82" s="100">
        <f>'Original Marks'!I82</f>
        <v>0</v>
      </c>
      <c r="J82" s="1">
        <f>ROUNDUP('Original Marks'!J82/70*50,0)</f>
        <v>0</v>
      </c>
      <c r="K82" s="1">
        <f>ROUNDUP('Original Marks'!K82/30*20,0)</f>
        <v>0</v>
      </c>
      <c r="L82" s="1">
        <f>'Original Marks'!L82</f>
        <v>0</v>
      </c>
      <c r="M82" s="1">
        <f>ROUNDUP('Original Marks'!M82/70*50,0)</f>
        <v>0</v>
      </c>
      <c r="N82" s="1">
        <f>ROUNDUP('Original Marks'!N82/30*20,0)</f>
        <v>0</v>
      </c>
      <c r="O82" s="1">
        <f>'Original Marks'!O82</f>
        <v>0</v>
      </c>
      <c r="P82" s="1">
        <f>ROUNDUP('Original Marks'!P82/70*50,0)</f>
        <v>0</v>
      </c>
      <c r="Q82" s="1">
        <f>ROUNDUP('Original Marks'!Q82/30*20,0)</f>
        <v>0</v>
      </c>
      <c r="R82" s="1">
        <f>'Original Marks'!R82</f>
        <v>0</v>
      </c>
      <c r="S82" s="1">
        <f>ROUNDUP('Original Marks'!S82/70*50,0)</f>
        <v>0</v>
      </c>
      <c r="T82" s="1">
        <f>ROUNDUP('Original Marks'!T82/30*20,0)</f>
        <v>0</v>
      </c>
      <c r="U82" s="1">
        <f>'Original Marks'!U82</f>
        <v>0</v>
      </c>
      <c r="V82" s="1">
        <f>ROUNDUP('Original Marks'!V82/70*50,0)</f>
        <v>0</v>
      </c>
      <c r="W82" s="1">
        <f>ROUNDUP('Original Marks'!W82/30*20,0)</f>
        <v>0</v>
      </c>
      <c r="X82" s="1">
        <f>'Original Marks'!X82</f>
        <v>0</v>
      </c>
      <c r="Y82" s="1">
        <f>ROUNDUP('Original Marks'!Y82/70*50,0)</f>
        <v>0</v>
      </c>
      <c r="Z82" s="1">
        <f>ROUNDUP('Original Marks'!Z82/30*20,0)</f>
        <v>0</v>
      </c>
      <c r="AA82" s="1">
        <f>'Original Marks'!AA82</f>
        <v>0</v>
      </c>
    </row>
    <row r="83" spans="1:27" x14ac:dyDescent="0.25">
      <c r="A83" s="1">
        <f>'Original Marks'!A83</f>
        <v>77</v>
      </c>
      <c r="B83" s="1">
        <f>'Original Marks'!B83</f>
        <v>177</v>
      </c>
      <c r="C83" s="1">
        <f>'Original Marks'!C83</f>
        <v>977</v>
      </c>
      <c r="D83" s="1">
        <f>'Original Marks'!D83</f>
        <v>0</v>
      </c>
      <c r="E83" s="1">
        <f>'Original Marks'!E83</f>
        <v>0</v>
      </c>
      <c r="F83" s="1">
        <f>'Original Marks'!F83</f>
        <v>0</v>
      </c>
      <c r="G83" s="2">
        <f>'Original Marks'!G83</f>
        <v>0</v>
      </c>
      <c r="H83" s="100">
        <f>'Original Marks'!H83</f>
        <v>0</v>
      </c>
      <c r="I83" s="100">
        <f>'Original Marks'!I83</f>
        <v>0</v>
      </c>
      <c r="J83" s="1">
        <f>ROUNDUP('Original Marks'!J83/70*50,0)</f>
        <v>0</v>
      </c>
      <c r="K83" s="1">
        <f>ROUNDUP('Original Marks'!K83/30*20,0)</f>
        <v>0</v>
      </c>
      <c r="L83" s="1">
        <f>'Original Marks'!L83</f>
        <v>0</v>
      </c>
      <c r="M83" s="1">
        <f>ROUNDUP('Original Marks'!M83/70*50,0)</f>
        <v>0</v>
      </c>
      <c r="N83" s="1">
        <f>ROUNDUP('Original Marks'!N83/30*20,0)</f>
        <v>0</v>
      </c>
      <c r="O83" s="1">
        <f>'Original Marks'!O83</f>
        <v>0</v>
      </c>
      <c r="P83" s="1">
        <f>ROUNDUP('Original Marks'!P83/70*50,0)</f>
        <v>0</v>
      </c>
      <c r="Q83" s="1">
        <f>ROUNDUP('Original Marks'!Q83/30*20,0)</f>
        <v>0</v>
      </c>
      <c r="R83" s="1">
        <f>'Original Marks'!R83</f>
        <v>0</v>
      </c>
      <c r="S83" s="1">
        <f>ROUNDUP('Original Marks'!S83/70*50,0)</f>
        <v>0</v>
      </c>
      <c r="T83" s="1">
        <f>ROUNDUP('Original Marks'!T83/30*20,0)</f>
        <v>0</v>
      </c>
      <c r="U83" s="1">
        <f>'Original Marks'!U83</f>
        <v>0</v>
      </c>
      <c r="V83" s="1">
        <f>ROUNDUP('Original Marks'!V83/70*50,0)</f>
        <v>0</v>
      </c>
      <c r="W83" s="1">
        <f>ROUNDUP('Original Marks'!W83/30*20,0)</f>
        <v>0</v>
      </c>
      <c r="X83" s="1">
        <f>'Original Marks'!X83</f>
        <v>0</v>
      </c>
      <c r="Y83" s="1">
        <f>ROUNDUP('Original Marks'!Y83/70*50,0)</f>
        <v>0</v>
      </c>
      <c r="Z83" s="1">
        <f>ROUNDUP('Original Marks'!Z83/30*20,0)</f>
        <v>0</v>
      </c>
      <c r="AA83" s="1">
        <f>'Original Marks'!AA83</f>
        <v>0</v>
      </c>
    </row>
    <row r="84" spans="1:27" x14ac:dyDescent="0.25">
      <c r="A84" s="1">
        <f>'Original Marks'!A84</f>
        <v>78</v>
      </c>
      <c r="B84" s="1">
        <f>'Original Marks'!B84</f>
        <v>178</v>
      </c>
      <c r="C84" s="1">
        <f>'Original Marks'!C84</f>
        <v>978</v>
      </c>
      <c r="D84" s="1">
        <f>'Original Marks'!D84</f>
        <v>0</v>
      </c>
      <c r="E84" s="1">
        <f>'Original Marks'!E84</f>
        <v>0</v>
      </c>
      <c r="F84" s="1">
        <f>'Original Marks'!F84</f>
        <v>0</v>
      </c>
      <c r="G84" s="2">
        <f>'Original Marks'!G84</f>
        <v>0</v>
      </c>
      <c r="H84" s="100">
        <f>'Original Marks'!H84</f>
        <v>0</v>
      </c>
      <c r="I84" s="100">
        <f>'Original Marks'!I84</f>
        <v>0</v>
      </c>
      <c r="J84" s="1">
        <f>ROUNDUP('Original Marks'!J84/70*50,0)</f>
        <v>0</v>
      </c>
      <c r="K84" s="1">
        <f>ROUNDUP('Original Marks'!K84/30*20,0)</f>
        <v>0</v>
      </c>
      <c r="L84" s="1">
        <f>'Original Marks'!L84</f>
        <v>0</v>
      </c>
      <c r="M84" s="1">
        <f>ROUNDUP('Original Marks'!M84/70*50,0)</f>
        <v>0</v>
      </c>
      <c r="N84" s="1">
        <f>ROUNDUP('Original Marks'!N84/30*20,0)</f>
        <v>0</v>
      </c>
      <c r="O84" s="1">
        <f>'Original Marks'!O84</f>
        <v>0</v>
      </c>
      <c r="P84" s="1">
        <f>ROUNDUP('Original Marks'!P84/70*50,0)</f>
        <v>0</v>
      </c>
      <c r="Q84" s="1">
        <f>ROUNDUP('Original Marks'!Q84/30*20,0)</f>
        <v>0</v>
      </c>
      <c r="R84" s="1">
        <f>'Original Marks'!R84</f>
        <v>0</v>
      </c>
      <c r="S84" s="1">
        <f>ROUNDUP('Original Marks'!S84/70*50,0)</f>
        <v>0</v>
      </c>
      <c r="T84" s="1">
        <f>ROUNDUP('Original Marks'!T84/30*20,0)</f>
        <v>0</v>
      </c>
      <c r="U84" s="1">
        <f>'Original Marks'!U84</f>
        <v>0</v>
      </c>
      <c r="V84" s="1">
        <f>ROUNDUP('Original Marks'!V84/70*50,0)</f>
        <v>0</v>
      </c>
      <c r="W84" s="1">
        <f>ROUNDUP('Original Marks'!W84/30*20,0)</f>
        <v>0</v>
      </c>
      <c r="X84" s="1">
        <f>'Original Marks'!X84</f>
        <v>0</v>
      </c>
      <c r="Y84" s="1">
        <f>ROUNDUP('Original Marks'!Y84/70*50,0)</f>
        <v>0</v>
      </c>
      <c r="Z84" s="1">
        <f>ROUNDUP('Original Marks'!Z84/30*20,0)</f>
        <v>0</v>
      </c>
      <c r="AA84" s="1">
        <f>'Original Marks'!AA84</f>
        <v>0</v>
      </c>
    </row>
    <row r="85" spans="1:27" x14ac:dyDescent="0.25">
      <c r="A85" s="1">
        <f>'Original Marks'!A85</f>
        <v>79</v>
      </c>
      <c r="B85" s="1">
        <f>'Original Marks'!B85</f>
        <v>179</v>
      </c>
      <c r="C85" s="1">
        <f>'Original Marks'!C85</f>
        <v>979</v>
      </c>
      <c r="D85" s="1">
        <f>'Original Marks'!D85</f>
        <v>0</v>
      </c>
      <c r="E85" s="1">
        <f>'Original Marks'!E85</f>
        <v>0</v>
      </c>
      <c r="F85" s="1">
        <f>'Original Marks'!F85</f>
        <v>0</v>
      </c>
      <c r="G85" s="2">
        <f>'Original Marks'!G85</f>
        <v>0</v>
      </c>
      <c r="H85" s="100">
        <f>'Original Marks'!H85</f>
        <v>0</v>
      </c>
      <c r="I85" s="100">
        <f>'Original Marks'!I85</f>
        <v>0</v>
      </c>
      <c r="J85" s="1">
        <f>ROUNDUP('Original Marks'!J85/70*50,0)</f>
        <v>0</v>
      </c>
      <c r="K85" s="1">
        <f>ROUNDUP('Original Marks'!K85/30*20,0)</f>
        <v>0</v>
      </c>
      <c r="L85" s="1">
        <f>'Original Marks'!L85</f>
        <v>0</v>
      </c>
      <c r="M85" s="1">
        <f>ROUNDUP('Original Marks'!M85/70*50,0)</f>
        <v>0</v>
      </c>
      <c r="N85" s="1">
        <f>ROUNDUP('Original Marks'!N85/30*20,0)</f>
        <v>0</v>
      </c>
      <c r="O85" s="1">
        <f>'Original Marks'!O85</f>
        <v>0</v>
      </c>
      <c r="P85" s="1">
        <f>ROUNDUP('Original Marks'!P85/70*50,0)</f>
        <v>0</v>
      </c>
      <c r="Q85" s="1">
        <f>ROUNDUP('Original Marks'!Q85/30*20,0)</f>
        <v>0</v>
      </c>
      <c r="R85" s="1">
        <f>'Original Marks'!R85</f>
        <v>0</v>
      </c>
      <c r="S85" s="1">
        <f>ROUNDUP('Original Marks'!S85/70*50,0)</f>
        <v>0</v>
      </c>
      <c r="T85" s="1">
        <f>ROUNDUP('Original Marks'!T85/30*20,0)</f>
        <v>0</v>
      </c>
      <c r="U85" s="1">
        <f>'Original Marks'!U85</f>
        <v>0</v>
      </c>
      <c r="V85" s="1">
        <f>ROUNDUP('Original Marks'!V85/70*50,0)</f>
        <v>0</v>
      </c>
      <c r="W85" s="1">
        <f>ROUNDUP('Original Marks'!W85/30*20,0)</f>
        <v>0</v>
      </c>
      <c r="X85" s="1">
        <f>'Original Marks'!X85</f>
        <v>0</v>
      </c>
      <c r="Y85" s="1">
        <f>ROUNDUP('Original Marks'!Y85/70*50,0)</f>
        <v>0</v>
      </c>
      <c r="Z85" s="1">
        <f>ROUNDUP('Original Marks'!Z85/30*20,0)</f>
        <v>0</v>
      </c>
      <c r="AA85" s="1">
        <f>'Original Marks'!AA85</f>
        <v>0</v>
      </c>
    </row>
    <row r="86" spans="1:27" x14ac:dyDescent="0.25">
      <c r="A86" s="1">
        <f>'Original Marks'!A86</f>
        <v>80</v>
      </c>
      <c r="B86" s="1">
        <f>'Original Marks'!B86</f>
        <v>180</v>
      </c>
      <c r="C86" s="1">
        <f>'Original Marks'!C86</f>
        <v>980</v>
      </c>
      <c r="D86" s="1">
        <f>'Original Marks'!D86</f>
        <v>0</v>
      </c>
      <c r="E86" s="1">
        <f>'Original Marks'!E86</f>
        <v>0</v>
      </c>
      <c r="F86" s="1">
        <f>'Original Marks'!F86</f>
        <v>0</v>
      </c>
      <c r="G86" s="2">
        <f>'Original Marks'!G86</f>
        <v>0</v>
      </c>
      <c r="H86" s="100">
        <f>'Original Marks'!H86</f>
        <v>0</v>
      </c>
      <c r="I86" s="100">
        <f>'Original Marks'!I86</f>
        <v>0</v>
      </c>
      <c r="J86" s="1">
        <f>ROUNDUP('Original Marks'!J86/70*50,0)</f>
        <v>0</v>
      </c>
      <c r="K86" s="1">
        <f>ROUNDUP('Original Marks'!K86/30*20,0)</f>
        <v>0</v>
      </c>
      <c r="L86" s="1">
        <f>'Original Marks'!L86</f>
        <v>0</v>
      </c>
      <c r="M86" s="1">
        <f>ROUNDUP('Original Marks'!M86/70*50,0)</f>
        <v>0</v>
      </c>
      <c r="N86" s="1">
        <f>ROUNDUP('Original Marks'!N86/30*20,0)</f>
        <v>0</v>
      </c>
      <c r="O86" s="1">
        <f>'Original Marks'!O86</f>
        <v>0</v>
      </c>
      <c r="P86" s="1">
        <f>ROUNDUP('Original Marks'!P86/70*50,0)</f>
        <v>0</v>
      </c>
      <c r="Q86" s="1">
        <f>ROUNDUP('Original Marks'!Q86/30*20,0)</f>
        <v>0</v>
      </c>
      <c r="R86" s="1">
        <f>'Original Marks'!R86</f>
        <v>0</v>
      </c>
      <c r="S86" s="1">
        <f>ROUNDUP('Original Marks'!S86/70*50,0)</f>
        <v>0</v>
      </c>
      <c r="T86" s="1">
        <f>ROUNDUP('Original Marks'!T86/30*20,0)</f>
        <v>0</v>
      </c>
      <c r="U86" s="1">
        <f>'Original Marks'!U86</f>
        <v>0</v>
      </c>
      <c r="V86" s="1">
        <f>ROUNDUP('Original Marks'!V86/70*50,0)</f>
        <v>0</v>
      </c>
      <c r="W86" s="1">
        <f>ROUNDUP('Original Marks'!W86/30*20,0)</f>
        <v>0</v>
      </c>
      <c r="X86" s="1">
        <f>'Original Marks'!X86</f>
        <v>0</v>
      </c>
      <c r="Y86" s="1">
        <f>ROUNDUP('Original Marks'!Y86/70*50,0)</f>
        <v>0</v>
      </c>
      <c r="Z86" s="1">
        <f>ROUNDUP('Original Marks'!Z86/30*20,0)</f>
        <v>0</v>
      </c>
      <c r="AA86" s="1">
        <f>'Original Marks'!AA86</f>
        <v>0</v>
      </c>
    </row>
    <row r="87" spans="1:27" x14ac:dyDescent="0.25">
      <c r="A87" s="1">
        <f>'Original Marks'!A87</f>
        <v>81</v>
      </c>
      <c r="B87" s="1">
        <f>'Original Marks'!B87</f>
        <v>181</v>
      </c>
      <c r="C87" s="1">
        <f>'Original Marks'!C87</f>
        <v>981</v>
      </c>
      <c r="D87" s="1">
        <f>'Original Marks'!D87</f>
        <v>0</v>
      </c>
      <c r="E87" s="1">
        <f>'Original Marks'!E87</f>
        <v>0</v>
      </c>
      <c r="F87" s="1">
        <f>'Original Marks'!F87</f>
        <v>0</v>
      </c>
      <c r="G87" s="2">
        <f>'Original Marks'!G87</f>
        <v>0</v>
      </c>
      <c r="H87" s="100">
        <f>'Original Marks'!H87</f>
        <v>0</v>
      </c>
      <c r="I87" s="100">
        <f>'Original Marks'!I87</f>
        <v>0</v>
      </c>
      <c r="J87" s="1">
        <f>ROUNDUP('Original Marks'!J87/70*50,0)</f>
        <v>0</v>
      </c>
      <c r="K87" s="1">
        <f>ROUNDUP('Original Marks'!K87/30*20,0)</f>
        <v>0</v>
      </c>
      <c r="L87" s="1">
        <f>'Original Marks'!L87</f>
        <v>0</v>
      </c>
      <c r="M87" s="1">
        <f>ROUNDUP('Original Marks'!M87/70*50,0)</f>
        <v>0</v>
      </c>
      <c r="N87" s="1">
        <f>ROUNDUP('Original Marks'!N87/30*20,0)</f>
        <v>0</v>
      </c>
      <c r="O87" s="1">
        <f>'Original Marks'!O87</f>
        <v>0</v>
      </c>
      <c r="P87" s="1">
        <f>ROUNDUP('Original Marks'!P87/70*50,0)</f>
        <v>0</v>
      </c>
      <c r="Q87" s="1">
        <f>ROUNDUP('Original Marks'!Q87/30*20,0)</f>
        <v>0</v>
      </c>
      <c r="R87" s="1">
        <f>'Original Marks'!R87</f>
        <v>0</v>
      </c>
      <c r="S87" s="1">
        <f>ROUNDUP('Original Marks'!S87/70*50,0)</f>
        <v>0</v>
      </c>
      <c r="T87" s="1">
        <f>ROUNDUP('Original Marks'!T87/30*20,0)</f>
        <v>0</v>
      </c>
      <c r="U87" s="1">
        <f>'Original Marks'!U87</f>
        <v>0</v>
      </c>
      <c r="V87" s="1">
        <f>ROUNDUP('Original Marks'!V87/70*50,0)</f>
        <v>0</v>
      </c>
      <c r="W87" s="1">
        <f>ROUNDUP('Original Marks'!W87/30*20,0)</f>
        <v>0</v>
      </c>
      <c r="X87" s="1">
        <f>'Original Marks'!X87</f>
        <v>0</v>
      </c>
      <c r="Y87" s="1">
        <f>ROUNDUP('Original Marks'!Y87/70*50,0)</f>
        <v>0</v>
      </c>
      <c r="Z87" s="1">
        <f>ROUNDUP('Original Marks'!Z87/30*20,0)</f>
        <v>0</v>
      </c>
      <c r="AA87" s="1">
        <f>'Original Marks'!AA87</f>
        <v>0</v>
      </c>
    </row>
    <row r="88" spans="1:27" x14ac:dyDescent="0.25">
      <c r="A88" s="1">
        <f>'Original Marks'!A88</f>
        <v>82</v>
      </c>
      <c r="B88" s="1">
        <f>'Original Marks'!B88</f>
        <v>182</v>
      </c>
      <c r="C88" s="1">
        <f>'Original Marks'!C88</f>
        <v>982</v>
      </c>
      <c r="D88" s="1">
        <f>'Original Marks'!D88</f>
        <v>0</v>
      </c>
      <c r="E88" s="1">
        <f>'Original Marks'!E88</f>
        <v>0</v>
      </c>
      <c r="F88" s="1">
        <f>'Original Marks'!F88</f>
        <v>0</v>
      </c>
      <c r="G88" s="2">
        <f>'Original Marks'!G88</f>
        <v>0</v>
      </c>
      <c r="H88" s="100">
        <f>'Original Marks'!H88</f>
        <v>0</v>
      </c>
      <c r="I88" s="100">
        <f>'Original Marks'!I88</f>
        <v>0</v>
      </c>
      <c r="J88" s="1">
        <f>ROUNDUP('Original Marks'!J88/70*50,0)</f>
        <v>0</v>
      </c>
      <c r="K88" s="1">
        <f>ROUNDUP('Original Marks'!K88/30*20,0)</f>
        <v>0</v>
      </c>
      <c r="L88" s="1">
        <f>'Original Marks'!L88</f>
        <v>0</v>
      </c>
      <c r="M88" s="1">
        <f>ROUNDUP('Original Marks'!M88/70*50,0)</f>
        <v>0</v>
      </c>
      <c r="N88" s="1">
        <f>ROUNDUP('Original Marks'!N88/30*20,0)</f>
        <v>0</v>
      </c>
      <c r="O88" s="1">
        <f>'Original Marks'!O88</f>
        <v>0</v>
      </c>
      <c r="P88" s="1">
        <f>ROUNDUP('Original Marks'!P88/70*50,0)</f>
        <v>0</v>
      </c>
      <c r="Q88" s="1">
        <f>ROUNDUP('Original Marks'!Q88/30*20,0)</f>
        <v>0</v>
      </c>
      <c r="R88" s="1">
        <f>'Original Marks'!R88</f>
        <v>0</v>
      </c>
      <c r="S88" s="1">
        <f>ROUNDUP('Original Marks'!S88/70*50,0)</f>
        <v>0</v>
      </c>
      <c r="T88" s="1">
        <f>ROUNDUP('Original Marks'!T88/30*20,0)</f>
        <v>0</v>
      </c>
      <c r="U88" s="1">
        <f>'Original Marks'!U88</f>
        <v>0</v>
      </c>
      <c r="V88" s="1">
        <f>ROUNDUP('Original Marks'!V88/70*50,0)</f>
        <v>0</v>
      </c>
      <c r="W88" s="1">
        <f>ROUNDUP('Original Marks'!W88/30*20,0)</f>
        <v>0</v>
      </c>
      <c r="X88" s="1">
        <f>'Original Marks'!X88</f>
        <v>0</v>
      </c>
      <c r="Y88" s="1">
        <f>ROUNDUP('Original Marks'!Y88/70*50,0)</f>
        <v>0</v>
      </c>
      <c r="Z88" s="1">
        <f>ROUNDUP('Original Marks'!Z88/30*20,0)</f>
        <v>0</v>
      </c>
      <c r="AA88" s="1">
        <f>'Original Marks'!AA88</f>
        <v>0</v>
      </c>
    </row>
    <row r="89" spans="1:27" x14ac:dyDescent="0.25">
      <c r="A89" s="1">
        <f>'Original Marks'!A89</f>
        <v>83</v>
      </c>
      <c r="B89" s="1">
        <f>'Original Marks'!B89</f>
        <v>183</v>
      </c>
      <c r="C89" s="1">
        <f>'Original Marks'!C89</f>
        <v>983</v>
      </c>
      <c r="D89" s="1">
        <f>'Original Marks'!D89</f>
        <v>0</v>
      </c>
      <c r="E89" s="1">
        <f>'Original Marks'!E89</f>
        <v>0</v>
      </c>
      <c r="F89" s="1">
        <f>'Original Marks'!F89</f>
        <v>0</v>
      </c>
      <c r="G89" s="2">
        <f>'Original Marks'!G89</f>
        <v>0</v>
      </c>
      <c r="H89" s="100">
        <f>'Original Marks'!H89</f>
        <v>0</v>
      </c>
      <c r="I89" s="100">
        <f>'Original Marks'!I89</f>
        <v>0</v>
      </c>
      <c r="J89" s="1">
        <f>ROUNDUP('Original Marks'!J89/70*50,0)</f>
        <v>0</v>
      </c>
      <c r="K89" s="1">
        <f>ROUNDUP('Original Marks'!K89/30*20,0)</f>
        <v>0</v>
      </c>
      <c r="L89" s="1">
        <f>'Original Marks'!L89</f>
        <v>0</v>
      </c>
      <c r="M89" s="1">
        <f>ROUNDUP('Original Marks'!M89/70*50,0)</f>
        <v>0</v>
      </c>
      <c r="N89" s="1">
        <f>ROUNDUP('Original Marks'!N89/30*20,0)</f>
        <v>0</v>
      </c>
      <c r="O89" s="1">
        <f>'Original Marks'!O89</f>
        <v>0</v>
      </c>
      <c r="P89" s="1">
        <f>ROUNDUP('Original Marks'!P89/70*50,0)</f>
        <v>0</v>
      </c>
      <c r="Q89" s="1">
        <f>ROUNDUP('Original Marks'!Q89/30*20,0)</f>
        <v>0</v>
      </c>
      <c r="R89" s="1">
        <f>'Original Marks'!R89</f>
        <v>0</v>
      </c>
      <c r="S89" s="1">
        <f>ROUNDUP('Original Marks'!S89/70*50,0)</f>
        <v>0</v>
      </c>
      <c r="T89" s="1">
        <f>ROUNDUP('Original Marks'!T89/30*20,0)</f>
        <v>0</v>
      </c>
      <c r="U89" s="1">
        <f>'Original Marks'!U89</f>
        <v>0</v>
      </c>
      <c r="V89" s="1">
        <f>ROUNDUP('Original Marks'!V89/70*50,0)</f>
        <v>0</v>
      </c>
      <c r="W89" s="1">
        <f>ROUNDUP('Original Marks'!W89/30*20,0)</f>
        <v>0</v>
      </c>
      <c r="X89" s="1">
        <f>'Original Marks'!X89</f>
        <v>0</v>
      </c>
      <c r="Y89" s="1">
        <f>ROUNDUP('Original Marks'!Y89/70*50,0)</f>
        <v>0</v>
      </c>
      <c r="Z89" s="1">
        <f>ROUNDUP('Original Marks'!Z89/30*20,0)</f>
        <v>0</v>
      </c>
      <c r="AA89" s="1">
        <f>'Original Marks'!AA89</f>
        <v>0</v>
      </c>
    </row>
    <row r="90" spans="1:27" x14ac:dyDescent="0.25">
      <c r="A90" s="1">
        <f>'Original Marks'!A90</f>
        <v>84</v>
      </c>
      <c r="B90" s="1">
        <f>'Original Marks'!B90</f>
        <v>184</v>
      </c>
      <c r="C90" s="1">
        <f>'Original Marks'!C90</f>
        <v>984</v>
      </c>
      <c r="D90" s="1">
        <f>'Original Marks'!D90</f>
        <v>0</v>
      </c>
      <c r="E90" s="1">
        <f>'Original Marks'!E90</f>
        <v>0</v>
      </c>
      <c r="F90" s="1">
        <f>'Original Marks'!F90</f>
        <v>0</v>
      </c>
      <c r="G90" s="2">
        <f>'Original Marks'!G90</f>
        <v>0</v>
      </c>
      <c r="H90" s="100">
        <f>'Original Marks'!H90</f>
        <v>0</v>
      </c>
      <c r="I90" s="100">
        <f>'Original Marks'!I90</f>
        <v>0</v>
      </c>
      <c r="J90" s="1">
        <f>ROUNDUP('Original Marks'!J90/70*50,0)</f>
        <v>0</v>
      </c>
      <c r="K90" s="1">
        <f>ROUNDUP('Original Marks'!K90/30*20,0)</f>
        <v>0</v>
      </c>
      <c r="L90" s="1">
        <f>'Original Marks'!L90</f>
        <v>0</v>
      </c>
      <c r="M90" s="1">
        <f>ROUNDUP('Original Marks'!M90/70*50,0)</f>
        <v>0</v>
      </c>
      <c r="N90" s="1">
        <f>ROUNDUP('Original Marks'!N90/30*20,0)</f>
        <v>0</v>
      </c>
      <c r="O90" s="1">
        <f>'Original Marks'!O90</f>
        <v>0</v>
      </c>
      <c r="P90" s="1">
        <f>ROUNDUP('Original Marks'!P90/70*50,0)</f>
        <v>0</v>
      </c>
      <c r="Q90" s="1">
        <f>ROUNDUP('Original Marks'!Q90/30*20,0)</f>
        <v>0</v>
      </c>
      <c r="R90" s="1">
        <f>'Original Marks'!R90</f>
        <v>0</v>
      </c>
      <c r="S90" s="1">
        <f>ROUNDUP('Original Marks'!S90/70*50,0)</f>
        <v>0</v>
      </c>
      <c r="T90" s="1">
        <f>ROUNDUP('Original Marks'!T90/30*20,0)</f>
        <v>0</v>
      </c>
      <c r="U90" s="1">
        <f>'Original Marks'!U90</f>
        <v>0</v>
      </c>
      <c r="V90" s="1">
        <f>ROUNDUP('Original Marks'!V90/70*50,0)</f>
        <v>0</v>
      </c>
      <c r="W90" s="1">
        <f>ROUNDUP('Original Marks'!W90/30*20,0)</f>
        <v>0</v>
      </c>
      <c r="X90" s="1">
        <f>'Original Marks'!X90</f>
        <v>0</v>
      </c>
      <c r="Y90" s="1">
        <f>ROUNDUP('Original Marks'!Y90/70*50,0)</f>
        <v>0</v>
      </c>
      <c r="Z90" s="1">
        <f>ROUNDUP('Original Marks'!Z90/30*20,0)</f>
        <v>0</v>
      </c>
      <c r="AA90" s="1">
        <f>'Original Marks'!AA90</f>
        <v>0</v>
      </c>
    </row>
    <row r="91" spans="1:27" x14ac:dyDescent="0.25">
      <c r="A91" s="1">
        <f>'Original Marks'!A91</f>
        <v>85</v>
      </c>
      <c r="B91" s="1">
        <f>'Original Marks'!B91</f>
        <v>185</v>
      </c>
      <c r="C91" s="1">
        <f>'Original Marks'!C91</f>
        <v>985</v>
      </c>
      <c r="D91" s="1">
        <f>'Original Marks'!D91</f>
        <v>0</v>
      </c>
      <c r="E91" s="1">
        <f>'Original Marks'!E91</f>
        <v>0</v>
      </c>
      <c r="F91" s="1">
        <f>'Original Marks'!F91</f>
        <v>0</v>
      </c>
      <c r="G91" s="2">
        <f>'Original Marks'!G91</f>
        <v>0</v>
      </c>
      <c r="H91" s="100">
        <f>'Original Marks'!H91</f>
        <v>0</v>
      </c>
      <c r="I91" s="100">
        <f>'Original Marks'!I91</f>
        <v>0</v>
      </c>
      <c r="J91" s="1">
        <f>ROUNDUP('Original Marks'!J91/70*50,0)</f>
        <v>0</v>
      </c>
      <c r="K91" s="1">
        <f>ROUNDUP('Original Marks'!K91/30*20,0)</f>
        <v>0</v>
      </c>
      <c r="L91" s="1">
        <f>'Original Marks'!L91</f>
        <v>0</v>
      </c>
      <c r="M91" s="1">
        <f>ROUNDUP('Original Marks'!M91/70*50,0)</f>
        <v>0</v>
      </c>
      <c r="N91" s="1">
        <f>ROUNDUP('Original Marks'!N91/30*20,0)</f>
        <v>0</v>
      </c>
      <c r="O91" s="1">
        <f>'Original Marks'!O91</f>
        <v>0</v>
      </c>
      <c r="P91" s="1">
        <f>ROUNDUP('Original Marks'!P91/70*50,0)</f>
        <v>0</v>
      </c>
      <c r="Q91" s="1">
        <f>ROUNDUP('Original Marks'!Q91/30*20,0)</f>
        <v>0</v>
      </c>
      <c r="R91" s="1">
        <f>'Original Marks'!R91</f>
        <v>0</v>
      </c>
      <c r="S91" s="1">
        <f>ROUNDUP('Original Marks'!S91/70*50,0)</f>
        <v>0</v>
      </c>
      <c r="T91" s="1">
        <f>ROUNDUP('Original Marks'!T91/30*20,0)</f>
        <v>0</v>
      </c>
      <c r="U91" s="1">
        <f>'Original Marks'!U91</f>
        <v>0</v>
      </c>
      <c r="V91" s="1">
        <f>ROUNDUP('Original Marks'!V91/70*50,0)</f>
        <v>0</v>
      </c>
      <c r="W91" s="1">
        <f>ROUNDUP('Original Marks'!W91/30*20,0)</f>
        <v>0</v>
      </c>
      <c r="X91" s="1">
        <f>'Original Marks'!X91</f>
        <v>0</v>
      </c>
      <c r="Y91" s="1">
        <f>ROUNDUP('Original Marks'!Y91/70*50,0)</f>
        <v>0</v>
      </c>
      <c r="Z91" s="1">
        <f>ROUNDUP('Original Marks'!Z91/30*20,0)</f>
        <v>0</v>
      </c>
      <c r="AA91" s="1">
        <f>'Original Marks'!AA91</f>
        <v>0</v>
      </c>
    </row>
    <row r="92" spans="1:27" x14ac:dyDescent="0.25">
      <c r="A92" s="1">
        <f>'Original Marks'!A92</f>
        <v>86</v>
      </c>
      <c r="B92" s="1">
        <f>'Original Marks'!B92</f>
        <v>186</v>
      </c>
      <c r="C92" s="1">
        <f>'Original Marks'!C92</f>
        <v>986</v>
      </c>
      <c r="D92" s="1">
        <f>'Original Marks'!D92</f>
        <v>0</v>
      </c>
      <c r="E92" s="1">
        <f>'Original Marks'!E92</f>
        <v>0</v>
      </c>
      <c r="F92" s="1">
        <f>'Original Marks'!F92</f>
        <v>0</v>
      </c>
      <c r="G92" s="2">
        <f>'Original Marks'!G92</f>
        <v>0</v>
      </c>
      <c r="H92" s="100">
        <f>'Original Marks'!H92</f>
        <v>0</v>
      </c>
      <c r="I92" s="100">
        <f>'Original Marks'!I92</f>
        <v>0</v>
      </c>
      <c r="J92" s="1">
        <f>ROUNDUP('Original Marks'!J92/70*50,0)</f>
        <v>0</v>
      </c>
      <c r="K92" s="1">
        <f>ROUNDUP('Original Marks'!K92/30*20,0)</f>
        <v>0</v>
      </c>
      <c r="L92" s="1">
        <f>'Original Marks'!L92</f>
        <v>0</v>
      </c>
      <c r="M92" s="1">
        <f>ROUNDUP('Original Marks'!M92/70*50,0)</f>
        <v>0</v>
      </c>
      <c r="N92" s="1">
        <f>ROUNDUP('Original Marks'!N92/30*20,0)</f>
        <v>0</v>
      </c>
      <c r="O92" s="1">
        <f>'Original Marks'!O92</f>
        <v>0</v>
      </c>
      <c r="P92" s="1">
        <f>ROUNDUP('Original Marks'!P92/70*50,0)</f>
        <v>0</v>
      </c>
      <c r="Q92" s="1">
        <f>ROUNDUP('Original Marks'!Q92/30*20,0)</f>
        <v>0</v>
      </c>
      <c r="R92" s="1">
        <f>'Original Marks'!R92</f>
        <v>0</v>
      </c>
      <c r="S92" s="1">
        <f>ROUNDUP('Original Marks'!S92/70*50,0)</f>
        <v>0</v>
      </c>
      <c r="T92" s="1">
        <f>ROUNDUP('Original Marks'!T92/30*20,0)</f>
        <v>0</v>
      </c>
      <c r="U92" s="1">
        <f>'Original Marks'!U92</f>
        <v>0</v>
      </c>
      <c r="V92" s="1">
        <f>ROUNDUP('Original Marks'!V92/70*50,0)</f>
        <v>0</v>
      </c>
      <c r="W92" s="1">
        <f>ROUNDUP('Original Marks'!W92/30*20,0)</f>
        <v>0</v>
      </c>
      <c r="X92" s="1">
        <f>'Original Marks'!X92</f>
        <v>0</v>
      </c>
      <c r="Y92" s="1">
        <f>ROUNDUP('Original Marks'!Y92/70*50,0)</f>
        <v>0</v>
      </c>
      <c r="Z92" s="1">
        <f>ROUNDUP('Original Marks'!Z92/30*20,0)</f>
        <v>0</v>
      </c>
      <c r="AA92" s="1">
        <f>'Original Marks'!AA92</f>
        <v>0</v>
      </c>
    </row>
    <row r="93" spans="1:27" x14ac:dyDescent="0.25">
      <c r="A93" s="1">
        <f>'Original Marks'!A93</f>
        <v>87</v>
      </c>
      <c r="B93" s="1">
        <f>'Original Marks'!B93</f>
        <v>187</v>
      </c>
      <c r="C93" s="1">
        <f>'Original Marks'!C93</f>
        <v>987</v>
      </c>
      <c r="D93" s="1">
        <f>'Original Marks'!D93</f>
        <v>0</v>
      </c>
      <c r="E93" s="1">
        <f>'Original Marks'!E93</f>
        <v>0</v>
      </c>
      <c r="F93" s="1">
        <f>'Original Marks'!F93</f>
        <v>0</v>
      </c>
      <c r="G93" s="2">
        <f>'Original Marks'!G93</f>
        <v>0</v>
      </c>
      <c r="H93" s="100">
        <f>'Original Marks'!H93</f>
        <v>0</v>
      </c>
      <c r="I93" s="100">
        <f>'Original Marks'!I93</f>
        <v>0</v>
      </c>
      <c r="J93" s="1">
        <f>ROUNDUP('Original Marks'!J93/70*50,0)</f>
        <v>0</v>
      </c>
      <c r="K93" s="1">
        <f>ROUNDUP('Original Marks'!K93/30*20,0)</f>
        <v>0</v>
      </c>
      <c r="L93" s="1">
        <f>'Original Marks'!L93</f>
        <v>0</v>
      </c>
      <c r="M93" s="1">
        <f>ROUNDUP('Original Marks'!M93/70*50,0)</f>
        <v>0</v>
      </c>
      <c r="N93" s="1">
        <f>ROUNDUP('Original Marks'!N93/30*20,0)</f>
        <v>0</v>
      </c>
      <c r="O93" s="1">
        <f>'Original Marks'!O93</f>
        <v>0</v>
      </c>
      <c r="P93" s="1">
        <f>ROUNDUP('Original Marks'!P93/70*50,0)</f>
        <v>0</v>
      </c>
      <c r="Q93" s="1">
        <f>ROUNDUP('Original Marks'!Q93/30*20,0)</f>
        <v>0</v>
      </c>
      <c r="R93" s="1">
        <f>'Original Marks'!R93</f>
        <v>0</v>
      </c>
      <c r="S93" s="1">
        <f>ROUNDUP('Original Marks'!S93/70*50,0)</f>
        <v>0</v>
      </c>
      <c r="T93" s="1">
        <f>ROUNDUP('Original Marks'!T93/30*20,0)</f>
        <v>0</v>
      </c>
      <c r="U93" s="1">
        <f>'Original Marks'!U93</f>
        <v>0</v>
      </c>
      <c r="V93" s="1">
        <f>ROUNDUP('Original Marks'!V93/70*50,0)</f>
        <v>0</v>
      </c>
      <c r="W93" s="1">
        <f>ROUNDUP('Original Marks'!W93/30*20,0)</f>
        <v>0</v>
      </c>
      <c r="X93" s="1">
        <f>'Original Marks'!X93</f>
        <v>0</v>
      </c>
      <c r="Y93" s="1">
        <f>ROUNDUP('Original Marks'!Y93/70*50,0)</f>
        <v>0</v>
      </c>
      <c r="Z93" s="1">
        <f>ROUNDUP('Original Marks'!Z93/30*20,0)</f>
        <v>0</v>
      </c>
      <c r="AA93" s="1">
        <f>'Original Marks'!AA93</f>
        <v>0</v>
      </c>
    </row>
    <row r="94" spans="1:27" x14ac:dyDescent="0.25">
      <c r="A94" s="1">
        <f>'Original Marks'!A94</f>
        <v>88</v>
      </c>
      <c r="B94" s="1">
        <f>'Original Marks'!B94</f>
        <v>188</v>
      </c>
      <c r="C94" s="1">
        <f>'Original Marks'!C94</f>
        <v>988</v>
      </c>
      <c r="D94" s="1">
        <f>'Original Marks'!D94</f>
        <v>0</v>
      </c>
      <c r="E94" s="1">
        <f>'Original Marks'!E94</f>
        <v>0</v>
      </c>
      <c r="F94" s="1">
        <f>'Original Marks'!F94</f>
        <v>0</v>
      </c>
      <c r="G94" s="2">
        <f>'Original Marks'!G94</f>
        <v>0</v>
      </c>
      <c r="H94" s="100">
        <f>'Original Marks'!H94</f>
        <v>0</v>
      </c>
      <c r="I94" s="100">
        <f>'Original Marks'!I94</f>
        <v>0</v>
      </c>
      <c r="J94" s="1">
        <f>ROUNDUP('Original Marks'!J94/70*50,0)</f>
        <v>0</v>
      </c>
      <c r="K94" s="1">
        <f>ROUNDUP('Original Marks'!K94/30*20,0)</f>
        <v>0</v>
      </c>
      <c r="L94" s="1">
        <f>'Original Marks'!L94</f>
        <v>0</v>
      </c>
      <c r="M94" s="1">
        <f>ROUNDUP('Original Marks'!M94/70*50,0)</f>
        <v>0</v>
      </c>
      <c r="N94" s="1">
        <f>ROUNDUP('Original Marks'!N94/30*20,0)</f>
        <v>0</v>
      </c>
      <c r="O94" s="1">
        <f>'Original Marks'!O94</f>
        <v>0</v>
      </c>
      <c r="P94" s="1">
        <f>ROUNDUP('Original Marks'!P94/70*50,0)</f>
        <v>0</v>
      </c>
      <c r="Q94" s="1">
        <f>ROUNDUP('Original Marks'!Q94/30*20,0)</f>
        <v>0</v>
      </c>
      <c r="R94" s="1">
        <f>'Original Marks'!R94</f>
        <v>0</v>
      </c>
      <c r="S94" s="1">
        <f>ROUNDUP('Original Marks'!S94/70*50,0)</f>
        <v>0</v>
      </c>
      <c r="T94" s="1">
        <f>ROUNDUP('Original Marks'!T94/30*20,0)</f>
        <v>0</v>
      </c>
      <c r="U94" s="1">
        <f>'Original Marks'!U94</f>
        <v>0</v>
      </c>
      <c r="V94" s="1">
        <f>ROUNDUP('Original Marks'!V94/70*50,0)</f>
        <v>0</v>
      </c>
      <c r="W94" s="1">
        <f>ROUNDUP('Original Marks'!W94/30*20,0)</f>
        <v>0</v>
      </c>
      <c r="X94" s="1">
        <f>'Original Marks'!X94</f>
        <v>0</v>
      </c>
      <c r="Y94" s="1">
        <f>ROUNDUP('Original Marks'!Y94/70*50,0)</f>
        <v>0</v>
      </c>
      <c r="Z94" s="1">
        <f>ROUNDUP('Original Marks'!Z94/30*20,0)</f>
        <v>0</v>
      </c>
      <c r="AA94" s="1">
        <f>'Original Marks'!AA94</f>
        <v>0</v>
      </c>
    </row>
    <row r="95" spans="1:27" x14ac:dyDescent="0.25">
      <c r="A95" s="1">
        <f>'Original Marks'!A95</f>
        <v>89</v>
      </c>
      <c r="B95" s="1">
        <f>'Original Marks'!B95</f>
        <v>189</v>
      </c>
      <c r="C95" s="1">
        <f>'Original Marks'!C95</f>
        <v>989</v>
      </c>
      <c r="D95" s="1">
        <f>'Original Marks'!D95</f>
        <v>0</v>
      </c>
      <c r="E95" s="1">
        <f>'Original Marks'!E95</f>
        <v>0</v>
      </c>
      <c r="F95" s="1">
        <f>'Original Marks'!F95</f>
        <v>0</v>
      </c>
      <c r="G95" s="2">
        <f>'Original Marks'!G95</f>
        <v>0</v>
      </c>
      <c r="H95" s="100">
        <f>'Original Marks'!H95</f>
        <v>0</v>
      </c>
      <c r="I95" s="100">
        <f>'Original Marks'!I95</f>
        <v>0</v>
      </c>
      <c r="J95" s="1">
        <f>ROUNDUP('Original Marks'!J95/70*50,0)</f>
        <v>0</v>
      </c>
      <c r="K95" s="1">
        <f>ROUNDUP('Original Marks'!K95/30*20,0)</f>
        <v>0</v>
      </c>
      <c r="L95" s="1">
        <f>'Original Marks'!L95</f>
        <v>0</v>
      </c>
      <c r="M95" s="1">
        <f>ROUNDUP('Original Marks'!M95/70*50,0)</f>
        <v>0</v>
      </c>
      <c r="N95" s="1">
        <f>ROUNDUP('Original Marks'!N95/30*20,0)</f>
        <v>0</v>
      </c>
      <c r="O95" s="1">
        <f>'Original Marks'!O95</f>
        <v>0</v>
      </c>
      <c r="P95" s="1">
        <f>ROUNDUP('Original Marks'!P95/70*50,0)</f>
        <v>0</v>
      </c>
      <c r="Q95" s="1">
        <f>ROUNDUP('Original Marks'!Q95/30*20,0)</f>
        <v>0</v>
      </c>
      <c r="R95" s="1">
        <f>'Original Marks'!R95</f>
        <v>0</v>
      </c>
      <c r="S95" s="1">
        <f>ROUNDUP('Original Marks'!S95/70*50,0)</f>
        <v>0</v>
      </c>
      <c r="T95" s="1">
        <f>ROUNDUP('Original Marks'!T95/30*20,0)</f>
        <v>0</v>
      </c>
      <c r="U95" s="1">
        <f>'Original Marks'!U95</f>
        <v>0</v>
      </c>
      <c r="V95" s="1">
        <f>ROUNDUP('Original Marks'!V95/70*50,0)</f>
        <v>0</v>
      </c>
      <c r="W95" s="1">
        <f>ROUNDUP('Original Marks'!W95/30*20,0)</f>
        <v>0</v>
      </c>
      <c r="X95" s="1">
        <f>'Original Marks'!X95</f>
        <v>0</v>
      </c>
      <c r="Y95" s="1">
        <f>ROUNDUP('Original Marks'!Y95/70*50,0)</f>
        <v>0</v>
      </c>
      <c r="Z95" s="1">
        <f>ROUNDUP('Original Marks'!Z95/30*20,0)</f>
        <v>0</v>
      </c>
      <c r="AA95" s="1">
        <f>'Original Marks'!AA95</f>
        <v>0</v>
      </c>
    </row>
    <row r="96" spans="1:27" x14ac:dyDescent="0.25">
      <c r="A96" s="1">
        <f>'Original Marks'!A96</f>
        <v>90</v>
      </c>
      <c r="B96" s="1">
        <f>'Original Marks'!B96</f>
        <v>190</v>
      </c>
      <c r="C96" s="1">
        <f>'Original Marks'!C96</f>
        <v>990</v>
      </c>
      <c r="D96" s="1">
        <f>'Original Marks'!D96</f>
        <v>0</v>
      </c>
      <c r="E96" s="1">
        <f>'Original Marks'!E96</f>
        <v>0</v>
      </c>
      <c r="F96" s="1">
        <f>'Original Marks'!F96</f>
        <v>0</v>
      </c>
      <c r="G96" s="2">
        <f>'Original Marks'!G96</f>
        <v>0</v>
      </c>
      <c r="H96" s="100">
        <f>'Original Marks'!H96</f>
        <v>0</v>
      </c>
      <c r="I96" s="100">
        <f>'Original Marks'!I96</f>
        <v>0</v>
      </c>
      <c r="J96" s="1">
        <f>ROUNDUP('Original Marks'!J96/70*50,0)</f>
        <v>0</v>
      </c>
      <c r="K96" s="1">
        <f>ROUNDUP('Original Marks'!K96/30*20,0)</f>
        <v>0</v>
      </c>
      <c r="L96" s="1">
        <f>'Original Marks'!L96</f>
        <v>0</v>
      </c>
      <c r="M96" s="1">
        <f>ROUNDUP('Original Marks'!M96/70*50,0)</f>
        <v>0</v>
      </c>
      <c r="N96" s="1">
        <f>ROUNDUP('Original Marks'!N96/30*20,0)</f>
        <v>0</v>
      </c>
      <c r="O96" s="1">
        <f>'Original Marks'!O96</f>
        <v>0</v>
      </c>
      <c r="P96" s="1">
        <f>ROUNDUP('Original Marks'!P96/70*50,0)</f>
        <v>0</v>
      </c>
      <c r="Q96" s="1">
        <f>ROUNDUP('Original Marks'!Q96/30*20,0)</f>
        <v>0</v>
      </c>
      <c r="R96" s="1">
        <f>'Original Marks'!R96</f>
        <v>0</v>
      </c>
      <c r="S96" s="1">
        <f>ROUNDUP('Original Marks'!S96/70*50,0)</f>
        <v>0</v>
      </c>
      <c r="T96" s="1">
        <f>ROUNDUP('Original Marks'!T96/30*20,0)</f>
        <v>0</v>
      </c>
      <c r="U96" s="1">
        <f>'Original Marks'!U96</f>
        <v>0</v>
      </c>
      <c r="V96" s="1">
        <f>ROUNDUP('Original Marks'!V96/70*50,0)</f>
        <v>0</v>
      </c>
      <c r="W96" s="1">
        <f>ROUNDUP('Original Marks'!W96/30*20,0)</f>
        <v>0</v>
      </c>
      <c r="X96" s="1">
        <f>'Original Marks'!X96</f>
        <v>0</v>
      </c>
      <c r="Y96" s="1">
        <f>ROUNDUP('Original Marks'!Y96/70*50,0)</f>
        <v>0</v>
      </c>
      <c r="Z96" s="1">
        <f>ROUNDUP('Original Marks'!Z96/30*20,0)</f>
        <v>0</v>
      </c>
      <c r="AA96" s="1">
        <f>'Original Marks'!AA96</f>
        <v>0</v>
      </c>
    </row>
    <row r="97" spans="1:27" x14ac:dyDescent="0.25">
      <c r="A97" s="1">
        <f>'Original Marks'!A97</f>
        <v>91</v>
      </c>
      <c r="B97" s="1">
        <f>'Original Marks'!B97</f>
        <v>191</v>
      </c>
      <c r="C97" s="1">
        <f>'Original Marks'!C97</f>
        <v>991</v>
      </c>
      <c r="D97" s="1">
        <f>'Original Marks'!D97</f>
        <v>0</v>
      </c>
      <c r="E97" s="1">
        <f>'Original Marks'!E97</f>
        <v>0</v>
      </c>
      <c r="F97" s="1">
        <f>'Original Marks'!F97</f>
        <v>0</v>
      </c>
      <c r="G97" s="2">
        <f>'Original Marks'!G97</f>
        <v>0</v>
      </c>
      <c r="H97" s="100">
        <f>'Original Marks'!H97</f>
        <v>0</v>
      </c>
      <c r="I97" s="100">
        <f>'Original Marks'!I97</f>
        <v>0</v>
      </c>
      <c r="J97" s="1">
        <f>ROUNDUP('Original Marks'!J97/70*50,0)</f>
        <v>0</v>
      </c>
      <c r="K97" s="1">
        <f>ROUNDUP('Original Marks'!K97/30*20,0)</f>
        <v>0</v>
      </c>
      <c r="L97" s="1">
        <f>'Original Marks'!L97</f>
        <v>0</v>
      </c>
      <c r="M97" s="1">
        <f>ROUNDUP('Original Marks'!M97/70*50,0)</f>
        <v>0</v>
      </c>
      <c r="N97" s="1">
        <f>ROUNDUP('Original Marks'!N97/30*20,0)</f>
        <v>0</v>
      </c>
      <c r="O97" s="1">
        <f>'Original Marks'!O97</f>
        <v>0</v>
      </c>
      <c r="P97" s="1">
        <f>ROUNDUP('Original Marks'!P97/70*50,0)</f>
        <v>0</v>
      </c>
      <c r="Q97" s="1">
        <f>ROUNDUP('Original Marks'!Q97/30*20,0)</f>
        <v>0</v>
      </c>
      <c r="R97" s="1">
        <f>'Original Marks'!R97</f>
        <v>0</v>
      </c>
      <c r="S97" s="1">
        <f>ROUNDUP('Original Marks'!S97/70*50,0)</f>
        <v>0</v>
      </c>
      <c r="T97" s="1">
        <f>ROUNDUP('Original Marks'!T97/30*20,0)</f>
        <v>0</v>
      </c>
      <c r="U97" s="1">
        <f>'Original Marks'!U97</f>
        <v>0</v>
      </c>
      <c r="V97" s="1">
        <f>ROUNDUP('Original Marks'!V97/70*50,0)</f>
        <v>0</v>
      </c>
      <c r="W97" s="1">
        <f>ROUNDUP('Original Marks'!W97/30*20,0)</f>
        <v>0</v>
      </c>
      <c r="X97" s="1">
        <f>'Original Marks'!X97</f>
        <v>0</v>
      </c>
      <c r="Y97" s="1">
        <f>ROUNDUP('Original Marks'!Y97/70*50,0)</f>
        <v>0</v>
      </c>
      <c r="Z97" s="1">
        <f>ROUNDUP('Original Marks'!Z97/30*20,0)</f>
        <v>0</v>
      </c>
      <c r="AA97" s="1">
        <f>'Original Marks'!AA97</f>
        <v>0</v>
      </c>
    </row>
    <row r="98" spans="1:27" x14ac:dyDescent="0.25">
      <c r="A98" s="1">
        <f>'Original Marks'!A98</f>
        <v>92</v>
      </c>
      <c r="B98" s="1">
        <f>'Original Marks'!B98</f>
        <v>192</v>
      </c>
      <c r="C98" s="1">
        <f>'Original Marks'!C98</f>
        <v>992</v>
      </c>
      <c r="D98" s="1">
        <f>'Original Marks'!D98</f>
        <v>0</v>
      </c>
      <c r="E98" s="1">
        <f>'Original Marks'!E98</f>
        <v>0</v>
      </c>
      <c r="F98" s="1">
        <f>'Original Marks'!F98</f>
        <v>0</v>
      </c>
      <c r="G98" s="2">
        <f>'Original Marks'!G98</f>
        <v>0</v>
      </c>
      <c r="H98" s="100">
        <f>'Original Marks'!H98</f>
        <v>0</v>
      </c>
      <c r="I98" s="100">
        <f>'Original Marks'!I98</f>
        <v>0</v>
      </c>
      <c r="J98" s="1">
        <f>ROUNDUP('Original Marks'!J98/70*50,0)</f>
        <v>0</v>
      </c>
      <c r="K98" s="1">
        <f>ROUNDUP('Original Marks'!K98/30*20,0)</f>
        <v>0</v>
      </c>
      <c r="L98" s="1">
        <f>'Original Marks'!L98</f>
        <v>0</v>
      </c>
      <c r="M98" s="1">
        <f>ROUNDUP('Original Marks'!M98/70*50,0)</f>
        <v>0</v>
      </c>
      <c r="N98" s="1">
        <f>ROUNDUP('Original Marks'!N98/30*20,0)</f>
        <v>0</v>
      </c>
      <c r="O98" s="1">
        <f>'Original Marks'!O98</f>
        <v>0</v>
      </c>
      <c r="P98" s="1">
        <f>ROUNDUP('Original Marks'!P98/70*50,0)</f>
        <v>0</v>
      </c>
      <c r="Q98" s="1">
        <f>ROUNDUP('Original Marks'!Q98/30*20,0)</f>
        <v>0</v>
      </c>
      <c r="R98" s="1">
        <f>'Original Marks'!R98</f>
        <v>0</v>
      </c>
      <c r="S98" s="1">
        <f>ROUNDUP('Original Marks'!S98/70*50,0)</f>
        <v>0</v>
      </c>
      <c r="T98" s="1">
        <f>ROUNDUP('Original Marks'!T98/30*20,0)</f>
        <v>0</v>
      </c>
      <c r="U98" s="1">
        <f>'Original Marks'!U98</f>
        <v>0</v>
      </c>
      <c r="V98" s="1">
        <f>ROUNDUP('Original Marks'!V98/70*50,0)</f>
        <v>0</v>
      </c>
      <c r="W98" s="1">
        <f>ROUNDUP('Original Marks'!W98/30*20,0)</f>
        <v>0</v>
      </c>
      <c r="X98" s="1">
        <f>'Original Marks'!X98</f>
        <v>0</v>
      </c>
      <c r="Y98" s="1">
        <f>ROUNDUP('Original Marks'!Y98/70*50,0)</f>
        <v>0</v>
      </c>
      <c r="Z98" s="1">
        <f>ROUNDUP('Original Marks'!Z98/30*20,0)</f>
        <v>0</v>
      </c>
      <c r="AA98" s="1">
        <f>'Original Marks'!AA98</f>
        <v>0</v>
      </c>
    </row>
    <row r="99" spans="1:27" x14ac:dyDescent="0.25">
      <c r="A99" s="1">
        <f>'Original Marks'!A99</f>
        <v>93</v>
      </c>
      <c r="B99" s="1">
        <f>'Original Marks'!B99</f>
        <v>193</v>
      </c>
      <c r="C99" s="1">
        <f>'Original Marks'!C99</f>
        <v>993</v>
      </c>
      <c r="D99" s="1">
        <f>'Original Marks'!D99</f>
        <v>0</v>
      </c>
      <c r="E99" s="1">
        <f>'Original Marks'!E99</f>
        <v>0</v>
      </c>
      <c r="F99" s="1">
        <f>'Original Marks'!F99</f>
        <v>0</v>
      </c>
      <c r="G99" s="2">
        <f>'Original Marks'!G99</f>
        <v>0</v>
      </c>
      <c r="H99" s="100">
        <f>'Original Marks'!H99</f>
        <v>0</v>
      </c>
      <c r="I99" s="100">
        <f>'Original Marks'!I99</f>
        <v>0</v>
      </c>
      <c r="J99" s="1">
        <f>ROUNDUP('Original Marks'!J99/70*50,0)</f>
        <v>0</v>
      </c>
      <c r="K99" s="1">
        <f>ROUNDUP('Original Marks'!K99/30*20,0)</f>
        <v>0</v>
      </c>
      <c r="L99" s="1">
        <f>'Original Marks'!L99</f>
        <v>0</v>
      </c>
      <c r="M99" s="1">
        <f>ROUNDUP('Original Marks'!M99/70*50,0)</f>
        <v>0</v>
      </c>
      <c r="N99" s="1">
        <f>ROUNDUP('Original Marks'!N99/30*20,0)</f>
        <v>0</v>
      </c>
      <c r="O99" s="1">
        <f>'Original Marks'!O99</f>
        <v>0</v>
      </c>
      <c r="P99" s="1">
        <f>ROUNDUP('Original Marks'!P99/70*50,0)</f>
        <v>0</v>
      </c>
      <c r="Q99" s="1">
        <f>ROUNDUP('Original Marks'!Q99/30*20,0)</f>
        <v>0</v>
      </c>
      <c r="R99" s="1">
        <f>'Original Marks'!R99</f>
        <v>0</v>
      </c>
      <c r="S99" s="1">
        <f>ROUNDUP('Original Marks'!S99/70*50,0)</f>
        <v>0</v>
      </c>
      <c r="T99" s="1">
        <f>ROUNDUP('Original Marks'!T99/30*20,0)</f>
        <v>0</v>
      </c>
      <c r="U99" s="1">
        <f>'Original Marks'!U99</f>
        <v>0</v>
      </c>
      <c r="V99" s="1">
        <f>ROUNDUP('Original Marks'!V99/70*50,0)</f>
        <v>0</v>
      </c>
      <c r="W99" s="1">
        <f>ROUNDUP('Original Marks'!W99/30*20,0)</f>
        <v>0</v>
      </c>
      <c r="X99" s="1">
        <f>'Original Marks'!X99</f>
        <v>0</v>
      </c>
      <c r="Y99" s="1">
        <f>ROUNDUP('Original Marks'!Y99/70*50,0)</f>
        <v>0</v>
      </c>
      <c r="Z99" s="1">
        <f>ROUNDUP('Original Marks'!Z99/30*20,0)</f>
        <v>0</v>
      </c>
      <c r="AA99" s="1">
        <f>'Original Marks'!AA99</f>
        <v>0</v>
      </c>
    </row>
    <row r="100" spans="1:27" x14ac:dyDescent="0.25">
      <c r="A100" s="1">
        <f>'Original Marks'!A100</f>
        <v>94</v>
      </c>
      <c r="B100" s="1">
        <f>'Original Marks'!B100</f>
        <v>194</v>
      </c>
      <c r="C100" s="1">
        <f>'Original Marks'!C100</f>
        <v>994</v>
      </c>
      <c r="D100" s="1">
        <f>'Original Marks'!D100</f>
        <v>0</v>
      </c>
      <c r="E100" s="1">
        <f>'Original Marks'!E100</f>
        <v>0</v>
      </c>
      <c r="F100" s="1">
        <f>'Original Marks'!F100</f>
        <v>0</v>
      </c>
      <c r="G100" s="2">
        <f>'Original Marks'!G100</f>
        <v>0</v>
      </c>
      <c r="H100" s="100">
        <f>'Original Marks'!H100</f>
        <v>0</v>
      </c>
      <c r="I100" s="100">
        <f>'Original Marks'!I100</f>
        <v>0</v>
      </c>
      <c r="J100" s="1">
        <f>ROUNDUP('Original Marks'!J100/70*50,0)</f>
        <v>0</v>
      </c>
      <c r="K100" s="1">
        <f>ROUNDUP('Original Marks'!K100/30*20,0)</f>
        <v>0</v>
      </c>
      <c r="L100" s="1">
        <f>'Original Marks'!L100</f>
        <v>0</v>
      </c>
      <c r="M100" s="1">
        <f>ROUNDUP('Original Marks'!M100/70*50,0)</f>
        <v>0</v>
      </c>
      <c r="N100" s="1">
        <f>ROUNDUP('Original Marks'!N100/30*20,0)</f>
        <v>0</v>
      </c>
      <c r="O100" s="1">
        <f>'Original Marks'!O100</f>
        <v>0</v>
      </c>
      <c r="P100" s="1">
        <f>ROUNDUP('Original Marks'!P100/70*50,0)</f>
        <v>0</v>
      </c>
      <c r="Q100" s="1">
        <f>ROUNDUP('Original Marks'!Q100/30*20,0)</f>
        <v>0</v>
      </c>
      <c r="R100" s="1">
        <f>'Original Marks'!R100</f>
        <v>0</v>
      </c>
      <c r="S100" s="1">
        <f>ROUNDUP('Original Marks'!S100/70*50,0)</f>
        <v>0</v>
      </c>
      <c r="T100" s="1">
        <f>ROUNDUP('Original Marks'!T100/30*20,0)</f>
        <v>0</v>
      </c>
      <c r="U100" s="1">
        <f>'Original Marks'!U100</f>
        <v>0</v>
      </c>
      <c r="V100" s="1">
        <f>ROUNDUP('Original Marks'!V100/70*50,0)</f>
        <v>0</v>
      </c>
      <c r="W100" s="1">
        <f>ROUNDUP('Original Marks'!W100/30*20,0)</f>
        <v>0</v>
      </c>
      <c r="X100" s="1">
        <f>'Original Marks'!X100</f>
        <v>0</v>
      </c>
      <c r="Y100" s="1">
        <f>ROUNDUP('Original Marks'!Y100/70*50,0)</f>
        <v>0</v>
      </c>
      <c r="Z100" s="1">
        <f>ROUNDUP('Original Marks'!Z100/30*20,0)</f>
        <v>0</v>
      </c>
      <c r="AA100" s="1">
        <f>'Original Marks'!AA100</f>
        <v>0</v>
      </c>
    </row>
    <row r="101" spans="1:27" x14ac:dyDescent="0.25">
      <c r="A101" s="1">
        <f>'Original Marks'!A101</f>
        <v>95</v>
      </c>
      <c r="B101" s="1">
        <f>'Original Marks'!B101</f>
        <v>195</v>
      </c>
      <c r="C101" s="1">
        <f>'Original Marks'!C101</f>
        <v>995</v>
      </c>
      <c r="D101" s="1">
        <f>'Original Marks'!D101</f>
        <v>0</v>
      </c>
      <c r="E101" s="1">
        <f>'Original Marks'!E101</f>
        <v>0</v>
      </c>
      <c r="F101" s="1">
        <f>'Original Marks'!F101</f>
        <v>0</v>
      </c>
      <c r="G101" s="2">
        <f>'Original Marks'!G101</f>
        <v>0</v>
      </c>
      <c r="H101" s="100">
        <f>'Original Marks'!H101</f>
        <v>0</v>
      </c>
      <c r="I101" s="100">
        <f>'Original Marks'!I101</f>
        <v>0</v>
      </c>
      <c r="J101" s="1">
        <f>ROUNDUP('Original Marks'!J101/70*50,0)</f>
        <v>0</v>
      </c>
      <c r="K101" s="1">
        <f>ROUNDUP('Original Marks'!K101/30*20,0)</f>
        <v>0</v>
      </c>
      <c r="L101" s="1">
        <f>'Original Marks'!L101</f>
        <v>0</v>
      </c>
      <c r="M101" s="1">
        <f>ROUNDUP('Original Marks'!M101/70*50,0)</f>
        <v>0</v>
      </c>
      <c r="N101" s="1">
        <f>ROUNDUP('Original Marks'!N101/30*20,0)</f>
        <v>0</v>
      </c>
      <c r="O101" s="1">
        <f>'Original Marks'!O101</f>
        <v>0</v>
      </c>
      <c r="P101" s="1">
        <f>ROUNDUP('Original Marks'!P101/70*50,0)</f>
        <v>0</v>
      </c>
      <c r="Q101" s="1">
        <f>ROUNDUP('Original Marks'!Q101/30*20,0)</f>
        <v>0</v>
      </c>
      <c r="R101" s="1">
        <f>'Original Marks'!R101</f>
        <v>0</v>
      </c>
      <c r="S101" s="1">
        <f>ROUNDUP('Original Marks'!S101/70*50,0)</f>
        <v>0</v>
      </c>
      <c r="T101" s="1">
        <f>ROUNDUP('Original Marks'!T101/30*20,0)</f>
        <v>0</v>
      </c>
      <c r="U101" s="1">
        <f>'Original Marks'!U101</f>
        <v>0</v>
      </c>
      <c r="V101" s="1">
        <f>ROUNDUP('Original Marks'!V101/70*50,0)</f>
        <v>0</v>
      </c>
      <c r="W101" s="1">
        <f>ROUNDUP('Original Marks'!W101/30*20,0)</f>
        <v>0</v>
      </c>
      <c r="X101" s="1">
        <f>'Original Marks'!X101</f>
        <v>0</v>
      </c>
      <c r="Y101" s="1">
        <f>ROUNDUP('Original Marks'!Y101/70*50,0)</f>
        <v>0</v>
      </c>
      <c r="Z101" s="1">
        <f>ROUNDUP('Original Marks'!Z101/30*20,0)</f>
        <v>0</v>
      </c>
      <c r="AA101" s="1">
        <f>'Original Marks'!AA101</f>
        <v>0</v>
      </c>
    </row>
    <row r="102" spans="1:27" x14ac:dyDescent="0.25">
      <c r="A102" s="1">
        <f>'Original Marks'!A102</f>
        <v>96</v>
      </c>
      <c r="B102" s="1">
        <f>'Original Marks'!B102</f>
        <v>196</v>
      </c>
      <c r="C102" s="1">
        <f>'Original Marks'!C102</f>
        <v>996</v>
      </c>
      <c r="D102" s="1">
        <f>'Original Marks'!D102</f>
        <v>0</v>
      </c>
      <c r="E102" s="1">
        <f>'Original Marks'!E102</f>
        <v>0</v>
      </c>
      <c r="F102" s="1">
        <f>'Original Marks'!F102</f>
        <v>0</v>
      </c>
      <c r="G102" s="2">
        <f>'Original Marks'!G102</f>
        <v>0</v>
      </c>
      <c r="H102" s="100">
        <f>'Original Marks'!H102</f>
        <v>0</v>
      </c>
      <c r="I102" s="100">
        <f>'Original Marks'!I102</f>
        <v>0</v>
      </c>
      <c r="J102" s="1">
        <f>ROUNDUP('Original Marks'!J102/70*50,0)</f>
        <v>0</v>
      </c>
      <c r="K102" s="1">
        <f>ROUNDUP('Original Marks'!K102/30*20,0)</f>
        <v>0</v>
      </c>
      <c r="L102" s="1">
        <f>'Original Marks'!L102</f>
        <v>0</v>
      </c>
      <c r="M102" s="1">
        <f>ROUNDUP('Original Marks'!M102/70*50,0)</f>
        <v>0</v>
      </c>
      <c r="N102" s="1">
        <f>ROUNDUP('Original Marks'!N102/30*20,0)</f>
        <v>0</v>
      </c>
      <c r="O102" s="1">
        <f>'Original Marks'!O102</f>
        <v>0</v>
      </c>
      <c r="P102" s="1">
        <f>ROUNDUP('Original Marks'!P102/70*50,0)</f>
        <v>0</v>
      </c>
      <c r="Q102" s="1">
        <f>ROUNDUP('Original Marks'!Q102/30*20,0)</f>
        <v>0</v>
      </c>
      <c r="R102" s="1">
        <f>'Original Marks'!R102</f>
        <v>0</v>
      </c>
      <c r="S102" s="1">
        <f>ROUNDUP('Original Marks'!S102/70*50,0)</f>
        <v>0</v>
      </c>
      <c r="T102" s="1">
        <f>ROUNDUP('Original Marks'!T102/30*20,0)</f>
        <v>0</v>
      </c>
      <c r="U102" s="1">
        <f>'Original Marks'!U102</f>
        <v>0</v>
      </c>
      <c r="V102" s="1">
        <f>ROUNDUP('Original Marks'!V102/70*50,0)</f>
        <v>0</v>
      </c>
      <c r="W102" s="1">
        <f>ROUNDUP('Original Marks'!W102/30*20,0)</f>
        <v>0</v>
      </c>
      <c r="X102" s="1">
        <f>'Original Marks'!X102</f>
        <v>0</v>
      </c>
      <c r="Y102" s="1">
        <f>ROUNDUP('Original Marks'!Y102/70*50,0)</f>
        <v>0</v>
      </c>
      <c r="Z102" s="1">
        <f>ROUNDUP('Original Marks'!Z102/30*20,0)</f>
        <v>0</v>
      </c>
      <c r="AA102" s="1">
        <f>'Original Marks'!AA102</f>
        <v>0</v>
      </c>
    </row>
    <row r="103" spans="1:27" x14ac:dyDescent="0.25">
      <c r="A103" s="1">
        <f>'Original Marks'!A103</f>
        <v>97</v>
      </c>
      <c r="B103" s="1">
        <f>'Original Marks'!B103</f>
        <v>197</v>
      </c>
      <c r="C103" s="1">
        <f>'Original Marks'!C103</f>
        <v>997</v>
      </c>
      <c r="D103" s="1">
        <f>'Original Marks'!D103</f>
        <v>0</v>
      </c>
      <c r="E103" s="1">
        <f>'Original Marks'!E103</f>
        <v>0</v>
      </c>
      <c r="F103" s="1">
        <f>'Original Marks'!F103</f>
        <v>0</v>
      </c>
      <c r="G103" s="2">
        <f>'Original Marks'!G103</f>
        <v>0</v>
      </c>
      <c r="H103" s="100">
        <f>'Original Marks'!H103</f>
        <v>0</v>
      </c>
      <c r="I103" s="100">
        <f>'Original Marks'!I103</f>
        <v>0</v>
      </c>
      <c r="J103" s="1">
        <f>ROUNDUP('Original Marks'!J103/70*50,0)</f>
        <v>0</v>
      </c>
      <c r="K103" s="1">
        <f>ROUNDUP('Original Marks'!K103/30*20,0)</f>
        <v>0</v>
      </c>
      <c r="L103" s="1">
        <f>'Original Marks'!L103</f>
        <v>0</v>
      </c>
      <c r="M103" s="1">
        <f>ROUNDUP('Original Marks'!M103/70*50,0)</f>
        <v>0</v>
      </c>
      <c r="N103" s="1">
        <f>ROUNDUP('Original Marks'!N103/30*20,0)</f>
        <v>0</v>
      </c>
      <c r="O103" s="1">
        <f>'Original Marks'!O103</f>
        <v>0</v>
      </c>
      <c r="P103" s="1">
        <f>ROUNDUP('Original Marks'!P103/70*50,0)</f>
        <v>0</v>
      </c>
      <c r="Q103" s="1">
        <f>ROUNDUP('Original Marks'!Q103/30*20,0)</f>
        <v>0</v>
      </c>
      <c r="R103" s="1">
        <f>'Original Marks'!R103</f>
        <v>0</v>
      </c>
      <c r="S103" s="1">
        <f>ROUNDUP('Original Marks'!S103/70*50,0)</f>
        <v>0</v>
      </c>
      <c r="T103" s="1">
        <f>ROUNDUP('Original Marks'!T103/30*20,0)</f>
        <v>0</v>
      </c>
      <c r="U103" s="1">
        <f>'Original Marks'!U103</f>
        <v>0</v>
      </c>
      <c r="V103" s="1">
        <f>ROUNDUP('Original Marks'!V103/70*50,0)</f>
        <v>0</v>
      </c>
      <c r="W103" s="1">
        <f>ROUNDUP('Original Marks'!W103/30*20,0)</f>
        <v>0</v>
      </c>
      <c r="X103" s="1">
        <f>'Original Marks'!X103</f>
        <v>0</v>
      </c>
      <c r="Y103" s="1">
        <f>ROUNDUP('Original Marks'!Y103/70*50,0)</f>
        <v>0</v>
      </c>
      <c r="Z103" s="1">
        <f>ROUNDUP('Original Marks'!Z103/30*20,0)</f>
        <v>0</v>
      </c>
      <c r="AA103" s="1">
        <f>'Original Marks'!AA103</f>
        <v>0</v>
      </c>
    </row>
    <row r="104" spans="1:27" x14ac:dyDescent="0.25">
      <c r="A104" s="1">
        <f>'Original Marks'!A104</f>
        <v>98</v>
      </c>
      <c r="B104" s="1">
        <f>'Original Marks'!B104</f>
        <v>198</v>
      </c>
      <c r="C104" s="1">
        <f>'Original Marks'!C104</f>
        <v>998</v>
      </c>
      <c r="D104" s="1">
        <f>'Original Marks'!D104</f>
        <v>0</v>
      </c>
      <c r="E104" s="1">
        <f>'Original Marks'!E104</f>
        <v>0</v>
      </c>
      <c r="F104" s="1">
        <f>'Original Marks'!F104</f>
        <v>0</v>
      </c>
      <c r="G104" s="2">
        <f>'Original Marks'!G104</f>
        <v>0</v>
      </c>
      <c r="H104" s="100">
        <f>'Original Marks'!H104</f>
        <v>0</v>
      </c>
      <c r="I104" s="100">
        <f>'Original Marks'!I104</f>
        <v>0</v>
      </c>
      <c r="J104" s="1">
        <f>ROUNDUP('Original Marks'!J104/70*50,0)</f>
        <v>0</v>
      </c>
      <c r="K104" s="1">
        <f>ROUNDUP('Original Marks'!K104/30*20,0)</f>
        <v>0</v>
      </c>
      <c r="L104" s="1">
        <f>'Original Marks'!L104</f>
        <v>0</v>
      </c>
      <c r="M104" s="1">
        <f>ROUNDUP('Original Marks'!M104/70*50,0)</f>
        <v>0</v>
      </c>
      <c r="N104" s="1">
        <f>ROUNDUP('Original Marks'!N104/30*20,0)</f>
        <v>0</v>
      </c>
      <c r="O104" s="1">
        <f>'Original Marks'!O104</f>
        <v>0</v>
      </c>
      <c r="P104" s="1">
        <f>ROUNDUP('Original Marks'!P104/70*50,0)</f>
        <v>0</v>
      </c>
      <c r="Q104" s="1">
        <f>ROUNDUP('Original Marks'!Q104/30*20,0)</f>
        <v>0</v>
      </c>
      <c r="R104" s="1">
        <f>'Original Marks'!R104</f>
        <v>0</v>
      </c>
      <c r="S104" s="1">
        <f>ROUNDUP('Original Marks'!S104/70*50,0)</f>
        <v>0</v>
      </c>
      <c r="T104" s="1">
        <f>ROUNDUP('Original Marks'!T104/30*20,0)</f>
        <v>0</v>
      </c>
      <c r="U104" s="1">
        <f>'Original Marks'!U104</f>
        <v>0</v>
      </c>
      <c r="V104" s="1">
        <f>ROUNDUP('Original Marks'!V104/70*50,0)</f>
        <v>0</v>
      </c>
      <c r="W104" s="1">
        <f>ROUNDUP('Original Marks'!W104/30*20,0)</f>
        <v>0</v>
      </c>
      <c r="X104" s="1">
        <f>'Original Marks'!X104</f>
        <v>0</v>
      </c>
      <c r="Y104" s="1">
        <f>ROUNDUP('Original Marks'!Y104/70*50,0)</f>
        <v>0</v>
      </c>
      <c r="Z104" s="1">
        <f>ROUNDUP('Original Marks'!Z104/30*20,0)</f>
        <v>0</v>
      </c>
      <c r="AA104" s="1">
        <f>'Original Marks'!AA104</f>
        <v>0</v>
      </c>
    </row>
    <row r="105" spans="1:27" x14ac:dyDescent="0.25">
      <c r="A105" s="1">
        <f>'Original Marks'!A105</f>
        <v>99</v>
      </c>
      <c r="B105" s="1">
        <f>'Original Marks'!B105</f>
        <v>199</v>
      </c>
      <c r="C105" s="1">
        <f>'Original Marks'!C105</f>
        <v>999</v>
      </c>
      <c r="D105" s="1">
        <f>'Original Marks'!D105</f>
        <v>0</v>
      </c>
      <c r="E105" s="1">
        <f>'Original Marks'!E105</f>
        <v>0</v>
      </c>
      <c r="F105" s="1">
        <f>'Original Marks'!F105</f>
        <v>0</v>
      </c>
      <c r="G105" s="2">
        <f>'Original Marks'!G105</f>
        <v>0</v>
      </c>
      <c r="H105" s="100">
        <f>'Original Marks'!H105</f>
        <v>0</v>
      </c>
      <c r="I105" s="100">
        <f>'Original Marks'!I105</f>
        <v>0</v>
      </c>
      <c r="J105" s="1">
        <f>ROUNDUP('Original Marks'!J105/70*50,0)</f>
        <v>0</v>
      </c>
      <c r="K105" s="1">
        <f>ROUNDUP('Original Marks'!K105/30*20,0)</f>
        <v>0</v>
      </c>
      <c r="L105" s="1">
        <f>'Original Marks'!L105</f>
        <v>0</v>
      </c>
      <c r="M105" s="1">
        <f>ROUNDUP('Original Marks'!M105/70*50,0)</f>
        <v>0</v>
      </c>
      <c r="N105" s="1">
        <f>ROUNDUP('Original Marks'!N105/30*20,0)</f>
        <v>0</v>
      </c>
      <c r="O105" s="1">
        <f>'Original Marks'!O105</f>
        <v>0</v>
      </c>
      <c r="P105" s="1">
        <f>ROUNDUP('Original Marks'!P105/70*50,0)</f>
        <v>0</v>
      </c>
      <c r="Q105" s="1">
        <f>ROUNDUP('Original Marks'!Q105/30*20,0)</f>
        <v>0</v>
      </c>
      <c r="R105" s="1">
        <f>'Original Marks'!R105</f>
        <v>0</v>
      </c>
      <c r="S105" s="1">
        <f>ROUNDUP('Original Marks'!S105/70*50,0)</f>
        <v>0</v>
      </c>
      <c r="T105" s="1">
        <f>ROUNDUP('Original Marks'!T105/30*20,0)</f>
        <v>0</v>
      </c>
      <c r="U105" s="1">
        <f>'Original Marks'!U105</f>
        <v>0</v>
      </c>
      <c r="V105" s="1">
        <f>ROUNDUP('Original Marks'!V105/70*50,0)</f>
        <v>0</v>
      </c>
      <c r="W105" s="1">
        <f>ROUNDUP('Original Marks'!W105/30*20,0)</f>
        <v>0</v>
      </c>
      <c r="X105" s="1">
        <f>'Original Marks'!X105</f>
        <v>0</v>
      </c>
      <c r="Y105" s="1">
        <f>ROUNDUP('Original Marks'!Y105/70*50,0)</f>
        <v>0</v>
      </c>
      <c r="Z105" s="1">
        <f>ROUNDUP('Original Marks'!Z105/30*20,0)</f>
        <v>0</v>
      </c>
      <c r="AA105" s="1">
        <f>'Original Marks'!AA105</f>
        <v>0</v>
      </c>
    </row>
    <row r="106" spans="1:27" x14ac:dyDescent="0.25">
      <c r="A106" s="1">
        <f>'Original Marks'!A106</f>
        <v>100</v>
      </c>
      <c r="B106" s="1">
        <f>'Original Marks'!B106</f>
        <v>200</v>
      </c>
      <c r="C106" s="1">
        <f>'Original Marks'!C106</f>
        <v>1000</v>
      </c>
      <c r="D106" s="1">
        <f>'Original Marks'!D106</f>
        <v>0</v>
      </c>
      <c r="E106" s="1">
        <f>'Original Marks'!E106</f>
        <v>0</v>
      </c>
      <c r="F106" s="1">
        <f>'Original Marks'!F106</f>
        <v>0</v>
      </c>
      <c r="G106" s="2">
        <f>'Original Marks'!G106</f>
        <v>0</v>
      </c>
      <c r="H106" s="100">
        <f>'Original Marks'!H106</f>
        <v>0</v>
      </c>
      <c r="I106" s="100">
        <f>'Original Marks'!I106</f>
        <v>0</v>
      </c>
      <c r="J106" s="1">
        <f>ROUNDUP('Original Marks'!J106/70*50,0)</f>
        <v>0</v>
      </c>
      <c r="K106" s="1">
        <f>ROUNDUP('Original Marks'!K106/30*20,0)</f>
        <v>0</v>
      </c>
      <c r="L106" s="1">
        <f>'Original Marks'!L106</f>
        <v>0</v>
      </c>
      <c r="M106" s="1">
        <f>ROUNDUP('Original Marks'!M106/70*50,0)</f>
        <v>0</v>
      </c>
      <c r="N106" s="1">
        <f>ROUNDUP('Original Marks'!N106/30*20,0)</f>
        <v>0</v>
      </c>
      <c r="O106" s="1">
        <f>'Original Marks'!O106</f>
        <v>0</v>
      </c>
      <c r="P106" s="1">
        <f>ROUNDUP('Original Marks'!P106/70*50,0)</f>
        <v>0</v>
      </c>
      <c r="Q106" s="1">
        <f>ROUNDUP('Original Marks'!Q106/30*20,0)</f>
        <v>0</v>
      </c>
      <c r="R106" s="1">
        <f>'Original Marks'!R106</f>
        <v>0</v>
      </c>
      <c r="S106" s="1">
        <f>ROUNDUP('Original Marks'!S106/70*50,0)</f>
        <v>0</v>
      </c>
      <c r="T106" s="1">
        <f>ROUNDUP('Original Marks'!T106/30*20,0)</f>
        <v>0</v>
      </c>
      <c r="U106" s="1">
        <f>'Original Marks'!U106</f>
        <v>0</v>
      </c>
      <c r="V106" s="1">
        <f>ROUNDUP('Original Marks'!V106/70*50,0)</f>
        <v>0</v>
      </c>
      <c r="W106" s="1">
        <f>ROUNDUP('Original Marks'!W106/30*20,0)</f>
        <v>0</v>
      </c>
      <c r="X106" s="1">
        <f>'Original Marks'!X106</f>
        <v>0</v>
      </c>
      <c r="Y106" s="1">
        <f>ROUNDUP('Original Marks'!Y106/70*50,0)</f>
        <v>0</v>
      </c>
      <c r="Z106" s="1">
        <f>ROUNDUP('Original Marks'!Z106/30*20,0)</f>
        <v>0</v>
      </c>
      <c r="AA106" s="1">
        <f>'Original Marks'!AA106</f>
        <v>0</v>
      </c>
    </row>
    <row r="107" spans="1:27" x14ac:dyDescent="0.25">
      <c r="A107" s="1">
        <f>'Original Marks'!A107</f>
        <v>101</v>
      </c>
      <c r="B107" s="1">
        <f>'Original Marks'!B107</f>
        <v>201</v>
      </c>
      <c r="C107" s="1">
        <f>'Original Marks'!C107</f>
        <v>1001</v>
      </c>
      <c r="D107" s="1">
        <f>'Original Marks'!D107</f>
        <v>0</v>
      </c>
      <c r="E107" s="1">
        <f>'Original Marks'!E107</f>
        <v>0</v>
      </c>
      <c r="F107" s="1">
        <f>'Original Marks'!F107</f>
        <v>0</v>
      </c>
      <c r="G107" s="2">
        <f>'Original Marks'!G107</f>
        <v>0</v>
      </c>
      <c r="H107" s="100">
        <f>'Original Marks'!H107</f>
        <v>0</v>
      </c>
      <c r="I107" s="100">
        <f>'Original Marks'!I107</f>
        <v>0</v>
      </c>
      <c r="J107" s="1">
        <f>ROUNDUP('Original Marks'!J107/70*50,0)</f>
        <v>0</v>
      </c>
      <c r="K107" s="1">
        <f>ROUNDUP('Original Marks'!K107/30*20,0)</f>
        <v>0</v>
      </c>
      <c r="L107" s="1">
        <f>'Original Marks'!L107</f>
        <v>0</v>
      </c>
      <c r="M107" s="1">
        <f>ROUNDUP('Original Marks'!M107/70*50,0)</f>
        <v>0</v>
      </c>
      <c r="N107" s="1">
        <f>ROUNDUP('Original Marks'!N107/30*20,0)</f>
        <v>0</v>
      </c>
      <c r="O107" s="1">
        <f>'Original Marks'!O107</f>
        <v>0</v>
      </c>
      <c r="P107" s="1">
        <f>ROUNDUP('Original Marks'!P107/70*50,0)</f>
        <v>0</v>
      </c>
      <c r="Q107" s="1">
        <f>ROUNDUP('Original Marks'!Q107/30*20,0)</f>
        <v>0</v>
      </c>
      <c r="R107" s="1">
        <f>'Original Marks'!R107</f>
        <v>0</v>
      </c>
      <c r="S107" s="1">
        <f>ROUNDUP('Original Marks'!S107/70*50,0)</f>
        <v>0</v>
      </c>
      <c r="T107" s="1">
        <f>ROUNDUP('Original Marks'!T107/30*20,0)</f>
        <v>0</v>
      </c>
      <c r="U107" s="1">
        <f>'Original Marks'!U107</f>
        <v>0</v>
      </c>
      <c r="V107" s="1">
        <f>ROUNDUP('Original Marks'!V107/70*50,0)</f>
        <v>0</v>
      </c>
      <c r="W107" s="1">
        <f>ROUNDUP('Original Marks'!W107/30*20,0)</f>
        <v>0</v>
      </c>
      <c r="X107" s="1">
        <f>'Original Marks'!X107</f>
        <v>0</v>
      </c>
      <c r="Y107" s="1">
        <f>ROUNDUP('Original Marks'!Y107/70*50,0)</f>
        <v>0</v>
      </c>
      <c r="Z107" s="1">
        <f>ROUNDUP('Original Marks'!Z107/30*20,0)</f>
        <v>0</v>
      </c>
      <c r="AA107" s="1">
        <f>'Original Marks'!AA107</f>
        <v>0</v>
      </c>
    </row>
    <row r="108" spans="1:27" x14ac:dyDescent="0.25">
      <c r="A108" s="1">
        <f>'Original Marks'!A108</f>
        <v>102</v>
      </c>
      <c r="B108" s="1">
        <f>'Original Marks'!B108</f>
        <v>202</v>
      </c>
      <c r="C108" s="1">
        <f>'Original Marks'!C108</f>
        <v>1002</v>
      </c>
      <c r="D108" s="1">
        <f>'Original Marks'!D108</f>
        <v>0</v>
      </c>
      <c r="E108" s="1">
        <f>'Original Marks'!E108</f>
        <v>0</v>
      </c>
      <c r="F108" s="1">
        <f>'Original Marks'!F108</f>
        <v>0</v>
      </c>
      <c r="G108" s="2">
        <f>'Original Marks'!G108</f>
        <v>0</v>
      </c>
      <c r="H108" s="100">
        <f>'Original Marks'!H108</f>
        <v>0</v>
      </c>
      <c r="I108" s="100">
        <f>'Original Marks'!I108</f>
        <v>0</v>
      </c>
      <c r="J108" s="1">
        <f>ROUNDUP('Original Marks'!J108/70*50,0)</f>
        <v>0</v>
      </c>
      <c r="K108" s="1">
        <f>ROUNDUP('Original Marks'!K108/30*20,0)</f>
        <v>0</v>
      </c>
      <c r="L108" s="1">
        <f>'Original Marks'!L108</f>
        <v>0</v>
      </c>
      <c r="M108" s="1">
        <f>ROUNDUP('Original Marks'!M108/70*50,0)</f>
        <v>0</v>
      </c>
      <c r="N108" s="1">
        <f>ROUNDUP('Original Marks'!N108/30*20,0)</f>
        <v>0</v>
      </c>
      <c r="O108" s="1">
        <f>'Original Marks'!O108</f>
        <v>0</v>
      </c>
      <c r="P108" s="1">
        <f>ROUNDUP('Original Marks'!P108/70*50,0)</f>
        <v>0</v>
      </c>
      <c r="Q108" s="1">
        <f>ROUNDUP('Original Marks'!Q108/30*20,0)</f>
        <v>0</v>
      </c>
      <c r="R108" s="1">
        <f>'Original Marks'!R108</f>
        <v>0</v>
      </c>
      <c r="S108" s="1">
        <f>ROUNDUP('Original Marks'!S108/70*50,0)</f>
        <v>0</v>
      </c>
      <c r="T108" s="1">
        <f>ROUNDUP('Original Marks'!T108/30*20,0)</f>
        <v>0</v>
      </c>
      <c r="U108" s="1">
        <f>'Original Marks'!U108</f>
        <v>0</v>
      </c>
      <c r="V108" s="1">
        <f>ROUNDUP('Original Marks'!V108/70*50,0)</f>
        <v>0</v>
      </c>
      <c r="W108" s="1">
        <f>ROUNDUP('Original Marks'!W108/30*20,0)</f>
        <v>0</v>
      </c>
      <c r="X108" s="1">
        <f>'Original Marks'!X108</f>
        <v>0</v>
      </c>
      <c r="Y108" s="1">
        <f>ROUNDUP('Original Marks'!Y108/70*50,0)</f>
        <v>0</v>
      </c>
      <c r="Z108" s="1">
        <f>ROUNDUP('Original Marks'!Z108/30*20,0)</f>
        <v>0</v>
      </c>
      <c r="AA108" s="1">
        <f>'Original Marks'!AA108</f>
        <v>0</v>
      </c>
    </row>
    <row r="109" spans="1:27" x14ac:dyDescent="0.25">
      <c r="A109" s="1">
        <f>'Original Marks'!A109</f>
        <v>103</v>
      </c>
      <c r="B109" s="1">
        <f>'Original Marks'!B109</f>
        <v>203</v>
      </c>
      <c r="C109" s="1">
        <f>'Original Marks'!C109</f>
        <v>1003</v>
      </c>
      <c r="D109" s="1">
        <f>'Original Marks'!D109</f>
        <v>0</v>
      </c>
      <c r="E109" s="1">
        <f>'Original Marks'!E109</f>
        <v>0</v>
      </c>
      <c r="F109" s="1">
        <f>'Original Marks'!F109</f>
        <v>0</v>
      </c>
      <c r="G109" s="2">
        <f>'Original Marks'!G109</f>
        <v>0</v>
      </c>
      <c r="H109" s="100">
        <f>'Original Marks'!H109</f>
        <v>0</v>
      </c>
      <c r="I109" s="100">
        <f>'Original Marks'!I109</f>
        <v>0</v>
      </c>
      <c r="J109" s="1">
        <f>ROUNDUP('Original Marks'!J109/70*50,0)</f>
        <v>0</v>
      </c>
      <c r="K109" s="1">
        <f>ROUNDUP('Original Marks'!K109/30*20,0)</f>
        <v>0</v>
      </c>
      <c r="L109" s="1">
        <f>'Original Marks'!L109</f>
        <v>0</v>
      </c>
      <c r="M109" s="1">
        <f>ROUNDUP('Original Marks'!M109/70*50,0)</f>
        <v>0</v>
      </c>
      <c r="N109" s="1">
        <f>ROUNDUP('Original Marks'!N109/30*20,0)</f>
        <v>0</v>
      </c>
      <c r="O109" s="1">
        <f>'Original Marks'!O109</f>
        <v>0</v>
      </c>
      <c r="P109" s="1">
        <f>ROUNDUP('Original Marks'!P109/70*50,0)</f>
        <v>0</v>
      </c>
      <c r="Q109" s="1">
        <f>ROUNDUP('Original Marks'!Q109/30*20,0)</f>
        <v>0</v>
      </c>
      <c r="R109" s="1">
        <f>'Original Marks'!R109</f>
        <v>0</v>
      </c>
      <c r="S109" s="1">
        <f>ROUNDUP('Original Marks'!S109/70*50,0)</f>
        <v>0</v>
      </c>
      <c r="T109" s="1">
        <f>ROUNDUP('Original Marks'!T109/30*20,0)</f>
        <v>0</v>
      </c>
      <c r="U109" s="1">
        <f>'Original Marks'!U109</f>
        <v>0</v>
      </c>
      <c r="V109" s="1">
        <f>ROUNDUP('Original Marks'!V109/70*50,0)</f>
        <v>0</v>
      </c>
      <c r="W109" s="1">
        <f>ROUNDUP('Original Marks'!W109/30*20,0)</f>
        <v>0</v>
      </c>
      <c r="X109" s="1">
        <f>'Original Marks'!X109</f>
        <v>0</v>
      </c>
      <c r="Y109" s="1">
        <f>ROUNDUP('Original Marks'!Y109/70*50,0)</f>
        <v>0</v>
      </c>
      <c r="Z109" s="1">
        <f>ROUNDUP('Original Marks'!Z109/30*20,0)</f>
        <v>0</v>
      </c>
      <c r="AA109" s="1">
        <f>'Original Marks'!AA109</f>
        <v>0</v>
      </c>
    </row>
    <row r="110" spans="1:27" x14ac:dyDescent="0.25">
      <c r="A110" s="1">
        <f>'Original Marks'!A110</f>
        <v>104</v>
      </c>
      <c r="B110" s="1">
        <f>'Original Marks'!B110</f>
        <v>204</v>
      </c>
      <c r="C110" s="1">
        <f>'Original Marks'!C110</f>
        <v>1004</v>
      </c>
      <c r="D110" s="1">
        <f>'Original Marks'!D110</f>
        <v>0</v>
      </c>
      <c r="E110" s="1">
        <f>'Original Marks'!E110</f>
        <v>0</v>
      </c>
      <c r="F110" s="1">
        <f>'Original Marks'!F110</f>
        <v>0</v>
      </c>
      <c r="G110" s="2">
        <f>'Original Marks'!G110</f>
        <v>0</v>
      </c>
      <c r="H110" s="100">
        <f>'Original Marks'!H110</f>
        <v>0</v>
      </c>
      <c r="I110" s="100">
        <f>'Original Marks'!I110</f>
        <v>0</v>
      </c>
      <c r="J110" s="1">
        <f>ROUNDUP('Original Marks'!J110/70*50,0)</f>
        <v>0</v>
      </c>
      <c r="K110" s="1">
        <f>ROUNDUP('Original Marks'!K110/30*20,0)</f>
        <v>0</v>
      </c>
      <c r="L110" s="1">
        <f>'Original Marks'!L110</f>
        <v>0</v>
      </c>
      <c r="M110" s="1">
        <f>ROUNDUP('Original Marks'!M110/70*50,0)</f>
        <v>0</v>
      </c>
      <c r="N110" s="1">
        <f>ROUNDUP('Original Marks'!N110/30*20,0)</f>
        <v>0</v>
      </c>
      <c r="O110" s="1">
        <f>'Original Marks'!O110</f>
        <v>0</v>
      </c>
      <c r="P110" s="1">
        <f>ROUNDUP('Original Marks'!P110/70*50,0)</f>
        <v>0</v>
      </c>
      <c r="Q110" s="1">
        <f>ROUNDUP('Original Marks'!Q110/30*20,0)</f>
        <v>0</v>
      </c>
      <c r="R110" s="1">
        <f>'Original Marks'!R110</f>
        <v>0</v>
      </c>
      <c r="S110" s="1">
        <f>ROUNDUP('Original Marks'!S110/70*50,0)</f>
        <v>0</v>
      </c>
      <c r="T110" s="1">
        <f>ROUNDUP('Original Marks'!T110/30*20,0)</f>
        <v>0</v>
      </c>
      <c r="U110" s="1">
        <f>'Original Marks'!U110</f>
        <v>0</v>
      </c>
      <c r="V110" s="1">
        <f>ROUNDUP('Original Marks'!V110/70*50,0)</f>
        <v>0</v>
      </c>
      <c r="W110" s="1">
        <f>ROUNDUP('Original Marks'!W110/30*20,0)</f>
        <v>0</v>
      </c>
      <c r="X110" s="1">
        <f>'Original Marks'!X110</f>
        <v>0</v>
      </c>
      <c r="Y110" s="1">
        <f>ROUNDUP('Original Marks'!Y110/70*50,0)</f>
        <v>0</v>
      </c>
      <c r="Z110" s="1">
        <f>ROUNDUP('Original Marks'!Z110/30*20,0)</f>
        <v>0</v>
      </c>
      <c r="AA110" s="1">
        <f>'Original Marks'!AA110</f>
        <v>0</v>
      </c>
    </row>
    <row r="111" spans="1:27" x14ac:dyDescent="0.25">
      <c r="A111" s="1">
        <f>'Original Marks'!A111</f>
        <v>105</v>
      </c>
      <c r="B111" s="1">
        <f>'Original Marks'!B111</f>
        <v>205</v>
      </c>
      <c r="C111" s="1">
        <f>'Original Marks'!C111</f>
        <v>1005</v>
      </c>
      <c r="D111" s="1">
        <f>'Original Marks'!D111</f>
        <v>0</v>
      </c>
      <c r="E111" s="1">
        <f>'Original Marks'!E111</f>
        <v>0</v>
      </c>
      <c r="F111" s="1">
        <f>'Original Marks'!F111</f>
        <v>0</v>
      </c>
      <c r="G111" s="2">
        <f>'Original Marks'!G111</f>
        <v>0</v>
      </c>
      <c r="H111" s="100">
        <f>'Original Marks'!H111</f>
        <v>0</v>
      </c>
      <c r="I111" s="100">
        <f>'Original Marks'!I111</f>
        <v>0</v>
      </c>
      <c r="J111" s="1">
        <f>ROUNDUP('Original Marks'!J111/70*50,0)</f>
        <v>0</v>
      </c>
      <c r="K111" s="1">
        <f>ROUNDUP('Original Marks'!K111/30*20,0)</f>
        <v>0</v>
      </c>
      <c r="L111" s="1">
        <f>'Original Marks'!L111</f>
        <v>0</v>
      </c>
      <c r="M111" s="1">
        <f>ROUNDUP('Original Marks'!M111/70*50,0)</f>
        <v>0</v>
      </c>
      <c r="N111" s="1">
        <f>ROUNDUP('Original Marks'!N111/30*20,0)</f>
        <v>0</v>
      </c>
      <c r="O111" s="1">
        <f>'Original Marks'!O111</f>
        <v>0</v>
      </c>
      <c r="P111" s="1">
        <f>ROUNDUP('Original Marks'!P111/70*50,0)</f>
        <v>0</v>
      </c>
      <c r="Q111" s="1">
        <f>ROUNDUP('Original Marks'!Q111/30*20,0)</f>
        <v>0</v>
      </c>
      <c r="R111" s="1">
        <f>'Original Marks'!R111</f>
        <v>0</v>
      </c>
      <c r="S111" s="1">
        <f>ROUNDUP('Original Marks'!S111/70*50,0)</f>
        <v>0</v>
      </c>
      <c r="T111" s="1">
        <f>ROUNDUP('Original Marks'!T111/30*20,0)</f>
        <v>0</v>
      </c>
      <c r="U111" s="1">
        <f>'Original Marks'!U111</f>
        <v>0</v>
      </c>
      <c r="V111" s="1">
        <f>ROUNDUP('Original Marks'!V111/70*50,0)</f>
        <v>0</v>
      </c>
      <c r="W111" s="1">
        <f>ROUNDUP('Original Marks'!W111/30*20,0)</f>
        <v>0</v>
      </c>
      <c r="X111" s="1">
        <f>'Original Marks'!X111</f>
        <v>0</v>
      </c>
      <c r="Y111" s="1">
        <f>ROUNDUP('Original Marks'!Y111/70*50,0)</f>
        <v>0</v>
      </c>
      <c r="Z111" s="1">
        <f>ROUNDUP('Original Marks'!Z111/30*20,0)</f>
        <v>0</v>
      </c>
      <c r="AA111" s="1">
        <f>'Original Marks'!AA111</f>
        <v>0</v>
      </c>
    </row>
    <row r="112" spans="1:27" x14ac:dyDescent="0.25">
      <c r="A112" s="1">
        <f>'Original Marks'!A112</f>
        <v>106</v>
      </c>
      <c r="B112" s="1">
        <f>'Original Marks'!B112</f>
        <v>206</v>
      </c>
      <c r="C112" s="1">
        <f>'Original Marks'!C112</f>
        <v>1006</v>
      </c>
      <c r="D112" s="1">
        <f>'Original Marks'!D112</f>
        <v>0</v>
      </c>
      <c r="E112" s="1">
        <f>'Original Marks'!E112</f>
        <v>0</v>
      </c>
      <c r="F112" s="1">
        <f>'Original Marks'!F112</f>
        <v>0</v>
      </c>
      <c r="G112" s="2">
        <f>'Original Marks'!G112</f>
        <v>0</v>
      </c>
      <c r="H112" s="100">
        <f>'Original Marks'!H112</f>
        <v>0</v>
      </c>
      <c r="I112" s="100">
        <f>'Original Marks'!I112</f>
        <v>0</v>
      </c>
      <c r="J112" s="1">
        <f>ROUNDUP('Original Marks'!J112/70*50,0)</f>
        <v>0</v>
      </c>
      <c r="K112" s="1">
        <f>ROUNDUP('Original Marks'!K112/30*20,0)</f>
        <v>0</v>
      </c>
      <c r="L112" s="1">
        <f>'Original Marks'!L112</f>
        <v>0</v>
      </c>
      <c r="M112" s="1">
        <f>ROUNDUP('Original Marks'!M112/70*50,0)</f>
        <v>0</v>
      </c>
      <c r="N112" s="1">
        <f>ROUNDUP('Original Marks'!N112/30*20,0)</f>
        <v>0</v>
      </c>
      <c r="O112" s="1">
        <f>'Original Marks'!O112</f>
        <v>0</v>
      </c>
      <c r="P112" s="1">
        <f>ROUNDUP('Original Marks'!P112/70*50,0)</f>
        <v>0</v>
      </c>
      <c r="Q112" s="1">
        <f>ROUNDUP('Original Marks'!Q112/30*20,0)</f>
        <v>0</v>
      </c>
      <c r="R112" s="1">
        <f>'Original Marks'!R112</f>
        <v>0</v>
      </c>
      <c r="S112" s="1">
        <f>ROUNDUP('Original Marks'!S112/70*50,0)</f>
        <v>0</v>
      </c>
      <c r="T112" s="1">
        <f>ROUNDUP('Original Marks'!T112/30*20,0)</f>
        <v>0</v>
      </c>
      <c r="U112" s="1">
        <f>'Original Marks'!U112</f>
        <v>0</v>
      </c>
      <c r="V112" s="1">
        <f>ROUNDUP('Original Marks'!V112/70*50,0)</f>
        <v>0</v>
      </c>
      <c r="W112" s="1">
        <f>ROUNDUP('Original Marks'!W112/30*20,0)</f>
        <v>0</v>
      </c>
      <c r="X112" s="1">
        <f>'Original Marks'!X112</f>
        <v>0</v>
      </c>
      <c r="Y112" s="1">
        <f>ROUNDUP('Original Marks'!Y112/70*50,0)</f>
        <v>0</v>
      </c>
      <c r="Z112" s="1">
        <f>ROUNDUP('Original Marks'!Z112/30*20,0)</f>
        <v>0</v>
      </c>
      <c r="AA112" s="1">
        <f>'Original Marks'!AA112</f>
        <v>0</v>
      </c>
    </row>
    <row r="113" spans="1:27" x14ac:dyDescent="0.25">
      <c r="A113" s="1">
        <f>'Original Marks'!A113</f>
        <v>107</v>
      </c>
      <c r="B113" s="1">
        <f>'Original Marks'!B113</f>
        <v>207</v>
      </c>
      <c r="C113" s="1">
        <f>'Original Marks'!C113</f>
        <v>1007</v>
      </c>
      <c r="D113" s="1">
        <f>'Original Marks'!D113</f>
        <v>0</v>
      </c>
      <c r="E113" s="1">
        <f>'Original Marks'!E113</f>
        <v>0</v>
      </c>
      <c r="F113" s="1">
        <f>'Original Marks'!F113</f>
        <v>0</v>
      </c>
      <c r="G113" s="2">
        <f>'Original Marks'!G113</f>
        <v>0</v>
      </c>
      <c r="H113" s="100">
        <f>'Original Marks'!H113</f>
        <v>0</v>
      </c>
      <c r="I113" s="100">
        <f>'Original Marks'!I113</f>
        <v>0</v>
      </c>
      <c r="J113" s="1">
        <f>ROUNDUP('Original Marks'!J113/70*50,0)</f>
        <v>0</v>
      </c>
      <c r="K113" s="1">
        <f>ROUNDUP('Original Marks'!K113/30*20,0)</f>
        <v>0</v>
      </c>
      <c r="L113" s="1">
        <f>'Original Marks'!L113</f>
        <v>0</v>
      </c>
      <c r="M113" s="1">
        <f>ROUNDUP('Original Marks'!M113/70*50,0)</f>
        <v>0</v>
      </c>
      <c r="N113" s="1">
        <f>ROUNDUP('Original Marks'!N113/30*20,0)</f>
        <v>0</v>
      </c>
      <c r="O113" s="1">
        <f>'Original Marks'!O113</f>
        <v>0</v>
      </c>
      <c r="P113" s="1">
        <f>ROUNDUP('Original Marks'!P113/70*50,0)</f>
        <v>0</v>
      </c>
      <c r="Q113" s="1">
        <f>ROUNDUP('Original Marks'!Q113/30*20,0)</f>
        <v>0</v>
      </c>
      <c r="R113" s="1">
        <f>'Original Marks'!R113</f>
        <v>0</v>
      </c>
      <c r="S113" s="1">
        <f>ROUNDUP('Original Marks'!S113/70*50,0)</f>
        <v>0</v>
      </c>
      <c r="T113" s="1">
        <f>ROUNDUP('Original Marks'!T113/30*20,0)</f>
        <v>0</v>
      </c>
      <c r="U113" s="1">
        <f>'Original Marks'!U113</f>
        <v>0</v>
      </c>
      <c r="V113" s="1">
        <f>ROUNDUP('Original Marks'!V113/70*50,0)</f>
        <v>0</v>
      </c>
      <c r="W113" s="1">
        <f>ROUNDUP('Original Marks'!W113/30*20,0)</f>
        <v>0</v>
      </c>
      <c r="X113" s="1">
        <f>'Original Marks'!X113</f>
        <v>0</v>
      </c>
      <c r="Y113" s="1">
        <f>ROUNDUP('Original Marks'!Y113/70*50,0)</f>
        <v>0</v>
      </c>
      <c r="Z113" s="1">
        <f>ROUNDUP('Original Marks'!Z113/30*20,0)</f>
        <v>0</v>
      </c>
      <c r="AA113" s="1">
        <f>'Original Marks'!AA113</f>
        <v>0</v>
      </c>
    </row>
    <row r="114" spans="1:27" x14ac:dyDescent="0.25">
      <c r="A114" s="1">
        <f>'Original Marks'!A114</f>
        <v>108</v>
      </c>
      <c r="B114" s="1">
        <f>'Original Marks'!B114</f>
        <v>208</v>
      </c>
      <c r="C114" s="1">
        <f>'Original Marks'!C114</f>
        <v>1008</v>
      </c>
      <c r="D114" s="1">
        <f>'Original Marks'!D114</f>
        <v>0</v>
      </c>
      <c r="E114" s="1">
        <f>'Original Marks'!E114</f>
        <v>0</v>
      </c>
      <c r="F114" s="1">
        <f>'Original Marks'!F114</f>
        <v>0</v>
      </c>
      <c r="G114" s="2">
        <f>'Original Marks'!G114</f>
        <v>0</v>
      </c>
      <c r="H114" s="100">
        <f>'Original Marks'!H114</f>
        <v>0</v>
      </c>
      <c r="I114" s="100">
        <f>'Original Marks'!I114</f>
        <v>0</v>
      </c>
      <c r="J114" s="1">
        <f>ROUNDUP('Original Marks'!J114/70*50,0)</f>
        <v>0</v>
      </c>
      <c r="K114" s="1">
        <f>ROUNDUP('Original Marks'!K114/30*20,0)</f>
        <v>0</v>
      </c>
      <c r="L114" s="1">
        <f>'Original Marks'!L114</f>
        <v>0</v>
      </c>
      <c r="M114" s="1">
        <f>ROUNDUP('Original Marks'!M114/70*50,0)</f>
        <v>0</v>
      </c>
      <c r="N114" s="1">
        <f>ROUNDUP('Original Marks'!N114/30*20,0)</f>
        <v>0</v>
      </c>
      <c r="O114" s="1">
        <f>'Original Marks'!O114</f>
        <v>0</v>
      </c>
      <c r="P114" s="1">
        <f>ROUNDUP('Original Marks'!P114/70*50,0)</f>
        <v>0</v>
      </c>
      <c r="Q114" s="1">
        <f>ROUNDUP('Original Marks'!Q114/30*20,0)</f>
        <v>0</v>
      </c>
      <c r="R114" s="1">
        <f>'Original Marks'!R114</f>
        <v>0</v>
      </c>
      <c r="S114" s="1">
        <f>ROUNDUP('Original Marks'!S114/70*50,0)</f>
        <v>0</v>
      </c>
      <c r="T114" s="1">
        <f>ROUNDUP('Original Marks'!T114/30*20,0)</f>
        <v>0</v>
      </c>
      <c r="U114" s="1">
        <f>'Original Marks'!U114</f>
        <v>0</v>
      </c>
      <c r="V114" s="1">
        <f>ROUNDUP('Original Marks'!V114/70*50,0)</f>
        <v>0</v>
      </c>
      <c r="W114" s="1">
        <f>ROUNDUP('Original Marks'!W114/30*20,0)</f>
        <v>0</v>
      </c>
      <c r="X114" s="1">
        <f>'Original Marks'!X114</f>
        <v>0</v>
      </c>
      <c r="Y114" s="1">
        <f>ROUNDUP('Original Marks'!Y114/70*50,0)</f>
        <v>0</v>
      </c>
      <c r="Z114" s="1">
        <f>ROUNDUP('Original Marks'!Z114/30*20,0)</f>
        <v>0</v>
      </c>
      <c r="AA114" s="1">
        <f>'Original Marks'!AA114</f>
        <v>0</v>
      </c>
    </row>
    <row r="115" spans="1:27" x14ac:dyDescent="0.25">
      <c r="A115" s="1">
        <f>'Original Marks'!A115</f>
        <v>109</v>
      </c>
      <c r="B115" s="1">
        <f>'Original Marks'!B115</f>
        <v>209</v>
      </c>
      <c r="C115" s="1">
        <f>'Original Marks'!C115</f>
        <v>1009</v>
      </c>
      <c r="D115" s="1">
        <f>'Original Marks'!D115</f>
        <v>0</v>
      </c>
      <c r="E115" s="1">
        <f>'Original Marks'!E115</f>
        <v>0</v>
      </c>
      <c r="F115" s="1">
        <f>'Original Marks'!F115</f>
        <v>0</v>
      </c>
      <c r="G115" s="2">
        <f>'Original Marks'!G115</f>
        <v>0</v>
      </c>
      <c r="H115" s="100">
        <f>'Original Marks'!H115</f>
        <v>0</v>
      </c>
      <c r="I115" s="100">
        <f>'Original Marks'!I115</f>
        <v>0</v>
      </c>
      <c r="J115" s="1">
        <f>ROUNDUP('Original Marks'!J115/70*50,0)</f>
        <v>0</v>
      </c>
      <c r="K115" s="1">
        <f>ROUNDUP('Original Marks'!K115/30*20,0)</f>
        <v>0</v>
      </c>
      <c r="L115" s="1">
        <f>'Original Marks'!L115</f>
        <v>0</v>
      </c>
      <c r="M115" s="1">
        <f>ROUNDUP('Original Marks'!M115/70*50,0)</f>
        <v>0</v>
      </c>
      <c r="N115" s="1">
        <f>ROUNDUP('Original Marks'!N115/30*20,0)</f>
        <v>0</v>
      </c>
      <c r="O115" s="1">
        <f>'Original Marks'!O115</f>
        <v>0</v>
      </c>
      <c r="P115" s="1">
        <f>ROUNDUP('Original Marks'!P115/70*50,0)</f>
        <v>0</v>
      </c>
      <c r="Q115" s="1">
        <f>ROUNDUP('Original Marks'!Q115/30*20,0)</f>
        <v>0</v>
      </c>
      <c r="R115" s="1">
        <f>'Original Marks'!R115</f>
        <v>0</v>
      </c>
      <c r="S115" s="1">
        <f>ROUNDUP('Original Marks'!S115/70*50,0)</f>
        <v>0</v>
      </c>
      <c r="T115" s="1">
        <f>ROUNDUP('Original Marks'!T115/30*20,0)</f>
        <v>0</v>
      </c>
      <c r="U115" s="1">
        <f>'Original Marks'!U115</f>
        <v>0</v>
      </c>
      <c r="V115" s="1">
        <f>ROUNDUP('Original Marks'!V115/70*50,0)</f>
        <v>0</v>
      </c>
      <c r="W115" s="1">
        <f>ROUNDUP('Original Marks'!W115/30*20,0)</f>
        <v>0</v>
      </c>
      <c r="X115" s="1">
        <f>'Original Marks'!X115</f>
        <v>0</v>
      </c>
      <c r="Y115" s="1">
        <f>ROUNDUP('Original Marks'!Y115/70*50,0)</f>
        <v>0</v>
      </c>
      <c r="Z115" s="1">
        <f>ROUNDUP('Original Marks'!Z115/30*20,0)</f>
        <v>0</v>
      </c>
      <c r="AA115" s="1">
        <f>'Original Marks'!AA115</f>
        <v>0</v>
      </c>
    </row>
    <row r="116" spans="1:27" x14ac:dyDescent="0.25">
      <c r="A116" s="1">
        <f>'Original Marks'!A116</f>
        <v>110</v>
      </c>
      <c r="B116" s="1">
        <f>'Original Marks'!B116</f>
        <v>210</v>
      </c>
      <c r="C116" s="1">
        <f>'Original Marks'!C116</f>
        <v>1010</v>
      </c>
      <c r="D116" s="1">
        <f>'Original Marks'!D116</f>
        <v>0</v>
      </c>
      <c r="E116" s="1">
        <f>'Original Marks'!E116</f>
        <v>0</v>
      </c>
      <c r="F116" s="1">
        <f>'Original Marks'!F116</f>
        <v>0</v>
      </c>
      <c r="G116" s="2">
        <f>'Original Marks'!G116</f>
        <v>0</v>
      </c>
      <c r="H116" s="100">
        <f>'Original Marks'!H116</f>
        <v>0</v>
      </c>
      <c r="I116" s="100">
        <f>'Original Marks'!I116</f>
        <v>0</v>
      </c>
      <c r="J116" s="1">
        <f>ROUNDUP('Original Marks'!J116/70*50,0)</f>
        <v>0</v>
      </c>
      <c r="K116" s="1">
        <f>ROUNDUP('Original Marks'!K116/30*20,0)</f>
        <v>0</v>
      </c>
      <c r="L116" s="1">
        <f>'Original Marks'!L116</f>
        <v>0</v>
      </c>
      <c r="M116" s="1">
        <f>ROUNDUP('Original Marks'!M116/70*50,0)</f>
        <v>0</v>
      </c>
      <c r="N116" s="1">
        <f>ROUNDUP('Original Marks'!N116/30*20,0)</f>
        <v>0</v>
      </c>
      <c r="O116" s="1">
        <f>'Original Marks'!O116</f>
        <v>0</v>
      </c>
      <c r="P116" s="1">
        <f>ROUNDUP('Original Marks'!P116/70*50,0)</f>
        <v>0</v>
      </c>
      <c r="Q116" s="1">
        <f>ROUNDUP('Original Marks'!Q116/30*20,0)</f>
        <v>0</v>
      </c>
      <c r="R116" s="1">
        <f>'Original Marks'!R116</f>
        <v>0</v>
      </c>
      <c r="S116" s="1">
        <f>ROUNDUP('Original Marks'!S116/70*50,0)</f>
        <v>0</v>
      </c>
      <c r="T116" s="1">
        <f>ROUNDUP('Original Marks'!T116/30*20,0)</f>
        <v>0</v>
      </c>
      <c r="U116" s="1">
        <f>'Original Marks'!U116</f>
        <v>0</v>
      </c>
      <c r="V116" s="1">
        <f>ROUNDUP('Original Marks'!V116/70*50,0)</f>
        <v>0</v>
      </c>
      <c r="W116" s="1">
        <f>ROUNDUP('Original Marks'!W116/30*20,0)</f>
        <v>0</v>
      </c>
      <c r="X116" s="1">
        <f>'Original Marks'!X116</f>
        <v>0</v>
      </c>
      <c r="Y116" s="1">
        <f>ROUNDUP('Original Marks'!Y116/70*50,0)</f>
        <v>0</v>
      </c>
      <c r="Z116" s="1">
        <f>ROUNDUP('Original Marks'!Z116/30*20,0)</f>
        <v>0</v>
      </c>
      <c r="AA116" s="1">
        <f>'Original Marks'!AA116</f>
        <v>0</v>
      </c>
    </row>
    <row r="117" spans="1:27" x14ac:dyDescent="0.25">
      <c r="A117" s="1">
        <f>'Original Marks'!A117</f>
        <v>111</v>
      </c>
      <c r="B117" s="1">
        <f>'Original Marks'!B117</f>
        <v>211</v>
      </c>
      <c r="C117" s="1">
        <f>'Original Marks'!C117</f>
        <v>1011</v>
      </c>
      <c r="D117" s="1">
        <f>'Original Marks'!D117</f>
        <v>0</v>
      </c>
      <c r="E117" s="1">
        <f>'Original Marks'!E117</f>
        <v>0</v>
      </c>
      <c r="F117" s="1">
        <f>'Original Marks'!F117</f>
        <v>0</v>
      </c>
      <c r="G117" s="2">
        <f>'Original Marks'!G117</f>
        <v>0</v>
      </c>
      <c r="H117" s="100">
        <f>'Original Marks'!H117</f>
        <v>0</v>
      </c>
      <c r="I117" s="100">
        <f>'Original Marks'!I117</f>
        <v>0</v>
      </c>
      <c r="J117" s="1">
        <f>ROUNDUP('Original Marks'!J117/70*50,0)</f>
        <v>0</v>
      </c>
      <c r="K117" s="1">
        <f>ROUNDUP('Original Marks'!K117/30*20,0)</f>
        <v>0</v>
      </c>
      <c r="L117" s="1">
        <f>'Original Marks'!L117</f>
        <v>0</v>
      </c>
      <c r="M117" s="1">
        <f>ROUNDUP('Original Marks'!M117/70*50,0)</f>
        <v>0</v>
      </c>
      <c r="N117" s="1">
        <f>ROUNDUP('Original Marks'!N117/30*20,0)</f>
        <v>0</v>
      </c>
      <c r="O117" s="1">
        <f>'Original Marks'!O117</f>
        <v>0</v>
      </c>
      <c r="P117" s="1">
        <f>ROUNDUP('Original Marks'!P117/70*50,0)</f>
        <v>0</v>
      </c>
      <c r="Q117" s="1">
        <f>ROUNDUP('Original Marks'!Q117/30*20,0)</f>
        <v>0</v>
      </c>
      <c r="R117" s="1">
        <f>'Original Marks'!R117</f>
        <v>0</v>
      </c>
      <c r="S117" s="1">
        <f>ROUNDUP('Original Marks'!S117/70*50,0)</f>
        <v>0</v>
      </c>
      <c r="T117" s="1">
        <f>ROUNDUP('Original Marks'!T117/30*20,0)</f>
        <v>0</v>
      </c>
      <c r="U117" s="1">
        <f>'Original Marks'!U117</f>
        <v>0</v>
      </c>
      <c r="V117" s="1">
        <f>ROUNDUP('Original Marks'!V117/70*50,0)</f>
        <v>0</v>
      </c>
      <c r="W117" s="1">
        <f>ROUNDUP('Original Marks'!W117/30*20,0)</f>
        <v>0</v>
      </c>
      <c r="X117" s="1">
        <f>'Original Marks'!X117</f>
        <v>0</v>
      </c>
      <c r="Y117" s="1">
        <f>ROUNDUP('Original Marks'!Y117/70*50,0)</f>
        <v>0</v>
      </c>
      <c r="Z117" s="1">
        <f>ROUNDUP('Original Marks'!Z117/30*20,0)</f>
        <v>0</v>
      </c>
      <c r="AA117" s="1">
        <f>'Original Marks'!AA117</f>
        <v>0</v>
      </c>
    </row>
    <row r="118" spans="1:27" x14ac:dyDescent="0.25">
      <c r="A118" s="1">
        <f>'Original Marks'!A118</f>
        <v>112</v>
      </c>
      <c r="B118" s="1">
        <f>'Original Marks'!B118</f>
        <v>212</v>
      </c>
      <c r="C118" s="1">
        <f>'Original Marks'!C118</f>
        <v>1012</v>
      </c>
      <c r="D118" s="1">
        <f>'Original Marks'!D118</f>
        <v>0</v>
      </c>
      <c r="E118" s="1">
        <f>'Original Marks'!E118</f>
        <v>0</v>
      </c>
      <c r="F118" s="1">
        <f>'Original Marks'!F118</f>
        <v>0</v>
      </c>
      <c r="G118" s="2">
        <f>'Original Marks'!G118</f>
        <v>0</v>
      </c>
      <c r="H118" s="100">
        <f>'Original Marks'!H118</f>
        <v>0</v>
      </c>
      <c r="I118" s="100">
        <f>'Original Marks'!I118</f>
        <v>0</v>
      </c>
      <c r="J118" s="1">
        <f>ROUNDUP('Original Marks'!J118/70*50,0)</f>
        <v>0</v>
      </c>
      <c r="K118" s="1">
        <f>ROUNDUP('Original Marks'!K118/30*20,0)</f>
        <v>0</v>
      </c>
      <c r="L118" s="1">
        <f>'Original Marks'!L118</f>
        <v>0</v>
      </c>
      <c r="M118" s="1">
        <f>ROUNDUP('Original Marks'!M118/70*50,0)</f>
        <v>0</v>
      </c>
      <c r="N118" s="1">
        <f>ROUNDUP('Original Marks'!N118/30*20,0)</f>
        <v>0</v>
      </c>
      <c r="O118" s="1">
        <f>'Original Marks'!O118</f>
        <v>0</v>
      </c>
      <c r="P118" s="1">
        <f>ROUNDUP('Original Marks'!P118/70*50,0)</f>
        <v>0</v>
      </c>
      <c r="Q118" s="1">
        <f>ROUNDUP('Original Marks'!Q118/30*20,0)</f>
        <v>0</v>
      </c>
      <c r="R118" s="1">
        <f>'Original Marks'!R118</f>
        <v>0</v>
      </c>
      <c r="S118" s="1">
        <f>ROUNDUP('Original Marks'!S118/70*50,0)</f>
        <v>0</v>
      </c>
      <c r="T118" s="1">
        <f>ROUNDUP('Original Marks'!T118/30*20,0)</f>
        <v>0</v>
      </c>
      <c r="U118" s="1">
        <f>'Original Marks'!U118</f>
        <v>0</v>
      </c>
      <c r="V118" s="1">
        <f>ROUNDUP('Original Marks'!V118/70*50,0)</f>
        <v>0</v>
      </c>
      <c r="W118" s="1">
        <f>ROUNDUP('Original Marks'!W118/30*20,0)</f>
        <v>0</v>
      </c>
      <c r="X118" s="1">
        <f>'Original Marks'!X118</f>
        <v>0</v>
      </c>
      <c r="Y118" s="1">
        <f>ROUNDUP('Original Marks'!Y118/70*50,0)</f>
        <v>0</v>
      </c>
      <c r="Z118" s="1">
        <f>ROUNDUP('Original Marks'!Z118/30*20,0)</f>
        <v>0</v>
      </c>
      <c r="AA118" s="1">
        <f>'Original Marks'!AA118</f>
        <v>0</v>
      </c>
    </row>
    <row r="119" spans="1:27" x14ac:dyDescent="0.25">
      <c r="A119" s="1">
        <f>'Original Marks'!A119</f>
        <v>113</v>
      </c>
      <c r="B119" s="1">
        <f>'Original Marks'!B119</f>
        <v>213</v>
      </c>
      <c r="C119" s="1">
        <f>'Original Marks'!C119</f>
        <v>1013</v>
      </c>
      <c r="D119" s="1">
        <f>'Original Marks'!D119</f>
        <v>0</v>
      </c>
      <c r="E119" s="1">
        <f>'Original Marks'!E119</f>
        <v>0</v>
      </c>
      <c r="F119" s="1">
        <f>'Original Marks'!F119</f>
        <v>0</v>
      </c>
      <c r="G119" s="2">
        <f>'Original Marks'!G119</f>
        <v>0</v>
      </c>
      <c r="H119" s="100">
        <f>'Original Marks'!H119</f>
        <v>0</v>
      </c>
      <c r="I119" s="100">
        <f>'Original Marks'!I119</f>
        <v>0</v>
      </c>
      <c r="J119" s="1">
        <f>ROUNDUP('Original Marks'!J119/70*50,0)</f>
        <v>0</v>
      </c>
      <c r="K119" s="1">
        <f>ROUNDUP('Original Marks'!K119/30*20,0)</f>
        <v>0</v>
      </c>
      <c r="L119" s="1">
        <f>'Original Marks'!L119</f>
        <v>0</v>
      </c>
      <c r="M119" s="1">
        <f>ROUNDUP('Original Marks'!M119/70*50,0)</f>
        <v>0</v>
      </c>
      <c r="N119" s="1">
        <f>ROUNDUP('Original Marks'!N119/30*20,0)</f>
        <v>0</v>
      </c>
      <c r="O119" s="1">
        <f>'Original Marks'!O119</f>
        <v>0</v>
      </c>
      <c r="P119" s="1">
        <f>ROUNDUP('Original Marks'!P119/70*50,0)</f>
        <v>0</v>
      </c>
      <c r="Q119" s="1">
        <f>ROUNDUP('Original Marks'!Q119/30*20,0)</f>
        <v>0</v>
      </c>
      <c r="R119" s="1">
        <f>'Original Marks'!R119</f>
        <v>0</v>
      </c>
      <c r="S119" s="1">
        <f>ROUNDUP('Original Marks'!S119/70*50,0)</f>
        <v>0</v>
      </c>
      <c r="T119" s="1">
        <f>ROUNDUP('Original Marks'!T119/30*20,0)</f>
        <v>0</v>
      </c>
      <c r="U119" s="1">
        <f>'Original Marks'!U119</f>
        <v>0</v>
      </c>
      <c r="V119" s="1">
        <f>ROUNDUP('Original Marks'!V119/70*50,0)</f>
        <v>0</v>
      </c>
      <c r="W119" s="1">
        <f>ROUNDUP('Original Marks'!W119/30*20,0)</f>
        <v>0</v>
      </c>
      <c r="X119" s="1">
        <f>'Original Marks'!X119</f>
        <v>0</v>
      </c>
      <c r="Y119" s="1">
        <f>ROUNDUP('Original Marks'!Y119/70*50,0)</f>
        <v>0</v>
      </c>
      <c r="Z119" s="1">
        <f>ROUNDUP('Original Marks'!Z119/30*20,0)</f>
        <v>0</v>
      </c>
      <c r="AA119" s="1">
        <f>'Original Marks'!AA119</f>
        <v>0</v>
      </c>
    </row>
    <row r="120" spans="1:27" x14ac:dyDescent="0.25">
      <c r="A120" s="1">
        <f>'Original Marks'!A120</f>
        <v>114</v>
      </c>
      <c r="B120" s="1">
        <f>'Original Marks'!B120</f>
        <v>214</v>
      </c>
      <c r="C120" s="1">
        <f>'Original Marks'!C120</f>
        <v>1014</v>
      </c>
      <c r="D120" s="1">
        <f>'Original Marks'!D120</f>
        <v>0</v>
      </c>
      <c r="E120" s="1">
        <f>'Original Marks'!E120</f>
        <v>0</v>
      </c>
      <c r="F120" s="1">
        <f>'Original Marks'!F120</f>
        <v>0</v>
      </c>
      <c r="G120" s="2">
        <f>'Original Marks'!G120</f>
        <v>0</v>
      </c>
      <c r="H120" s="100">
        <f>'Original Marks'!H120</f>
        <v>0</v>
      </c>
      <c r="I120" s="100">
        <f>'Original Marks'!I120</f>
        <v>0</v>
      </c>
      <c r="J120" s="1">
        <f>ROUNDUP('Original Marks'!J120/70*50,0)</f>
        <v>0</v>
      </c>
      <c r="K120" s="1">
        <f>ROUNDUP('Original Marks'!K120/30*20,0)</f>
        <v>0</v>
      </c>
      <c r="L120" s="1">
        <f>'Original Marks'!L120</f>
        <v>0</v>
      </c>
      <c r="M120" s="1">
        <f>ROUNDUP('Original Marks'!M120/70*50,0)</f>
        <v>0</v>
      </c>
      <c r="N120" s="1">
        <f>ROUNDUP('Original Marks'!N120/30*20,0)</f>
        <v>0</v>
      </c>
      <c r="O120" s="1">
        <f>'Original Marks'!O120</f>
        <v>0</v>
      </c>
      <c r="P120" s="1">
        <f>ROUNDUP('Original Marks'!P120/70*50,0)</f>
        <v>0</v>
      </c>
      <c r="Q120" s="1">
        <f>ROUNDUP('Original Marks'!Q120/30*20,0)</f>
        <v>0</v>
      </c>
      <c r="R120" s="1">
        <f>'Original Marks'!R120</f>
        <v>0</v>
      </c>
      <c r="S120" s="1">
        <f>ROUNDUP('Original Marks'!S120/70*50,0)</f>
        <v>0</v>
      </c>
      <c r="T120" s="1">
        <f>ROUNDUP('Original Marks'!T120/30*20,0)</f>
        <v>0</v>
      </c>
      <c r="U120" s="1">
        <f>'Original Marks'!U120</f>
        <v>0</v>
      </c>
      <c r="V120" s="1">
        <f>ROUNDUP('Original Marks'!V120/70*50,0)</f>
        <v>0</v>
      </c>
      <c r="W120" s="1">
        <f>ROUNDUP('Original Marks'!W120/30*20,0)</f>
        <v>0</v>
      </c>
      <c r="X120" s="1">
        <f>'Original Marks'!X120</f>
        <v>0</v>
      </c>
      <c r="Y120" s="1">
        <f>ROUNDUP('Original Marks'!Y120/70*50,0)</f>
        <v>0</v>
      </c>
      <c r="Z120" s="1">
        <f>ROUNDUP('Original Marks'!Z120/30*20,0)</f>
        <v>0</v>
      </c>
      <c r="AA120" s="1">
        <f>'Original Marks'!AA120</f>
        <v>0</v>
      </c>
    </row>
    <row r="121" spans="1:27" x14ac:dyDescent="0.25">
      <c r="A121" s="1">
        <f>'Original Marks'!A121</f>
        <v>115</v>
      </c>
      <c r="B121" s="1">
        <f>'Original Marks'!B121</f>
        <v>215</v>
      </c>
      <c r="C121" s="1">
        <f>'Original Marks'!C121</f>
        <v>1015</v>
      </c>
      <c r="D121" s="1">
        <f>'Original Marks'!D121</f>
        <v>0</v>
      </c>
      <c r="E121" s="1">
        <f>'Original Marks'!E121</f>
        <v>0</v>
      </c>
      <c r="F121" s="1">
        <f>'Original Marks'!F121</f>
        <v>0</v>
      </c>
      <c r="G121" s="2">
        <f>'Original Marks'!G121</f>
        <v>0</v>
      </c>
      <c r="H121" s="100">
        <f>'Original Marks'!H121</f>
        <v>0</v>
      </c>
      <c r="I121" s="100">
        <f>'Original Marks'!I121</f>
        <v>0</v>
      </c>
      <c r="J121" s="1">
        <f>ROUNDUP('Original Marks'!J121/70*50,0)</f>
        <v>0</v>
      </c>
      <c r="K121" s="1">
        <f>ROUNDUP('Original Marks'!K121/30*20,0)</f>
        <v>0</v>
      </c>
      <c r="L121" s="1">
        <f>'Original Marks'!L121</f>
        <v>0</v>
      </c>
      <c r="M121" s="1">
        <f>ROUNDUP('Original Marks'!M121/70*50,0)</f>
        <v>0</v>
      </c>
      <c r="N121" s="1">
        <f>ROUNDUP('Original Marks'!N121/30*20,0)</f>
        <v>0</v>
      </c>
      <c r="O121" s="1">
        <f>'Original Marks'!O121</f>
        <v>0</v>
      </c>
      <c r="P121" s="1">
        <f>ROUNDUP('Original Marks'!P121/70*50,0)</f>
        <v>0</v>
      </c>
      <c r="Q121" s="1">
        <f>ROUNDUP('Original Marks'!Q121/30*20,0)</f>
        <v>0</v>
      </c>
      <c r="R121" s="1">
        <f>'Original Marks'!R121</f>
        <v>0</v>
      </c>
      <c r="S121" s="1">
        <f>ROUNDUP('Original Marks'!S121/70*50,0)</f>
        <v>0</v>
      </c>
      <c r="T121" s="1">
        <f>ROUNDUP('Original Marks'!T121/30*20,0)</f>
        <v>0</v>
      </c>
      <c r="U121" s="1">
        <f>'Original Marks'!U121</f>
        <v>0</v>
      </c>
      <c r="V121" s="1">
        <f>ROUNDUP('Original Marks'!V121/70*50,0)</f>
        <v>0</v>
      </c>
      <c r="W121" s="1">
        <f>ROUNDUP('Original Marks'!W121/30*20,0)</f>
        <v>0</v>
      </c>
      <c r="X121" s="1">
        <f>'Original Marks'!X121</f>
        <v>0</v>
      </c>
      <c r="Y121" s="1">
        <f>ROUNDUP('Original Marks'!Y121/70*50,0)</f>
        <v>0</v>
      </c>
      <c r="Z121" s="1">
        <f>ROUNDUP('Original Marks'!Z121/30*20,0)</f>
        <v>0</v>
      </c>
      <c r="AA121" s="1">
        <f>'Original Marks'!AA121</f>
        <v>0</v>
      </c>
    </row>
    <row r="122" spans="1:27" x14ac:dyDescent="0.25">
      <c r="A122" s="1">
        <f>'Original Marks'!A122</f>
        <v>116</v>
      </c>
      <c r="B122" s="1">
        <f>'Original Marks'!B122</f>
        <v>216</v>
      </c>
      <c r="C122" s="1">
        <f>'Original Marks'!C122</f>
        <v>1016</v>
      </c>
      <c r="D122" s="1">
        <f>'Original Marks'!D122</f>
        <v>0</v>
      </c>
      <c r="E122" s="1">
        <f>'Original Marks'!E122</f>
        <v>0</v>
      </c>
      <c r="F122" s="1">
        <f>'Original Marks'!F122</f>
        <v>0</v>
      </c>
      <c r="G122" s="2">
        <f>'Original Marks'!G122</f>
        <v>0</v>
      </c>
      <c r="H122" s="100">
        <f>'Original Marks'!H122</f>
        <v>0</v>
      </c>
      <c r="I122" s="100">
        <f>'Original Marks'!I122</f>
        <v>0</v>
      </c>
      <c r="J122" s="1">
        <f>ROUNDUP('Original Marks'!J122/70*50,0)</f>
        <v>0</v>
      </c>
      <c r="K122" s="1">
        <f>ROUNDUP('Original Marks'!K122/30*20,0)</f>
        <v>0</v>
      </c>
      <c r="L122" s="1">
        <f>'Original Marks'!L122</f>
        <v>0</v>
      </c>
      <c r="M122" s="1">
        <f>ROUNDUP('Original Marks'!M122/70*50,0)</f>
        <v>0</v>
      </c>
      <c r="N122" s="1">
        <f>ROUNDUP('Original Marks'!N122/30*20,0)</f>
        <v>0</v>
      </c>
      <c r="O122" s="1">
        <f>'Original Marks'!O122</f>
        <v>0</v>
      </c>
      <c r="P122" s="1">
        <f>ROUNDUP('Original Marks'!P122/70*50,0)</f>
        <v>0</v>
      </c>
      <c r="Q122" s="1">
        <f>ROUNDUP('Original Marks'!Q122/30*20,0)</f>
        <v>0</v>
      </c>
      <c r="R122" s="1">
        <f>'Original Marks'!R122</f>
        <v>0</v>
      </c>
      <c r="S122" s="1">
        <f>ROUNDUP('Original Marks'!S122/70*50,0)</f>
        <v>0</v>
      </c>
      <c r="T122" s="1">
        <f>ROUNDUP('Original Marks'!T122/30*20,0)</f>
        <v>0</v>
      </c>
      <c r="U122" s="1">
        <f>'Original Marks'!U122</f>
        <v>0</v>
      </c>
      <c r="V122" s="1">
        <f>ROUNDUP('Original Marks'!V122/70*50,0)</f>
        <v>0</v>
      </c>
      <c r="W122" s="1">
        <f>ROUNDUP('Original Marks'!W122/30*20,0)</f>
        <v>0</v>
      </c>
      <c r="X122" s="1">
        <f>'Original Marks'!X122</f>
        <v>0</v>
      </c>
      <c r="Y122" s="1">
        <f>ROUNDUP('Original Marks'!Y122/70*50,0)</f>
        <v>0</v>
      </c>
      <c r="Z122" s="1">
        <f>ROUNDUP('Original Marks'!Z122/30*20,0)</f>
        <v>0</v>
      </c>
      <c r="AA122" s="1">
        <f>'Original Marks'!AA122</f>
        <v>0</v>
      </c>
    </row>
    <row r="123" spans="1:27" x14ac:dyDescent="0.25">
      <c r="A123" s="1">
        <f>'Original Marks'!A123</f>
        <v>117</v>
      </c>
      <c r="B123" s="1">
        <f>'Original Marks'!B123</f>
        <v>217</v>
      </c>
      <c r="C123" s="1">
        <f>'Original Marks'!C123</f>
        <v>1017</v>
      </c>
      <c r="D123" s="1">
        <f>'Original Marks'!D123</f>
        <v>0</v>
      </c>
      <c r="E123" s="1">
        <f>'Original Marks'!E123</f>
        <v>0</v>
      </c>
      <c r="F123" s="1">
        <f>'Original Marks'!F123</f>
        <v>0</v>
      </c>
      <c r="G123" s="2">
        <f>'Original Marks'!G123</f>
        <v>0</v>
      </c>
      <c r="H123" s="100">
        <f>'Original Marks'!H123</f>
        <v>0</v>
      </c>
      <c r="I123" s="100">
        <f>'Original Marks'!I123</f>
        <v>0</v>
      </c>
      <c r="J123" s="1">
        <f>ROUNDUP('Original Marks'!J123/70*50,0)</f>
        <v>0</v>
      </c>
      <c r="K123" s="1">
        <f>ROUNDUP('Original Marks'!K123/30*20,0)</f>
        <v>0</v>
      </c>
      <c r="L123" s="1">
        <f>'Original Marks'!L123</f>
        <v>0</v>
      </c>
      <c r="M123" s="1">
        <f>ROUNDUP('Original Marks'!M123/70*50,0)</f>
        <v>0</v>
      </c>
      <c r="N123" s="1">
        <f>ROUNDUP('Original Marks'!N123/30*20,0)</f>
        <v>0</v>
      </c>
      <c r="O123" s="1">
        <f>'Original Marks'!O123</f>
        <v>0</v>
      </c>
      <c r="P123" s="1">
        <f>ROUNDUP('Original Marks'!P123/70*50,0)</f>
        <v>0</v>
      </c>
      <c r="Q123" s="1">
        <f>ROUNDUP('Original Marks'!Q123/30*20,0)</f>
        <v>0</v>
      </c>
      <c r="R123" s="1">
        <f>'Original Marks'!R123</f>
        <v>0</v>
      </c>
      <c r="S123" s="1">
        <f>ROUNDUP('Original Marks'!S123/70*50,0)</f>
        <v>0</v>
      </c>
      <c r="T123" s="1">
        <f>ROUNDUP('Original Marks'!T123/30*20,0)</f>
        <v>0</v>
      </c>
      <c r="U123" s="1">
        <f>'Original Marks'!U123</f>
        <v>0</v>
      </c>
      <c r="V123" s="1">
        <f>ROUNDUP('Original Marks'!V123/70*50,0)</f>
        <v>0</v>
      </c>
      <c r="W123" s="1">
        <f>ROUNDUP('Original Marks'!W123/30*20,0)</f>
        <v>0</v>
      </c>
      <c r="X123" s="1">
        <f>'Original Marks'!X123</f>
        <v>0</v>
      </c>
      <c r="Y123" s="1">
        <f>ROUNDUP('Original Marks'!Y123/70*50,0)</f>
        <v>0</v>
      </c>
      <c r="Z123" s="1">
        <f>ROUNDUP('Original Marks'!Z123/30*20,0)</f>
        <v>0</v>
      </c>
      <c r="AA123" s="1">
        <f>'Original Marks'!AA123</f>
        <v>0</v>
      </c>
    </row>
    <row r="124" spans="1:27" x14ac:dyDescent="0.25">
      <c r="A124" s="1">
        <f>'Original Marks'!A124</f>
        <v>118</v>
      </c>
      <c r="B124" s="1">
        <f>'Original Marks'!B124</f>
        <v>218</v>
      </c>
      <c r="C124" s="1">
        <f>'Original Marks'!C124</f>
        <v>1018</v>
      </c>
      <c r="D124" s="1">
        <f>'Original Marks'!D124</f>
        <v>0</v>
      </c>
      <c r="E124" s="1">
        <f>'Original Marks'!E124</f>
        <v>0</v>
      </c>
      <c r="F124" s="1">
        <f>'Original Marks'!F124</f>
        <v>0</v>
      </c>
      <c r="G124" s="2">
        <f>'Original Marks'!G124</f>
        <v>0</v>
      </c>
      <c r="H124" s="100">
        <f>'Original Marks'!H124</f>
        <v>0</v>
      </c>
      <c r="I124" s="100">
        <f>'Original Marks'!I124</f>
        <v>0</v>
      </c>
      <c r="J124" s="1">
        <f>ROUNDUP('Original Marks'!J124/70*50,0)</f>
        <v>0</v>
      </c>
      <c r="K124" s="1">
        <f>ROUNDUP('Original Marks'!K124/30*20,0)</f>
        <v>0</v>
      </c>
      <c r="L124" s="1">
        <f>'Original Marks'!L124</f>
        <v>0</v>
      </c>
      <c r="M124" s="1">
        <f>ROUNDUP('Original Marks'!M124/70*50,0)</f>
        <v>0</v>
      </c>
      <c r="N124" s="1">
        <f>ROUNDUP('Original Marks'!N124/30*20,0)</f>
        <v>0</v>
      </c>
      <c r="O124" s="1">
        <f>'Original Marks'!O124</f>
        <v>0</v>
      </c>
      <c r="P124" s="1">
        <f>ROUNDUP('Original Marks'!P124/70*50,0)</f>
        <v>0</v>
      </c>
      <c r="Q124" s="1">
        <f>ROUNDUP('Original Marks'!Q124/30*20,0)</f>
        <v>0</v>
      </c>
      <c r="R124" s="1">
        <f>'Original Marks'!R124</f>
        <v>0</v>
      </c>
      <c r="S124" s="1">
        <f>ROUNDUP('Original Marks'!S124/70*50,0)</f>
        <v>0</v>
      </c>
      <c r="T124" s="1">
        <f>ROUNDUP('Original Marks'!T124/30*20,0)</f>
        <v>0</v>
      </c>
      <c r="U124" s="1">
        <f>'Original Marks'!U124</f>
        <v>0</v>
      </c>
      <c r="V124" s="1">
        <f>ROUNDUP('Original Marks'!V124/70*50,0)</f>
        <v>0</v>
      </c>
      <c r="W124" s="1">
        <f>ROUNDUP('Original Marks'!W124/30*20,0)</f>
        <v>0</v>
      </c>
      <c r="X124" s="1">
        <f>'Original Marks'!X124</f>
        <v>0</v>
      </c>
      <c r="Y124" s="1">
        <f>ROUNDUP('Original Marks'!Y124/70*50,0)</f>
        <v>0</v>
      </c>
      <c r="Z124" s="1">
        <f>ROUNDUP('Original Marks'!Z124/30*20,0)</f>
        <v>0</v>
      </c>
      <c r="AA124" s="1">
        <f>'Original Marks'!AA124</f>
        <v>0</v>
      </c>
    </row>
    <row r="125" spans="1:27" x14ac:dyDescent="0.25">
      <c r="A125" s="1">
        <f>'Original Marks'!A125</f>
        <v>119</v>
      </c>
      <c r="B125" s="1">
        <f>'Original Marks'!B125</f>
        <v>219</v>
      </c>
      <c r="C125" s="1">
        <f>'Original Marks'!C125</f>
        <v>1019</v>
      </c>
      <c r="D125" s="1">
        <f>'Original Marks'!D125</f>
        <v>0</v>
      </c>
      <c r="E125" s="1">
        <f>'Original Marks'!E125</f>
        <v>0</v>
      </c>
      <c r="F125" s="1">
        <f>'Original Marks'!F125</f>
        <v>0</v>
      </c>
      <c r="G125" s="2">
        <f>'Original Marks'!G125</f>
        <v>0</v>
      </c>
      <c r="H125" s="100">
        <f>'Original Marks'!H125</f>
        <v>0</v>
      </c>
      <c r="I125" s="100">
        <f>'Original Marks'!I125</f>
        <v>0</v>
      </c>
      <c r="J125" s="1">
        <f>ROUNDUP('Original Marks'!J125/70*50,0)</f>
        <v>0</v>
      </c>
      <c r="K125" s="1">
        <f>ROUNDUP('Original Marks'!K125/30*20,0)</f>
        <v>0</v>
      </c>
      <c r="L125" s="1">
        <f>'Original Marks'!L125</f>
        <v>0</v>
      </c>
      <c r="M125" s="1">
        <f>ROUNDUP('Original Marks'!M125/70*50,0)</f>
        <v>0</v>
      </c>
      <c r="N125" s="1">
        <f>ROUNDUP('Original Marks'!N125/30*20,0)</f>
        <v>0</v>
      </c>
      <c r="O125" s="1">
        <f>'Original Marks'!O125</f>
        <v>0</v>
      </c>
      <c r="P125" s="1">
        <f>ROUNDUP('Original Marks'!P125/70*50,0)</f>
        <v>0</v>
      </c>
      <c r="Q125" s="1">
        <f>ROUNDUP('Original Marks'!Q125/30*20,0)</f>
        <v>0</v>
      </c>
      <c r="R125" s="1">
        <f>'Original Marks'!R125</f>
        <v>0</v>
      </c>
      <c r="S125" s="1">
        <f>ROUNDUP('Original Marks'!S125/70*50,0)</f>
        <v>0</v>
      </c>
      <c r="T125" s="1">
        <f>ROUNDUP('Original Marks'!T125/30*20,0)</f>
        <v>0</v>
      </c>
      <c r="U125" s="1">
        <f>'Original Marks'!U125</f>
        <v>0</v>
      </c>
      <c r="V125" s="1">
        <f>ROUNDUP('Original Marks'!V125/70*50,0)</f>
        <v>0</v>
      </c>
      <c r="W125" s="1">
        <f>ROUNDUP('Original Marks'!W125/30*20,0)</f>
        <v>0</v>
      </c>
      <c r="X125" s="1">
        <f>'Original Marks'!X125</f>
        <v>0</v>
      </c>
      <c r="Y125" s="1">
        <f>ROUNDUP('Original Marks'!Y125/70*50,0)</f>
        <v>0</v>
      </c>
      <c r="Z125" s="1">
        <f>ROUNDUP('Original Marks'!Z125/30*20,0)</f>
        <v>0</v>
      </c>
      <c r="AA125" s="1">
        <f>'Original Marks'!AA125</f>
        <v>0</v>
      </c>
    </row>
    <row r="126" spans="1:27" x14ac:dyDescent="0.25">
      <c r="A126" s="1">
        <f>'Original Marks'!A126</f>
        <v>120</v>
      </c>
      <c r="B126" s="1">
        <f>'Original Marks'!B126</f>
        <v>220</v>
      </c>
      <c r="C126" s="1">
        <f>'Original Marks'!C126</f>
        <v>1020</v>
      </c>
      <c r="D126" s="1">
        <f>'Original Marks'!D126</f>
        <v>0</v>
      </c>
      <c r="E126" s="1">
        <f>'Original Marks'!E126</f>
        <v>0</v>
      </c>
      <c r="F126" s="1">
        <f>'Original Marks'!F126</f>
        <v>0</v>
      </c>
      <c r="G126" s="2">
        <f>'Original Marks'!G126</f>
        <v>0</v>
      </c>
      <c r="H126" s="100">
        <f>'Original Marks'!H126</f>
        <v>0</v>
      </c>
      <c r="I126" s="100">
        <f>'Original Marks'!I126</f>
        <v>0</v>
      </c>
      <c r="J126" s="1">
        <f>ROUNDUP('Original Marks'!J126/70*50,0)</f>
        <v>0</v>
      </c>
      <c r="K126" s="1">
        <f>ROUNDUP('Original Marks'!K126/30*20,0)</f>
        <v>0</v>
      </c>
      <c r="L126" s="1">
        <f>'Original Marks'!L126</f>
        <v>0</v>
      </c>
      <c r="M126" s="1">
        <f>ROUNDUP('Original Marks'!M126/70*50,0)</f>
        <v>0</v>
      </c>
      <c r="N126" s="1">
        <f>ROUNDUP('Original Marks'!N126/30*20,0)</f>
        <v>0</v>
      </c>
      <c r="O126" s="1">
        <f>'Original Marks'!O126</f>
        <v>0</v>
      </c>
      <c r="P126" s="1">
        <f>ROUNDUP('Original Marks'!P126/70*50,0)</f>
        <v>0</v>
      </c>
      <c r="Q126" s="1">
        <f>ROUNDUP('Original Marks'!Q126/30*20,0)</f>
        <v>0</v>
      </c>
      <c r="R126" s="1">
        <f>'Original Marks'!R126</f>
        <v>0</v>
      </c>
      <c r="S126" s="1">
        <f>ROUNDUP('Original Marks'!S126/70*50,0)</f>
        <v>0</v>
      </c>
      <c r="T126" s="1">
        <f>ROUNDUP('Original Marks'!T126/30*20,0)</f>
        <v>0</v>
      </c>
      <c r="U126" s="1">
        <f>'Original Marks'!U126</f>
        <v>0</v>
      </c>
      <c r="V126" s="1">
        <f>ROUNDUP('Original Marks'!V126/70*50,0)</f>
        <v>0</v>
      </c>
      <c r="W126" s="1">
        <f>ROUNDUP('Original Marks'!W126/30*20,0)</f>
        <v>0</v>
      </c>
      <c r="X126" s="1">
        <f>'Original Marks'!X126</f>
        <v>0</v>
      </c>
      <c r="Y126" s="1">
        <f>ROUNDUP('Original Marks'!Y126/70*50,0)</f>
        <v>0</v>
      </c>
      <c r="Z126" s="1">
        <f>ROUNDUP('Original Marks'!Z126/30*20,0)</f>
        <v>0</v>
      </c>
      <c r="AA126" s="1">
        <f>'Original Marks'!AA126</f>
        <v>0</v>
      </c>
    </row>
    <row r="127" spans="1:27" x14ac:dyDescent="0.25">
      <c r="A127" s="1">
        <f>'Original Marks'!A127</f>
        <v>121</v>
      </c>
      <c r="B127" s="1">
        <f>'Original Marks'!B127</f>
        <v>221</v>
      </c>
      <c r="C127" s="1">
        <f>'Original Marks'!C127</f>
        <v>1021</v>
      </c>
      <c r="D127" s="1">
        <f>'Original Marks'!D127</f>
        <v>0</v>
      </c>
      <c r="E127" s="1">
        <f>'Original Marks'!E127</f>
        <v>0</v>
      </c>
      <c r="F127" s="1">
        <f>'Original Marks'!F127</f>
        <v>0</v>
      </c>
      <c r="G127" s="2">
        <f>'Original Marks'!G127</f>
        <v>0</v>
      </c>
      <c r="H127" s="100">
        <f>'Original Marks'!H127</f>
        <v>0</v>
      </c>
      <c r="I127" s="100">
        <f>'Original Marks'!I127</f>
        <v>0</v>
      </c>
      <c r="J127" s="1">
        <f>ROUNDUP('Original Marks'!J127/70*50,0)</f>
        <v>0</v>
      </c>
      <c r="K127" s="1">
        <f>ROUNDUP('Original Marks'!K127/30*20,0)</f>
        <v>0</v>
      </c>
      <c r="L127" s="1">
        <f>'Original Marks'!L127</f>
        <v>0</v>
      </c>
      <c r="M127" s="1">
        <f>ROUNDUP('Original Marks'!M127/70*50,0)</f>
        <v>0</v>
      </c>
      <c r="N127" s="1">
        <f>ROUNDUP('Original Marks'!N127/30*20,0)</f>
        <v>0</v>
      </c>
      <c r="O127" s="1">
        <f>'Original Marks'!O127</f>
        <v>0</v>
      </c>
      <c r="P127" s="1">
        <f>ROUNDUP('Original Marks'!P127/70*50,0)</f>
        <v>0</v>
      </c>
      <c r="Q127" s="1">
        <f>ROUNDUP('Original Marks'!Q127/30*20,0)</f>
        <v>0</v>
      </c>
      <c r="R127" s="1">
        <f>'Original Marks'!R127</f>
        <v>0</v>
      </c>
      <c r="S127" s="1">
        <f>ROUNDUP('Original Marks'!S127/70*50,0)</f>
        <v>0</v>
      </c>
      <c r="T127" s="1">
        <f>ROUNDUP('Original Marks'!T127/30*20,0)</f>
        <v>0</v>
      </c>
      <c r="U127" s="1">
        <f>'Original Marks'!U127</f>
        <v>0</v>
      </c>
      <c r="V127" s="1">
        <f>ROUNDUP('Original Marks'!V127/70*50,0)</f>
        <v>0</v>
      </c>
      <c r="W127" s="1">
        <f>ROUNDUP('Original Marks'!W127/30*20,0)</f>
        <v>0</v>
      </c>
      <c r="X127" s="1">
        <f>'Original Marks'!X127</f>
        <v>0</v>
      </c>
      <c r="Y127" s="1">
        <f>ROUNDUP('Original Marks'!Y127/70*50,0)</f>
        <v>0</v>
      </c>
      <c r="Z127" s="1">
        <f>ROUNDUP('Original Marks'!Z127/30*20,0)</f>
        <v>0</v>
      </c>
      <c r="AA127" s="1">
        <f>'Original Marks'!AA127</f>
        <v>0</v>
      </c>
    </row>
    <row r="128" spans="1:27" x14ac:dyDescent="0.25">
      <c r="A128" s="1">
        <f>'Original Marks'!A128</f>
        <v>122</v>
      </c>
      <c r="B128" s="1">
        <f>'Original Marks'!B128</f>
        <v>222</v>
      </c>
      <c r="C128" s="1">
        <f>'Original Marks'!C128</f>
        <v>1022</v>
      </c>
      <c r="D128" s="1">
        <f>'Original Marks'!D128</f>
        <v>0</v>
      </c>
      <c r="E128" s="1">
        <f>'Original Marks'!E128</f>
        <v>0</v>
      </c>
      <c r="F128" s="1">
        <f>'Original Marks'!F128</f>
        <v>0</v>
      </c>
      <c r="G128" s="2">
        <f>'Original Marks'!G128</f>
        <v>0</v>
      </c>
      <c r="H128" s="100">
        <f>'Original Marks'!H128</f>
        <v>0</v>
      </c>
      <c r="I128" s="100">
        <f>'Original Marks'!I128</f>
        <v>0</v>
      </c>
      <c r="J128" s="1">
        <f>ROUNDUP('Original Marks'!J128/70*50,0)</f>
        <v>0</v>
      </c>
      <c r="K128" s="1">
        <f>ROUNDUP('Original Marks'!K128/30*20,0)</f>
        <v>0</v>
      </c>
      <c r="L128" s="1">
        <f>'Original Marks'!L128</f>
        <v>0</v>
      </c>
      <c r="M128" s="1">
        <f>ROUNDUP('Original Marks'!M128/70*50,0)</f>
        <v>0</v>
      </c>
      <c r="N128" s="1">
        <f>ROUNDUP('Original Marks'!N128/30*20,0)</f>
        <v>0</v>
      </c>
      <c r="O128" s="1">
        <f>'Original Marks'!O128</f>
        <v>0</v>
      </c>
      <c r="P128" s="1">
        <f>ROUNDUP('Original Marks'!P128/70*50,0)</f>
        <v>0</v>
      </c>
      <c r="Q128" s="1">
        <f>ROUNDUP('Original Marks'!Q128/30*20,0)</f>
        <v>0</v>
      </c>
      <c r="R128" s="1">
        <f>'Original Marks'!R128</f>
        <v>0</v>
      </c>
      <c r="S128" s="1">
        <f>ROUNDUP('Original Marks'!S128/70*50,0)</f>
        <v>0</v>
      </c>
      <c r="T128" s="1">
        <f>ROUNDUP('Original Marks'!T128/30*20,0)</f>
        <v>0</v>
      </c>
      <c r="U128" s="1">
        <f>'Original Marks'!U128</f>
        <v>0</v>
      </c>
      <c r="V128" s="1">
        <f>ROUNDUP('Original Marks'!V128/70*50,0)</f>
        <v>0</v>
      </c>
      <c r="W128" s="1">
        <f>ROUNDUP('Original Marks'!W128/30*20,0)</f>
        <v>0</v>
      </c>
      <c r="X128" s="1">
        <f>'Original Marks'!X128</f>
        <v>0</v>
      </c>
      <c r="Y128" s="1">
        <f>ROUNDUP('Original Marks'!Y128/70*50,0)</f>
        <v>0</v>
      </c>
      <c r="Z128" s="1">
        <f>ROUNDUP('Original Marks'!Z128/30*20,0)</f>
        <v>0</v>
      </c>
      <c r="AA128" s="1">
        <f>'Original Marks'!AA128</f>
        <v>0</v>
      </c>
    </row>
    <row r="129" spans="1:27" x14ac:dyDescent="0.25">
      <c r="A129" s="1">
        <f>'Original Marks'!A129</f>
        <v>123</v>
      </c>
      <c r="B129" s="1">
        <f>'Original Marks'!B129</f>
        <v>223</v>
      </c>
      <c r="C129" s="1">
        <f>'Original Marks'!C129</f>
        <v>1023</v>
      </c>
      <c r="D129" s="1">
        <f>'Original Marks'!D129</f>
        <v>0</v>
      </c>
      <c r="E129" s="1">
        <f>'Original Marks'!E129</f>
        <v>0</v>
      </c>
      <c r="F129" s="1">
        <f>'Original Marks'!F129</f>
        <v>0</v>
      </c>
      <c r="G129" s="2">
        <f>'Original Marks'!G129</f>
        <v>0</v>
      </c>
      <c r="H129" s="100">
        <f>'Original Marks'!H129</f>
        <v>0</v>
      </c>
      <c r="I129" s="100">
        <f>'Original Marks'!I129</f>
        <v>0</v>
      </c>
      <c r="J129" s="1">
        <f>ROUNDUP('Original Marks'!J129/70*50,0)</f>
        <v>0</v>
      </c>
      <c r="K129" s="1">
        <f>ROUNDUP('Original Marks'!K129/30*20,0)</f>
        <v>0</v>
      </c>
      <c r="L129" s="1">
        <f>'Original Marks'!L129</f>
        <v>0</v>
      </c>
      <c r="M129" s="1">
        <f>ROUNDUP('Original Marks'!M129/70*50,0)</f>
        <v>0</v>
      </c>
      <c r="N129" s="1">
        <f>ROUNDUP('Original Marks'!N129/30*20,0)</f>
        <v>0</v>
      </c>
      <c r="O129" s="1">
        <f>'Original Marks'!O129</f>
        <v>0</v>
      </c>
      <c r="P129" s="1">
        <f>ROUNDUP('Original Marks'!P129/70*50,0)</f>
        <v>0</v>
      </c>
      <c r="Q129" s="1">
        <f>ROUNDUP('Original Marks'!Q129/30*20,0)</f>
        <v>0</v>
      </c>
      <c r="R129" s="1">
        <f>'Original Marks'!R129</f>
        <v>0</v>
      </c>
      <c r="S129" s="1">
        <f>ROUNDUP('Original Marks'!S129/70*50,0)</f>
        <v>0</v>
      </c>
      <c r="T129" s="1">
        <f>ROUNDUP('Original Marks'!T129/30*20,0)</f>
        <v>0</v>
      </c>
      <c r="U129" s="1">
        <f>'Original Marks'!U129</f>
        <v>0</v>
      </c>
      <c r="V129" s="1">
        <f>ROUNDUP('Original Marks'!V129/70*50,0)</f>
        <v>0</v>
      </c>
      <c r="W129" s="1">
        <f>ROUNDUP('Original Marks'!W129/30*20,0)</f>
        <v>0</v>
      </c>
      <c r="X129" s="1">
        <f>'Original Marks'!X129</f>
        <v>0</v>
      </c>
      <c r="Y129" s="1">
        <f>ROUNDUP('Original Marks'!Y129/70*50,0)</f>
        <v>0</v>
      </c>
      <c r="Z129" s="1">
        <f>ROUNDUP('Original Marks'!Z129/30*20,0)</f>
        <v>0</v>
      </c>
      <c r="AA129" s="1">
        <f>'Original Marks'!AA129</f>
        <v>0</v>
      </c>
    </row>
    <row r="130" spans="1:27" x14ac:dyDescent="0.25">
      <c r="A130" s="1">
        <f>'Original Marks'!A130</f>
        <v>124</v>
      </c>
      <c r="B130" s="1">
        <f>'Original Marks'!B130</f>
        <v>224</v>
      </c>
      <c r="C130" s="1">
        <f>'Original Marks'!C130</f>
        <v>1024</v>
      </c>
      <c r="D130" s="1">
        <f>'Original Marks'!D130</f>
        <v>0</v>
      </c>
      <c r="E130" s="1">
        <f>'Original Marks'!E130</f>
        <v>0</v>
      </c>
      <c r="F130" s="1">
        <f>'Original Marks'!F130</f>
        <v>0</v>
      </c>
      <c r="G130" s="2">
        <f>'Original Marks'!G130</f>
        <v>0</v>
      </c>
      <c r="H130" s="100">
        <f>'Original Marks'!H130</f>
        <v>0</v>
      </c>
      <c r="I130" s="100">
        <f>'Original Marks'!I130</f>
        <v>0</v>
      </c>
      <c r="J130" s="1">
        <f>ROUNDUP('Original Marks'!J130/70*50,0)</f>
        <v>0</v>
      </c>
      <c r="K130" s="1">
        <f>ROUNDUP('Original Marks'!K130/30*20,0)</f>
        <v>0</v>
      </c>
      <c r="L130" s="1">
        <f>'Original Marks'!L130</f>
        <v>0</v>
      </c>
      <c r="M130" s="1">
        <f>ROUNDUP('Original Marks'!M130/70*50,0)</f>
        <v>0</v>
      </c>
      <c r="N130" s="1">
        <f>ROUNDUP('Original Marks'!N130/30*20,0)</f>
        <v>0</v>
      </c>
      <c r="O130" s="1">
        <f>'Original Marks'!O130</f>
        <v>0</v>
      </c>
      <c r="P130" s="1">
        <f>ROUNDUP('Original Marks'!P130/70*50,0)</f>
        <v>0</v>
      </c>
      <c r="Q130" s="1">
        <f>ROUNDUP('Original Marks'!Q130/30*20,0)</f>
        <v>0</v>
      </c>
      <c r="R130" s="1">
        <f>'Original Marks'!R130</f>
        <v>0</v>
      </c>
      <c r="S130" s="1">
        <f>ROUNDUP('Original Marks'!S130/70*50,0)</f>
        <v>0</v>
      </c>
      <c r="T130" s="1">
        <f>ROUNDUP('Original Marks'!T130/30*20,0)</f>
        <v>0</v>
      </c>
      <c r="U130" s="1">
        <f>'Original Marks'!U130</f>
        <v>0</v>
      </c>
      <c r="V130" s="1">
        <f>ROUNDUP('Original Marks'!V130/70*50,0)</f>
        <v>0</v>
      </c>
      <c r="W130" s="1">
        <f>ROUNDUP('Original Marks'!W130/30*20,0)</f>
        <v>0</v>
      </c>
      <c r="X130" s="1">
        <f>'Original Marks'!X130</f>
        <v>0</v>
      </c>
      <c r="Y130" s="1">
        <f>ROUNDUP('Original Marks'!Y130/70*50,0)</f>
        <v>0</v>
      </c>
      <c r="Z130" s="1">
        <f>ROUNDUP('Original Marks'!Z130/30*20,0)</f>
        <v>0</v>
      </c>
      <c r="AA130" s="1">
        <f>'Original Marks'!AA130</f>
        <v>0</v>
      </c>
    </row>
    <row r="131" spans="1:27" x14ac:dyDescent="0.25">
      <c r="A131" s="1">
        <f>'Original Marks'!A131</f>
        <v>125</v>
      </c>
      <c r="B131" s="1">
        <f>'Original Marks'!B131</f>
        <v>225</v>
      </c>
      <c r="C131" s="1">
        <f>'Original Marks'!C131</f>
        <v>1025</v>
      </c>
      <c r="D131" s="1">
        <f>'Original Marks'!D131</f>
        <v>0</v>
      </c>
      <c r="E131" s="1">
        <f>'Original Marks'!E131</f>
        <v>0</v>
      </c>
      <c r="F131" s="1">
        <f>'Original Marks'!F131</f>
        <v>0</v>
      </c>
      <c r="G131" s="2">
        <f>'Original Marks'!G131</f>
        <v>0</v>
      </c>
      <c r="H131" s="100">
        <f>'Original Marks'!H131</f>
        <v>0</v>
      </c>
      <c r="I131" s="100">
        <f>'Original Marks'!I131</f>
        <v>0</v>
      </c>
      <c r="J131" s="1">
        <f>ROUNDUP('Original Marks'!J131/70*50,0)</f>
        <v>0</v>
      </c>
      <c r="K131" s="1">
        <f>ROUNDUP('Original Marks'!K131/30*20,0)</f>
        <v>0</v>
      </c>
      <c r="L131" s="1">
        <f>'Original Marks'!L131</f>
        <v>0</v>
      </c>
      <c r="M131" s="1">
        <f>ROUNDUP('Original Marks'!M131/70*50,0)</f>
        <v>0</v>
      </c>
      <c r="N131" s="1">
        <f>ROUNDUP('Original Marks'!N131/30*20,0)</f>
        <v>0</v>
      </c>
      <c r="O131" s="1">
        <f>'Original Marks'!O131</f>
        <v>0</v>
      </c>
      <c r="P131" s="1">
        <f>ROUNDUP('Original Marks'!P131/70*50,0)</f>
        <v>0</v>
      </c>
      <c r="Q131" s="1">
        <f>ROUNDUP('Original Marks'!Q131/30*20,0)</f>
        <v>0</v>
      </c>
      <c r="R131" s="1">
        <f>'Original Marks'!R131</f>
        <v>0</v>
      </c>
      <c r="S131" s="1">
        <f>ROUNDUP('Original Marks'!S131/70*50,0)</f>
        <v>0</v>
      </c>
      <c r="T131" s="1">
        <f>ROUNDUP('Original Marks'!T131/30*20,0)</f>
        <v>0</v>
      </c>
      <c r="U131" s="1">
        <f>'Original Marks'!U131</f>
        <v>0</v>
      </c>
      <c r="V131" s="1">
        <f>ROUNDUP('Original Marks'!V131/70*50,0)</f>
        <v>0</v>
      </c>
      <c r="W131" s="1">
        <f>ROUNDUP('Original Marks'!W131/30*20,0)</f>
        <v>0</v>
      </c>
      <c r="X131" s="1">
        <f>'Original Marks'!X131</f>
        <v>0</v>
      </c>
      <c r="Y131" s="1">
        <f>ROUNDUP('Original Marks'!Y131/70*50,0)</f>
        <v>0</v>
      </c>
      <c r="Z131" s="1">
        <f>ROUNDUP('Original Marks'!Z131/30*20,0)</f>
        <v>0</v>
      </c>
      <c r="AA131" s="1">
        <f>'Original Marks'!AA131</f>
        <v>0</v>
      </c>
    </row>
    <row r="132" spans="1:27" x14ac:dyDescent="0.25">
      <c r="A132" s="1">
        <f>'Original Marks'!A132</f>
        <v>126</v>
      </c>
      <c r="B132" s="1">
        <f>'Original Marks'!B132</f>
        <v>226</v>
      </c>
      <c r="C132" s="1">
        <f>'Original Marks'!C132</f>
        <v>1026</v>
      </c>
      <c r="D132" s="1">
        <f>'Original Marks'!D132</f>
        <v>0</v>
      </c>
      <c r="E132" s="1">
        <f>'Original Marks'!E132</f>
        <v>0</v>
      </c>
      <c r="F132" s="1">
        <f>'Original Marks'!F132</f>
        <v>0</v>
      </c>
      <c r="G132" s="2">
        <f>'Original Marks'!G132</f>
        <v>0</v>
      </c>
      <c r="H132" s="100">
        <f>'Original Marks'!H132</f>
        <v>0</v>
      </c>
      <c r="I132" s="100">
        <f>'Original Marks'!I132</f>
        <v>0</v>
      </c>
      <c r="J132" s="1">
        <f>ROUNDUP('Original Marks'!J132/70*50,0)</f>
        <v>0</v>
      </c>
      <c r="K132" s="1">
        <f>ROUNDUP('Original Marks'!K132/30*20,0)</f>
        <v>0</v>
      </c>
      <c r="L132" s="1">
        <f>'Original Marks'!L132</f>
        <v>0</v>
      </c>
      <c r="M132" s="1">
        <f>ROUNDUP('Original Marks'!M132/70*50,0)</f>
        <v>0</v>
      </c>
      <c r="N132" s="1">
        <f>ROUNDUP('Original Marks'!N132/30*20,0)</f>
        <v>0</v>
      </c>
      <c r="O132" s="1">
        <f>'Original Marks'!O132</f>
        <v>0</v>
      </c>
      <c r="P132" s="1">
        <f>ROUNDUP('Original Marks'!P132/70*50,0)</f>
        <v>0</v>
      </c>
      <c r="Q132" s="1">
        <f>ROUNDUP('Original Marks'!Q132/30*20,0)</f>
        <v>0</v>
      </c>
      <c r="R132" s="1">
        <f>'Original Marks'!R132</f>
        <v>0</v>
      </c>
      <c r="S132" s="1">
        <f>ROUNDUP('Original Marks'!S132/70*50,0)</f>
        <v>0</v>
      </c>
      <c r="T132" s="1">
        <f>ROUNDUP('Original Marks'!T132/30*20,0)</f>
        <v>0</v>
      </c>
      <c r="U132" s="1">
        <f>'Original Marks'!U132</f>
        <v>0</v>
      </c>
      <c r="V132" s="1">
        <f>ROUNDUP('Original Marks'!V132/70*50,0)</f>
        <v>0</v>
      </c>
      <c r="W132" s="1">
        <f>ROUNDUP('Original Marks'!W132/30*20,0)</f>
        <v>0</v>
      </c>
      <c r="X132" s="1">
        <f>'Original Marks'!X132</f>
        <v>0</v>
      </c>
      <c r="Y132" s="1">
        <f>ROUNDUP('Original Marks'!Y132/70*50,0)</f>
        <v>0</v>
      </c>
      <c r="Z132" s="1">
        <f>ROUNDUP('Original Marks'!Z132/30*20,0)</f>
        <v>0</v>
      </c>
      <c r="AA132" s="1">
        <f>'Original Marks'!AA132</f>
        <v>0</v>
      </c>
    </row>
    <row r="133" spans="1:27" x14ac:dyDescent="0.25">
      <c r="A133" s="1">
        <f>'Original Marks'!A133</f>
        <v>127</v>
      </c>
      <c r="B133" s="1">
        <f>'Original Marks'!B133</f>
        <v>227</v>
      </c>
      <c r="C133" s="1">
        <f>'Original Marks'!C133</f>
        <v>1027</v>
      </c>
      <c r="D133" s="1">
        <f>'Original Marks'!D133</f>
        <v>0</v>
      </c>
      <c r="E133" s="1">
        <f>'Original Marks'!E133</f>
        <v>0</v>
      </c>
      <c r="F133" s="1">
        <f>'Original Marks'!F133</f>
        <v>0</v>
      </c>
      <c r="G133" s="2">
        <f>'Original Marks'!G133</f>
        <v>0</v>
      </c>
      <c r="H133" s="100">
        <f>'Original Marks'!H133</f>
        <v>0</v>
      </c>
      <c r="I133" s="100">
        <f>'Original Marks'!I133</f>
        <v>0</v>
      </c>
      <c r="J133" s="1">
        <f>ROUNDUP('Original Marks'!J133/70*50,0)</f>
        <v>0</v>
      </c>
      <c r="K133" s="1">
        <f>ROUNDUP('Original Marks'!K133/30*20,0)</f>
        <v>0</v>
      </c>
      <c r="L133" s="1">
        <f>'Original Marks'!L133</f>
        <v>0</v>
      </c>
      <c r="M133" s="1">
        <f>ROUNDUP('Original Marks'!M133/70*50,0)</f>
        <v>0</v>
      </c>
      <c r="N133" s="1">
        <f>ROUNDUP('Original Marks'!N133/30*20,0)</f>
        <v>0</v>
      </c>
      <c r="O133" s="1">
        <f>'Original Marks'!O133</f>
        <v>0</v>
      </c>
      <c r="P133" s="1">
        <f>ROUNDUP('Original Marks'!P133/70*50,0)</f>
        <v>0</v>
      </c>
      <c r="Q133" s="1">
        <f>ROUNDUP('Original Marks'!Q133/30*20,0)</f>
        <v>0</v>
      </c>
      <c r="R133" s="1">
        <f>'Original Marks'!R133</f>
        <v>0</v>
      </c>
      <c r="S133" s="1">
        <f>ROUNDUP('Original Marks'!S133/70*50,0)</f>
        <v>0</v>
      </c>
      <c r="T133" s="1">
        <f>ROUNDUP('Original Marks'!T133/30*20,0)</f>
        <v>0</v>
      </c>
      <c r="U133" s="1">
        <f>'Original Marks'!U133</f>
        <v>0</v>
      </c>
      <c r="V133" s="1">
        <f>ROUNDUP('Original Marks'!V133/70*50,0)</f>
        <v>0</v>
      </c>
      <c r="W133" s="1">
        <f>ROUNDUP('Original Marks'!W133/30*20,0)</f>
        <v>0</v>
      </c>
      <c r="X133" s="1">
        <f>'Original Marks'!X133</f>
        <v>0</v>
      </c>
      <c r="Y133" s="1">
        <f>ROUNDUP('Original Marks'!Y133/70*50,0)</f>
        <v>0</v>
      </c>
      <c r="Z133" s="1">
        <f>ROUNDUP('Original Marks'!Z133/30*20,0)</f>
        <v>0</v>
      </c>
      <c r="AA133" s="1">
        <f>'Original Marks'!AA133</f>
        <v>0</v>
      </c>
    </row>
    <row r="134" spans="1:27" x14ac:dyDescent="0.25">
      <c r="A134" s="1">
        <f>'Original Marks'!A134</f>
        <v>128</v>
      </c>
      <c r="B134" s="1">
        <f>'Original Marks'!B134</f>
        <v>228</v>
      </c>
      <c r="C134" s="1">
        <f>'Original Marks'!C134</f>
        <v>1028</v>
      </c>
      <c r="D134" s="1">
        <f>'Original Marks'!D134</f>
        <v>0</v>
      </c>
      <c r="E134" s="1">
        <f>'Original Marks'!E134</f>
        <v>0</v>
      </c>
      <c r="F134" s="1">
        <f>'Original Marks'!F134</f>
        <v>0</v>
      </c>
      <c r="G134" s="2">
        <f>'Original Marks'!G134</f>
        <v>0</v>
      </c>
      <c r="H134" s="100">
        <f>'Original Marks'!H134</f>
        <v>0</v>
      </c>
      <c r="I134" s="100">
        <f>'Original Marks'!I134</f>
        <v>0</v>
      </c>
      <c r="J134" s="1">
        <f>ROUNDUP('Original Marks'!J134/70*50,0)</f>
        <v>0</v>
      </c>
      <c r="K134" s="1">
        <f>ROUNDUP('Original Marks'!K134/30*20,0)</f>
        <v>0</v>
      </c>
      <c r="L134" s="1">
        <f>'Original Marks'!L134</f>
        <v>0</v>
      </c>
      <c r="M134" s="1">
        <f>ROUNDUP('Original Marks'!M134/70*50,0)</f>
        <v>0</v>
      </c>
      <c r="N134" s="1">
        <f>ROUNDUP('Original Marks'!N134/30*20,0)</f>
        <v>0</v>
      </c>
      <c r="O134" s="1">
        <f>'Original Marks'!O134</f>
        <v>0</v>
      </c>
      <c r="P134" s="1">
        <f>ROUNDUP('Original Marks'!P134/70*50,0)</f>
        <v>0</v>
      </c>
      <c r="Q134" s="1">
        <f>ROUNDUP('Original Marks'!Q134/30*20,0)</f>
        <v>0</v>
      </c>
      <c r="R134" s="1">
        <f>'Original Marks'!R134</f>
        <v>0</v>
      </c>
      <c r="S134" s="1">
        <f>ROUNDUP('Original Marks'!S134/70*50,0)</f>
        <v>0</v>
      </c>
      <c r="T134" s="1">
        <f>ROUNDUP('Original Marks'!T134/30*20,0)</f>
        <v>0</v>
      </c>
      <c r="U134" s="1">
        <f>'Original Marks'!U134</f>
        <v>0</v>
      </c>
      <c r="V134" s="1">
        <f>ROUNDUP('Original Marks'!V134/70*50,0)</f>
        <v>0</v>
      </c>
      <c r="W134" s="1">
        <f>ROUNDUP('Original Marks'!W134/30*20,0)</f>
        <v>0</v>
      </c>
      <c r="X134" s="1">
        <f>'Original Marks'!X134</f>
        <v>0</v>
      </c>
      <c r="Y134" s="1">
        <f>ROUNDUP('Original Marks'!Y134/70*50,0)</f>
        <v>0</v>
      </c>
      <c r="Z134" s="1">
        <f>ROUNDUP('Original Marks'!Z134/30*20,0)</f>
        <v>0</v>
      </c>
      <c r="AA134" s="1">
        <f>'Original Marks'!AA134</f>
        <v>0</v>
      </c>
    </row>
    <row r="135" spans="1:27" x14ac:dyDescent="0.25">
      <c r="A135" s="1">
        <f>'Original Marks'!A135</f>
        <v>129</v>
      </c>
      <c r="B135" s="1">
        <f>'Original Marks'!B135</f>
        <v>229</v>
      </c>
      <c r="C135" s="1">
        <f>'Original Marks'!C135</f>
        <v>1029</v>
      </c>
      <c r="D135" s="1">
        <f>'Original Marks'!D135</f>
        <v>0</v>
      </c>
      <c r="E135" s="1">
        <f>'Original Marks'!E135</f>
        <v>0</v>
      </c>
      <c r="F135" s="1">
        <f>'Original Marks'!F135</f>
        <v>0</v>
      </c>
      <c r="G135" s="2">
        <f>'Original Marks'!G135</f>
        <v>0</v>
      </c>
      <c r="H135" s="100">
        <f>'Original Marks'!H135</f>
        <v>0</v>
      </c>
      <c r="I135" s="100">
        <f>'Original Marks'!I135</f>
        <v>0</v>
      </c>
      <c r="J135" s="1">
        <f>ROUNDUP('Original Marks'!J135/70*50,0)</f>
        <v>0</v>
      </c>
      <c r="K135" s="1">
        <f>ROUNDUP('Original Marks'!K135/30*20,0)</f>
        <v>0</v>
      </c>
      <c r="L135" s="1">
        <f>'Original Marks'!L135</f>
        <v>0</v>
      </c>
      <c r="M135" s="1">
        <f>ROUNDUP('Original Marks'!M135/70*50,0)</f>
        <v>0</v>
      </c>
      <c r="N135" s="1">
        <f>ROUNDUP('Original Marks'!N135/30*20,0)</f>
        <v>0</v>
      </c>
      <c r="O135" s="1">
        <f>'Original Marks'!O135</f>
        <v>0</v>
      </c>
      <c r="P135" s="1">
        <f>ROUNDUP('Original Marks'!P135/70*50,0)</f>
        <v>0</v>
      </c>
      <c r="Q135" s="1">
        <f>ROUNDUP('Original Marks'!Q135/30*20,0)</f>
        <v>0</v>
      </c>
      <c r="R135" s="1">
        <f>'Original Marks'!R135</f>
        <v>0</v>
      </c>
      <c r="S135" s="1">
        <f>ROUNDUP('Original Marks'!S135/70*50,0)</f>
        <v>0</v>
      </c>
      <c r="T135" s="1">
        <f>ROUNDUP('Original Marks'!T135/30*20,0)</f>
        <v>0</v>
      </c>
      <c r="U135" s="1">
        <f>'Original Marks'!U135</f>
        <v>0</v>
      </c>
      <c r="V135" s="1">
        <f>ROUNDUP('Original Marks'!V135/70*50,0)</f>
        <v>0</v>
      </c>
      <c r="W135" s="1">
        <f>ROUNDUP('Original Marks'!W135/30*20,0)</f>
        <v>0</v>
      </c>
      <c r="X135" s="1">
        <f>'Original Marks'!X135</f>
        <v>0</v>
      </c>
      <c r="Y135" s="1">
        <f>ROUNDUP('Original Marks'!Y135/70*50,0)</f>
        <v>0</v>
      </c>
      <c r="Z135" s="1">
        <f>ROUNDUP('Original Marks'!Z135/30*20,0)</f>
        <v>0</v>
      </c>
      <c r="AA135" s="1">
        <f>'Original Marks'!AA135</f>
        <v>0</v>
      </c>
    </row>
    <row r="136" spans="1:27" x14ac:dyDescent="0.25">
      <c r="A136" s="1">
        <f>'Original Marks'!A136</f>
        <v>130</v>
      </c>
      <c r="B136" s="1">
        <f>'Original Marks'!B136</f>
        <v>230</v>
      </c>
      <c r="C136" s="1">
        <f>'Original Marks'!C136</f>
        <v>1030</v>
      </c>
      <c r="D136" s="1">
        <f>'Original Marks'!D136</f>
        <v>0</v>
      </c>
      <c r="E136" s="1">
        <f>'Original Marks'!E136</f>
        <v>0</v>
      </c>
      <c r="F136" s="1">
        <f>'Original Marks'!F136</f>
        <v>0</v>
      </c>
      <c r="G136" s="2">
        <f>'Original Marks'!G136</f>
        <v>0</v>
      </c>
      <c r="H136" s="100">
        <f>'Original Marks'!H136</f>
        <v>0</v>
      </c>
      <c r="I136" s="100">
        <f>'Original Marks'!I136</f>
        <v>0</v>
      </c>
      <c r="J136" s="1">
        <f>ROUNDUP('Original Marks'!J136/70*50,0)</f>
        <v>0</v>
      </c>
      <c r="K136" s="1">
        <f>ROUNDUP('Original Marks'!K136/30*20,0)</f>
        <v>0</v>
      </c>
      <c r="L136" s="1">
        <f>'Original Marks'!L136</f>
        <v>0</v>
      </c>
      <c r="M136" s="1">
        <f>ROUNDUP('Original Marks'!M136/70*50,0)</f>
        <v>0</v>
      </c>
      <c r="N136" s="1">
        <f>ROUNDUP('Original Marks'!N136/30*20,0)</f>
        <v>0</v>
      </c>
      <c r="O136" s="1">
        <f>'Original Marks'!O136</f>
        <v>0</v>
      </c>
      <c r="P136" s="1">
        <f>ROUNDUP('Original Marks'!P136/70*50,0)</f>
        <v>0</v>
      </c>
      <c r="Q136" s="1">
        <f>ROUNDUP('Original Marks'!Q136/30*20,0)</f>
        <v>0</v>
      </c>
      <c r="R136" s="1">
        <f>'Original Marks'!R136</f>
        <v>0</v>
      </c>
      <c r="S136" s="1">
        <f>ROUNDUP('Original Marks'!S136/70*50,0)</f>
        <v>0</v>
      </c>
      <c r="T136" s="1">
        <f>ROUNDUP('Original Marks'!T136/30*20,0)</f>
        <v>0</v>
      </c>
      <c r="U136" s="1">
        <f>'Original Marks'!U136</f>
        <v>0</v>
      </c>
      <c r="V136" s="1">
        <f>ROUNDUP('Original Marks'!V136/70*50,0)</f>
        <v>0</v>
      </c>
      <c r="W136" s="1">
        <f>ROUNDUP('Original Marks'!W136/30*20,0)</f>
        <v>0</v>
      </c>
      <c r="X136" s="1">
        <f>'Original Marks'!X136</f>
        <v>0</v>
      </c>
      <c r="Y136" s="1">
        <f>ROUNDUP('Original Marks'!Y136/70*50,0)</f>
        <v>0</v>
      </c>
      <c r="Z136" s="1">
        <f>ROUNDUP('Original Marks'!Z136/30*20,0)</f>
        <v>0</v>
      </c>
      <c r="AA136" s="1">
        <f>'Original Marks'!AA136</f>
        <v>0</v>
      </c>
    </row>
    <row r="137" spans="1:27" x14ac:dyDescent="0.25">
      <c r="A137" s="1">
        <f>'Original Marks'!A137</f>
        <v>131</v>
      </c>
      <c r="B137" s="1">
        <f>'Original Marks'!B137</f>
        <v>231</v>
      </c>
      <c r="C137" s="1">
        <f>'Original Marks'!C137</f>
        <v>1031</v>
      </c>
      <c r="D137" s="1">
        <f>'Original Marks'!D137</f>
        <v>0</v>
      </c>
      <c r="E137" s="1">
        <f>'Original Marks'!E137</f>
        <v>0</v>
      </c>
      <c r="F137" s="1">
        <f>'Original Marks'!F137</f>
        <v>0</v>
      </c>
      <c r="G137" s="2">
        <f>'Original Marks'!G137</f>
        <v>0</v>
      </c>
      <c r="H137" s="100">
        <f>'Original Marks'!H137</f>
        <v>0</v>
      </c>
      <c r="I137" s="100">
        <f>'Original Marks'!I137</f>
        <v>0</v>
      </c>
      <c r="J137" s="1">
        <f>ROUNDUP('Original Marks'!J137/70*50,0)</f>
        <v>0</v>
      </c>
      <c r="K137" s="1">
        <f>ROUNDUP('Original Marks'!K137/30*20,0)</f>
        <v>0</v>
      </c>
      <c r="L137" s="1">
        <f>'Original Marks'!L137</f>
        <v>0</v>
      </c>
      <c r="M137" s="1">
        <f>ROUNDUP('Original Marks'!M137/70*50,0)</f>
        <v>0</v>
      </c>
      <c r="N137" s="1">
        <f>ROUNDUP('Original Marks'!N137/30*20,0)</f>
        <v>0</v>
      </c>
      <c r="O137" s="1">
        <f>'Original Marks'!O137</f>
        <v>0</v>
      </c>
      <c r="P137" s="1">
        <f>ROUNDUP('Original Marks'!P137/70*50,0)</f>
        <v>0</v>
      </c>
      <c r="Q137" s="1">
        <f>ROUNDUP('Original Marks'!Q137/30*20,0)</f>
        <v>0</v>
      </c>
      <c r="R137" s="1">
        <f>'Original Marks'!R137</f>
        <v>0</v>
      </c>
      <c r="S137" s="1">
        <f>ROUNDUP('Original Marks'!S137/70*50,0)</f>
        <v>0</v>
      </c>
      <c r="T137" s="1">
        <f>ROUNDUP('Original Marks'!T137/30*20,0)</f>
        <v>0</v>
      </c>
      <c r="U137" s="1">
        <f>'Original Marks'!U137</f>
        <v>0</v>
      </c>
      <c r="V137" s="1">
        <f>ROUNDUP('Original Marks'!V137/70*50,0)</f>
        <v>0</v>
      </c>
      <c r="W137" s="1">
        <f>ROUNDUP('Original Marks'!W137/30*20,0)</f>
        <v>0</v>
      </c>
      <c r="X137" s="1">
        <f>'Original Marks'!X137</f>
        <v>0</v>
      </c>
      <c r="Y137" s="1">
        <f>ROUNDUP('Original Marks'!Y137/70*50,0)</f>
        <v>0</v>
      </c>
      <c r="Z137" s="1">
        <f>ROUNDUP('Original Marks'!Z137/30*20,0)</f>
        <v>0</v>
      </c>
      <c r="AA137" s="1">
        <f>'Original Marks'!AA137</f>
        <v>0</v>
      </c>
    </row>
    <row r="138" spans="1:27" x14ac:dyDescent="0.25">
      <c r="A138" s="1">
        <f>'Original Marks'!A138</f>
        <v>132</v>
      </c>
      <c r="B138" s="1">
        <f>'Original Marks'!B138</f>
        <v>232</v>
      </c>
      <c r="C138" s="1">
        <f>'Original Marks'!C138</f>
        <v>1032</v>
      </c>
      <c r="D138" s="1">
        <f>'Original Marks'!D138</f>
        <v>0</v>
      </c>
      <c r="E138" s="1">
        <f>'Original Marks'!E138</f>
        <v>0</v>
      </c>
      <c r="F138" s="1">
        <f>'Original Marks'!F138</f>
        <v>0</v>
      </c>
      <c r="G138" s="2">
        <f>'Original Marks'!G138</f>
        <v>0</v>
      </c>
      <c r="H138" s="100">
        <f>'Original Marks'!H138</f>
        <v>0</v>
      </c>
      <c r="I138" s="100">
        <f>'Original Marks'!I138</f>
        <v>0</v>
      </c>
      <c r="J138" s="1">
        <f>ROUNDUP('Original Marks'!J138/70*50,0)</f>
        <v>0</v>
      </c>
      <c r="K138" s="1">
        <f>ROUNDUP('Original Marks'!K138/30*20,0)</f>
        <v>0</v>
      </c>
      <c r="L138" s="1">
        <f>'Original Marks'!L138</f>
        <v>0</v>
      </c>
      <c r="M138" s="1">
        <f>ROUNDUP('Original Marks'!M138/70*50,0)</f>
        <v>0</v>
      </c>
      <c r="N138" s="1">
        <f>ROUNDUP('Original Marks'!N138/30*20,0)</f>
        <v>0</v>
      </c>
      <c r="O138" s="1">
        <f>'Original Marks'!O138</f>
        <v>0</v>
      </c>
      <c r="P138" s="1">
        <f>ROUNDUP('Original Marks'!P138/70*50,0)</f>
        <v>0</v>
      </c>
      <c r="Q138" s="1">
        <f>ROUNDUP('Original Marks'!Q138/30*20,0)</f>
        <v>0</v>
      </c>
      <c r="R138" s="1">
        <f>'Original Marks'!R138</f>
        <v>0</v>
      </c>
      <c r="S138" s="1">
        <f>ROUNDUP('Original Marks'!S138/70*50,0)</f>
        <v>0</v>
      </c>
      <c r="T138" s="1">
        <f>ROUNDUP('Original Marks'!T138/30*20,0)</f>
        <v>0</v>
      </c>
      <c r="U138" s="1">
        <f>'Original Marks'!U138</f>
        <v>0</v>
      </c>
      <c r="V138" s="1">
        <f>ROUNDUP('Original Marks'!V138/70*50,0)</f>
        <v>0</v>
      </c>
      <c r="W138" s="1">
        <f>ROUNDUP('Original Marks'!W138/30*20,0)</f>
        <v>0</v>
      </c>
      <c r="X138" s="1">
        <f>'Original Marks'!X138</f>
        <v>0</v>
      </c>
      <c r="Y138" s="1">
        <f>ROUNDUP('Original Marks'!Y138/70*50,0)</f>
        <v>0</v>
      </c>
      <c r="Z138" s="1">
        <f>ROUNDUP('Original Marks'!Z138/30*20,0)</f>
        <v>0</v>
      </c>
      <c r="AA138" s="1">
        <f>'Original Marks'!AA138</f>
        <v>0</v>
      </c>
    </row>
    <row r="139" spans="1:27" x14ac:dyDescent="0.25">
      <c r="A139" s="1">
        <f>'Original Marks'!A139</f>
        <v>133</v>
      </c>
      <c r="B139" s="1">
        <f>'Original Marks'!B139</f>
        <v>233</v>
      </c>
      <c r="C139" s="1">
        <f>'Original Marks'!C139</f>
        <v>1033</v>
      </c>
      <c r="D139" s="1">
        <f>'Original Marks'!D139</f>
        <v>0</v>
      </c>
      <c r="E139" s="1">
        <f>'Original Marks'!E139</f>
        <v>0</v>
      </c>
      <c r="F139" s="1">
        <f>'Original Marks'!F139</f>
        <v>0</v>
      </c>
      <c r="G139" s="2">
        <f>'Original Marks'!G139</f>
        <v>0</v>
      </c>
      <c r="H139" s="100">
        <f>'Original Marks'!H139</f>
        <v>0</v>
      </c>
      <c r="I139" s="100">
        <f>'Original Marks'!I139</f>
        <v>0</v>
      </c>
      <c r="J139" s="1">
        <f>ROUNDUP('Original Marks'!J139/70*50,0)</f>
        <v>0</v>
      </c>
      <c r="K139" s="1">
        <f>ROUNDUP('Original Marks'!K139/30*20,0)</f>
        <v>0</v>
      </c>
      <c r="L139" s="1">
        <f>'Original Marks'!L139</f>
        <v>0</v>
      </c>
      <c r="M139" s="1">
        <f>ROUNDUP('Original Marks'!M139/70*50,0)</f>
        <v>0</v>
      </c>
      <c r="N139" s="1">
        <f>ROUNDUP('Original Marks'!N139/30*20,0)</f>
        <v>0</v>
      </c>
      <c r="O139" s="1">
        <f>'Original Marks'!O139</f>
        <v>0</v>
      </c>
      <c r="P139" s="1">
        <f>ROUNDUP('Original Marks'!P139/70*50,0)</f>
        <v>0</v>
      </c>
      <c r="Q139" s="1">
        <f>ROUNDUP('Original Marks'!Q139/30*20,0)</f>
        <v>0</v>
      </c>
      <c r="R139" s="1">
        <f>'Original Marks'!R139</f>
        <v>0</v>
      </c>
      <c r="S139" s="1">
        <f>ROUNDUP('Original Marks'!S139/70*50,0)</f>
        <v>0</v>
      </c>
      <c r="T139" s="1">
        <f>ROUNDUP('Original Marks'!T139/30*20,0)</f>
        <v>0</v>
      </c>
      <c r="U139" s="1">
        <f>'Original Marks'!U139</f>
        <v>0</v>
      </c>
      <c r="V139" s="1">
        <f>ROUNDUP('Original Marks'!V139/70*50,0)</f>
        <v>0</v>
      </c>
      <c r="W139" s="1">
        <f>ROUNDUP('Original Marks'!W139/30*20,0)</f>
        <v>0</v>
      </c>
      <c r="X139" s="1">
        <f>'Original Marks'!X139</f>
        <v>0</v>
      </c>
      <c r="Y139" s="1">
        <f>ROUNDUP('Original Marks'!Y139/70*50,0)</f>
        <v>0</v>
      </c>
      <c r="Z139" s="1">
        <f>ROUNDUP('Original Marks'!Z139/30*20,0)</f>
        <v>0</v>
      </c>
      <c r="AA139" s="1">
        <f>'Original Marks'!AA139</f>
        <v>0</v>
      </c>
    </row>
    <row r="140" spans="1:27" x14ac:dyDescent="0.25">
      <c r="A140" s="1">
        <f>'Original Marks'!A140</f>
        <v>134</v>
      </c>
      <c r="B140" s="1">
        <f>'Original Marks'!B140</f>
        <v>234</v>
      </c>
      <c r="C140" s="1">
        <f>'Original Marks'!C140</f>
        <v>1034</v>
      </c>
      <c r="D140" s="1">
        <f>'Original Marks'!D140</f>
        <v>0</v>
      </c>
      <c r="E140" s="1">
        <f>'Original Marks'!E140</f>
        <v>0</v>
      </c>
      <c r="F140" s="1">
        <f>'Original Marks'!F140</f>
        <v>0</v>
      </c>
      <c r="G140" s="2">
        <f>'Original Marks'!G140</f>
        <v>0</v>
      </c>
      <c r="H140" s="100">
        <f>'Original Marks'!H140</f>
        <v>0</v>
      </c>
      <c r="I140" s="100">
        <f>'Original Marks'!I140</f>
        <v>0</v>
      </c>
      <c r="J140" s="1">
        <f>ROUNDUP('Original Marks'!J140/70*50,0)</f>
        <v>0</v>
      </c>
      <c r="K140" s="1">
        <f>ROUNDUP('Original Marks'!K140/30*20,0)</f>
        <v>0</v>
      </c>
      <c r="L140" s="1">
        <f>'Original Marks'!L140</f>
        <v>0</v>
      </c>
      <c r="M140" s="1">
        <f>ROUNDUP('Original Marks'!M140/70*50,0)</f>
        <v>0</v>
      </c>
      <c r="N140" s="1">
        <f>ROUNDUP('Original Marks'!N140/30*20,0)</f>
        <v>0</v>
      </c>
      <c r="O140" s="1">
        <f>'Original Marks'!O140</f>
        <v>0</v>
      </c>
      <c r="P140" s="1">
        <f>ROUNDUP('Original Marks'!P140/70*50,0)</f>
        <v>0</v>
      </c>
      <c r="Q140" s="1">
        <f>ROUNDUP('Original Marks'!Q140/30*20,0)</f>
        <v>0</v>
      </c>
      <c r="R140" s="1">
        <f>'Original Marks'!R140</f>
        <v>0</v>
      </c>
      <c r="S140" s="1">
        <f>ROUNDUP('Original Marks'!S140/70*50,0)</f>
        <v>0</v>
      </c>
      <c r="T140" s="1">
        <f>ROUNDUP('Original Marks'!T140/30*20,0)</f>
        <v>0</v>
      </c>
      <c r="U140" s="1">
        <f>'Original Marks'!U140</f>
        <v>0</v>
      </c>
      <c r="V140" s="1">
        <f>ROUNDUP('Original Marks'!V140/70*50,0)</f>
        <v>0</v>
      </c>
      <c r="W140" s="1">
        <f>ROUNDUP('Original Marks'!W140/30*20,0)</f>
        <v>0</v>
      </c>
      <c r="X140" s="1">
        <f>'Original Marks'!X140</f>
        <v>0</v>
      </c>
      <c r="Y140" s="1">
        <f>ROUNDUP('Original Marks'!Y140/70*50,0)</f>
        <v>0</v>
      </c>
      <c r="Z140" s="1">
        <f>ROUNDUP('Original Marks'!Z140/30*20,0)</f>
        <v>0</v>
      </c>
      <c r="AA140" s="1">
        <f>'Original Marks'!AA140</f>
        <v>0</v>
      </c>
    </row>
    <row r="141" spans="1:27" x14ac:dyDescent="0.25">
      <c r="A141" s="1">
        <f>'Original Marks'!A141</f>
        <v>135</v>
      </c>
      <c r="B141" s="1">
        <f>'Original Marks'!B141</f>
        <v>235</v>
      </c>
      <c r="C141" s="1">
        <f>'Original Marks'!C141</f>
        <v>1035</v>
      </c>
      <c r="D141" s="1">
        <f>'Original Marks'!D141</f>
        <v>0</v>
      </c>
      <c r="E141" s="1">
        <f>'Original Marks'!E141</f>
        <v>0</v>
      </c>
      <c r="F141" s="1">
        <f>'Original Marks'!F141</f>
        <v>0</v>
      </c>
      <c r="G141" s="2">
        <f>'Original Marks'!G141</f>
        <v>0</v>
      </c>
      <c r="H141" s="100">
        <f>'Original Marks'!H141</f>
        <v>0</v>
      </c>
      <c r="I141" s="100">
        <f>'Original Marks'!I141</f>
        <v>0</v>
      </c>
      <c r="J141" s="1">
        <f>ROUNDUP('Original Marks'!J141/70*50,0)</f>
        <v>0</v>
      </c>
      <c r="K141" s="1">
        <f>ROUNDUP('Original Marks'!K141/30*20,0)</f>
        <v>0</v>
      </c>
      <c r="L141" s="1">
        <f>'Original Marks'!L141</f>
        <v>0</v>
      </c>
      <c r="M141" s="1">
        <f>ROUNDUP('Original Marks'!M141/70*50,0)</f>
        <v>0</v>
      </c>
      <c r="N141" s="1">
        <f>ROUNDUP('Original Marks'!N141/30*20,0)</f>
        <v>0</v>
      </c>
      <c r="O141" s="1">
        <f>'Original Marks'!O141</f>
        <v>0</v>
      </c>
      <c r="P141" s="1">
        <f>ROUNDUP('Original Marks'!P141/70*50,0)</f>
        <v>0</v>
      </c>
      <c r="Q141" s="1">
        <f>ROUNDUP('Original Marks'!Q141/30*20,0)</f>
        <v>0</v>
      </c>
      <c r="R141" s="1">
        <f>'Original Marks'!R141</f>
        <v>0</v>
      </c>
      <c r="S141" s="1">
        <f>ROUNDUP('Original Marks'!S141/70*50,0)</f>
        <v>0</v>
      </c>
      <c r="T141" s="1">
        <f>ROUNDUP('Original Marks'!T141/30*20,0)</f>
        <v>0</v>
      </c>
      <c r="U141" s="1">
        <f>'Original Marks'!U141</f>
        <v>0</v>
      </c>
      <c r="V141" s="1">
        <f>ROUNDUP('Original Marks'!V141/70*50,0)</f>
        <v>0</v>
      </c>
      <c r="W141" s="1">
        <f>ROUNDUP('Original Marks'!W141/30*20,0)</f>
        <v>0</v>
      </c>
      <c r="X141" s="1">
        <f>'Original Marks'!X141</f>
        <v>0</v>
      </c>
      <c r="Y141" s="1">
        <f>ROUNDUP('Original Marks'!Y141/70*50,0)</f>
        <v>0</v>
      </c>
      <c r="Z141" s="1">
        <f>ROUNDUP('Original Marks'!Z141/30*20,0)</f>
        <v>0</v>
      </c>
      <c r="AA141" s="1">
        <f>'Original Marks'!AA141</f>
        <v>0</v>
      </c>
    </row>
    <row r="142" spans="1:27" x14ac:dyDescent="0.25">
      <c r="A142" s="1">
        <f>'Original Marks'!A142</f>
        <v>136</v>
      </c>
      <c r="B142" s="1">
        <f>'Original Marks'!B142</f>
        <v>236</v>
      </c>
      <c r="C142" s="1">
        <f>'Original Marks'!C142</f>
        <v>1036</v>
      </c>
      <c r="D142" s="1">
        <f>'Original Marks'!D142</f>
        <v>0</v>
      </c>
      <c r="E142" s="1">
        <f>'Original Marks'!E142</f>
        <v>0</v>
      </c>
      <c r="F142" s="1">
        <f>'Original Marks'!F142</f>
        <v>0</v>
      </c>
      <c r="G142" s="2">
        <f>'Original Marks'!G142</f>
        <v>0</v>
      </c>
      <c r="H142" s="100">
        <f>'Original Marks'!H142</f>
        <v>0</v>
      </c>
      <c r="I142" s="100">
        <f>'Original Marks'!I142</f>
        <v>0</v>
      </c>
      <c r="J142" s="1">
        <f>ROUNDUP('Original Marks'!J142/70*50,0)</f>
        <v>0</v>
      </c>
      <c r="K142" s="1">
        <f>ROUNDUP('Original Marks'!K142/30*20,0)</f>
        <v>0</v>
      </c>
      <c r="L142" s="1">
        <f>'Original Marks'!L142</f>
        <v>0</v>
      </c>
      <c r="M142" s="1">
        <f>ROUNDUP('Original Marks'!M142/70*50,0)</f>
        <v>0</v>
      </c>
      <c r="N142" s="1">
        <f>ROUNDUP('Original Marks'!N142/30*20,0)</f>
        <v>0</v>
      </c>
      <c r="O142" s="1">
        <f>'Original Marks'!O142</f>
        <v>0</v>
      </c>
      <c r="P142" s="1">
        <f>ROUNDUP('Original Marks'!P142/70*50,0)</f>
        <v>0</v>
      </c>
      <c r="Q142" s="1">
        <f>ROUNDUP('Original Marks'!Q142/30*20,0)</f>
        <v>0</v>
      </c>
      <c r="R142" s="1">
        <f>'Original Marks'!R142</f>
        <v>0</v>
      </c>
      <c r="S142" s="1">
        <f>ROUNDUP('Original Marks'!S142/70*50,0)</f>
        <v>0</v>
      </c>
      <c r="T142" s="1">
        <f>ROUNDUP('Original Marks'!T142/30*20,0)</f>
        <v>0</v>
      </c>
      <c r="U142" s="1">
        <f>'Original Marks'!U142</f>
        <v>0</v>
      </c>
      <c r="V142" s="1">
        <f>ROUNDUP('Original Marks'!V142/70*50,0)</f>
        <v>0</v>
      </c>
      <c r="W142" s="1">
        <f>ROUNDUP('Original Marks'!W142/30*20,0)</f>
        <v>0</v>
      </c>
      <c r="X142" s="1">
        <f>'Original Marks'!X142</f>
        <v>0</v>
      </c>
      <c r="Y142" s="1">
        <f>ROUNDUP('Original Marks'!Y142/70*50,0)</f>
        <v>0</v>
      </c>
      <c r="Z142" s="1">
        <f>ROUNDUP('Original Marks'!Z142/30*20,0)</f>
        <v>0</v>
      </c>
      <c r="AA142" s="1">
        <f>'Original Marks'!AA142</f>
        <v>0</v>
      </c>
    </row>
    <row r="143" spans="1:27" x14ac:dyDescent="0.25">
      <c r="A143" s="1">
        <f>'Original Marks'!A143</f>
        <v>137</v>
      </c>
      <c r="B143" s="1">
        <f>'Original Marks'!B143</f>
        <v>237</v>
      </c>
      <c r="C143" s="1">
        <f>'Original Marks'!C143</f>
        <v>1037</v>
      </c>
      <c r="D143" s="1">
        <f>'Original Marks'!D143</f>
        <v>0</v>
      </c>
      <c r="E143" s="1">
        <f>'Original Marks'!E143</f>
        <v>0</v>
      </c>
      <c r="F143" s="1">
        <f>'Original Marks'!F143</f>
        <v>0</v>
      </c>
      <c r="G143" s="2">
        <f>'Original Marks'!G143</f>
        <v>0</v>
      </c>
      <c r="H143" s="100">
        <f>'Original Marks'!H143</f>
        <v>0</v>
      </c>
      <c r="I143" s="100">
        <f>'Original Marks'!I143</f>
        <v>0</v>
      </c>
      <c r="J143" s="1">
        <f>ROUNDUP('Original Marks'!J143/70*50,0)</f>
        <v>0</v>
      </c>
      <c r="K143" s="1">
        <f>ROUNDUP('Original Marks'!K143/30*20,0)</f>
        <v>0</v>
      </c>
      <c r="L143" s="1">
        <f>'Original Marks'!L143</f>
        <v>0</v>
      </c>
      <c r="M143" s="1">
        <f>ROUNDUP('Original Marks'!M143/70*50,0)</f>
        <v>0</v>
      </c>
      <c r="N143" s="1">
        <f>ROUNDUP('Original Marks'!N143/30*20,0)</f>
        <v>0</v>
      </c>
      <c r="O143" s="1">
        <f>'Original Marks'!O143</f>
        <v>0</v>
      </c>
      <c r="P143" s="1">
        <f>ROUNDUP('Original Marks'!P143/70*50,0)</f>
        <v>0</v>
      </c>
      <c r="Q143" s="1">
        <f>ROUNDUP('Original Marks'!Q143/30*20,0)</f>
        <v>0</v>
      </c>
      <c r="R143" s="1">
        <f>'Original Marks'!R143</f>
        <v>0</v>
      </c>
      <c r="S143" s="1">
        <f>ROUNDUP('Original Marks'!S143/70*50,0)</f>
        <v>0</v>
      </c>
      <c r="T143" s="1">
        <f>ROUNDUP('Original Marks'!T143/30*20,0)</f>
        <v>0</v>
      </c>
      <c r="U143" s="1">
        <f>'Original Marks'!U143</f>
        <v>0</v>
      </c>
      <c r="V143" s="1">
        <f>ROUNDUP('Original Marks'!V143/70*50,0)</f>
        <v>0</v>
      </c>
      <c r="W143" s="1">
        <f>ROUNDUP('Original Marks'!W143/30*20,0)</f>
        <v>0</v>
      </c>
      <c r="X143" s="1">
        <f>'Original Marks'!X143</f>
        <v>0</v>
      </c>
      <c r="Y143" s="1">
        <f>ROUNDUP('Original Marks'!Y143/70*50,0)</f>
        <v>0</v>
      </c>
      <c r="Z143" s="1">
        <f>ROUNDUP('Original Marks'!Z143/30*20,0)</f>
        <v>0</v>
      </c>
      <c r="AA143" s="1">
        <f>'Original Marks'!AA143</f>
        <v>0</v>
      </c>
    </row>
    <row r="144" spans="1:27" x14ac:dyDescent="0.25">
      <c r="A144" s="1">
        <f>'Original Marks'!A144</f>
        <v>138</v>
      </c>
      <c r="B144" s="1">
        <f>'Original Marks'!B144</f>
        <v>238</v>
      </c>
      <c r="C144" s="1">
        <f>'Original Marks'!C144</f>
        <v>1038</v>
      </c>
      <c r="D144" s="1">
        <f>'Original Marks'!D144</f>
        <v>0</v>
      </c>
      <c r="E144" s="1">
        <f>'Original Marks'!E144</f>
        <v>0</v>
      </c>
      <c r="F144" s="1">
        <f>'Original Marks'!F144</f>
        <v>0</v>
      </c>
      <c r="G144" s="2">
        <f>'Original Marks'!G144</f>
        <v>0</v>
      </c>
      <c r="H144" s="100">
        <f>'Original Marks'!H144</f>
        <v>0</v>
      </c>
      <c r="I144" s="100">
        <f>'Original Marks'!I144</f>
        <v>0</v>
      </c>
      <c r="J144" s="1">
        <f>ROUNDUP('Original Marks'!J144/70*50,0)</f>
        <v>0</v>
      </c>
      <c r="K144" s="1">
        <f>ROUNDUP('Original Marks'!K144/30*20,0)</f>
        <v>0</v>
      </c>
      <c r="L144" s="1">
        <f>'Original Marks'!L144</f>
        <v>0</v>
      </c>
      <c r="M144" s="1">
        <f>ROUNDUP('Original Marks'!M144/70*50,0)</f>
        <v>0</v>
      </c>
      <c r="N144" s="1">
        <f>ROUNDUP('Original Marks'!N144/30*20,0)</f>
        <v>0</v>
      </c>
      <c r="O144" s="1">
        <f>'Original Marks'!O144</f>
        <v>0</v>
      </c>
      <c r="P144" s="1">
        <f>ROUNDUP('Original Marks'!P144/70*50,0)</f>
        <v>0</v>
      </c>
      <c r="Q144" s="1">
        <f>ROUNDUP('Original Marks'!Q144/30*20,0)</f>
        <v>0</v>
      </c>
      <c r="R144" s="1">
        <f>'Original Marks'!R144</f>
        <v>0</v>
      </c>
      <c r="S144" s="1">
        <f>ROUNDUP('Original Marks'!S144/70*50,0)</f>
        <v>0</v>
      </c>
      <c r="T144" s="1">
        <f>ROUNDUP('Original Marks'!T144/30*20,0)</f>
        <v>0</v>
      </c>
      <c r="U144" s="1">
        <f>'Original Marks'!U144</f>
        <v>0</v>
      </c>
      <c r="V144" s="1">
        <f>ROUNDUP('Original Marks'!V144/70*50,0)</f>
        <v>0</v>
      </c>
      <c r="W144" s="1">
        <f>ROUNDUP('Original Marks'!W144/30*20,0)</f>
        <v>0</v>
      </c>
      <c r="X144" s="1">
        <f>'Original Marks'!X144</f>
        <v>0</v>
      </c>
      <c r="Y144" s="1">
        <f>ROUNDUP('Original Marks'!Y144/70*50,0)</f>
        <v>0</v>
      </c>
      <c r="Z144" s="1">
        <f>ROUNDUP('Original Marks'!Z144/30*20,0)</f>
        <v>0</v>
      </c>
      <c r="AA144" s="1">
        <f>'Original Marks'!AA144</f>
        <v>0</v>
      </c>
    </row>
    <row r="145" spans="1:27" x14ac:dyDescent="0.25">
      <c r="A145" s="1">
        <f>'Original Marks'!A145</f>
        <v>139</v>
      </c>
      <c r="B145" s="1">
        <f>'Original Marks'!B145</f>
        <v>239</v>
      </c>
      <c r="C145" s="1">
        <f>'Original Marks'!C145</f>
        <v>1039</v>
      </c>
      <c r="D145" s="1">
        <f>'Original Marks'!D145</f>
        <v>0</v>
      </c>
      <c r="E145" s="1">
        <f>'Original Marks'!E145</f>
        <v>0</v>
      </c>
      <c r="F145" s="1">
        <f>'Original Marks'!F145</f>
        <v>0</v>
      </c>
      <c r="G145" s="2">
        <f>'Original Marks'!G145</f>
        <v>0</v>
      </c>
      <c r="H145" s="100">
        <f>'Original Marks'!H145</f>
        <v>0</v>
      </c>
      <c r="I145" s="100">
        <f>'Original Marks'!I145</f>
        <v>0</v>
      </c>
      <c r="J145" s="1">
        <f>ROUNDUP('Original Marks'!J145/70*50,0)</f>
        <v>0</v>
      </c>
      <c r="K145" s="1">
        <f>ROUNDUP('Original Marks'!K145/30*20,0)</f>
        <v>0</v>
      </c>
      <c r="L145" s="1">
        <f>'Original Marks'!L145</f>
        <v>0</v>
      </c>
      <c r="M145" s="1">
        <f>ROUNDUP('Original Marks'!M145/70*50,0)</f>
        <v>0</v>
      </c>
      <c r="N145" s="1">
        <f>ROUNDUP('Original Marks'!N145/30*20,0)</f>
        <v>0</v>
      </c>
      <c r="O145" s="1">
        <f>'Original Marks'!O145</f>
        <v>0</v>
      </c>
      <c r="P145" s="1">
        <f>ROUNDUP('Original Marks'!P145/70*50,0)</f>
        <v>0</v>
      </c>
      <c r="Q145" s="1">
        <f>ROUNDUP('Original Marks'!Q145/30*20,0)</f>
        <v>0</v>
      </c>
      <c r="R145" s="1">
        <f>'Original Marks'!R145</f>
        <v>0</v>
      </c>
      <c r="S145" s="1">
        <f>ROUNDUP('Original Marks'!S145/70*50,0)</f>
        <v>0</v>
      </c>
      <c r="T145" s="1">
        <f>ROUNDUP('Original Marks'!T145/30*20,0)</f>
        <v>0</v>
      </c>
      <c r="U145" s="1">
        <f>'Original Marks'!U145</f>
        <v>0</v>
      </c>
      <c r="V145" s="1">
        <f>ROUNDUP('Original Marks'!V145/70*50,0)</f>
        <v>0</v>
      </c>
      <c r="W145" s="1">
        <f>ROUNDUP('Original Marks'!W145/30*20,0)</f>
        <v>0</v>
      </c>
      <c r="X145" s="1">
        <f>'Original Marks'!X145</f>
        <v>0</v>
      </c>
      <c r="Y145" s="1">
        <f>ROUNDUP('Original Marks'!Y145/70*50,0)</f>
        <v>0</v>
      </c>
      <c r="Z145" s="1">
        <f>ROUNDUP('Original Marks'!Z145/30*20,0)</f>
        <v>0</v>
      </c>
      <c r="AA145" s="1">
        <f>'Original Marks'!AA145</f>
        <v>0</v>
      </c>
    </row>
    <row r="146" spans="1:27" x14ac:dyDescent="0.25">
      <c r="A146" s="1">
        <f>'Original Marks'!A146</f>
        <v>140</v>
      </c>
      <c r="B146" s="1">
        <f>'Original Marks'!B146</f>
        <v>240</v>
      </c>
      <c r="C146" s="1">
        <f>'Original Marks'!C146</f>
        <v>1040</v>
      </c>
      <c r="D146" s="1">
        <f>'Original Marks'!D146</f>
        <v>0</v>
      </c>
      <c r="E146" s="1">
        <f>'Original Marks'!E146</f>
        <v>0</v>
      </c>
      <c r="F146" s="1">
        <f>'Original Marks'!F146</f>
        <v>0</v>
      </c>
      <c r="G146" s="2">
        <f>'Original Marks'!G146</f>
        <v>0</v>
      </c>
      <c r="H146" s="100">
        <f>'Original Marks'!H146</f>
        <v>0</v>
      </c>
      <c r="I146" s="100">
        <f>'Original Marks'!I146</f>
        <v>0</v>
      </c>
      <c r="J146" s="1">
        <f>ROUNDUP('Original Marks'!J146/70*50,0)</f>
        <v>0</v>
      </c>
      <c r="K146" s="1">
        <f>ROUNDUP('Original Marks'!K146/30*20,0)</f>
        <v>0</v>
      </c>
      <c r="L146" s="1">
        <f>'Original Marks'!L146</f>
        <v>0</v>
      </c>
      <c r="M146" s="1">
        <f>ROUNDUP('Original Marks'!M146/70*50,0)</f>
        <v>0</v>
      </c>
      <c r="N146" s="1">
        <f>ROUNDUP('Original Marks'!N146/30*20,0)</f>
        <v>0</v>
      </c>
      <c r="O146" s="1">
        <f>'Original Marks'!O146</f>
        <v>0</v>
      </c>
      <c r="P146" s="1">
        <f>ROUNDUP('Original Marks'!P146/70*50,0)</f>
        <v>0</v>
      </c>
      <c r="Q146" s="1">
        <f>ROUNDUP('Original Marks'!Q146/30*20,0)</f>
        <v>0</v>
      </c>
      <c r="R146" s="1">
        <f>'Original Marks'!R146</f>
        <v>0</v>
      </c>
      <c r="S146" s="1">
        <f>ROUNDUP('Original Marks'!S146/70*50,0)</f>
        <v>0</v>
      </c>
      <c r="T146" s="1">
        <f>ROUNDUP('Original Marks'!T146/30*20,0)</f>
        <v>0</v>
      </c>
      <c r="U146" s="1">
        <f>'Original Marks'!U146</f>
        <v>0</v>
      </c>
      <c r="V146" s="1">
        <f>ROUNDUP('Original Marks'!V146/70*50,0)</f>
        <v>0</v>
      </c>
      <c r="W146" s="1">
        <f>ROUNDUP('Original Marks'!W146/30*20,0)</f>
        <v>0</v>
      </c>
      <c r="X146" s="1">
        <f>'Original Marks'!X146</f>
        <v>0</v>
      </c>
      <c r="Y146" s="1">
        <f>ROUNDUP('Original Marks'!Y146/70*50,0)</f>
        <v>0</v>
      </c>
      <c r="Z146" s="1">
        <f>ROUNDUP('Original Marks'!Z146/30*20,0)</f>
        <v>0</v>
      </c>
      <c r="AA146" s="1">
        <f>'Original Marks'!AA146</f>
        <v>0</v>
      </c>
    </row>
    <row r="147" spans="1:27" x14ac:dyDescent="0.25">
      <c r="A147" s="1">
        <f>'Original Marks'!A147</f>
        <v>141</v>
      </c>
      <c r="B147" s="1">
        <f>'Original Marks'!B147</f>
        <v>241</v>
      </c>
      <c r="C147" s="1">
        <f>'Original Marks'!C147</f>
        <v>1041</v>
      </c>
      <c r="D147" s="1">
        <f>'Original Marks'!D147</f>
        <v>0</v>
      </c>
      <c r="E147" s="1">
        <f>'Original Marks'!E147</f>
        <v>0</v>
      </c>
      <c r="F147" s="1">
        <f>'Original Marks'!F147</f>
        <v>0</v>
      </c>
      <c r="G147" s="2">
        <f>'Original Marks'!G147</f>
        <v>0</v>
      </c>
      <c r="H147" s="100">
        <f>'Original Marks'!H147</f>
        <v>0</v>
      </c>
      <c r="I147" s="100">
        <f>'Original Marks'!I147</f>
        <v>0</v>
      </c>
      <c r="J147" s="1">
        <f>ROUNDUP('Original Marks'!J147/70*50,0)</f>
        <v>0</v>
      </c>
      <c r="K147" s="1">
        <f>ROUNDUP('Original Marks'!K147/30*20,0)</f>
        <v>0</v>
      </c>
      <c r="L147" s="1">
        <f>'Original Marks'!L147</f>
        <v>0</v>
      </c>
      <c r="M147" s="1">
        <f>ROUNDUP('Original Marks'!M147/70*50,0)</f>
        <v>0</v>
      </c>
      <c r="N147" s="1">
        <f>ROUNDUP('Original Marks'!N147/30*20,0)</f>
        <v>0</v>
      </c>
      <c r="O147" s="1">
        <f>'Original Marks'!O147</f>
        <v>0</v>
      </c>
      <c r="P147" s="1">
        <f>ROUNDUP('Original Marks'!P147/70*50,0)</f>
        <v>0</v>
      </c>
      <c r="Q147" s="1">
        <f>ROUNDUP('Original Marks'!Q147/30*20,0)</f>
        <v>0</v>
      </c>
      <c r="R147" s="1">
        <f>'Original Marks'!R147</f>
        <v>0</v>
      </c>
      <c r="S147" s="1">
        <f>ROUNDUP('Original Marks'!S147/70*50,0)</f>
        <v>0</v>
      </c>
      <c r="T147" s="1">
        <f>ROUNDUP('Original Marks'!T147/30*20,0)</f>
        <v>0</v>
      </c>
      <c r="U147" s="1">
        <f>'Original Marks'!U147</f>
        <v>0</v>
      </c>
      <c r="V147" s="1">
        <f>ROUNDUP('Original Marks'!V147/70*50,0)</f>
        <v>0</v>
      </c>
      <c r="W147" s="1">
        <f>ROUNDUP('Original Marks'!W147/30*20,0)</f>
        <v>0</v>
      </c>
      <c r="X147" s="1">
        <f>'Original Marks'!X147</f>
        <v>0</v>
      </c>
      <c r="Y147" s="1">
        <f>ROUNDUP('Original Marks'!Y147/70*50,0)</f>
        <v>0</v>
      </c>
      <c r="Z147" s="1">
        <f>ROUNDUP('Original Marks'!Z147/30*20,0)</f>
        <v>0</v>
      </c>
      <c r="AA147" s="1">
        <f>'Original Marks'!AA147</f>
        <v>0</v>
      </c>
    </row>
    <row r="148" spans="1:27" x14ac:dyDescent="0.25">
      <c r="A148" s="1">
        <f>'Original Marks'!A148</f>
        <v>142</v>
      </c>
      <c r="B148" s="1">
        <f>'Original Marks'!B148</f>
        <v>242</v>
      </c>
      <c r="C148" s="1">
        <f>'Original Marks'!C148</f>
        <v>1042</v>
      </c>
      <c r="D148" s="1">
        <f>'Original Marks'!D148</f>
        <v>0</v>
      </c>
      <c r="E148" s="1">
        <f>'Original Marks'!E148</f>
        <v>0</v>
      </c>
      <c r="F148" s="1">
        <f>'Original Marks'!F148</f>
        <v>0</v>
      </c>
      <c r="G148" s="2">
        <f>'Original Marks'!G148</f>
        <v>0</v>
      </c>
      <c r="H148" s="100">
        <f>'Original Marks'!H148</f>
        <v>0</v>
      </c>
      <c r="I148" s="100">
        <f>'Original Marks'!I148</f>
        <v>0</v>
      </c>
      <c r="J148" s="1">
        <f>ROUNDUP('Original Marks'!J148/70*50,0)</f>
        <v>0</v>
      </c>
      <c r="K148" s="1">
        <f>ROUNDUP('Original Marks'!K148/30*20,0)</f>
        <v>0</v>
      </c>
      <c r="L148" s="1">
        <f>'Original Marks'!L148</f>
        <v>0</v>
      </c>
      <c r="M148" s="1">
        <f>ROUNDUP('Original Marks'!M148/70*50,0)</f>
        <v>0</v>
      </c>
      <c r="N148" s="1">
        <f>ROUNDUP('Original Marks'!N148/30*20,0)</f>
        <v>0</v>
      </c>
      <c r="O148" s="1">
        <f>'Original Marks'!O148</f>
        <v>0</v>
      </c>
      <c r="P148" s="1">
        <f>ROUNDUP('Original Marks'!P148/70*50,0)</f>
        <v>0</v>
      </c>
      <c r="Q148" s="1">
        <f>ROUNDUP('Original Marks'!Q148/30*20,0)</f>
        <v>0</v>
      </c>
      <c r="R148" s="1">
        <f>'Original Marks'!R148</f>
        <v>0</v>
      </c>
      <c r="S148" s="1">
        <f>ROUNDUP('Original Marks'!S148/70*50,0)</f>
        <v>0</v>
      </c>
      <c r="T148" s="1">
        <f>ROUNDUP('Original Marks'!T148/30*20,0)</f>
        <v>0</v>
      </c>
      <c r="U148" s="1">
        <f>'Original Marks'!U148</f>
        <v>0</v>
      </c>
      <c r="V148" s="1">
        <f>ROUNDUP('Original Marks'!V148/70*50,0)</f>
        <v>0</v>
      </c>
      <c r="W148" s="1">
        <f>ROUNDUP('Original Marks'!W148/30*20,0)</f>
        <v>0</v>
      </c>
      <c r="X148" s="1">
        <f>'Original Marks'!X148</f>
        <v>0</v>
      </c>
      <c r="Y148" s="1">
        <f>ROUNDUP('Original Marks'!Y148/70*50,0)</f>
        <v>0</v>
      </c>
      <c r="Z148" s="1">
        <f>ROUNDUP('Original Marks'!Z148/30*20,0)</f>
        <v>0</v>
      </c>
      <c r="AA148" s="1">
        <f>'Original Marks'!AA148</f>
        <v>0</v>
      </c>
    </row>
    <row r="149" spans="1:27" x14ac:dyDescent="0.25">
      <c r="A149" s="1">
        <f>'Original Marks'!A149</f>
        <v>143</v>
      </c>
      <c r="B149" s="1">
        <f>'Original Marks'!B149</f>
        <v>243</v>
      </c>
      <c r="C149" s="1">
        <f>'Original Marks'!C149</f>
        <v>1043</v>
      </c>
      <c r="D149" s="1">
        <f>'Original Marks'!D149</f>
        <v>0</v>
      </c>
      <c r="E149" s="1">
        <f>'Original Marks'!E149</f>
        <v>0</v>
      </c>
      <c r="F149" s="1">
        <f>'Original Marks'!F149</f>
        <v>0</v>
      </c>
      <c r="G149" s="2">
        <f>'Original Marks'!G149</f>
        <v>0</v>
      </c>
      <c r="H149" s="100">
        <f>'Original Marks'!H149</f>
        <v>0</v>
      </c>
      <c r="I149" s="100">
        <f>'Original Marks'!I149</f>
        <v>0</v>
      </c>
      <c r="J149" s="1">
        <f>ROUNDUP('Original Marks'!J149/70*50,0)</f>
        <v>0</v>
      </c>
      <c r="K149" s="1">
        <f>ROUNDUP('Original Marks'!K149/30*20,0)</f>
        <v>0</v>
      </c>
      <c r="L149" s="1">
        <f>'Original Marks'!L149</f>
        <v>0</v>
      </c>
      <c r="M149" s="1">
        <f>ROUNDUP('Original Marks'!M149/70*50,0)</f>
        <v>0</v>
      </c>
      <c r="N149" s="1">
        <f>ROUNDUP('Original Marks'!N149/30*20,0)</f>
        <v>0</v>
      </c>
      <c r="O149" s="1">
        <f>'Original Marks'!O149</f>
        <v>0</v>
      </c>
      <c r="P149" s="1">
        <f>ROUNDUP('Original Marks'!P149/70*50,0)</f>
        <v>0</v>
      </c>
      <c r="Q149" s="1">
        <f>ROUNDUP('Original Marks'!Q149/30*20,0)</f>
        <v>0</v>
      </c>
      <c r="R149" s="1">
        <f>'Original Marks'!R149</f>
        <v>0</v>
      </c>
      <c r="S149" s="1">
        <f>ROUNDUP('Original Marks'!S149/70*50,0)</f>
        <v>0</v>
      </c>
      <c r="T149" s="1">
        <f>ROUNDUP('Original Marks'!T149/30*20,0)</f>
        <v>0</v>
      </c>
      <c r="U149" s="1">
        <f>'Original Marks'!U149</f>
        <v>0</v>
      </c>
      <c r="V149" s="1">
        <f>ROUNDUP('Original Marks'!V149/70*50,0)</f>
        <v>0</v>
      </c>
      <c r="W149" s="1">
        <f>ROUNDUP('Original Marks'!W149/30*20,0)</f>
        <v>0</v>
      </c>
      <c r="X149" s="1">
        <f>'Original Marks'!X149</f>
        <v>0</v>
      </c>
      <c r="Y149" s="1">
        <f>ROUNDUP('Original Marks'!Y149/70*50,0)</f>
        <v>0</v>
      </c>
      <c r="Z149" s="1">
        <f>ROUNDUP('Original Marks'!Z149/30*20,0)</f>
        <v>0</v>
      </c>
      <c r="AA149" s="1">
        <f>'Original Marks'!AA149</f>
        <v>0</v>
      </c>
    </row>
    <row r="150" spans="1:27" x14ac:dyDescent="0.25">
      <c r="A150" s="1">
        <f>'Original Marks'!A150</f>
        <v>144</v>
      </c>
      <c r="B150" s="1">
        <f>'Original Marks'!B150</f>
        <v>244</v>
      </c>
      <c r="C150" s="1">
        <f>'Original Marks'!C150</f>
        <v>1044</v>
      </c>
      <c r="D150" s="1">
        <f>'Original Marks'!D150</f>
        <v>0</v>
      </c>
      <c r="E150" s="1">
        <f>'Original Marks'!E150</f>
        <v>0</v>
      </c>
      <c r="F150" s="1">
        <f>'Original Marks'!F150</f>
        <v>0</v>
      </c>
      <c r="G150" s="2">
        <f>'Original Marks'!G150</f>
        <v>0</v>
      </c>
      <c r="H150" s="100">
        <f>'Original Marks'!H150</f>
        <v>0</v>
      </c>
      <c r="I150" s="100">
        <f>'Original Marks'!I150</f>
        <v>0</v>
      </c>
      <c r="J150" s="1">
        <f>ROUNDUP('Original Marks'!J150/70*50,0)</f>
        <v>0</v>
      </c>
      <c r="K150" s="1">
        <f>ROUNDUP('Original Marks'!K150/30*20,0)</f>
        <v>0</v>
      </c>
      <c r="L150" s="1">
        <f>'Original Marks'!L150</f>
        <v>0</v>
      </c>
      <c r="M150" s="1">
        <f>ROUNDUP('Original Marks'!M150/70*50,0)</f>
        <v>0</v>
      </c>
      <c r="N150" s="1">
        <f>ROUNDUP('Original Marks'!N150/30*20,0)</f>
        <v>0</v>
      </c>
      <c r="O150" s="1">
        <f>'Original Marks'!O150</f>
        <v>0</v>
      </c>
      <c r="P150" s="1">
        <f>ROUNDUP('Original Marks'!P150/70*50,0)</f>
        <v>0</v>
      </c>
      <c r="Q150" s="1">
        <f>ROUNDUP('Original Marks'!Q150/30*20,0)</f>
        <v>0</v>
      </c>
      <c r="R150" s="1">
        <f>'Original Marks'!R150</f>
        <v>0</v>
      </c>
      <c r="S150" s="1">
        <f>ROUNDUP('Original Marks'!S150/70*50,0)</f>
        <v>0</v>
      </c>
      <c r="T150" s="1">
        <f>ROUNDUP('Original Marks'!T150/30*20,0)</f>
        <v>0</v>
      </c>
      <c r="U150" s="1">
        <f>'Original Marks'!U150</f>
        <v>0</v>
      </c>
      <c r="V150" s="1">
        <f>ROUNDUP('Original Marks'!V150/70*50,0)</f>
        <v>0</v>
      </c>
      <c r="W150" s="1">
        <f>ROUNDUP('Original Marks'!W150/30*20,0)</f>
        <v>0</v>
      </c>
      <c r="X150" s="1">
        <f>'Original Marks'!X150</f>
        <v>0</v>
      </c>
      <c r="Y150" s="1">
        <f>ROUNDUP('Original Marks'!Y150/70*50,0)</f>
        <v>0</v>
      </c>
      <c r="Z150" s="1">
        <f>ROUNDUP('Original Marks'!Z150/30*20,0)</f>
        <v>0</v>
      </c>
      <c r="AA150" s="1">
        <f>'Original Marks'!AA150</f>
        <v>0</v>
      </c>
    </row>
    <row r="151" spans="1:27" x14ac:dyDescent="0.25">
      <c r="A151" s="1">
        <f>'Original Marks'!A151</f>
        <v>145</v>
      </c>
      <c r="B151" s="1">
        <f>'Original Marks'!B151</f>
        <v>245</v>
      </c>
      <c r="C151" s="1">
        <f>'Original Marks'!C151</f>
        <v>1045</v>
      </c>
      <c r="D151" s="1">
        <f>'Original Marks'!D151</f>
        <v>0</v>
      </c>
      <c r="E151" s="1">
        <f>'Original Marks'!E151</f>
        <v>0</v>
      </c>
      <c r="F151" s="1">
        <f>'Original Marks'!F151</f>
        <v>0</v>
      </c>
      <c r="G151" s="2">
        <f>'Original Marks'!G151</f>
        <v>0</v>
      </c>
      <c r="H151" s="100">
        <f>'Original Marks'!H151</f>
        <v>0</v>
      </c>
      <c r="I151" s="100">
        <f>'Original Marks'!I151</f>
        <v>0</v>
      </c>
      <c r="J151" s="1">
        <f>ROUNDUP('Original Marks'!J151/70*50,0)</f>
        <v>0</v>
      </c>
      <c r="K151" s="1">
        <f>ROUNDUP('Original Marks'!K151/30*20,0)</f>
        <v>0</v>
      </c>
      <c r="L151" s="1">
        <f>'Original Marks'!L151</f>
        <v>0</v>
      </c>
      <c r="M151" s="1">
        <f>ROUNDUP('Original Marks'!M151/70*50,0)</f>
        <v>0</v>
      </c>
      <c r="N151" s="1">
        <f>ROUNDUP('Original Marks'!N151/30*20,0)</f>
        <v>0</v>
      </c>
      <c r="O151" s="1">
        <f>'Original Marks'!O151</f>
        <v>0</v>
      </c>
      <c r="P151" s="1">
        <f>ROUNDUP('Original Marks'!P151/70*50,0)</f>
        <v>0</v>
      </c>
      <c r="Q151" s="1">
        <f>ROUNDUP('Original Marks'!Q151/30*20,0)</f>
        <v>0</v>
      </c>
      <c r="R151" s="1">
        <f>'Original Marks'!R151</f>
        <v>0</v>
      </c>
      <c r="S151" s="1">
        <f>ROUNDUP('Original Marks'!S151/70*50,0)</f>
        <v>0</v>
      </c>
      <c r="T151" s="1">
        <f>ROUNDUP('Original Marks'!T151/30*20,0)</f>
        <v>0</v>
      </c>
      <c r="U151" s="1">
        <f>'Original Marks'!U151</f>
        <v>0</v>
      </c>
      <c r="V151" s="1">
        <f>ROUNDUP('Original Marks'!V151/70*50,0)</f>
        <v>0</v>
      </c>
      <c r="W151" s="1">
        <f>ROUNDUP('Original Marks'!W151/30*20,0)</f>
        <v>0</v>
      </c>
      <c r="X151" s="1">
        <f>'Original Marks'!X151</f>
        <v>0</v>
      </c>
      <c r="Y151" s="1">
        <f>ROUNDUP('Original Marks'!Y151/70*50,0)</f>
        <v>0</v>
      </c>
      <c r="Z151" s="1">
        <f>ROUNDUP('Original Marks'!Z151/30*20,0)</f>
        <v>0</v>
      </c>
      <c r="AA151" s="1">
        <f>'Original Marks'!AA151</f>
        <v>0</v>
      </c>
    </row>
    <row r="152" spans="1:27" x14ac:dyDescent="0.25">
      <c r="A152" s="1">
        <f>'Original Marks'!A152</f>
        <v>146</v>
      </c>
      <c r="B152" s="1">
        <f>'Original Marks'!B152</f>
        <v>246</v>
      </c>
      <c r="C152" s="1">
        <f>'Original Marks'!C152</f>
        <v>1046</v>
      </c>
      <c r="D152" s="1">
        <f>'Original Marks'!D152</f>
        <v>0</v>
      </c>
      <c r="E152" s="1">
        <f>'Original Marks'!E152</f>
        <v>0</v>
      </c>
      <c r="F152" s="1">
        <f>'Original Marks'!F152</f>
        <v>0</v>
      </c>
      <c r="G152" s="2">
        <f>'Original Marks'!G152</f>
        <v>0</v>
      </c>
      <c r="H152" s="100">
        <f>'Original Marks'!H152</f>
        <v>0</v>
      </c>
      <c r="I152" s="100">
        <f>'Original Marks'!I152</f>
        <v>0</v>
      </c>
      <c r="J152" s="1">
        <f>ROUNDUP('Original Marks'!J152/70*50,0)</f>
        <v>0</v>
      </c>
      <c r="K152" s="1">
        <f>ROUNDUP('Original Marks'!K152/30*20,0)</f>
        <v>0</v>
      </c>
      <c r="L152" s="1">
        <f>'Original Marks'!L152</f>
        <v>0</v>
      </c>
      <c r="M152" s="1">
        <f>ROUNDUP('Original Marks'!M152/70*50,0)</f>
        <v>0</v>
      </c>
      <c r="N152" s="1">
        <f>ROUNDUP('Original Marks'!N152/30*20,0)</f>
        <v>0</v>
      </c>
      <c r="O152" s="1">
        <f>'Original Marks'!O152</f>
        <v>0</v>
      </c>
      <c r="P152" s="1">
        <f>ROUNDUP('Original Marks'!P152/70*50,0)</f>
        <v>0</v>
      </c>
      <c r="Q152" s="1">
        <f>ROUNDUP('Original Marks'!Q152/30*20,0)</f>
        <v>0</v>
      </c>
      <c r="R152" s="1">
        <f>'Original Marks'!R152</f>
        <v>0</v>
      </c>
      <c r="S152" s="1">
        <f>ROUNDUP('Original Marks'!S152/70*50,0)</f>
        <v>0</v>
      </c>
      <c r="T152" s="1">
        <f>ROUNDUP('Original Marks'!T152/30*20,0)</f>
        <v>0</v>
      </c>
      <c r="U152" s="1">
        <f>'Original Marks'!U152</f>
        <v>0</v>
      </c>
      <c r="V152" s="1">
        <f>ROUNDUP('Original Marks'!V152/70*50,0)</f>
        <v>0</v>
      </c>
      <c r="W152" s="1">
        <f>ROUNDUP('Original Marks'!W152/30*20,0)</f>
        <v>0</v>
      </c>
      <c r="X152" s="1">
        <f>'Original Marks'!X152</f>
        <v>0</v>
      </c>
      <c r="Y152" s="1">
        <f>ROUNDUP('Original Marks'!Y152/70*50,0)</f>
        <v>0</v>
      </c>
      <c r="Z152" s="1">
        <f>ROUNDUP('Original Marks'!Z152/30*20,0)</f>
        <v>0</v>
      </c>
      <c r="AA152" s="1">
        <f>'Original Marks'!AA152</f>
        <v>0</v>
      </c>
    </row>
    <row r="153" spans="1:27" x14ac:dyDescent="0.25">
      <c r="A153" s="1">
        <f>'Original Marks'!A153</f>
        <v>147</v>
      </c>
      <c r="B153" s="1">
        <f>'Original Marks'!B153</f>
        <v>247</v>
      </c>
      <c r="C153" s="1">
        <f>'Original Marks'!C153</f>
        <v>1047</v>
      </c>
      <c r="D153" s="1">
        <f>'Original Marks'!D153</f>
        <v>0</v>
      </c>
      <c r="E153" s="1">
        <f>'Original Marks'!E153</f>
        <v>0</v>
      </c>
      <c r="F153" s="1">
        <f>'Original Marks'!F153</f>
        <v>0</v>
      </c>
      <c r="G153" s="2">
        <f>'Original Marks'!G153</f>
        <v>0</v>
      </c>
      <c r="H153" s="100">
        <f>'Original Marks'!H153</f>
        <v>0</v>
      </c>
      <c r="I153" s="100">
        <f>'Original Marks'!I153</f>
        <v>0</v>
      </c>
      <c r="J153" s="1">
        <f>ROUNDUP('Original Marks'!J153/70*50,0)</f>
        <v>0</v>
      </c>
      <c r="K153" s="1">
        <f>ROUNDUP('Original Marks'!K153/30*20,0)</f>
        <v>0</v>
      </c>
      <c r="L153" s="1">
        <f>'Original Marks'!L153</f>
        <v>0</v>
      </c>
      <c r="M153" s="1">
        <f>ROUNDUP('Original Marks'!M153/70*50,0)</f>
        <v>0</v>
      </c>
      <c r="N153" s="1">
        <f>ROUNDUP('Original Marks'!N153/30*20,0)</f>
        <v>0</v>
      </c>
      <c r="O153" s="1">
        <f>'Original Marks'!O153</f>
        <v>0</v>
      </c>
      <c r="P153" s="1">
        <f>ROUNDUP('Original Marks'!P153/70*50,0)</f>
        <v>0</v>
      </c>
      <c r="Q153" s="1">
        <f>ROUNDUP('Original Marks'!Q153/30*20,0)</f>
        <v>0</v>
      </c>
      <c r="R153" s="1">
        <f>'Original Marks'!R153</f>
        <v>0</v>
      </c>
      <c r="S153" s="1">
        <f>ROUNDUP('Original Marks'!S153/70*50,0)</f>
        <v>0</v>
      </c>
      <c r="T153" s="1">
        <f>ROUNDUP('Original Marks'!T153/30*20,0)</f>
        <v>0</v>
      </c>
      <c r="U153" s="1">
        <f>'Original Marks'!U153</f>
        <v>0</v>
      </c>
      <c r="V153" s="1">
        <f>ROUNDUP('Original Marks'!V153/70*50,0)</f>
        <v>0</v>
      </c>
      <c r="W153" s="1">
        <f>ROUNDUP('Original Marks'!W153/30*20,0)</f>
        <v>0</v>
      </c>
      <c r="X153" s="1">
        <f>'Original Marks'!X153</f>
        <v>0</v>
      </c>
      <c r="Y153" s="1">
        <f>ROUNDUP('Original Marks'!Y153/70*50,0)</f>
        <v>0</v>
      </c>
      <c r="Z153" s="1">
        <f>ROUNDUP('Original Marks'!Z153/30*20,0)</f>
        <v>0</v>
      </c>
      <c r="AA153" s="1">
        <f>'Original Marks'!AA153</f>
        <v>0</v>
      </c>
    </row>
    <row r="154" spans="1:27" x14ac:dyDescent="0.25">
      <c r="A154" s="1">
        <f>'Original Marks'!A154</f>
        <v>148</v>
      </c>
      <c r="B154" s="1">
        <f>'Original Marks'!B154</f>
        <v>248</v>
      </c>
      <c r="C154" s="1">
        <f>'Original Marks'!C154</f>
        <v>1048</v>
      </c>
      <c r="D154" s="1">
        <f>'Original Marks'!D154</f>
        <v>0</v>
      </c>
      <c r="E154" s="1">
        <f>'Original Marks'!E154</f>
        <v>0</v>
      </c>
      <c r="F154" s="1">
        <f>'Original Marks'!F154</f>
        <v>0</v>
      </c>
      <c r="G154" s="2">
        <f>'Original Marks'!G154</f>
        <v>0</v>
      </c>
      <c r="H154" s="100">
        <f>'Original Marks'!H154</f>
        <v>0</v>
      </c>
      <c r="I154" s="100">
        <f>'Original Marks'!I154</f>
        <v>0</v>
      </c>
      <c r="J154" s="1">
        <f>ROUNDUP('Original Marks'!J154/70*50,0)</f>
        <v>0</v>
      </c>
      <c r="K154" s="1">
        <f>ROUNDUP('Original Marks'!K154/30*20,0)</f>
        <v>0</v>
      </c>
      <c r="L154" s="1">
        <f>'Original Marks'!L154</f>
        <v>0</v>
      </c>
      <c r="M154" s="1">
        <f>ROUNDUP('Original Marks'!M154/70*50,0)</f>
        <v>0</v>
      </c>
      <c r="N154" s="1">
        <f>ROUNDUP('Original Marks'!N154/30*20,0)</f>
        <v>0</v>
      </c>
      <c r="O154" s="1">
        <f>'Original Marks'!O154</f>
        <v>0</v>
      </c>
      <c r="P154" s="1">
        <f>ROUNDUP('Original Marks'!P154/70*50,0)</f>
        <v>0</v>
      </c>
      <c r="Q154" s="1">
        <f>ROUNDUP('Original Marks'!Q154/30*20,0)</f>
        <v>0</v>
      </c>
      <c r="R154" s="1">
        <f>'Original Marks'!R154</f>
        <v>0</v>
      </c>
      <c r="S154" s="1">
        <f>ROUNDUP('Original Marks'!S154/70*50,0)</f>
        <v>0</v>
      </c>
      <c r="T154" s="1">
        <f>ROUNDUP('Original Marks'!T154/30*20,0)</f>
        <v>0</v>
      </c>
      <c r="U154" s="1">
        <f>'Original Marks'!U154</f>
        <v>0</v>
      </c>
      <c r="V154" s="1">
        <f>ROUNDUP('Original Marks'!V154/70*50,0)</f>
        <v>0</v>
      </c>
      <c r="W154" s="1">
        <f>ROUNDUP('Original Marks'!W154/30*20,0)</f>
        <v>0</v>
      </c>
      <c r="X154" s="1">
        <f>'Original Marks'!X154</f>
        <v>0</v>
      </c>
      <c r="Y154" s="1">
        <f>ROUNDUP('Original Marks'!Y154/70*50,0)</f>
        <v>0</v>
      </c>
      <c r="Z154" s="1">
        <f>ROUNDUP('Original Marks'!Z154/30*20,0)</f>
        <v>0</v>
      </c>
      <c r="AA154" s="1">
        <f>'Original Marks'!AA154</f>
        <v>0</v>
      </c>
    </row>
    <row r="155" spans="1:27" x14ac:dyDescent="0.25">
      <c r="A155" s="1">
        <f>'Original Marks'!A155</f>
        <v>149</v>
      </c>
      <c r="B155" s="1">
        <f>'Original Marks'!B155</f>
        <v>249</v>
      </c>
      <c r="C155" s="1">
        <f>'Original Marks'!C155</f>
        <v>1049</v>
      </c>
      <c r="D155" s="1">
        <f>'Original Marks'!D155</f>
        <v>0</v>
      </c>
      <c r="E155" s="1">
        <f>'Original Marks'!E155</f>
        <v>0</v>
      </c>
      <c r="F155" s="1">
        <f>'Original Marks'!F155</f>
        <v>0</v>
      </c>
      <c r="G155" s="2">
        <f>'Original Marks'!G155</f>
        <v>0</v>
      </c>
      <c r="H155" s="100">
        <f>'Original Marks'!H155</f>
        <v>0</v>
      </c>
      <c r="I155" s="100">
        <f>'Original Marks'!I155</f>
        <v>0</v>
      </c>
      <c r="J155" s="1">
        <f>ROUNDUP('Original Marks'!J155/70*50,0)</f>
        <v>0</v>
      </c>
      <c r="K155" s="1">
        <f>ROUNDUP('Original Marks'!K155/30*20,0)</f>
        <v>0</v>
      </c>
      <c r="L155" s="1">
        <f>'Original Marks'!L155</f>
        <v>0</v>
      </c>
      <c r="M155" s="1">
        <f>ROUNDUP('Original Marks'!M155/70*50,0)</f>
        <v>0</v>
      </c>
      <c r="N155" s="1">
        <f>ROUNDUP('Original Marks'!N155/30*20,0)</f>
        <v>0</v>
      </c>
      <c r="O155" s="1">
        <f>'Original Marks'!O155</f>
        <v>0</v>
      </c>
      <c r="P155" s="1">
        <f>ROUNDUP('Original Marks'!P155/70*50,0)</f>
        <v>0</v>
      </c>
      <c r="Q155" s="1">
        <f>ROUNDUP('Original Marks'!Q155/30*20,0)</f>
        <v>0</v>
      </c>
      <c r="R155" s="1">
        <f>'Original Marks'!R155</f>
        <v>0</v>
      </c>
      <c r="S155" s="1">
        <f>ROUNDUP('Original Marks'!S155/70*50,0)</f>
        <v>0</v>
      </c>
      <c r="T155" s="1">
        <f>ROUNDUP('Original Marks'!T155/30*20,0)</f>
        <v>0</v>
      </c>
      <c r="U155" s="1">
        <f>'Original Marks'!U155</f>
        <v>0</v>
      </c>
      <c r="V155" s="1">
        <f>ROUNDUP('Original Marks'!V155/70*50,0)</f>
        <v>0</v>
      </c>
      <c r="W155" s="1">
        <f>ROUNDUP('Original Marks'!W155/30*20,0)</f>
        <v>0</v>
      </c>
      <c r="X155" s="1">
        <f>'Original Marks'!X155</f>
        <v>0</v>
      </c>
      <c r="Y155" s="1">
        <f>ROUNDUP('Original Marks'!Y155/70*50,0)</f>
        <v>0</v>
      </c>
      <c r="Z155" s="1">
        <f>ROUNDUP('Original Marks'!Z155/30*20,0)</f>
        <v>0</v>
      </c>
      <c r="AA155" s="1">
        <f>'Original Marks'!AA155</f>
        <v>0</v>
      </c>
    </row>
    <row r="156" spans="1:27" x14ac:dyDescent="0.25">
      <c r="A156" s="1">
        <f>'Original Marks'!A156</f>
        <v>150</v>
      </c>
      <c r="B156" s="1">
        <f>'Original Marks'!B156</f>
        <v>250</v>
      </c>
      <c r="C156" s="1">
        <f>'Original Marks'!C156</f>
        <v>1050</v>
      </c>
      <c r="D156" s="1">
        <f>'Original Marks'!D156</f>
        <v>0</v>
      </c>
      <c r="E156" s="1">
        <f>'Original Marks'!E156</f>
        <v>0</v>
      </c>
      <c r="F156" s="1">
        <f>'Original Marks'!F156</f>
        <v>0</v>
      </c>
      <c r="G156" s="2">
        <f>'Original Marks'!G156</f>
        <v>0</v>
      </c>
      <c r="H156" s="100">
        <f>'Original Marks'!H156</f>
        <v>0</v>
      </c>
      <c r="I156" s="100">
        <f>'Original Marks'!I156</f>
        <v>0</v>
      </c>
      <c r="J156" s="1">
        <f>ROUNDUP('Original Marks'!J156/70*50,0)</f>
        <v>0</v>
      </c>
      <c r="K156" s="1">
        <f>ROUNDUP('Original Marks'!K156/30*20,0)</f>
        <v>0</v>
      </c>
      <c r="L156" s="1">
        <f>'Original Marks'!L156</f>
        <v>0</v>
      </c>
      <c r="M156" s="1">
        <f>ROUNDUP('Original Marks'!M156/70*50,0)</f>
        <v>0</v>
      </c>
      <c r="N156" s="1">
        <f>ROUNDUP('Original Marks'!N156/30*20,0)</f>
        <v>0</v>
      </c>
      <c r="O156" s="1">
        <f>'Original Marks'!O156</f>
        <v>0</v>
      </c>
      <c r="P156" s="1">
        <f>ROUNDUP('Original Marks'!P156/70*50,0)</f>
        <v>0</v>
      </c>
      <c r="Q156" s="1">
        <f>ROUNDUP('Original Marks'!Q156/30*20,0)</f>
        <v>0</v>
      </c>
      <c r="R156" s="1">
        <f>'Original Marks'!R156</f>
        <v>0</v>
      </c>
      <c r="S156" s="1">
        <f>ROUNDUP('Original Marks'!S156/70*50,0)</f>
        <v>0</v>
      </c>
      <c r="T156" s="1">
        <f>ROUNDUP('Original Marks'!T156/30*20,0)</f>
        <v>0</v>
      </c>
      <c r="U156" s="1">
        <f>'Original Marks'!U156</f>
        <v>0</v>
      </c>
      <c r="V156" s="1">
        <f>ROUNDUP('Original Marks'!V156/70*50,0)</f>
        <v>0</v>
      </c>
      <c r="W156" s="1">
        <f>ROUNDUP('Original Marks'!W156/30*20,0)</f>
        <v>0</v>
      </c>
      <c r="X156" s="1">
        <f>'Original Marks'!X156</f>
        <v>0</v>
      </c>
      <c r="Y156" s="1">
        <f>ROUNDUP('Original Marks'!Y156/70*50,0)</f>
        <v>0</v>
      </c>
      <c r="Z156" s="1">
        <f>ROUNDUP('Original Marks'!Z156/30*20,0)</f>
        <v>0</v>
      </c>
      <c r="AA156" s="1">
        <f>'Original Marks'!AA156</f>
        <v>0</v>
      </c>
    </row>
    <row r="157" spans="1:27" x14ac:dyDescent="0.25">
      <c r="A157" s="1">
        <f>'Original Marks'!A157</f>
        <v>151</v>
      </c>
      <c r="B157" s="1">
        <f>'Original Marks'!B157</f>
        <v>251</v>
      </c>
      <c r="C157" s="1">
        <f>'Original Marks'!C157</f>
        <v>1051</v>
      </c>
      <c r="D157" s="1">
        <f>'Original Marks'!D157</f>
        <v>0</v>
      </c>
      <c r="E157" s="1">
        <f>'Original Marks'!E157</f>
        <v>0</v>
      </c>
      <c r="F157" s="1">
        <f>'Original Marks'!F157</f>
        <v>0</v>
      </c>
      <c r="G157" s="2">
        <f>'Original Marks'!G157</f>
        <v>0</v>
      </c>
      <c r="H157" s="100">
        <f>'Original Marks'!H157</f>
        <v>0</v>
      </c>
      <c r="I157" s="100">
        <f>'Original Marks'!I157</f>
        <v>0</v>
      </c>
      <c r="J157" s="1">
        <f>ROUNDUP('Original Marks'!J157/70*50,0)</f>
        <v>0</v>
      </c>
      <c r="K157" s="1">
        <f>ROUNDUP('Original Marks'!K157/30*20,0)</f>
        <v>0</v>
      </c>
      <c r="L157" s="1">
        <f>'Original Marks'!L157</f>
        <v>0</v>
      </c>
      <c r="M157" s="1">
        <f>ROUNDUP('Original Marks'!M157/70*50,0)</f>
        <v>0</v>
      </c>
      <c r="N157" s="1">
        <f>ROUNDUP('Original Marks'!N157/30*20,0)</f>
        <v>0</v>
      </c>
      <c r="O157" s="1">
        <f>'Original Marks'!O157</f>
        <v>0</v>
      </c>
      <c r="P157" s="1">
        <f>ROUNDUP('Original Marks'!P157/70*50,0)</f>
        <v>0</v>
      </c>
      <c r="Q157" s="1">
        <f>ROUNDUP('Original Marks'!Q157/30*20,0)</f>
        <v>0</v>
      </c>
      <c r="R157" s="1">
        <f>'Original Marks'!R157</f>
        <v>0</v>
      </c>
      <c r="S157" s="1">
        <f>ROUNDUP('Original Marks'!S157/70*50,0)</f>
        <v>0</v>
      </c>
      <c r="T157" s="1">
        <f>ROUNDUP('Original Marks'!T157/30*20,0)</f>
        <v>0</v>
      </c>
      <c r="U157" s="1">
        <f>'Original Marks'!U157</f>
        <v>0</v>
      </c>
      <c r="V157" s="1">
        <f>ROUNDUP('Original Marks'!V157/70*50,0)</f>
        <v>0</v>
      </c>
      <c r="W157" s="1">
        <f>ROUNDUP('Original Marks'!W157/30*20,0)</f>
        <v>0</v>
      </c>
      <c r="X157" s="1">
        <f>'Original Marks'!X157</f>
        <v>0</v>
      </c>
      <c r="Y157" s="1">
        <f>ROUNDUP('Original Marks'!Y157/70*50,0)</f>
        <v>0</v>
      </c>
      <c r="Z157" s="1">
        <f>ROUNDUP('Original Marks'!Z157/30*20,0)</f>
        <v>0</v>
      </c>
      <c r="AA157" s="1">
        <f>'Original Marks'!AA157</f>
        <v>0</v>
      </c>
    </row>
    <row r="158" spans="1:27" x14ac:dyDescent="0.25">
      <c r="A158" s="1">
        <f>'Original Marks'!A158</f>
        <v>152</v>
      </c>
      <c r="B158" s="1">
        <f>'Original Marks'!B158</f>
        <v>252</v>
      </c>
      <c r="C158" s="1">
        <f>'Original Marks'!C158</f>
        <v>1052</v>
      </c>
      <c r="D158" s="1">
        <f>'Original Marks'!D158</f>
        <v>0</v>
      </c>
      <c r="E158" s="1">
        <f>'Original Marks'!E158</f>
        <v>0</v>
      </c>
      <c r="F158" s="1">
        <f>'Original Marks'!F158</f>
        <v>0</v>
      </c>
      <c r="G158" s="2">
        <f>'Original Marks'!G158</f>
        <v>0</v>
      </c>
      <c r="H158" s="100">
        <f>'Original Marks'!H158</f>
        <v>0</v>
      </c>
      <c r="I158" s="100">
        <f>'Original Marks'!I158</f>
        <v>0</v>
      </c>
      <c r="J158" s="1">
        <f>ROUNDUP('Original Marks'!J158/70*50,0)</f>
        <v>0</v>
      </c>
      <c r="K158" s="1">
        <f>ROUNDUP('Original Marks'!K158/30*20,0)</f>
        <v>0</v>
      </c>
      <c r="L158" s="1">
        <f>'Original Marks'!L158</f>
        <v>0</v>
      </c>
      <c r="M158" s="1">
        <f>ROUNDUP('Original Marks'!M158/70*50,0)</f>
        <v>0</v>
      </c>
      <c r="N158" s="1">
        <f>ROUNDUP('Original Marks'!N158/30*20,0)</f>
        <v>0</v>
      </c>
      <c r="O158" s="1">
        <f>'Original Marks'!O158</f>
        <v>0</v>
      </c>
      <c r="P158" s="1">
        <f>ROUNDUP('Original Marks'!P158/70*50,0)</f>
        <v>0</v>
      </c>
      <c r="Q158" s="1">
        <f>ROUNDUP('Original Marks'!Q158/30*20,0)</f>
        <v>0</v>
      </c>
      <c r="R158" s="1">
        <f>'Original Marks'!R158</f>
        <v>0</v>
      </c>
      <c r="S158" s="1">
        <f>ROUNDUP('Original Marks'!S158/70*50,0)</f>
        <v>0</v>
      </c>
      <c r="T158" s="1">
        <f>ROUNDUP('Original Marks'!T158/30*20,0)</f>
        <v>0</v>
      </c>
      <c r="U158" s="1">
        <f>'Original Marks'!U158</f>
        <v>0</v>
      </c>
      <c r="V158" s="1">
        <f>ROUNDUP('Original Marks'!V158/70*50,0)</f>
        <v>0</v>
      </c>
      <c r="W158" s="1">
        <f>ROUNDUP('Original Marks'!W158/30*20,0)</f>
        <v>0</v>
      </c>
      <c r="X158" s="1">
        <f>'Original Marks'!X158</f>
        <v>0</v>
      </c>
      <c r="Y158" s="1">
        <f>ROUNDUP('Original Marks'!Y158/70*50,0)</f>
        <v>0</v>
      </c>
      <c r="Z158" s="1">
        <f>ROUNDUP('Original Marks'!Z158/30*20,0)</f>
        <v>0</v>
      </c>
      <c r="AA158" s="1">
        <f>'Original Marks'!AA158</f>
        <v>0</v>
      </c>
    </row>
    <row r="159" spans="1:27" x14ac:dyDescent="0.25">
      <c r="A159" s="1">
        <f>'Original Marks'!A159</f>
        <v>153</v>
      </c>
      <c r="B159" s="1">
        <f>'Original Marks'!B159</f>
        <v>253</v>
      </c>
      <c r="C159" s="1">
        <f>'Original Marks'!C159</f>
        <v>1053</v>
      </c>
      <c r="D159" s="1">
        <f>'Original Marks'!D159</f>
        <v>0</v>
      </c>
      <c r="E159" s="1">
        <f>'Original Marks'!E159</f>
        <v>0</v>
      </c>
      <c r="F159" s="1">
        <f>'Original Marks'!F159</f>
        <v>0</v>
      </c>
      <c r="G159" s="2">
        <f>'Original Marks'!G159</f>
        <v>0</v>
      </c>
      <c r="H159" s="100">
        <f>'Original Marks'!H159</f>
        <v>0</v>
      </c>
      <c r="I159" s="100">
        <f>'Original Marks'!I159</f>
        <v>0</v>
      </c>
      <c r="J159" s="1">
        <f>ROUNDUP('Original Marks'!J159/70*50,0)</f>
        <v>0</v>
      </c>
      <c r="K159" s="1">
        <f>ROUNDUP('Original Marks'!K159/30*20,0)</f>
        <v>0</v>
      </c>
      <c r="L159" s="1">
        <f>'Original Marks'!L159</f>
        <v>0</v>
      </c>
      <c r="M159" s="1">
        <f>ROUNDUP('Original Marks'!M159/70*50,0)</f>
        <v>0</v>
      </c>
      <c r="N159" s="1">
        <f>ROUNDUP('Original Marks'!N159/30*20,0)</f>
        <v>0</v>
      </c>
      <c r="O159" s="1">
        <f>'Original Marks'!O159</f>
        <v>0</v>
      </c>
      <c r="P159" s="1">
        <f>ROUNDUP('Original Marks'!P159/70*50,0)</f>
        <v>0</v>
      </c>
      <c r="Q159" s="1">
        <f>ROUNDUP('Original Marks'!Q159/30*20,0)</f>
        <v>0</v>
      </c>
      <c r="R159" s="1">
        <f>'Original Marks'!R159</f>
        <v>0</v>
      </c>
      <c r="S159" s="1">
        <f>ROUNDUP('Original Marks'!S159/70*50,0)</f>
        <v>0</v>
      </c>
      <c r="T159" s="1">
        <f>ROUNDUP('Original Marks'!T159/30*20,0)</f>
        <v>0</v>
      </c>
      <c r="U159" s="1">
        <f>'Original Marks'!U159</f>
        <v>0</v>
      </c>
      <c r="V159" s="1">
        <f>ROUNDUP('Original Marks'!V159/70*50,0)</f>
        <v>0</v>
      </c>
      <c r="W159" s="1">
        <f>ROUNDUP('Original Marks'!W159/30*20,0)</f>
        <v>0</v>
      </c>
      <c r="X159" s="1">
        <f>'Original Marks'!X159</f>
        <v>0</v>
      </c>
      <c r="Y159" s="1">
        <f>ROUNDUP('Original Marks'!Y159/70*50,0)</f>
        <v>0</v>
      </c>
      <c r="Z159" s="1">
        <f>ROUNDUP('Original Marks'!Z159/30*20,0)</f>
        <v>0</v>
      </c>
      <c r="AA159" s="1">
        <f>'Original Marks'!AA159</f>
        <v>0</v>
      </c>
    </row>
    <row r="160" spans="1:27" x14ac:dyDescent="0.25">
      <c r="A160" s="1">
        <f>'Original Marks'!A160</f>
        <v>154</v>
      </c>
      <c r="B160" s="1">
        <f>'Original Marks'!B160</f>
        <v>254</v>
      </c>
      <c r="C160" s="1">
        <f>'Original Marks'!C160</f>
        <v>1054</v>
      </c>
      <c r="D160" s="1">
        <f>'Original Marks'!D160</f>
        <v>0</v>
      </c>
      <c r="E160" s="1">
        <f>'Original Marks'!E160</f>
        <v>0</v>
      </c>
      <c r="F160" s="1">
        <f>'Original Marks'!F160</f>
        <v>0</v>
      </c>
      <c r="G160" s="2">
        <f>'Original Marks'!G160</f>
        <v>0</v>
      </c>
      <c r="H160" s="100">
        <f>'Original Marks'!H160</f>
        <v>0</v>
      </c>
      <c r="I160" s="100">
        <f>'Original Marks'!I160</f>
        <v>0</v>
      </c>
      <c r="J160" s="1">
        <f>ROUNDUP('Original Marks'!J160/70*50,0)</f>
        <v>0</v>
      </c>
      <c r="K160" s="1">
        <f>ROUNDUP('Original Marks'!K160/30*20,0)</f>
        <v>0</v>
      </c>
      <c r="L160" s="1">
        <f>'Original Marks'!L160</f>
        <v>0</v>
      </c>
      <c r="M160" s="1">
        <f>ROUNDUP('Original Marks'!M160/70*50,0)</f>
        <v>0</v>
      </c>
      <c r="N160" s="1">
        <f>ROUNDUP('Original Marks'!N160/30*20,0)</f>
        <v>0</v>
      </c>
      <c r="O160" s="1">
        <f>'Original Marks'!O160</f>
        <v>0</v>
      </c>
      <c r="P160" s="1">
        <f>ROUNDUP('Original Marks'!P160/70*50,0)</f>
        <v>0</v>
      </c>
      <c r="Q160" s="1">
        <f>ROUNDUP('Original Marks'!Q160/30*20,0)</f>
        <v>0</v>
      </c>
      <c r="R160" s="1">
        <f>'Original Marks'!R160</f>
        <v>0</v>
      </c>
      <c r="S160" s="1">
        <f>ROUNDUP('Original Marks'!S160/70*50,0)</f>
        <v>0</v>
      </c>
      <c r="T160" s="1">
        <f>ROUNDUP('Original Marks'!T160/30*20,0)</f>
        <v>0</v>
      </c>
      <c r="U160" s="1">
        <f>'Original Marks'!U160</f>
        <v>0</v>
      </c>
      <c r="V160" s="1">
        <f>ROUNDUP('Original Marks'!V160/70*50,0)</f>
        <v>0</v>
      </c>
      <c r="W160" s="1">
        <f>ROUNDUP('Original Marks'!W160/30*20,0)</f>
        <v>0</v>
      </c>
      <c r="X160" s="1">
        <f>'Original Marks'!X160</f>
        <v>0</v>
      </c>
      <c r="Y160" s="1">
        <f>ROUNDUP('Original Marks'!Y160/70*50,0)</f>
        <v>0</v>
      </c>
      <c r="Z160" s="1">
        <f>ROUNDUP('Original Marks'!Z160/30*20,0)</f>
        <v>0</v>
      </c>
      <c r="AA160" s="1">
        <f>'Original Marks'!AA160</f>
        <v>0</v>
      </c>
    </row>
    <row r="161" spans="1:27" x14ac:dyDescent="0.25">
      <c r="A161" s="1">
        <f>'Original Marks'!A161</f>
        <v>155</v>
      </c>
      <c r="B161" s="1">
        <f>'Original Marks'!B161</f>
        <v>255</v>
      </c>
      <c r="C161" s="1">
        <f>'Original Marks'!C161</f>
        <v>1055</v>
      </c>
      <c r="D161" s="1">
        <f>'Original Marks'!D161</f>
        <v>0</v>
      </c>
      <c r="E161" s="1">
        <f>'Original Marks'!E161</f>
        <v>0</v>
      </c>
      <c r="F161" s="1">
        <f>'Original Marks'!F161</f>
        <v>0</v>
      </c>
      <c r="G161" s="2">
        <f>'Original Marks'!G161</f>
        <v>0</v>
      </c>
      <c r="H161" s="100">
        <f>'Original Marks'!H161</f>
        <v>0</v>
      </c>
      <c r="I161" s="100">
        <f>'Original Marks'!I161</f>
        <v>0</v>
      </c>
      <c r="J161" s="1">
        <f>ROUNDUP('Original Marks'!J161/70*50,0)</f>
        <v>0</v>
      </c>
      <c r="K161" s="1">
        <f>ROUNDUP('Original Marks'!K161/30*20,0)</f>
        <v>0</v>
      </c>
      <c r="L161" s="1">
        <f>'Original Marks'!L161</f>
        <v>0</v>
      </c>
      <c r="M161" s="1">
        <f>ROUNDUP('Original Marks'!M161/70*50,0)</f>
        <v>0</v>
      </c>
      <c r="N161" s="1">
        <f>ROUNDUP('Original Marks'!N161/30*20,0)</f>
        <v>0</v>
      </c>
      <c r="O161" s="1">
        <f>'Original Marks'!O161</f>
        <v>0</v>
      </c>
      <c r="P161" s="1">
        <f>ROUNDUP('Original Marks'!P161/70*50,0)</f>
        <v>0</v>
      </c>
      <c r="Q161" s="1">
        <f>ROUNDUP('Original Marks'!Q161/30*20,0)</f>
        <v>0</v>
      </c>
      <c r="R161" s="1">
        <f>'Original Marks'!R161</f>
        <v>0</v>
      </c>
      <c r="S161" s="1">
        <f>ROUNDUP('Original Marks'!S161/70*50,0)</f>
        <v>0</v>
      </c>
      <c r="T161" s="1">
        <f>ROUNDUP('Original Marks'!T161/30*20,0)</f>
        <v>0</v>
      </c>
      <c r="U161" s="1">
        <f>'Original Marks'!U161</f>
        <v>0</v>
      </c>
      <c r="V161" s="1">
        <f>ROUNDUP('Original Marks'!V161/70*50,0)</f>
        <v>0</v>
      </c>
      <c r="W161" s="1">
        <f>ROUNDUP('Original Marks'!W161/30*20,0)</f>
        <v>0</v>
      </c>
      <c r="X161" s="1">
        <f>'Original Marks'!X161</f>
        <v>0</v>
      </c>
      <c r="Y161" s="1">
        <f>ROUNDUP('Original Marks'!Y161/70*50,0)</f>
        <v>0</v>
      </c>
      <c r="Z161" s="1">
        <f>ROUNDUP('Original Marks'!Z161/30*20,0)</f>
        <v>0</v>
      </c>
      <c r="AA161" s="1">
        <f>'Original Marks'!AA161</f>
        <v>0</v>
      </c>
    </row>
    <row r="162" spans="1:27" x14ac:dyDescent="0.25">
      <c r="A162" s="1">
        <f>'Original Marks'!A162</f>
        <v>156</v>
      </c>
      <c r="B162" s="1">
        <f>'Original Marks'!B162</f>
        <v>256</v>
      </c>
      <c r="C162" s="1">
        <f>'Original Marks'!C162</f>
        <v>1056</v>
      </c>
      <c r="D162" s="1">
        <f>'Original Marks'!D162</f>
        <v>0</v>
      </c>
      <c r="E162" s="1">
        <f>'Original Marks'!E162</f>
        <v>0</v>
      </c>
      <c r="F162" s="1">
        <f>'Original Marks'!F162</f>
        <v>0</v>
      </c>
      <c r="G162" s="2">
        <f>'Original Marks'!G162</f>
        <v>0</v>
      </c>
      <c r="H162" s="100">
        <f>'Original Marks'!H162</f>
        <v>0</v>
      </c>
      <c r="I162" s="100">
        <f>'Original Marks'!I162</f>
        <v>0</v>
      </c>
      <c r="J162" s="1">
        <f>ROUNDUP('Original Marks'!J162/70*50,0)</f>
        <v>0</v>
      </c>
      <c r="K162" s="1">
        <f>ROUNDUP('Original Marks'!K162/30*20,0)</f>
        <v>0</v>
      </c>
      <c r="L162" s="1">
        <f>'Original Marks'!L162</f>
        <v>0</v>
      </c>
      <c r="M162" s="1">
        <f>ROUNDUP('Original Marks'!M162/70*50,0)</f>
        <v>0</v>
      </c>
      <c r="N162" s="1">
        <f>ROUNDUP('Original Marks'!N162/30*20,0)</f>
        <v>0</v>
      </c>
      <c r="O162" s="1">
        <f>'Original Marks'!O162</f>
        <v>0</v>
      </c>
      <c r="P162" s="1">
        <f>ROUNDUP('Original Marks'!P162/70*50,0)</f>
        <v>0</v>
      </c>
      <c r="Q162" s="1">
        <f>ROUNDUP('Original Marks'!Q162/30*20,0)</f>
        <v>0</v>
      </c>
      <c r="R162" s="1">
        <f>'Original Marks'!R162</f>
        <v>0</v>
      </c>
      <c r="S162" s="1">
        <f>ROUNDUP('Original Marks'!S162/70*50,0)</f>
        <v>0</v>
      </c>
      <c r="T162" s="1">
        <f>ROUNDUP('Original Marks'!T162/30*20,0)</f>
        <v>0</v>
      </c>
      <c r="U162" s="1">
        <f>'Original Marks'!U162</f>
        <v>0</v>
      </c>
      <c r="V162" s="1">
        <f>ROUNDUP('Original Marks'!V162/70*50,0)</f>
        <v>0</v>
      </c>
      <c r="W162" s="1">
        <f>ROUNDUP('Original Marks'!W162/30*20,0)</f>
        <v>0</v>
      </c>
      <c r="X162" s="1">
        <f>'Original Marks'!X162</f>
        <v>0</v>
      </c>
      <c r="Y162" s="1">
        <f>ROUNDUP('Original Marks'!Y162/70*50,0)</f>
        <v>0</v>
      </c>
      <c r="Z162" s="1">
        <f>ROUNDUP('Original Marks'!Z162/30*20,0)</f>
        <v>0</v>
      </c>
      <c r="AA162" s="1">
        <f>'Original Marks'!AA162</f>
        <v>0</v>
      </c>
    </row>
    <row r="163" spans="1:27" x14ac:dyDescent="0.25">
      <c r="A163" s="1">
        <f>'Original Marks'!A163</f>
        <v>157</v>
      </c>
      <c r="B163" s="1">
        <f>'Original Marks'!B163</f>
        <v>257</v>
      </c>
      <c r="C163" s="1">
        <f>'Original Marks'!C163</f>
        <v>1057</v>
      </c>
      <c r="D163" s="1">
        <f>'Original Marks'!D163</f>
        <v>0</v>
      </c>
      <c r="E163" s="1">
        <f>'Original Marks'!E163</f>
        <v>0</v>
      </c>
      <c r="F163" s="1">
        <f>'Original Marks'!F163</f>
        <v>0</v>
      </c>
      <c r="G163" s="2">
        <f>'Original Marks'!G163</f>
        <v>0</v>
      </c>
      <c r="H163" s="100">
        <f>'Original Marks'!H163</f>
        <v>0</v>
      </c>
      <c r="I163" s="100">
        <f>'Original Marks'!I163</f>
        <v>0</v>
      </c>
      <c r="J163" s="1">
        <f>ROUNDUP('Original Marks'!J163/70*50,0)</f>
        <v>0</v>
      </c>
      <c r="K163" s="1">
        <f>ROUNDUP('Original Marks'!K163/30*20,0)</f>
        <v>0</v>
      </c>
      <c r="L163" s="1">
        <f>'Original Marks'!L163</f>
        <v>0</v>
      </c>
      <c r="M163" s="1">
        <f>ROUNDUP('Original Marks'!M163/70*50,0)</f>
        <v>0</v>
      </c>
      <c r="N163" s="1">
        <f>ROUNDUP('Original Marks'!N163/30*20,0)</f>
        <v>0</v>
      </c>
      <c r="O163" s="1">
        <f>'Original Marks'!O163</f>
        <v>0</v>
      </c>
      <c r="P163" s="1">
        <f>ROUNDUP('Original Marks'!P163/70*50,0)</f>
        <v>0</v>
      </c>
      <c r="Q163" s="1">
        <f>ROUNDUP('Original Marks'!Q163/30*20,0)</f>
        <v>0</v>
      </c>
      <c r="R163" s="1">
        <f>'Original Marks'!R163</f>
        <v>0</v>
      </c>
      <c r="S163" s="1">
        <f>ROUNDUP('Original Marks'!S163/70*50,0)</f>
        <v>0</v>
      </c>
      <c r="T163" s="1">
        <f>ROUNDUP('Original Marks'!T163/30*20,0)</f>
        <v>0</v>
      </c>
      <c r="U163" s="1">
        <f>'Original Marks'!U163</f>
        <v>0</v>
      </c>
      <c r="V163" s="1">
        <f>ROUNDUP('Original Marks'!V163/70*50,0)</f>
        <v>0</v>
      </c>
      <c r="W163" s="1">
        <f>ROUNDUP('Original Marks'!W163/30*20,0)</f>
        <v>0</v>
      </c>
      <c r="X163" s="1">
        <f>'Original Marks'!X163</f>
        <v>0</v>
      </c>
      <c r="Y163" s="1">
        <f>ROUNDUP('Original Marks'!Y163/70*50,0)</f>
        <v>0</v>
      </c>
      <c r="Z163" s="1">
        <f>ROUNDUP('Original Marks'!Z163/30*20,0)</f>
        <v>0</v>
      </c>
      <c r="AA163" s="1">
        <f>'Original Marks'!AA163</f>
        <v>0</v>
      </c>
    </row>
    <row r="164" spans="1:27" x14ac:dyDescent="0.25">
      <c r="A164" s="1">
        <f>'Original Marks'!A164</f>
        <v>158</v>
      </c>
      <c r="B164" s="1">
        <f>'Original Marks'!B164</f>
        <v>258</v>
      </c>
      <c r="C164" s="1">
        <f>'Original Marks'!C164</f>
        <v>1058</v>
      </c>
      <c r="D164" s="1">
        <f>'Original Marks'!D164</f>
        <v>0</v>
      </c>
      <c r="E164" s="1">
        <f>'Original Marks'!E164</f>
        <v>0</v>
      </c>
      <c r="F164" s="1">
        <f>'Original Marks'!F164</f>
        <v>0</v>
      </c>
      <c r="G164" s="2">
        <f>'Original Marks'!G164</f>
        <v>0</v>
      </c>
      <c r="H164" s="100">
        <f>'Original Marks'!H164</f>
        <v>0</v>
      </c>
      <c r="I164" s="100">
        <f>'Original Marks'!I164</f>
        <v>0</v>
      </c>
      <c r="J164" s="1">
        <f>ROUNDUP('Original Marks'!J164/70*50,0)</f>
        <v>0</v>
      </c>
      <c r="K164" s="1">
        <f>ROUNDUP('Original Marks'!K164/30*20,0)</f>
        <v>0</v>
      </c>
      <c r="L164" s="1">
        <f>'Original Marks'!L164</f>
        <v>0</v>
      </c>
      <c r="M164" s="1">
        <f>ROUNDUP('Original Marks'!M164/70*50,0)</f>
        <v>0</v>
      </c>
      <c r="N164" s="1">
        <f>ROUNDUP('Original Marks'!N164/30*20,0)</f>
        <v>0</v>
      </c>
      <c r="O164" s="1">
        <f>'Original Marks'!O164</f>
        <v>0</v>
      </c>
      <c r="P164" s="1">
        <f>ROUNDUP('Original Marks'!P164/70*50,0)</f>
        <v>0</v>
      </c>
      <c r="Q164" s="1">
        <f>ROUNDUP('Original Marks'!Q164/30*20,0)</f>
        <v>0</v>
      </c>
      <c r="R164" s="1">
        <f>'Original Marks'!R164</f>
        <v>0</v>
      </c>
      <c r="S164" s="1">
        <f>ROUNDUP('Original Marks'!S164/70*50,0)</f>
        <v>0</v>
      </c>
      <c r="T164" s="1">
        <f>ROUNDUP('Original Marks'!T164/30*20,0)</f>
        <v>0</v>
      </c>
      <c r="U164" s="1">
        <f>'Original Marks'!U164</f>
        <v>0</v>
      </c>
      <c r="V164" s="1">
        <f>ROUNDUP('Original Marks'!V164/70*50,0)</f>
        <v>0</v>
      </c>
      <c r="W164" s="1">
        <f>ROUNDUP('Original Marks'!W164/30*20,0)</f>
        <v>0</v>
      </c>
      <c r="X164" s="1">
        <f>'Original Marks'!X164</f>
        <v>0</v>
      </c>
      <c r="Y164" s="1">
        <f>ROUNDUP('Original Marks'!Y164/70*50,0)</f>
        <v>0</v>
      </c>
      <c r="Z164" s="1">
        <f>ROUNDUP('Original Marks'!Z164/30*20,0)</f>
        <v>0</v>
      </c>
      <c r="AA164" s="1">
        <f>'Original Marks'!AA164</f>
        <v>0</v>
      </c>
    </row>
    <row r="165" spans="1:27" x14ac:dyDescent="0.25">
      <c r="A165" s="1">
        <f>'Original Marks'!A165</f>
        <v>159</v>
      </c>
      <c r="B165" s="1">
        <f>'Original Marks'!B165</f>
        <v>259</v>
      </c>
      <c r="C165" s="1">
        <f>'Original Marks'!C165</f>
        <v>1059</v>
      </c>
      <c r="D165" s="1">
        <f>'Original Marks'!D165</f>
        <v>0</v>
      </c>
      <c r="E165" s="1">
        <f>'Original Marks'!E165</f>
        <v>0</v>
      </c>
      <c r="F165" s="1">
        <f>'Original Marks'!F165</f>
        <v>0</v>
      </c>
      <c r="G165" s="2">
        <f>'Original Marks'!G165</f>
        <v>0</v>
      </c>
      <c r="H165" s="100">
        <f>'Original Marks'!H165</f>
        <v>0</v>
      </c>
      <c r="I165" s="100">
        <f>'Original Marks'!I165</f>
        <v>0</v>
      </c>
      <c r="J165" s="1">
        <f>ROUNDUP('Original Marks'!J165/70*50,0)</f>
        <v>0</v>
      </c>
      <c r="K165" s="1">
        <f>ROUNDUP('Original Marks'!K165/30*20,0)</f>
        <v>0</v>
      </c>
      <c r="L165" s="1">
        <f>'Original Marks'!L165</f>
        <v>0</v>
      </c>
      <c r="M165" s="1">
        <f>ROUNDUP('Original Marks'!M165/70*50,0)</f>
        <v>0</v>
      </c>
      <c r="N165" s="1">
        <f>ROUNDUP('Original Marks'!N165/30*20,0)</f>
        <v>0</v>
      </c>
      <c r="O165" s="1">
        <f>'Original Marks'!O165</f>
        <v>0</v>
      </c>
      <c r="P165" s="1">
        <f>ROUNDUP('Original Marks'!P165/70*50,0)</f>
        <v>0</v>
      </c>
      <c r="Q165" s="1">
        <f>ROUNDUP('Original Marks'!Q165/30*20,0)</f>
        <v>0</v>
      </c>
      <c r="R165" s="1">
        <f>'Original Marks'!R165</f>
        <v>0</v>
      </c>
      <c r="S165" s="1">
        <f>ROUNDUP('Original Marks'!S165/70*50,0)</f>
        <v>0</v>
      </c>
      <c r="T165" s="1">
        <f>ROUNDUP('Original Marks'!T165/30*20,0)</f>
        <v>0</v>
      </c>
      <c r="U165" s="1">
        <f>'Original Marks'!U165</f>
        <v>0</v>
      </c>
      <c r="V165" s="1">
        <f>ROUNDUP('Original Marks'!V165/70*50,0)</f>
        <v>0</v>
      </c>
      <c r="W165" s="1">
        <f>ROUNDUP('Original Marks'!W165/30*20,0)</f>
        <v>0</v>
      </c>
      <c r="X165" s="1">
        <f>'Original Marks'!X165</f>
        <v>0</v>
      </c>
      <c r="Y165" s="1">
        <f>ROUNDUP('Original Marks'!Y165/70*50,0)</f>
        <v>0</v>
      </c>
      <c r="Z165" s="1">
        <f>ROUNDUP('Original Marks'!Z165/30*20,0)</f>
        <v>0</v>
      </c>
      <c r="AA165" s="1">
        <f>'Original Marks'!AA165</f>
        <v>0</v>
      </c>
    </row>
    <row r="166" spans="1:27" x14ac:dyDescent="0.25">
      <c r="A166" s="1">
        <f>'Original Marks'!A166</f>
        <v>160</v>
      </c>
      <c r="B166" s="1">
        <f>'Original Marks'!B166</f>
        <v>260</v>
      </c>
      <c r="C166" s="1">
        <f>'Original Marks'!C166</f>
        <v>1060</v>
      </c>
      <c r="D166" s="1">
        <f>'Original Marks'!D166</f>
        <v>0</v>
      </c>
      <c r="E166" s="1">
        <f>'Original Marks'!E166</f>
        <v>0</v>
      </c>
      <c r="F166" s="1">
        <f>'Original Marks'!F166</f>
        <v>0</v>
      </c>
      <c r="G166" s="2">
        <f>'Original Marks'!G166</f>
        <v>0</v>
      </c>
      <c r="H166" s="100">
        <f>'Original Marks'!H166</f>
        <v>0</v>
      </c>
      <c r="I166" s="100">
        <f>'Original Marks'!I166</f>
        <v>0</v>
      </c>
      <c r="J166" s="1">
        <f>ROUNDUP('Original Marks'!J166/70*50,0)</f>
        <v>0</v>
      </c>
      <c r="K166" s="1">
        <f>ROUNDUP('Original Marks'!K166/30*20,0)</f>
        <v>0</v>
      </c>
      <c r="L166" s="1">
        <f>'Original Marks'!L166</f>
        <v>0</v>
      </c>
      <c r="M166" s="1">
        <f>ROUNDUP('Original Marks'!M166/70*50,0)</f>
        <v>0</v>
      </c>
      <c r="N166" s="1">
        <f>ROUNDUP('Original Marks'!N166/30*20,0)</f>
        <v>0</v>
      </c>
      <c r="O166" s="1">
        <f>'Original Marks'!O166</f>
        <v>0</v>
      </c>
      <c r="P166" s="1">
        <f>ROUNDUP('Original Marks'!P166/70*50,0)</f>
        <v>0</v>
      </c>
      <c r="Q166" s="1">
        <f>ROUNDUP('Original Marks'!Q166/30*20,0)</f>
        <v>0</v>
      </c>
      <c r="R166" s="1">
        <f>'Original Marks'!R166</f>
        <v>0</v>
      </c>
      <c r="S166" s="1">
        <f>ROUNDUP('Original Marks'!S166/70*50,0)</f>
        <v>0</v>
      </c>
      <c r="T166" s="1">
        <f>ROUNDUP('Original Marks'!T166/30*20,0)</f>
        <v>0</v>
      </c>
      <c r="U166" s="1">
        <f>'Original Marks'!U166</f>
        <v>0</v>
      </c>
      <c r="V166" s="1">
        <f>ROUNDUP('Original Marks'!V166/70*50,0)</f>
        <v>0</v>
      </c>
      <c r="W166" s="1">
        <f>ROUNDUP('Original Marks'!W166/30*20,0)</f>
        <v>0</v>
      </c>
      <c r="X166" s="1">
        <f>'Original Marks'!X166</f>
        <v>0</v>
      </c>
      <c r="Y166" s="1">
        <f>ROUNDUP('Original Marks'!Y166/70*50,0)</f>
        <v>0</v>
      </c>
      <c r="Z166" s="1">
        <f>ROUNDUP('Original Marks'!Z166/30*20,0)</f>
        <v>0</v>
      </c>
      <c r="AA166" s="1">
        <f>'Original Marks'!AA166</f>
        <v>0</v>
      </c>
    </row>
    <row r="167" spans="1:27" x14ac:dyDescent="0.25">
      <c r="A167" s="1">
        <f>'Original Marks'!A167</f>
        <v>161</v>
      </c>
      <c r="B167" s="1">
        <f>'Original Marks'!B167</f>
        <v>261</v>
      </c>
      <c r="C167" s="1">
        <f>'Original Marks'!C167</f>
        <v>1061</v>
      </c>
      <c r="D167" s="1">
        <f>'Original Marks'!D167</f>
        <v>0</v>
      </c>
      <c r="E167" s="1">
        <f>'Original Marks'!E167</f>
        <v>0</v>
      </c>
      <c r="F167" s="1">
        <f>'Original Marks'!F167</f>
        <v>0</v>
      </c>
      <c r="G167" s="2">
        <f>'Original Marks'!G167</f>
        <v>0</v>
      </c>
      <c r="H167" s="100">
        <f>'Original Marks'!H167</f>
        <v>0</v>
      </c>
      <c r="I167" s="100">
        <f>'Original Marks'!I167</f>
        <v>0</v>
      </c>
      <c r="J167" s="1">
        <f>ROUNDUP('Original Marks'!J167/70*50,0)</f>
        <v>0</v>
      </c>
      <c r="K167" s="1">
        <f>ROUNDUP('Original Marks'!K167/30*20,0)</f>
        <v>0</v>
      </c>
      <c r="L167" s="1">
        <f>'Original Marks'!L167</f>
        <v>0</v>
      </c>
      <c r="M167" s="1">
        <f>ROUNDUP('Original Marks'!M167/70*50,0)</f>
        <v>0</v>
      </c>
      <c r="N167" s="1">
        <f>ROUNDUP('Original Marks'!N167/30*20,0)</f>
        <v>0</v>
      </c>
      <c r="O167" s="1">
        <f>'Original Marks'!O167</f>
        <v>0</v>
      </c>
      <c r="P167" s="1">
        <f>ROUNDUP('Original Marks'!P167/70*50,0)</f>
        <v>0</v>
      </c>
      <c r="Q167" s="1">
        <f>ROUNDUP('Original Marks'!Q167/30*20,0)</f>
        <v>0</v>
      </c>
      <c r="R167" s="1">
        <f>'Original Marks'!R167</f>
        <v>0</v>
      </c>
      <c r="S167" s="1">
        <f>ROUNDUP('Original Marks'!S167/70*50,0)</f>
        <v>0</v>
      </c>
      <c r="T167" s="1">
        <f>ROUNDUP('Original Marks'!T167/30*20,0)</f>
        <v>0</v>
      </c>
      <c r="U167" s="1">
        <f>'Original Marks'!U167</f>
        <v>0</v>
      </c>
      <c r="V167" s="1">
        <f>ROUNDUP('Original Marks'!V167/70*50,0)</f>
        <v>0</v>
      </c>
      <c r="W167" s="1">
        <f>ROUNDUP('Original Marks'!W167/30*20,0)</f>
        <v>0</v>
      </c>
      <c r="X167" s="1">
        <f>'Original Marks'!X167</f>
        <v>0</v>
      </c>
      <c r="Y167" s="1">
        <f>ROUNDUP('Original Marks'!Y167/70*50,0)</f>
        <v>0</v>
      </c>
      <c r="Z167" s="1">
        <f>ROUNDUP('Original Marks'!Z167/30*20,0)</f>
        <v>0</v>
      </c>
      <c r="AA167" s="1">
        <f>'Original Marks'!AA167</f>
        <v>0</v>
      </c>
    </row>
    <row r="168" spans="1:27" x14ac:dyDescent="0.25">
      <c r="A168" s="1">
        <f>'Original Marks'!A168</f>
        <v>162</v>
      </c>
      <c r="B168" s="1">
        <f>'Original Marks'!B168</f>
        <v>262</v>
      </c>
      <c r="C168" s="1">
        <f>'Original Marks'!C168</f>
        <v>1062</v>
      </c>
      <c r="D168" s="1">
        <f>'Original Marks'!D168</f>
        <v>0</v>
      </c>
      <c r="E168" s="1">
        <f>'Original Marks'!E168</f>
        <v>0</v>
      </c>
      <c r="F168" s="1">
        <f>'Original Marks'!F168</f>
        <v>0</v>
      </c>
      <c r="G168" s="2">
        <f>'Original Marks'!G168</f>
        <v>0</v>
      </c>
      <c r="H168" s="100">
        <f>'Original Marks'!H168</f>
        <v>0</v>
      </c>
      <c r="I168" s="100">
        <f>'Original Marks'!I168</f>
        <v>0</v>
      </c>
      <c r="J168" s="1">
        <f>ROUNDUP('Original Marks'!J168/70*50,0)</f>
        <v>0</v>
      </c>
      <c r="K168" s="1">
        <f>ROUNDUP('Original Marks'!K168/30*20,0)</f>
        <v>0</v>
      </c>
      <c r="L168" s="1">
        <f>'Original Marks'!L168</f>
        <v>0</v>
      </c>
      <c r="M168" s="1">
        <f>ROUNDUP('Original Marks'!M168/70*50,0)</f>
        <v>0</v>
      </c>
      <c r="N168" s="1">
        <f>ROUNDUP('Original Marks'!N168/30*20,0)</f>
        <v>0</v>
      </c>
      <c r="O168" s="1">
        <f>'Original Marks'!O168</f>
        <v>0</v>
      </c>
      <c r="P168" s="1">
        <f>ROUNDUP('Original Marks'!P168/70*50,0)</f>
        <v>0</v>
      </c>
      <c r="Q168" s="1">
        <f>ROUNDUP('Original Marks'!Q168/30*20,0)</f>
        <v>0</v>
      </c>
      <c r="R168" s="1">
        <f>'Original Marks'!R168</f>
        <v>0</v>
      </c>
      <c r="S168" s="1">
        <f>ROUNDUP('Original Marks'!S168/70*50,0)</f>
        <v>0</v>
      </c>
      <c r="T168" s="1">
        <f>ROUNDUP('Original Marks'!T168/30*20,0)</f>
        <v>0</v>
      </c>
      <c r="U168" s="1">
        <f>'Original Marks'!U168</f>
        <v>0</v>
      </c>
      <c r="V168" s="1">
        <f>ROUNDUP('Original Marks'!V168/70*50,0)</f>
        <v>0</v>
      </c>
      <c r="W168" s="1">
        <f>ROUNDUP('Original Marks'!W168/30*20,0)</f>
        <v>0</v>
      </c>
      <c r="X168" s="1">
        <f>'Original Marks'!X168</f>
        <v>0</v>
      </c>
      <c r="Y168" s="1">
        <f>ROUNDUP('Original Marks'!Y168/70*50,0)</f>
        <v>0</v>
      </c>
      <c r="Z168" s="1">
        <f>ROUNDUP('Original Marks'!Z168/30*20,0)</f>
        <v>0</v>
      </c>
      <c r="AA168" s="1">
        <f>'Original Marks'!AA168</f>
        <v>0</v>
      </c>
    </row>
    <row r="169" spans="1:27" x14ac:dyDescent="0.25">
      <c r="A169" s="1">
        <f>'Original Marks'!A169</f>
        <v>163</v>
      </c>
      <c r="B169" s="1">
        <f>'Original Marks'!B169</f>
        <v>263</v>
      </c>
      <c r="C169" s="1">
        <f>'Original Marks'!C169</f>
        <v>1063</v>
      </c>
      <c r="D169" s="1">
        <f>'Original Marks'!D169</f>
        <v>0</v>
      </c>
      <c r="E169" s="1">
        <f>'Original Marks'!E169</f>
        <v>0</v>
      </c>
      <c r="F169" s="1">
        <f>'Original Marks'!F169</f>
        <v>0</v>
      </c>
      <c r="G169" s="2">
        <f>'Original Marks'!G169</f>
        <v>0</v>
      </c>
      <c r="H169" s="100">
        <f>'Original Marks'!H169</f>
        <v>0</v>
      </c>
      <c r="I169" s="100">
        <f>'Original Marks'!I169</f>
        <v>0</v>
      </c>
      <c r="J169" s="1">
        <f>ROUNDUP('Original Marks'!J169/70*50,0)</f>
        <v>0</v>
      </c>
      <c r="K169" s="1">
        <f>ROUNDUP('Original Marks'!K169/30*20,0)</f>
        <v>0</v>
      </c>
      <c r="L169" s="1">
        <f>'Original Marks'!L169</f>
        <v>0</v>
      </c>
      <c r="M169" s="1">
        <f>ROUNDUP('Original Marks'!M169/70*50,0)</f>
        <v>0</v>
      </c>
      <c r="N169" s="1">
        <f>ROUNDUP('Original Marks'!N169/30*20,0)</f>
        <v>0</v>
      </c>
      <c r="O169" s="1">
        <f>'Original Marks'!O169</f>
        <v>0</v>
      </c>
      <c r="P169" s="1">
        <f>ROUNDUP('Original Marks'!P169/70*50,0)</f>
        <v>0</v>
      </c>
      <c r="Q169" s="1">
        <f>ROUNDUP('Original Marks'!Q169/30*20,0)</f>
        <v>0</v>
      </c>
      <c r="R169" s="1">
        <f>'Original Marks'!R169</f>
        <v>0</v>
      </c>
      <c r="S169" s="1">
        <f>ROUNDUP('Original Marks'!S169/70*50,0)</f>
        <v>0</v>
      </c>
      <c r="T169" s="1">
        <f>ROUNDUP('Original Marks'!T169/30*20,0)</f>
        <v>0</v>
      </c>
      <c r="U169" s="1">
        <f>'Original Marks'!U169</f>
        <v>0</v>
      </c>
      <c r="V169" s="1">
        <f>ROUNDUP('Original Marks'!V169/70*50,0)</f>
        <v>0</v>
      </c>
      <c r="W169" s="1">
        <f>ROUNDUP('Original Marks'!W169/30*20,0)</f>
        <v>0</v>
      </c>
      <c r="X169" s="1">
        <f>'Original Marks'!X169</f>
        <v>0</v>
      </c>
      <c r="Y169" s="1">
        <f>ROUNDUP('Original Marks'!Y169/70*50,0)</f>
        <v>0</v>
      </c>
      <c r="Z169" s="1">
        <f>ROUNDUP('Original Marks'!Z169/30*20,0)</f>
        <v>0</v>
      </c>
      <c r="AA169" s="1">
        <f>'Original Marks'!AA169</f>
        <v>0</v>
      </c>
    </row>
    <row r="170" spans="1:27" x14ac:dyDescent="0.25">
      <c r="A170" s="1">
        <f>'Original Marks'!A170</f>
        <v>164</v>
      </c>
      <c r="B170" s="1">
        <f>'Original Marks'!B170</f>
        <v>264</v>
      </c>
      <c r="C170" s="1">
        <f>'Original Marks'!C170</f>
        <v>1064</v>
      </c>
      <c r="D170" s="1">
        <f>'Original Marks'!D170</f>
        <v>0</v>
      </c>
      <c r="E170" s="1">
        <f>'Original Marks'!E170</f>
        <v>0</v>
      </c>
      <c r="F170" s="1">
        <f>'Original Marks'!F170</f>
        <v>0</v>
      </c>
      <c r="G170" s="2">
        <f>'Original Marks'!G170</f>
        <v>0</v>
      </c>
      <c r="H170" s="100">
        <f>'Original Marks'!H170</f>
        <v>0</v>
      </c>
      <c r="I170" s="100">
        <f>'Original Marks'!I170</f>
        <v>0</v>
      </c>
      <c r="J170" s="1">
        <f>ROUNDUP('Original Marks'!J170/70*50,0)</f>
        <v>0</v>
      </c>
      <c r="K170" s="1">
        <f>ROUNDUP('Original Marks'!K170/30*20,0)</f>
        <v>0</v>
      </c>
      <c r="L170" s="1">
        <f>'Original Marks'!L170</f>
        <v>0</v>
      </c>
      <c r="M170" s="1">
        <f>ROUNDUP('Original Marks'!M170/70*50,0)</f>
        <v>0</v>
      </c>
      <c r="N170" s="1">
        <f>ROUNDUP('Original Marks'!N170/30*20,0)</f>
        <v>0</v>
      </c>
      <c r="O170" s="1">
        <f>'Original Marks'!O170</f>
        <v>0</v>
      </c>
      <c r="P170" s="1">
        <f>ROUNDUP('Original Marks'!P170/70*50,0)</f>
        <v>0</v>
      </c>
      <c r="Q170" s="1">
        <f>ROUNDUP('Original Marks'!Q170/30*20,0)</f>
        <v>0</v>
      </c>
      <c r="R170" s="1">
        <f>'Original Marks'!R170</f>
        <v>0</v>
      </c>
      <c r="S170" s="1">
        <f>ROUNDUP('Original Marks'!S170/70*50,0)</f>
        <v>0</v>
      </c>
      <c r="T170" s="1">
        <f>ROUNDUP('Original Marks'!T170/30*20,0)</f>
        <v>0</v>
      </c>
      <c r="U170" s="1">
        <f>'Original Marks'!U170</f>
        <v>0</v>
      </c>
      <c r="V170" s="1">
        <f>ROUNDUP('Original Marks'!V170/70*50,0)</f>
        <v>0</v>
      </c>
      <c r="W170" s="1">
        <f>ROUNDUP('Original Marks'!W170/30*20,0)</f>
        <v>0</v>
      </c>
      <c r="X170" s="1">
        <f>'Original Marks'!X170</f>
        <v>0</v>
      </c>
      <c r="Y170" s="1">
        <f>ROUNDUP('Original Marks'!Y170/70*50,0)</f>
        <v>0</v>
      </c>
      <c r="Z170" s="1">
        <f>ROUNDUP('Original Marks'!Z170/30*20,0)</f>
        <v>0</v>
      </c>
      <c r="AA170" s="1">
        <f>'Original Marks'!AA170</f>
        <v>0</v>
      </c>
    </row>
    <row r="171" spans="1:27" x14ac:dyDescent="0.25">
      <c r="A171" s="1">
        <f>'Original Marks'!A171</f>
        <v>165</v>
      </c>
      <c r="B171" s="1">
        <f>'Original Marks'!B171</f>
        <v>265</v>
      </c>
      <c r="C171" s="1">
        <f>'Original Marks'!C171</f>
        <v>1065</v>
      </c>
      <c r="D171" s="1">
        <f>'Original Marks'!D171</f>
        <v>0</v>
      </c>
      <c r="E171" s="1">
        <f>'Original Marks'!E171</f>
        <v>0</v>
      </c>
      <c r="F171" s="1">
        <f>'Original Marks'!F171</f>
        <v>0</v>
      </c>
      <c r="G171" s="2">
        <f>'Original Marks'!G171</f>
        <v>0</v>
      </c>
      <c r="H171" s="100">
        <f>'Original Marks'!H171</f>
        <v>0</v>
      </c>
      <c r="I171" s="100">
        <f>'Original Marks'!I171</f>
        <v>0</v>
      </c>
      <c r="J171" s="1">
        <f>ROUNDUP('Original Marks'!J171/70*50,0)</f>
        <v>0</v>
      </c>
      <c r="K171" s="1">
        <f>ROUNDUP('Original Marks'!K171/30*20,0)</f>
        <v>0</v>
      </c>
      <c r="L171" s="1">
        <f>'Original Marks'!L171</f>
        <v>0</v>
      </c>
      <c r="M171" s="1">
        <f>ROUNDUP('Original Marks'!M171/70*50,0)</f>
        <v>0</v>
      </c>
      <c r="N171" s="1">
        <f>ROUNDUP('Original Marks'!N171/30*20,0)</f>
        <v>0</v>
      </c>
      <c r="O171" s="1">
        <f>'Original Marks'!O171</f>
        <v>0</v>
      </c>
      <c r="P171" s="1">
        <f>ROUNDUP('Original Marks'!P171/70*50,0)</f>
        <v>0</v>
      </c>
      <c r="Q171" s="1">
        <f>ROUNDUP('Original Marks'!Q171/30*20,0)</f>
        <v>0</v>
      </c>
      <c r="R171" s="1">
        <f>'Original Marks'!R171</f>
        <v>0</v>
      </c>
      <c r="S171" s="1">
        <f>ROUNDUP('Original Marks'!S171/70*50,0)</f>
        <v>0</v>
      </c>
      <c r="T171" s="1">
        <f>ROUNDUP('Original Marks'!T171/30*20,0)</f>
        <v>0</v>
      </c>
      <c r="U171" s="1">
        <f>'Original Marks'!U171</f>
        <v>0</v>
      </c>
      <c r="V171" s="1">
        <f>ROUNDUP('Original Marks'!V171/70*50,0)</f>
        <v>0</v>
      </c>
      <c r="W171" s="1">
        <f>ROUNDUP('Original Marks'!W171/30*20,0)</f>
        <v>0</v>
      </c>
      <c r="X171" s="1">
        <f>'Original Marks'!X171</f>
        <v>0</v>
      </c>
      <c r="Y171" s="1">
        <f>ROUNDUP('Original Marks'!Y171/70*50,0)</f>
        <v>0</v>
      </c>
      <c r="Z171" s="1">
        <f>ROUNDUP('Original Marks'!Z171/30*20,0)</f>
        <v>0</v>
      </c>
      <c r="AA171" s="1">
        <f>'Original Marks'!AA171</f>
        <v>0</v>
      </c>
    </row>
    <row r="172" spans="1:27" x14ac:dyDescent="0.25">
      <c r="A172" s="1">
        <f>'Original Marks'!A172</f>
        <v>166</v>
      </c>
      <c r="B172" s="1">
        <f>'Original Marks'!B172</f>
        <v>266</v>
      </c>
      <c r="C172" s="1">
        <f>'Original Marks'!C172</f>
        <v>1066</v>
      </c>
      <c r="D172" s="1">
        <f>'Original Marks'!D172</f>
        <v>0</v>
      </c>
      <c r="E172" s="1">
        <f>'Original Marks'!E172</f>
        <v>0</v>
      </c>
      <c r="F172" s="1">
        <f>'Original Marks'!F172</f>
        <v>0</v>
      </c>
      <c r="G172" s="2">
        <f>'Original Marks'!G172</f>
        <v>0</v>
      </c>
      <c r="H172" s="100">
        <f>'Original Marks'!H172</f>
        <v>0</v>
      </c>
      <c r="I172" s="100">
        <f>'Original Marks'!I172</f>
        <v>0</v>
      </c>
      <c r="J172" s="1">
        <f>ROUNDUP('Original Marks'!J172/70*50,0)</f>
        <v>0</v>
      </c>
      <c r="K172" s="1">
        <f>ROUNDUP('Original Marks'!K172/30*20,0)</f>
        <v>0</v>
      </c>
      <c r="L172" s="1">
        <f>'Original Marks'!L172</f>
        <v>0</v>
      </c>
      <c r="M172" s="1">
        <f>ROUNDUP('Original Marks'!M172/70*50,0)</f>
        <v>0</v>
      </c>
      <c r="N172" s="1">
        <f>ROUNDUP('Original Marks'!N172/30*20,0)</f>
        <v>0</v>
      </c>
      <c r="O172" s="1">
        <f>'Original Marks'!O172</f>
        <v>0</v>
      </c>
      <c r="P172" s="1">
        <f>ROUNDUP('Original Marks'!P172/70*50,0)</f>
        <v>0</v>
      </c>
      <c r="Q172" s="1">
        <f>ROUNDUP('Original Marks'!Q172/30*20,0)</f>
        <v>0</v>
      </c>
      <c r="R172" s="1">
        <f>'Original Marks'!R172</f>
        <v>0</v>
      </c>
      <c r="S172" s="1">
        <f>ROUNDUP('Original Marks'!S172/70*50,0)</f>
        <v>0</v>
      </c>
      <c r="T172" s="1">
        <f>ROUNDUP('Original Marks'!T172/30*20,0)</f>
        <v>0</v>
      </c>
      <c r="U172" s="1">
        <f>'Original Marks'!U172</f>
        <v>0</v>
      </c>
      <c r="V172" s="1">
        <f>ROUNDUP('Original Marks'!V172/70*50,0)</f>
        <v>0</v>
      </c>
      <c r="W172" s="1">
        <f>ROUNDUP('Original Marks'!W172/30*20,0)</f>
        <v>0</v>
      </c>
      <c r="X172" s="1">
        <f>'Original Marks'!X172</f>
        <v>0</v>
      </c>
      <c r="Y172" s="1">
        <f>ROUNDUP('Original Marks'!Y172/70*50,0)</f>
        <v>0</v>
      </c>
      <c r="Z172" s="1">
        <f>ROUNDUP('Original Marks'!Z172/30*20,0)</f>
        <v>0</v>
      </c>
      <c r="AA172" s="1">
        <f>'Original Marks'!AA172</f>
        <v>0</v>
      </c>
    </row>
    <row r="173" spans="1:27" x14ac:dyDescent="0.25">
      <c r="A173" s="1">
        <f>'Original Marks'!A173</f>
        <v>167</v>
      </c>
      <c r="B173" s="1">
        <f>'Original Marks'!B173</f>
        <v>267</v>
      </c>
      <c r="C173" s="1">
        <f>'Original Marks'!C173</f>
        <v>1067</v>
      </c>
      <c r="D173" s="1">
        <f>'Original Marks'!D173</f>
        <v>0</v>
      </c>
      <c r="E173" s="1">
        <f>'Original Marks'!E173</f>
        <v>0</v>
      </c>
      <c r="F173" s="1">
        <f>'Original Marks'!F173</f>
        <v>0</v>
      </c>
      <c r="G173" s="2">
        <f>'Original Marks'!G173</f>
        <v>0</v>
      </c>
      <c r="H173" s="100">
        <f>'Original Marks'!H173</f>
        <v>0</v>
      </c>
      <c r="I173" s="100">
        <f>'Original Marks'!I173</f>
        <v>0</v>
      </c>
      <c r="J173" s="1">
        <f>ROUNDUP('Original Marks'!J173/70*50,0)</f>
        <v>0</v>
      </c>
      <c r="K173" s="1">
        <f>ROUNDUP('Original Marks'!K173/30*20,0)</f>
        <v>0</v>
      </c>
      <c r="L173" s="1">
        <f>'Original Marks'!L173</f>
        <v>0</v>
      </c>
      <c r="M173" s="1">
        <f>ROUNDUP('Original Marks'!M173/70*50,0)</f>
        <v>0</v>
      </c>
      <c r="N173" s="1">
        <f>ROUNDUP('Original Marks'!N173/30*20,0)</f>
        <v>0</v>
      </c>
      <c r="O173" s="1">
        <f>'Original Marks'!O173</f>
        <v>0</v>
      </c>
      <c r="P173" s="1">
        <f>ROUNDUP('Original Marks'!P173/70*50,0)</f>
        <v>0</v>
      </c>
      <c r="Q173" s="1">
        <f>ROUNDUP('Original Marks'!Q173/30*20,0)</f>
        <v>0</v>
      </c>
      <c r="R173" s="1">
        <f>'Original Marks'!R173</f>
        <v>0</v>
      </c>
      <c r="S173" s="1">
        <f>ROUNDUP('Original Marks'!S173/70*50,0)</f>
        <v>0</v>
      </c>
      <c r="T173" s="1">
        <f>ROUNDUP('Original Marks'!T173/30*20,0)</f>
        <v>0</v>
      </c>
      <c r="U173" s="1">
        <f>'Original Marks'!U173</f>
        <v>0</v>
      </c>
      <c r="V173" s="1">
        <f>ROUNDUP('Original Marks'!V173/70*50,0)</f>
        <v>0</v>
      </c>
      <c r="W173" s="1">
        <f>ROUNDUP('Original Marks'!W173/30*20,0)</f>
        <v>0</v>
      </c>
      <c r="X173" s="1">
        <f>'Original Marks'!X173</f>
        <v>0</v>
      </c>
      <c r="Y173" s="1">
        <f>ROUNDUP('Original Marks'!Y173/70*50,0)</f>
        <v>0</v>
      </c>
      <c r="Z173" s="1">
        <f>ROUNDUP('Original Marks'!Z173/30*20,0)</f>
        <v>0</v>
      </c>
      <c r="AA173" s="1">
        <f>'Original Marks'!AA173</f>
        <v>0</v>
      </c>
    </row>
    <row r="174" spans="1:27" x14ac:dyDescent="0.25">
      <c r="A174" s="1">
        <f>'Original Marks'!A174</f>
        <v>168</v>
      </c>
      <c r="B174" s="1">
        <f>'Original Marks'!B174</f>
        <v>268</v>
      </c>
      <c r="C174" s="1">
        <f>'Original Marks'!C174</f>
        <v>1068</v>
      </c>
      <c r="D174" s="1">
        <f>'Original Marks'!D174</f>
        <v>0</v>
      </c>
      <c r="E174" s="1">
        <f>'Original Marks'!E174</f>
        <v>0</v>
      </c>
      <c r="F174" s="1">
        <f>'Original Marks'!F174</f>
        <v>0</v>
      </c>
      <c r="G174" s="2">
        <f>'Original Marks'!G174</f>
        <v>0</v>
      </c>
      <c r="H174" s="100">
        <f>'Original Marks'!H174</f>
        <v>0</v>
      </c>
      <c r="I174" s="100">
        <f>'Original Marks'!I174</f>
        <v>0</v>
      </c>
      <c r="J174" s="1">
        <f>ROUNDUP('Original Marks'!J174/70*50,0)</f>
        <v>0</v>
      </c>
      <c r="K174" s="1">
        <f>ROUNDUP('Original Marks'!K174/30*20,0)</f>
        <v>0</v>
      </c>
      <c r="L174" s="1">
        <f>'Original Marks'!L174</f>
        <v>0</v>
      </c>
      <c r="M174" s="1">
        <f>ROUNDUP('Original Marks'!M174/70*50,0)</f>
        <v>0</v>
      </c>
      <c r="N174" s="1">
        <f>ROUNDUP('Original Marks'!N174/30*20,0)</f>
        <v>0</v>
      </c>
      <c r="O174" s="1">
        <f>'Original Marks'!O174</f>
        <v>0</v>
      </c>
      <c r="P174" s="1">
        <f>ROUNDUP('Original Marks'!P174/70*50,0)</f>
        <v>0</v>
      </c>
      <c r="Q174" s="1">
        <f>ROUNDUP('Original Marks'!Q174/30*20,0)</f>
        <v>0</v>
      </c>
      <c r="R174" s="1">
        <f>'Original Marks'!R174</f>
        <v>0</v>
      </c>
      <c r="S174" s="1">
        <f>ROUNDUP('Original Marks'!S174/70*50,0)</f>
        <v>0</v>
      </c>
      <c r="T174" s="1">
        <f>ROUNDUP('Original Marks'!T174/30*20,0)</f>
        <v>0</v>
      </c>
      <c r="U174" s="1">
        <f>'Original Marks'!U174</f>
        <v>0</v>
      </c>
      <c r="V174" s="1">
        <f>ROUNDUP('Original Marks'!V174/70*50,0)</f>
        <v>0</v>
      </c>
      <c r="W174" s="1">
        <f>ROUNDUP('Original Marks'!W174/30*20,0)</f>
        <v>0</v>
      </c>
      <c r="X174" s="1">
        <f>'Original Marks'!X174</f>
        <v>0</v>
      </c>
      <c r="Y174" s="1">
        <f>ROUNDUP('Original Marks'!Y174/70*50,0)</f>
        <v>0</v>
      </c>
      <c r="Z174" s="1">
        <f>ROUNDUP('Original Marks'!Z174/30*20,0)</f>
        <v>0</v>
      </c>
      <c r="AA174" s="1">
        <f>'Original Marks'!AA174</f>
        <v>0</v>
      </c>
    </row>
    <row r="175" spans="1:27" x14ac:dyDescent="0.25">
      <c r="A175" s="1">
        <f>'Original Marks'!A175</f>
        <v>169</v>
      </c>
      <c r="B175" s="1">
        <f>'Original Marks'!B175</f>
        <v>269</v>
      </c>
      <c r="C175" s="1">
        <f>'Original Marks'!C175</f>
        <v>1069</v>
      </c>
      <c r="D175" s="1">
        <f>'Original Marks'!D175</f>
        <v>0</v>
      </c>
      <c r="E175" s="1">
        <f>'Original Marks'!E175</f>
        <v>0</v>
      </c>
      <c r="F175" s="1">
        <f>'Original Marks'!F175</f>
        <v>0</v>
      </c>
      <c r="G175" s="2">
        <f>'Original Marks'!G175</f>
        <v>0</v>
      </c>
      <c r="H175" s="100">
        <f>'Original Marks'!H175</f>
        <v>0</v>
      </c>
      <c r="I175" s="100">
        <f>'Original Marks'!I175</f>
        <v>0</v>
      </c>
      <c r="J175" s="1">
        <f>ROUNDUP('Original Marks'!J175/70*50,0)</f>
        <v>0</v>
      </c>
      <c r="K175" s="1">
        <f>ROUNDUP('Original Marks'!K175/30*20,0)</f>
        <v>0</v>
      </c>
      <c r="L175" s="1">
        <f>'Original Marks'!L175</f>
        <v>0</v>
      </c>
      <c r="M175" s="1">
        <f>ROUNDUP('Original Marks'!M175/70*50,0)</f>
        <v>0</v>
      </c>
      <c r="N175" s="1">
        <f>ROUNDUP('Original Marks'!N175/30*20,0)</f>
        <v>0</v>
      </c>
      <c r="O175" s="1">
        <f>'Original Marks'!O175</f>
        <v>0</v>
      </c>
      <c r="P175" s="1">
        <f>ROUNDUP('Original Marks'!P175/70*50,0)</f>
        <v>0</v>
      </c>
      <c r="Q175" s="1">
        <f>ROUNDUP('Original Marks'!Q175/30*20,0)</f>
        <v>0</v>
      </c>
      <c r="R175" s="1">
        <f>'Original Marks'!R175</f>
        <v>0</v>
      </c>
      <c r="S175" s="1">
        <f>ROUNDUP('Original Marks'!S175/70*50,0)</f>
        <v>0</v>
      </c>
      <c r="T175" s="1">
        <f>ROUNDUP('Original Marks'!T175/30*20,0)</f>
        <v>0</v>
      </c>
      <c r="U175" s="1">
        <f>'Original Marks'!U175</f>
        <v>0</v>
      </c>
      <c r="V175" s="1">
        <f>ROUNDUP('Original Marks'!V175/70*50,0)</f>
        <v>0</v>
      </c>
      <c r="W175" s="1">
        <f>ROUNDUP('Original Marks'!W175/30*20,0)</f>
        <v>0</v>
      </c>
      <c r="X175" s="1">
        <f>'Original Marks'!X175</f>
        <v>0</v>
      </c>
      <c r="Y175" s="1">
        <f>ROUNDUP('Original Marks'!Y175/70*50,0)</f>
        <v>0</v>
      </c>
      <c r="Z175" s="1">
        <f>ROUNDUP('Original Marks'!Z175/30*20,0)</f>
        <v>0</v>
      </c>
      <c r="AA175" s="1">
        <f>'Original Marks'!AA175</f>
        <v>0</v>
      </c>
    </row>
    <row r="176" spans="1:27" x14ac:dyDescent="0.25">
      <c r="A176" s="1">
        <f>'Original Marks'!A176</f>
        <v>170</v>
      </c>
      <c r="B176" s="1">
        <f>'Original Marks'!B176</f>
        <v>270</v>
      </c>
      <c r="C176" s="1">
        <f>'Original Marks'!C176</f>
        <v>1070</v>
      </c>
      <c r="D176" s="1">
        <f>'Original Marks'!D176</f>
        <v>0</v>
      </c>
      <c r="E176" s="1">
        <f>'Original Marks'!E176</f>
        <v>0</v>
      </c>
      <c r="F176" s="1">
        <f>'Original Marks'!F176</f>
        <v>0</v>
      </c>
      <c r="G176" s="2">
        <f>'Original Marks'!G176</f>
        <v>0</v>
      </c>
      <c r="H176" s="100">
        <f>'Original Marks'!H176</f>
        <v>0</v>
      </c>
      <c r="I176" s="100">
        <f>'Original Marks'!I176</f>
        <v>0</v>
      </c>
      <c r="J176" s="1">
        <f>ROUNDUP('Original Marks'!J176/70*50,0)</f>
        <v>0</v>
      </c>
      <c r="K176" s="1">
        <f>ROUNDUP('Original Marks'!K176/30*20,0)</f>
        <v>0</v>
      </c>
      <c r="L176" s="1">
        <f>'Original Marks'!L176</f>
        <v>0</v>
      </c>
      <c r="M176" s="1">
        <f>ROUNDUP('Original Marks'!M176/70*50,0)</f>
        <v>0</v>
      </c>
      <c r="N176" s="1">
        <f>ROUNDUP('Original Marks'!N176/30*20,0)</f>
        <v>0</v>
      </c>
      <c r="O176" s="1">
        <f>'Original Marks'!O176</f>
        <v>0</v>
      </c>
      <c r="P176" s="1">
        <f>ROUNDUP('Original Marks'!P176/70*50,0)</f>
        <v>0</v>
      </c>
      <c r="Q176" s="1">
        <f>ROUNDUP('Original Marks'!Q176/30*20,0)</f>
        <v>0</v>
      </c>
      <c r="R176" s="1">
        <f>'Original Marks'!R176</f>
        <v>0</v>
      </c>
      <c r="S176" s="1">
        <f>ROUNDUP('Original Marks'!S176/70*50,0)</f>
        <v>0</v>
      </c>
      <c r="T176" s="1">
        <f>ROUNDUP('Original Marks'!T176/30*20,0)</f>
        <v>0</v>
      </c>
      <c r="U176" s="1">
        <f>'Original Marks'!U176</f>
        <v>0</v>
      </c>
      <c r="V176" s="1">
        <f>ROUNDUP('Original Marks'!V176/70*50,0)</f>
        <v>0</v>
      </c>
      <c r="W176" s="1">
        <f>ROUNDUP('Original Marks'!W176/30*20,0)</f>
        <v>0</v>
      </c>
      <c r="X176" s="1">
        <f>'Original Marks'!X176</f>
        <v>0</v>
      </c>
      <c r="Y176" s="1">
        <f>ROUNDUP('Original Marks'!Y176/70*50,0)</f>
        <v>0</v>
      </c>
      <c r="Z176" s="1">
        <f>ROUNDUP('Original Marks'!Z176/30*20,0)</f>
        <v>0</v>
      </c>
      <c r="AA176" s="1">
        <f>'Original Marks'!AA176</f>
        <v>0</v>
      </c>
    </row>
    <row r="177" spans="1:27" x14ac:dyDescent="0.25">
      <c r="A177" s="1">
        <f>'Original Marks'!A177</f>
        <v>171</v>
      </c>
      <c r="B177" s="1">
        <f>'Original Marks'!B177</f>
        <v>271</v>
      </c>
      <c r="C177" s="1">
        <f>'Original Marks'!C177</f>
        <v>1071</v>
      </c>
      <c r="D177" s="1">
        <f>'Original Marks'!D177</f>
        <v>0</v>
      </c>
      <c r="E177" s="1">
        <f>'Original Marks'!E177</f>
        <v>0</v>
      </c>
      <c r="F177" s="1">
        <f>'Original Marks'!F177</f>
        <v>0</v>
      </c>
      <c r="G177" s="2">
        <f>'Original Marks'!G177</f>
        <v>0</v>
      </c>
      <c r="H177" s="100">
        <f>'Original Marks'!H177</f>
        <v>0</v>
      </c>
      <c r="I177" s="100">
        <f>'Original Marks'!I177</f>
        <v>0</v>
      </c>
      <c r="J177" s="1">
        <f>ROUNDUP('Original Marks'!J177/70*50,0)</f>
        <v>0</v>
      </c>
      <c r="K177" s="1">
        <f>ROUNDUP('Original Marks'!K177/30*20,0)</f>
        <v>0</v>
      </c>
      <c r="L177" s="1">
        <f>'Original Marks'!L177</f>
        <v>0</v>
      </c>
      <c r="M177" s="1">
        <f>ROUNDUP('Original Marks'!M177/70*50,0)</f>
        <v>0</v>
      </c>
      <c r="N177" s="1">
        <f>ROUNDUP('Original Marks'!N177/30*20,0)</f>
        <v>0</v>
      </c>
      <c r="O177" s="1">
        <f>'Original Marks'!O177</f>
        <v>0</v>
      </c>
      <c r="P177" s="1">
        <f>ROUNDUP('Original Marks'!P177/70*50,0)</f>
        <v>0</v>
      </c>
      <c r="Q177" s="1">
        <f>ROUNDUP('Original Marks'!Q177/30*20,0)</f>
        <v>0</v>
      </c>
      <c r="R177" s="1">
        <f>'Original Marks'!R177</f>
        <v>0</v>
      </c>
      <c r="S177" s="1">
        <f>ROUNDUP('Original Marks'!S177/70*50,0)</f>
        <v>0</v>
      </c>
      <c r="T177" s="1">
        <f>ROUNDUP('Original Marks'!T177/30*20,0)</f>
        <v>0</v>
      </c>
      <c r="U177" s="1">
        <f>'Original Marks'!U177</f>
        <v>0</v>
      </c>
      <c r="V177" s="1">
        <f>ROUNDUP('Original Marks'!V177/70*50,0)</f>
        <v>0</v>
      </c>
      <c r="W177" s="1">
        <f>ROUNDUP('Original Marks'!W177/30*20,0)</f>
        <v>0</v>
      </c>
      <c r="X177" s="1">
        <f>'Original Marks'!X177</f>
        <v>0</v>
      </c>
      <c r="Y177" s="1">
        <f>ROUNDUP('Original Marks'!Y177/70*50,0)</f>
        <v>0</v>
      </c>
      <c r="Z177" s="1">
        <f>ROUNDUP('Original Marks'!Z177/30*20,0)</f>
        <v>0</v>
      </c>
      <c r="AA177" s="1">
        <f>'Original Marks'!AA177</f>
        <v>0</v>
      </c>
    </row>
    <row r="178" spans="1:27" x14ac:dyDescent="0.25">
      <c r="A178" s="1">
        <f>'Original Marks'!A178</f>
        <v>172</v>
      </c>
      <c r="B178" s="1">
        <f>'Original Marks'!B178</f>
        <v>272</v>
      </c>
      <c r="C178" s="1">
        <f>'Original Marks'!C178</f>
        <v>1072</v>
      </c>
      <c r="D178" s="1">
        <f>'Original Marks'!D178</f>
        <v>0</v>
      </c>
      <c r="E178" s="1">
        <f>'Original Marks'!E178</f>
        <v>0</v>
      </c>
      <c r="F178" s="1">
        <f>'Original Marks'!F178</f>
        <v>0</v>
      </c>
      <c r="G178" s="2">
        <f>'Original Marks'!G178</f>
        <v>0</v>
      </c>
      <c r="H178" s="100">
        <f>'Original Marks'!H178</f>
        <v>0</v>
      </c>
      <c r="I178" s="100">
        <f>'Original Marks'!I178</f>
        <v>0</v>
      </c>
      <c r="J178" s="1">
        <f>ROUNDUP('Original Marks'!J178/70*50,0)</f>
        <v>0</v>
      </c>
      <c r="K178" s="1">
        <f>ROUNDUP('Original Marks'!K178/30*20,0)</f>
        <v>0</v>
      </c>
      <c r="L178" s="1">
        <f>'Original Marks'!L178</f>
        <v>0</v>
      </c>
      <c r="M178" s="1">
        <f>ROUNDUP('Original Marks'!M178/70*50,0)</f>
        <v>0</v>
      </c>
      <c r="N178" s="1">
        <f>ROUNDUP('Original Marks'!N178/30*20,0)</f>
        <v>0</v>
      </c>
      <c r="O178" s="1">
        <f>'Original Marks'!O178</f>
        <v>0</v>
      </c>
      <c r="P178" s="1">
        <f>ROUNDUP('Original Marks'!P178/70*50,0)</f>
        <v>0</v>
      </c>
      <c r="Q178" s="1">
        <f>ROUNDUP('Original Marks'!Q178/30*20,0)</f>
        <v>0</v>
      </c>
      <c r="R178" s="1">
        <f>'Original Marks'!R178</f>
        <v>0</v>
      </c>
      <c r="S178" s="1">
        <f>ROUNDUP('Original Marks'!S178/70*50,0)</f>
        <v>0</v>
      </c>
      <c r="T178" s="1">
        <f>ROUNDUP('Original Marks'!T178/30*20,0)</f>
        <v>0</v>
      </c>
      <c r="U178" s="1">
        <f>'Original Marks'!U178</f>
        <v>0</v>
      </c>
      <c r="V178" s="1">
        <f>ROUNDUP('Original Marks'!V178/70*50,0)</f>
        <v>0</v>
      </c>
      <c r="W178" s="1">
        <f>ROUNDUP('Original Marks'!W178/30*20,0)</f>
        <v>0</v>
      </c>
      <c r="X178" s="1">
        <f>'Original Marks'!X178</f>
        <v>0</v>
      </c>
      <c r="Y178" s="1">
        <f>ROUNDUP('Original Marks'!Y178/70*50,0)</f>
        <v>0</v>
      </c>
      <c r="Z178" s="1">
        <f>ROUNDUP('Original Marks'!Z178/30*20,0)</f>
        <v>0</v>
      </c>
      <c r="AA178" s="1">
        <f>'Original Marks'!AA178</f>
        <v>0</v>
      </c>
    </row>
    <row r="179" spans="1:27" x14ac:dyDescent="0.25">
      <c r="A179" s="1">
        <f>'Original Marks'!A179</f>
        <v>173</v>
      </c>
      <c r="B179" s="1">
        <f>'Original Marks'!B179</f>
        <v>273</v>
      </c>
      <c r="C179" s="1">
        <f>'Original Marks'!C179</f>
        <v>1073</v>
      </c>
      <c r="D179" s="1">
        <f>'Original Marks'!D179</f>
        <v>0</v>
      </c>
      <c r="E179" s="1">
        <f>'Original Marks'!E179</f>
        <v>0</v>
      </c>
      <c r="F179" s="1">
        <f>'Original Marks'!F179</f>
        <v>0</v>
      </c>
      <c r="G179" s="2">
        <f>'Original Marks'!G179</f>
        <v>0</v>
      </c>
      <c r="H179" s="100">
        <f>'Original Marks'!H179</f>
        <v>0</v>
      </c>
      <c r="I179" s="100">
        <f>'Original Marks'!I179</f>
        <v>0</v>
      </c>
      <c r="J179" s="1">
        <f>ROUNDUP('Original Marks'!J179/70*50,0)</f>
        <v>0</v>
      </c>
      <c r="K179" s="1">
        <f>ROUNDUP('Original Marks'!K179/30*20,0)</f>
        <v>0</v>
      </c>
      <c r="L179" s="1">
        <f>'Original Marks'!L179</f>
        <v>0</v>
      </c>
      <c r="M179" s="1">
        <f>ROUNDUP('Original Marks'!M179/70*50,0)</f>
        <v>0</v>
      </c>
      <c r="N179" s="1">
        <f>ROUNDUP('Original Marks'!N179/30*20,0)</f>
        <v>0</v>
      </c>
      <c r="O179" s="1">
        <f>'Original Marks'!O179</f>
        <v>0</v>
      </c>
      <c r="P179" s="1">
        <f>ROUNDUP('Original Marks'!P179/70*50,0)</f>
        <v>0</v>
      </c>
      <c r="Q179" s="1">
        <f>ROUNDUP('Original Marks'!Q179/30*20,0)</f>
        <v>0</v>
      </c>
      <c r="R179" s="1">
        <f>'Original Marks'!R179</f>
        <v>0</v>
      </c>
      <c r="S179" s="1">
        <f>ROUNDUP('Original Marks'!S179/70*50,0)</f>
        <v>0</v>
      </c>
      <c r="T179" s="1">
        <f>ROUNDUP('Original Marks'!T179/30*20,0)</f>
        <v>0</v>
      </c>
      <c r="U179" s="1">
        <f>'Original Marks'!U179</f>
        <v>0</v>
      </c>
      <c r="V179" s="1">
        <f>ROUNDUP('Original Marks'!V179/70*50,0)</f>
        <v>0</v>
      </c>
      <c r="W179" s="1">
        <f>ROUNDUP('Original Marks'!W179/30*20,0)</f>
        <v>0</v>
      </c>
      <c r="X179" s="1">
        <f>'Original Marks'!X179</f>
        <v>0</v>
      </c>
      <c r="Y179" s="1">
        <f>ROUNDUP('Original Marks'!Y179/70*50,0)</f>
        <v>0</v>
      </c>
      <c r="Z179" s="1">
        <f>ROUNDUP('Original Marks'!Z179/30*20,0)</f>
        <v>0</v>
      </c>
      <c r="AA179" s="1">
        <f>'Original Marks'!AA179</f>
        <v>0</v>
      </c>
    </row>
    <row r="180" spans="1:27" x14ac:dyDescent="0.25">
      <c r="A180" s="1">
        <f>'Original Marks'!A180</f>
        <v>174</v>
      </c>
      <c r="B180" s="1">
        <f>'Original Marks'!B180</f>
        <v>274</v>
      </c>
      <c r="C180" s="1">
        <f>'Original Marks'!C180</f>
        <v>1074</v>
      </c>
      <c r="D180" s="1">
        <f>'Original Marks'!D180</f>
        <v>0</v>
      </c>
      <c r="E180" s="1">
        <f>'Original Marks'!E180</f>
        <v>0</v>
      </c>
      <c r="F180" s="1">
        <f>'Original Marks'!F180</f>
        <v>0</v>
      </c>
      <c r="G180" s="2">
        <f>'Original Marks'!G180</f>
        <v>0</v>
      </c>
      <c r="H180" s="100">
        <f>'Original Marks'!H180</f>
        <v>0</v>
      </c>
      <c r="I180" s="100">
        <f>'Original Marks'!I180</f>
        <v>0</v>
      </c>
      <c r="J180" s="1">
        <f>ROUNDUP('Original Marks'!J180/70*50,0)</f>
        <v>0</v>
      </c>
      <c r="K180" s="1">
        <f>ROUNDUP('Original Marks'!K180/30*20,0)</f>
        <v>0</v>
      </c>
      <c r="L180" s="1">
        <f>'Original Marks'!L180</f>
        <v>0</v>
      </c>
      <c r="M180" s="1">
        <f>ROUNDUP('Original Marks'!M180/70*50,0)</f>
        <v>0</v>
      </c>
      <c r="N180" s="1">
        <f>ROUNDUP('Original Marks'!N180/30*20,0)</f>
        <v>0</v>
      </c>
      <c r="O180" s="1">
        <f>'Original Marks'!O180</f>
        <v>0</v>
      </c>
      <c r="P180" s="1">
        <f>ROUNDUP('Original Marks'!P180/70*50,0)</f>
        <v>0</v>
      </c>
      <c r="Q180" s="1">
        <f>ROUNDUP('Original Marks'!Q180/30*20,0)</f>
        <v>0</v>
      </c>
      <c r="R180" s="1">
        <f>'Original Marks'!R180</f>
        <v>0</v>
      </c>
      <c r="S180" s="1">
        <f>ROUNDUP('Original Marks'!S180/70*50,0)</f>
        <v>0</v>
      </c>
      <c r="T180" s="1">
        <f>ROUNDUP('Original Marks'!T180/30*20,0)</f>
        <v>0</v>
      </c>
      <c r="U180" s="1">
        <f>'Original Marks'!U180</f>
        <v>0</v>
      </c>
      <c r="V180" s="1">
        <f>ROUNDUP('Original Marks'!V180/70*50,0)</f>
        <v>0</v>
      </c>
      <c r="W180" s="1">
        <f>ROUNDUP('Original Marks'!W180/30*20,0)</f>
        <v>0</v>
      </c>
      <c r="X180" s="1">
        <f>'Original Marks'!X180</f>
        <v>0</v>
      </c>
      <c r="Y180" s="1">
        <f>ROUNDUP('Original Marks'!Y180/70*50,0)</f>
        <v>0</v>
      </c>
      <c r="Z180" s="1">
        <f>ROUNDUP('Original Marks'!Z180/30*20,0)</f>
        <v>0</v>
      </c>
      <c r="AA180" s="1">
        <f>'Original Marks'!AA180</f>
        <v>0</v>
      </c>
    </row>
    <row r="181" spans="1:27" x14ac:dyDescent="0.25">
      <c r="A181" s="1">
        <f>'Original Marks'!A181</f>
        <v>175</v>
      </c>
      <c r="B181" s="1">
        <f>'Original Marks'!B181</f>
        <v>275</v>
      </c>
      <c r="C181" s="1">
        <f>'Original Marks'!C181</f>
        <v>1075</v>
      </c>
      <c r="D181" s="1">
        <f>'Original Marks'!D181</f>
        <v>0</v>
      </c>
      <c r="E181" s="1">
        <f>'Original Marks'!E181</f>
        <v>0</v>
      </c>
      <c r="F181" s="1">
        <f>'Original Marks'!F181</f>
        <v>0</v>
      </c>
      <c r="G181" s="2">
        <f>'Original Marks'!G181</f>
        <v>0</v>
      </c>
      <c r="H181" s="100">
        <f>'Original Marks'!H181</f>
        <v>0</v>
      </c>
      <c r="I181" s="100">
        <f>'Original Marks'!I181</f>
        <v>0</v>
      </c>
      <c r="J181" s="1">
        <f>ROUNDUP('Original Marks'!J181/70*50,0)</f>
        <v>0</v>
      </c>
      <c r="K181" s="1">
        <f>ROUNDUP('Original Marks'!K181/30*20,0)</f>
        <v>0</v>
      </c>
      <c r="L181" s="1">
        <f>'Original Marks'!L181</f>
        <v>0</v>
      </c>
      <c r="M181" s="1">
        <f>ROUNDUP('Original Marks'!M181/70*50,0)</f>
        <v>0</v>
      </c>
      <c r="N181" s="1">
        <f>ROUNDUP('Original Marks'!N181/30*20,0)</f>
        <v>0</v>
      </c>
      <c r="O181" s="1">
        <f>'Original Marks'!O181</f>
        <v>0</v>
      </c>
      <c r="P181" s="1">
        <f>ROUNDUP('Original Marks'!P181/70*50,0)</f>
        <v>0</v>
      </c>
      <c r="Q181" s="1">
        <f>ROUNDUP('Original Marks'!Q181/30*20,0)</f>
        <v>0</v>
      </c>
      <c r="R181" s="1">
        <f>'Original Marks'!R181</f>
        <v>0</v>
      </c>
      <c r="S181" s="1">
        <f>ROUNDUP('Original Marks'!S181/70*50,0)</f>
        <v>0</v>
      </c>
      <c r="T181" s="1">
        <f>ROUNDUP('Original Marks'!T181/30*20,0)</f>
        <v>0</v>
      </c>
      <c r="U181" s="1">
        <f>'Original Marks'!U181</f>
        <v>0</v>
      </c>
      <c r="V181" s="1">
        <f>ROUNDUP('Original Marks'!V181/70*50,0)</f>
        <v>0</v>
      </c>
      <c r="W181" s="1">
        <f>ROUNDUP('Original Marks'!W181/30*20,0)</f>
        <v>0</v>
      </c>
      <c r="X181" s="1">
        <f>'Original Marks'!X181</f>
        <v>0</v>
      </c>
      <c r="Y181" s="1">
        <f>ROUNDUP('Original Marks'!Y181/70*50,0)</f>
        <v>0</v>
      </c>
      <c r="Z181" s="1">
        <f>ROUNDUP('Original Marks'!Z181/30*20,0)</f>
        <v>0</v>
      </c>
      <c r="AA181" s="1">
        <f>'Original Marks'!AA181</f>
        <v>0</v>
      </c>
    </row>
    <row r="182" spans="1:27" x14ac:dyDescent="0.25">
      <c r="A182" s="1">
        <f>'Original Marks'!A182</f>
        <v>176</v>
      </c>
      <c r="B182" s="1">
        <f>'Original Marks'!B182</f>
        <v>276</v>
      </c>
      <c r="C182" s="1">
        <f>'Original Marks'!C182</f>
        <v>1076</v>
      </c>
      <c r="D182" s="1">
        <f>'Original Marks'!D182</f>
        <v>0</v>
      </c>
      <c r="E182" s="1">
        <f>'Original Marks'!E182</f>
        <v>0</v>
      </c>
      <c r="F182" s="1">
        <f>'Original Marks'!F182</f>
        <v>0</v>
      </c>
      <c r="G182" s="2">
        <f>'Original Marks'!G182</f>
        <v>0</v>
      </c>
      <c r="H182" s="100">
        <f>'Original Marks'!H182</f>
        <v>0</v>
      </c>
      <c r="I182" s="100">
        <f>'Original Marks'!I182</f>
        <v>0</v>
      </c>
      <c r="J182" s="1">
        <f>ROUNDUP('Original Marks'!J182/70*50,0)</f>
        <v>0</v>
      </c>
      <c r="K182" s="1">
        <f>ROUNDUP('Original Marks'!K182/30*20,0)</f>
        <v>0</v>
      </c>
      <c r="L182" s="1">
        <f>'Original Marks'!L182</f>
        <v>0</v>
      </c>
      <c r="M182" s="1">
        <f>ROUNDUP('Original Marks'!M182/70*50,0)</f>
        <v>0</v>
      </c>
      <c r="N182" s="1">
        <f>ROUNDUP('Original Marks'!N182/30*20,0)</f>
        <v>0</v>
      </c>
      <c r="O182" s="1">
        <f>'Original Marks'!O182</f>
        <v>0</v>
      </c>
      <c r="P182" s="1">
        <f>ROUNDUP('Original Marks'!P182/70*50,0)</f>
        <v>0</v>
      </c>
      <c r="Q182" s="1">
        <f>ROUNDUP('Original Marks'!Q182/30*20,0)</f>
        <v>0</v>
      </c>
      <c r="R182" s="1">
        <f>'Original Marks'!R182</f>
        <v>0</v>
      </c>
      <c r="S182" s="1">
        <f>ROUNDUP('Original Marks'!S182/70*50,0)</f>
        <v>0</v>
      </c>
      <c r="T182" s="1">
        <f>ROUNDUP('Original Marks'!T182/30*20,0)</f>
        <v>0</v>
      </c>
      <c r="U182" s="1">
        <f>'Original Marks'!U182</f>
        <v>0</v>
      </c>
      <c r="V182" s="1">
        <f>ROUNDUP('Original Marks'!V182/70*50,0)</f>
        <v>0</v>
      </c>
      <c r="W182" s="1">
        <f>ROUNDUP('Original Marks'!W182/30*20,0)</f>
        <v>0</v>
      </c>
      <c r="X182" s="1">
        <f>'Original Marks'!X182</f>
        <v>0</v>
      </c>
      <c r="Y182" s="1">
        <f>ROUNDUP('Original Marks'!Y182/70*50,0)</f>
        <v>0</v>
      </c>
      <c r="Z182" s="1">
        <f>ROUNDUP('Original Marks'!Z182/30*20,0)</f>
        <v>0</v>
      </c>
      <c r="AA182" s="1">
        <f>'Original Marks'!AA182</f>
        <v>0</v>
      </c>
    </row>
    <row r="183" spans="1:27" x14ac:dyDescent="0.25">
      <c r="A183" s="1">
        <f>'Original Marks'!A183</f>
        <v>177</v>
      </c>
      <c r="B183" s="1">
        <f>'Original Marks'!B183</f>
        <v>277</v>
      </c>
      <c r="C183" s="1">
        <f>'Original Marks'!C183</f>
        <v>1077</v>
      </c>
      <c r="D183" s="1">
        <f>'Original Marks'!D183</f>
        <v>0</v>
      </c>
      <c r="E183" s="1">
        <f>'Original Marks'!E183</f>
        <v>0</v>
      </c>
      <c r="F183" s="1">
        <f>'Original Marks'!F183</f>
        <v>0</v>
      </c>
      <c r="G183" s="2">
        <f>'Original Marks'!G183</f>
        <v>0</v>
      </c>
      <c r="H183" s="100">
        <f>'Original Marks'!H183</f>
        <v>0</v>
      </c>
      <c r="I183" s="100">
        <f>'Original Marks'!I183</f>
        <v>0</v>
      </c>
      <c r="J183" s="1">
        <f>ROUNDUP('Original Marks'!J183/70*50,0)</f>
        <v>0</v>
      </c>
      <c r="K183" s="1">
        <f>ROUNDUP('Original Marks'!K183/30*20,0)</f>
        <v>0</v>
      </c>
      <c r="L183" s="1">
        <f>'Original Marks'!L183</f>
        <v>0</v>
      </c>
      <c r="M183" s="1">
        <f>ROUNDUP('Original Marks'!M183/70*50,0)</f>
        <v>0</v>
      </c>
      <c r="N183" s="1">
        <f>ROUNDUP('Original Marks'!N183/30*20,0)</f>
        <v>0</v>
      </c>
      <c r="O183" s="1">
        <f>'Original Marks'!O183</f>
        <v>0</v>
      </c>
      <c r="P183" s="1">
        <f>ROUNDUP('Original Marks'!P183/70*50,0)</f>
        <v>0</v>
      </c>
      <c r="Q183" s="1">
        <f>ROUNDUP('Original Marks'!Q183/30*20,0)</f>
        <v>0</v>
      </c>
      <c r="R183" s="1">
        <f>'Original Marks'!R183</f>
        <v>0</v>
      </c>
      <c r="S183" s="1">
        <f>ROUNDUP('Original Marks'!S183/70*50,0)</f>
        <v>0</v>
      </c>
      <c r="T183" s="1">
        <f>ROUNDUP('Original Marks'!T183/30*20,0)</f>
        <v>0</v>
      </c>
      <c r="U183" s="1">
        <f>'Original Marks'!U183</f>
        <v>0</v>
      </c>
      <c r="V183" s="1">
        <f>ROUNDUP('Original Marks'!V183/70*50,0)</f>
        <v>0</v>
      </c>
      <c r="W183" s="1">
        <f>ROUNDUP('Original Marks'!W183/30*20,0)</f>
        <v>0</v>
      </c>
      <c r="X183" s="1">
        <f>'Original Marks'!X183</f>
        <v>0</v>
      </c>
      <c r="Y183" s="1">
        <f>ROUNDUP('Original Marks'!Y183/70*50,0)</f>
        <v>0</v>
      </c>
      <c r="Z183" s="1">
        <f>ROUNDUP('Original Marks'!Z183/30*20,0)</f>
        <v>0</v>
      </c>
      <c r="AA183" s="1">
        <f>'Original Marks'!AA183</f>
        <v>0</v>
      </c>
    </row>
    <row r="184" spans="1:27" x14ac:dyDescent="0.25">
      <c r="A184" s="1">
        <f>'Original Marks'!A184</f>
        <v>178</v>
      </c>
      <c r="B184" s="1">
        <f>'Original Marks'!B184</f>
        <v>278</v>
      </c>
      <c r="C184" s="1">
        <f>'Original Marks'!C184</f>
        <v>1078</v>
      </c>
      <c r="D184" s="1">
        <f>'Original Marks'!D184</f>
        <v>0</v>
      </c>
      <c r="E184" s="1">
        <f>'Original Marks'!E184</f>
        <v>0</v>
      </c>
      <c r="F184" s="1">
        <f>'Original Marks'!F184</f>
        <v>0</v>
      </c>
      <c r="G184" s="2">
        <f>'Original Marks'!G184</f>
        <v>0</v>
      </c>
      <c r="H184" s="100">
        <f>'Original Marks'!H184</f>
        <v>0</v>
      </c>
      <c r="I184" s="100">
        <f>'Original Marks'!I184</f>
        <v>0</v>
      </c>
      <c r="J184" s="1">
        <f>ROUNDUP('Original Marks'!J184/70*50,0)</f>
        <v>0</v>
      </c>
      <c r="K184" s="1">
        <f>ROUNDUP('Original Marks'!K184/30*20,0)</f>
        <v>0</v>
      </c>
      <c r="L184" s="1">
        <f>'Original Marks'!L184</f>
        <v>0</v>
      </c>
      <c r="M184" s="1">
        <f>ROUNDUP('Original Marks'!M184/70*50,0)</f>
        <v>0</v>
      </c>
      <c r="N184" s="1">
        <f>ROUNDUP('Original Marks'!N184/30*20,0)</f>
        <v>0</v>
      </c>
      <c r="O184" s="1">
        <f>'Original Marks'!O184</f>
        <v>0</v>
      </c>
      <c r="P184" s="1">
        <f>ROUNDUP('Original Marks'!P184/70*50,0)</f>
        <v>0</v>
      </c>
      <c r="Q184" s="1">
        <f>ROUNDUP('Original Marks'!Q184/30*20,0)</f>
        <v>0</v>
      </c>
      <c r="R184" s="1">
        <f>'Original Marks'!R184</f>
        <v>0</v>
      </c>
      <c r="S184" s="1">
        <f>ROUNDUP('Original Marks'!S184/70*50,0)</f>
        <v>0</v>
      </c>
      <c r="T184" s="1">
        <f>ROUNDUP('Original Marks'!T184/30*20,0)</f>
        <v>0</v>
      </c>
      <c r="U184" s="1">
        <f>'Original Marks'!U184</f>
        <v>0</v>
      </c>
      <c r="V184" s="1">
        <f>ROUNDUP('Original Marks'!V184/70*50,0)</f>
        <v>0</v>
      </c>
      <c r="W184" s="1">
        <f>ROUNDUP('Original Marks'!W184/30*20,0)</f>
        <v>0</v>
      </c>
      <c r="X184" s="1">
        <f>'Original Marks'!X184</f>
        <v>0</v>
      </c>
      <c r="Y184" s="1">
        <f>ROUNDUP('Original Marks'!Y184/70*50,0)</f>
        <v>0</v>
      </c>
      <c r="Z184" s="1">
        <f>ROUNDUP('Original Marks'!Z184/30*20,0)</f>
        <v>0</v>
      </c>
      <c r="AA184" s="1">
        <f>'Original Marks'!AA184</f>
        <v>0</v>
      </c>
    </row>
    <row r="185" spans="1:27" x14ac:dyDescent="0.25">
      <c r="A185" s="1">
        <f>'Original Marks'!A185</f>
        <v>179</v>
      </c>
      <c r="B185" s="1">
        <f>'Original Marks'!B185</f>
        <v>279</v>
      </c>
      <c r="C185" s="1">
        <f>'Original Marks'!C185</f>
        <v>1079</v>
      </c>
      <c r="D185" s="1">
        <f>'Original Marks'!D185</f>
        <v>0</v>
      </c>
      <c r="E185" s="1">
        <f>'Original Marks'!E185</f>
        <v>0</v>
      </c>
      <c r="F185" s="1">
        <f>'Original Marks'!F185</f>
        <v>0</v>
      </c>
      <c r="G185" s="2">
        <f>'Original Marks'!G185</f>
        <v>0</v>
      </c>
      <c r="H185" s="100">
        <f>'Original Marks'!H185</f>
        <v>0</v>
      </c>
      <c r="I185" s="100">
        <f>'Original Marks'!I185</f>
        <v>0</v>
      </c>
      <c r="J185" s="1">
        <f>ROUNDUP('Original Marks'!J185/70*50,0)</f>
        <v>0</v>
      </c>
      <c r="K185" s="1">
        <f>ROUNDUP('Original Marks'!K185/30*20,0)</f>
        <v>0</v>
      </c>
      <c r="L185" s="1">
        <f>'Original Marks'!L185</f>
        <v>0</v>
      </c>
      <c r="M185" s="1">
        <f>ROUNDUP('Original Marks'!M185/70*50,0)</f>
        <v>0</v>
      </c>
      <c r="N185" s="1">
        <f>ROUNDUP('Original Marks'!N185/30*20,0)</f>
        <v>0</v>
      </c>
      <c r="O185" s="1">
        <f>'Original Marks'!O185</f>
        <v>0</v>
      </c>
      <c r="P185" s="1">
        <f>ROUNDUP('Original Marks'!P185/70*50,0)</f>
        <v>0</v>
      </c>
      <c r="Q185" s="1">
        <f>ROUNDUP('Original Marks'!Q185/30*20,0)</f>
        <v>0</v>
      </c>
      <c r="R185" s="1">
        <f>'Original Marks'!R185</f>
        <v>0</v>
      </c>
      <c r="S185" s="1">
        <f>ROUNDUP('Original Marks'!S185/70*50,0)</f>
        <v>0</v>
      </c>
      <c r="T185" s="1">
        <f>ROUNDUP('Original Marks'!T185/30*20,0)</f>
        <v>0</v>
      </c>
      <c r="U185" s="1">
        <f>'Original Marks'!U185</f>
        <v>0</v>
      </c>
      <c r="V185" s="1">
        <f>ROUNDUP('Original Marks'!V185/70*50,0)</f>
        <v>0</v>
      </c>
      <c r="W185" s="1">
        <f>ROUNDUP('Original Marks'!W185/30*20,0)</f>
        <v>0</v>
      </c>
      <c r="X185" s="1">
        <f>'Original Marks'!X185</f>
        <v>0</v>
      </c>
      <c r="Y185" s="1">
        <f>ROUNDUP('Original Marks'!Y185/70*50,0)</f>
        <v>0</v>
      </c>
      <c r="Z185" s="1">
        <f>ROUNDUP('Original Marks'!Z185/30*20,0)</f>
        <v>0</v>
      </c>
      <c r="AA185" s="1">
        <f>'Original Marks'!AA185</f>
        <v>0</v>
      </c>
    </row>
    <row r="186" spans="1:27" x14ac:dyDescent="0.25">
      <c r="A186" s="1">
        <f>'Original Marks'!A186</f>
        <v>180</v>
      </c>
      <c r="B186" s="1">
        <f>'Original Marks'!B186</f>
        <v>280</v>
      </c>
      <c r="C186" s="1">
        <f>'Original Marks'!C186</f>
        <v>1080</v>
      </c>
      <c r="D186" s="1">
        <f>'Original Marks'!D186</f>
        <v>0</v>
      </c>
      <c r="E186" s="1">
        <f>'Original Marks'!E186</f>
        <v>0</v>
      </c>
      <c r="F186" s="1">
        <f>'Original Marks'!F186</f>
        <v>0</v>
      </c>
      <c r="G186" s="2">
        <f>'Original Marks'!G186</f>
        <v>0</v>
      </c>
      <c r="H186" s="100">
        <f>'Original Marks'!H186</f>
        <v>0</v>
      </c>
      <c r="I186" s="100">
        <f>'Original Marks'!I186</f>
        <v>0</v>
      </c>
      <c r="J186" s="1">
        <f>ROUNDUP('Original Marks'!J186/70*50,0)</f>
        <v>0</v>
      </c>
      <c r="K186" s="1">
        <f>ROUNDUP('Original Marks'!K186/30*20,0)</f>
        <v>0</v>
      </c>
      <c r="L186" s="1">
        <f>'Original Marks'!L186</f>
        <v>0</v>
      </c>
      <c r="M186" s="1">
        <f>ROUNDUP('Original Marks'!M186/70*50,0)</f>
        <v>0</v>
      </c>
      <c r="N186" s="1">
        <f>ROUNDUP('Original Marks'!N186/30*20,0)</f>
        <v>0</v>
      </c>
      <c r="O186" s="1">
        <f>'Original Marks'!O186</f>
        <v>0</v>
      </c>
      <c r="P186" s="1">
        <f>ROUNDUP('Original Marks'!P186/70*50,0)</f>
        <v>0</v>
      </c>
      <c r="Q186" s="1">
        <f>ROUNDUP('Original Marks'!Q186/30*20,0)</f>
        <v>0</v>
      </c>
      <c r="R186" s="1">
        <f>'Original Marks'!R186</f>
        <v>0</v>
      </c>
      <c r="S186" s="1">
        <f>ROUNDUP('Original Marks'!S186/70*50,0)</f>
        <v>0</v>
      </c>
      <c r="T186" s="1">
        <f>ROUNDUP('Original Marks'!T186/30*20,0)</f>
        <v>0</v>
      </c>
      <c r="U186" s="1">
        <f>'Original Marks'!U186</f>
        <v>0</v>
      </c>
      <c r="V186" s="1">
        <f>ROUNDUP('Original Marks'!V186/70*50,0)</f>
        <v>0</v>
      </c>
      <c r="W186" s="1">
        <f>ROUNDUP('Original Marks'!W186/30*20,0)</f>
        <v>0</v>
      </c>
      <c r="X186" s="1">
        <f>'Original Marks'!X186</f>
        <v>0</v>
      </c>
      <c r="Y186" s="1">
        <f>ROUNDUP('Original Marks'!Y186/70*50,0)</f>
        <v>0</v>
      </c>
      <c r="Z186" s="1">
        <f>ROUNDUP('Original Marks'!Z186/30*20,0)</f>
        <v>0</v>
      </c>
      <c r="AA186" s="1">
        <f>'Original Marks'!AA186</f>
        <v>0</v>
      </c>
    </row>
    <row r="187" spans="1:27" x14ac:dyDescent="0.25">
      <c r="A187" s="1">
        <f>'Original Marks'!A187</f>
        <v>181</v>
      </c>
      <c r="B187" s="1">
        <f>'Original Marks'!B187</f>
        <v>281</v>
      </c>
      <c r="C187" s="1">
        <f>'Original Marks'!C187</f>
        <v>1081</v>
      </c>
      <c r="D187" s="1">
        <f>'Original Marks'!D187</f>
        <v>0</v>
      </c>
      <c r="E187" s="1">
        <f>'Original Marks'!E187</f>
        <v>0</v>
      </c>
      <c r="F187" s="1">
        <f>'Original Marks'!F187</f>
        <v>0</v>
      </c>
      <c r="G187" s="2">
        <f>'Original Marks'!G187</f>
        <v>0</v>
      </c>
      <c r="H187" s="100">
        <f>'Original Marks'!H187</f>
        <v>0</v>
      </c>
      <c r="I187" s="100">
        <f>'Original Marks'!I187</f>
        <v>0</v>
      </c>
      <c r="J187" s="1">
        <f>ROUNDUP('Original Marks'!J187/70*50,0)</f>
        <v>0</v>
      </c>
      <c r="K187" s="1">
        <f>ROUNDUP('Original Marks'!K187/30*20,0)</f>
        <v>0</v>
      </c>
      <c r="L187" s="1">
        <f>'Original Marks'!L187</f>
        <v>0</v>
      </c>
      <c r="M187" s="1">
        <f>ROUNDUP('Original Marks'!M187/70*50,0)</f>
        <v>0</v>
      </c>
      <c r="N187" s="1">
        <f>ROUNDUP('Original Marks'!N187/30*20,0)</f>
        <v>0</v>
      </c>
      <c r="O187" s="1">
        <f>'Original Marks'!O187</f>
        <v>0</v>
      </c>
      <c r="P187" s="1">
        <f>ROUNDUP('Original Marks'!P187/70*50,0)</f>
        <v>0</v>
      </c>
      <c r="Q187" s="1">
        <f>ROUNDUP('Original Marks'!Q187/30*20,0)</f>
        <v>0</v>
      </c>
      <c r="R187" s="1">
        <f>'Original Marks'!R187</f>
        <v>0</v>
      </c>
      <c r="S187" s="1">
        <f>ROUNDUP('Original Marks'!S187/70*50,0)</f>
        <v>0</v>
      </c>
      <c r="T187" s="1">
        <f>ROUNDUP('Original Marks'!T187/30*20,0)</f>
        <v>0</v>
      </c>
      <c r="U187" s="1">
        <f>'Original Marks'!U187</f>
        <v>0</v>
      </c>
      <c r="V187" s="1">
        <f>ROUNDUP('Original Marks'!V187/70*50,0)</f>
        <v>0</v>
      </c>
      <c r="W187" s="1">
        <f>ROUNDUP('Original Marks'!W187/30*20,0)</f>
        <v>0</v>
      </c>
      <c r="X187" s="1">
        <f>'Original Marks'!X187</f>
        <v>0</v>
      </c>
      <c r="Y187" s="1">
        <f>ROUNDUP('Original Marks'!Y187/70*50,0)</f>
        <v>0</v>
      </c>
      <c r="Z187" s="1">
        <f>ROUNDUP('Original Marks'!Z187/30*20,0)</f>
        <v>0</v>
      </c>
      <c r="AA187" s="1">
        <f>'Original Marks'!AA187</f>
        <v>0</v>
      </c>
    </row>
    <row r="188" spans="1:27" x14ac:dyDescent="0.25">
      <c r="A188" s="1">
        <f>'Original Marks'!A188</f>
        <v>182</v>
      </c>
      <c r="B188" s="1">
        <f>'Original Marks'!B188</f>
        <v>282</v>
      </c>
      <c r="C188" s="1">
        <f>'Original Marks'!C188</f>
        <v>1082</v>
      </c>
      <c r="D188" s="1">
        <f>'Original Marks'!D188</f>
        <v>0</v>
      </c>
      <c r="E188" s="1">
        <f>'Original Marks'!E188</f>
        <v>0</v>
      </c>
      <c r="F188" s="1">
        <f>'Original Marks'!F188</f>
        <v>0</v>
      </c>
      <c r="G188" s="2">
        <f>'Original Marks'!G188</f>
        <v>0</v>
      </c>
      <c r="H188" s="100">
        <f>'Original Marks'!H188</f>
        <v>0</v>
      </c>
      <c r="I188" s="100">
        <f>'Original Marks'!I188</f>
        <v>0</v>
      </c>
      <c r="J188" s="1">
        <f>ROUNDUP('Original Marks'!J188/70*50,0)</f>
        <v>0</v>
      </c>
      <c r="K188" s="1">
        <f>ROUNDUP('Original Marks'!K188/30*20,0)</f>
        <v>0</v>
      </c>
      <c r="L188" s="1">
        <f>'Original Marks'!L188</f>
        <v>0</v>
      </c>
      <c r="M188" s="1">
        <f>ROUNDUP('Original Marks'!M188/70*50,0)</f>
        <v>0</v>
      </c>
      <c r="N188" s="1">
        <f>ROUNDUP('Original Marks'!N188/30*20,0)</f>
        <v>0</v>
      </c>
      <c r="O188" s="1">
        <f>'Original Marks'!O188</f>
        <v>0</v>
      </c>
      <c r="P188" s="1">
        <f>ROUNDUP('Original Marks'!P188/70*50,0)</f>
        <v>0</v>
      </c>
      <c r="Q188" s="1">
        <f>ROUNDUP('Original Marks'!Q188/30*20,0)</f>
        <v>0</v>
      </c>
      <c r="R188" s="1">
        <f>'Original Marks'!R188</f>
        <v>0</v>
      </c>
      <c r="S188" s="1">
        <f>ROUNDUP('Original Marks'!S188/70*50,0)</f>
        <v>0</v>
      </c>
      <c r="T188" s="1">
        <f>ROUNDUP('Original Marks'!T188/30*20,0)</f>
        <v>0</v>
      </c>
      <c r="U188" s="1">
        <f>'Original Marks'!U188</f>
        <v>0</v>
      </c>
      <c r="V188" s="1">
        <f>ROUNDUP('Original Marks'!V188/70*50,0)</f>
        <v>0</v>
      </c>
      <c r="W188" s="1">
        <f>ROUNDUP('Original Marks'!W188/30*20,0)</f>
        <v>0</v>
      </c>
      <c r="X188" s="1">
        <f>'Original Marks'!X188</f>
        <v>0</v>
      </c>
      <c r="Y188" s="1">
        <f>ROUNDUP('Original Marks'!Y188/70*50,0)</f>
        <v>0</v>
      </c>
      <c r="Z188" s="1">
        <f>ROUNDUP('Original Marks'!Z188/30*20,0)</f>
        <v>0</v>
      </c>
      <c r="AA188" s="1">
        <f>'Original Marks'!AA188</f>
        <v>0</v>
      </c>
    </row>
    <row r="189" spans="1:27" x14ac:dyDescent="0.25">
      <c r="A189" s="1">
        <f>'Original Marks'!A189</f>
        <v>183</v>
      </c>
      <c r="B189" s="1">
        <f>'Original Marks'!B189</f>
        <v>283</v>
      </c>
      <c r="C189" s="1">
        <f>'Original Marks'!C189</f>
        <v>1083</v>
      </c>
      <c r="D189" s="1">
        <f>'Original Marks'!D189</f>
        <v>0</v>
      </c>
      <c r="E189" s="1">
        <f>'Original Marks'!E189</f>
        <v>0</v>
      </c>
      <c r="F189" s="1">
        <f>'Original Marks'!F189</f>
        <v>0</v>
      </c>
      <c r="G189" s="2">
        <f>'Original Marks'!G189</f>
        <v>0</v>
      </c>
      <c r="H189" s="100">
        <f>'Original Marks'!H189</f>
        <v>0</v>
      </c>
      <c r="I189" s="100">
        <f>'Original Marks'!I189</f>
        <v>0</v>
      </c>
      <c r="J189" s="1">
        <f>ROUNDUP('Original Marks'!J189/70*50,0)</f>
        <v>0</v>
      </c>
      <c r="K189" s="1">
        <f>ROUNDUP('Original Marks'!K189/30*20,0)</f>
        <v>0</v>
      </c>
      <c r="L189" s="1">
        <f>'Original Marks'!L189</f>
        <v>0</v>
      </c>
      <c r="M189" s="1">
        <f>ROUNDUP('Original Marks'!M189/70*50,0)</f>
        <v>0</v>
      </c>
      <c r="N189" s="1">
        <f>ROUNDUP('Original Marks'!N189/30*20,0)</f>
        <v>0</v>
      </c>
      <c r="O189" s="1">
        <f>'Original Marks'!O189</f>
        <v>0</v>
      </c>
      <c r="P189" s="1">
        <f>ROUNDUP('Original Marks'!P189/70*50,0)</f>
        <v>0</v>
      </c>
      <c r="Q189" s="1">
        <f>ROUNDUP('Original Marks'!Q189/30*20,0)</f>
        <v>0</v>
      </c>
      <c r="R189" s="1">
        <f>'Original Marks'!R189</f>
        <v>0</v>
      </c>
      <c r="S189" s="1">
        <f>ROUNDUP('Original Marks'!S189/70*50,0)</f>
        <v>0</v>
      </c>
      <c r="T189" s="1">
        <f>ROUNDUP('Original Marks'!T189/30*20,0)</f>
        <v>0</v>
      </c>
      <c r="U189" s="1">
        <f>'Original Marks'!U189</f>
        <v>0</v>
      </c>
      <c r="V189" s="1">
        <f>ROUNDUP('Original Marks'!V189/70*50,0)</f>
        <v>0</v>
      </c>
      <c r="W189" s="1">
        <f>ROUNDUP('Original Marks'!W189/30*20,0)</f>
        <v>0</v>
      </c>
      <c r="X189" s="1">
        <f>'Original Marks'!X189</f>
        <v>0</v>
      </c>
      <c r="Y189" s="1">
        <f>ROUNDUP('Original Marks'!Y189/70*50,0)</f>
        <v>0</v>
      </c>
      <c r="Z189" s="1">
        <f>ROUNDUP('Original Marks'!Z189/30*20,0)</f>
        <v>0</v>
      </c>
      <c r="AA189" s="1">
        <f>'Original Marks'!AA189</f>
        <v>0</v>
      </c>
    </row>
    <row r="190" spans="1:27" x14ac:dyDescent="0.25">
      <c r="A190" s="1">
        <f>'Original Marks'!A190</f>
        <v>184</v>
      </c>
      <c r="B190" s="1">
        <f>'Original Marks'!B190</f>
        <v>284</v>
      </c>
      <c r="C190" s="1">
        <f>'Original Marks'!C190</f>
        <v>1084</v>
      </c>
      <c r="D190" s="1">
        <f>'Original Marks'!D190</f>
        <v>0</v>
      </c>
      <c r="E190" s="1">
        <f>'Original Marks'!E190</f>
        <v>0</v>
      </c>
      <c r="F190" s="1">
        <f>'Original Marks'!F190</f>
        <v>0</v>
      </c>
      <c r="G190" s="2">
        <f>'Original Marks'!G190</f>
        <v>0</v>
      </c>
      <c r="H190" s="100">
        <f>'Original Marks'!H190</f>
        <v>0</v>
      </c>
      <c r="I190" s="100">
        <f>'Original Marks'!I190</f>
        <v>0</v>
      </c>
      <c r="J190" s="1">
        <f>ROUNDUP('Original Marks'!J190/70*50,0)</f>
        <v>0</v>
      </c>
      <c r="K190" s="1">
        <f>ROUNDUP('Original Marks'!K190/30*20,0)</f>
        <v>0</v>
      </c>
      <c r="L190" s="1">
        <f>'Original Marks'!L190</f>
        <v>0</v>
      </c>
      <c r="M190" s="1">
        <f>ROUNDUP('Original Marks'!M190/70*50,0)</f>
        <v>0</v>
      </c>
      <c r="N190" s="1">
        <f>ROUNDUP('Original Marks'!N190/30*20,0)</f>
        <v>0</v>
      </c>
      <c r="O190" s="1">
        <f>'Original Marks'!O190</f>
        <v>0</v>
      </c>
      <c r="P190" s="1">
        <f>ROUNDUP('Original Marks'!P190/70*50,0)</f>
        <v>0</v>
      </c>
      <c r="Q190" s="1">
        <f>ROUNDUP('Original Marks'!Q190/30*20,0)</f>
        <v>0</v>
      </c>
      <c r="R190" s="1">
        <f>'Original Marks'!R190</f>
        <v>0</v>
      </c>
      <c r="S190" s="1">
        <f>ROUNDUP('Original Marks'!S190/70*50,0)</f>
        <v>0</v>
      </c>
      <c r="T190" s="1">
        <f>ROUNDUP('Original Marks'!T190/30*20,0)</f>
        <v>0</v>
      </c>
      <c r="U190" s="1">
        <f>'Original Marks'!U190</f>
        <v>0</v>
      </c>
      <c r="V190" s="1">
        <f>ROUNDUP('Original Marks'!V190/70*50,0)</f>
        <v>0</v>
      </c>
      <c r="W190" s="1">
        <f>ROUNDUP('Original Marks'!W190/30*20,0)</f>
        <v>0</v>
      </c>
      <c r="X190" s="1">
        <f>'Original Marks'!X190</f>
        <v>0</v>
      </c>
      <c r="Y190" s="1">
        <f>ROUNDUP('Original Marks'!Y190/70*50,0)</f>
        <v>0</v>
      </c>
      <c r="Z190" s="1">
        <f>ROUNDUP('Original Marks'!Z190/30*20,0)</f>
        <v>0</v>
      </c>
      <c r="AA190" s="1">
        <f>'Original Marks'!AA190</f>
        <v>0</v>
      </c>
    </row>
    <row r="191" spans="1:27" x14ac:dyDescent="0.25">
      <c r="A191" s="1">
        <f>'Original Marks'!A191</f>
        <v>185</v>
      </c>
      <c r="B191" s="1">
        <f>'Original Marks'!B191</f>
        <v>285</v>
      </c>
      <c r="C191" s="1">
        <f>'Original Marks'!C191</f>
        <v>1085</v>
      </c>
      <c r="D191" s="1">
        <f>'Original Marks'!D191</f>
        <v>0</v>
      </c>
      <c r="E191" s="1">
        <f>'Original Marks'!E191</f>
        <v>0</v>
      </c>
      <c r="F191" s="1">
        <f>'Original Marks'!F191</f>
        <v>0</v>
      </c>
      <c r="G191" s="2">
        <f>'Original Marks'!G191</f>
        <v>0</v>
      </c>
      <c r="H191" s="100">
        <f>'Original Marks'!H191</f>
        <v>0</v>
      </c>
      <c r="I191" s="100">
        <f>'Original Marks'!I191</f>
        <v>0</v>
      </c>
      <c r="J191" s="1">
        <f>ROUNDUP('Original Marks'!J191/70*50,0)</f>
        <v>0</v>
      </c>
      <c r="K191" s="1">
        <f>ROUNDUP('Original Marks'!K191/30*20,0)</f>
        <v>0</v>
      </c>
      <c r="L191" s="1">
        <f>'Original Marks'!L191</f>
        <v>0</v>
      </c>
      <c r="M191" s="1">
        <f>ROUNDUP('Original Marks'!M191/70*50,0)</f>
        <v>0</v>
      </c>
      <c r="N191" s="1">
        <f>ROUNDUP('Original Marks'!N191/30*20,0)</f>
        <v>0</v>
      </c>
      <c r="O191" s="1">
        <f>'Original Marks'!O191</f>
        <v>0</v>
      </c>
      <c r="P191" s="1">
        <f>ROUNDUP('Original Marks'!P191/70*50,0)</f>
        <v>0</v>
      </c>
      <c r="Q191" s="1">
        <f>ROUNDUP('Original Marks'!Q191/30*20,0)</f>
        <v>0</v>
      </c>
      <c r="R191" s="1">
        <f>'Original Marks'!R191</f>
        <v>0</v>
      </c>
      <c r="S191" s="1">
        <f>ROUNDUP('Original Marks'!S191/70*50,0)</f>
        <v>0</v>
      </c>
      <c r="T191" s="1">
        <f>ROUNDUP('Original Marks'!T191/30*20,0)</f>
        <v>0</v>
      </c>
      <c r="U191" s="1">
        <f>'Original Marks'!U191</f>
        <v>0</v>
      </c>
      <c r="V191" s="1">
        <f>ROUNDUP('Original Marks'!V191/70*50,0)</f>
        <v>0</v>
      </c>
      <c r="W191" s="1">
        <f>ROUNDUP('Original Marks'!W191/30*20,0)</f>
        <v>0</v>
      </c>
      <c r="X191" s="1">
        <f>'Original Marks'!X191</f>
        <v>0</v>
      </c>
      <c r="Y191" s="1">
        <f>ROUNDUP('Original Marks'!Y191/70*50,0)</f>
        <v>0</v>
      </c>
      <c r="Z191" s="1">
        <f>ROUNDUP('Original Marks'!Z191/30*20,0)</f>
        <v>0</v>
      </c>
      <c r="AA191" s="1">
        <f>'Original Marks'!AA191</f>
        <v>0</v>
      </c>
    </row>
    <row r="192" spans="1:27" x14ac:dyDescent="0.25">
      <c r="A192" s="1">
        <f>'Original Marks'!A192</f>
        <v>186</v>
      </c>
      <c r="B192" s="1">
        <f>'Original Marks'!B192</f>
        <v>286</v>
      </c>
      <c r="C192" s="1">
        <f>'Original Marks'!C192</f>
        <v>1086</v>
      </c>
      <c r="D192" s="1">
        <f>'Original Marks'!D192</f>
        <v>0</v>
      </c>
      <c r="E192" s="1">
        <f>'Original Marks'!E192</f>
        <v>0</v>
      </c>
      <c r="F192" s="1">
        <f>'Original Marks'!F192</f>
        <v>0</v>
      </c>
      <c r="G192" s="2">
        <f>'Original Marks'!G192</f>
        <v>0</v>
      </c>
      <c r="H192" s="100">
        <f>'Original Marks'!H192</f>
        <v>0</v>
      </c>
      <c r="I192" s="100">
        <f>'Original Marks'!I192</f>
        <v>0</v>
      </c>
      <c r="J192" s="1">
        <f>ROUNDUP('Original Marks'!J192/70*50,0)</f>
        <v>0</v>
      </c>
      <c r="K192" s="1">
        <f>ROUNDUP('Original Marks'!K192/30*20,0)</f>
        <v>0</v>
      </c>
      <c r="L192" s="1">
        <f>'Original Marks'!L192</f>
        <v>0</v>
      </c>
      <c r="M192" s="1">
        <f>ROUNDUP('Original Marks'!M192/70*50,0)</f>
        <v>0</v>
      </c>
      <c r="N192" s="1">
        <f>ROUNDUP('Original Marks'!N192/30*20,0)</f>
        <v>0</v>
      </c>
      <c r="O192" s="1">
        <f>'Original Marks'!O192</f>
        <v>0</v>
      </c>
      <c r="P192" s="1">
        <f>ROUNDUP('Original Marks'!P192/70*50,0)</f>
        <v>0</v>
      </c>
      <c r="Q192" s="1">
        <f>ROUNDUP('Original Marks'!Q192/30*20,0)</f>
        <v>0</v>
      </c>
      <c r="R192" s="1">
        <f>'Original Marks'!R192</f>
        <v>0</v>
      </c>
      <c r="S192" s="1">
        <f>ROUNDUP('Original Marks'!S192/70*50,0)</f>
        <v>0</v>
      </c>
      <c r="T192" s="1">
        <f>ROUNDUP('Original Marks'!T192/30*20,0)</f>
        <v>0</v>
      </c>
      <c r="U192" s="1">
        <f>'Original Marks'!U192</f>
        <v>0</v>
      </c>
      <c r="V192" s="1">
        <f>ROUNDUP('Original Marks'!V192/70*50,0)</f>
        <v>0</v>
      </c>
      <c r="W192" s="1">
        <f>ROUNDUP('Original Marks'!W192/30*20,0)</f>
        <v>0</v>
      </c>
      <c r="X192" s="1">
        <f>'Original Marks'!X192</f>
        <v>0</v>
      </c>
      <c r="Y192" s="1">
        <f>ROUNDUP('Original Marks'!Y192/70*50,0)</f>
        <v>0</v>
      </c>
      <c r="Z192" s="1">
        <f>ROUNDUP('Original Marks'!Z192/30*20,0)</f>
        <v>0</v>
      </c>
      <c r="AA192" s="1">
        <f>'Original Marks'!AA192</f>
        <v>0</v>
      </c>
    </row>
    <row r="193" spans="1:27" x14ac:dyDescent="0.25">
      <c r="A193" s="1">
        <f>'Original Marks'!A193</f>
        <v>187</v>
      </c>
      <c r="B193" s="1">
        <f>'Original Marks'!B193</f>
        <v>287</v>
      </c>
      <c r="C193" s="1">
        <f>'Original Marks'!C193</f>
        <v>1087</v>
      </c>
      <c r="D193" s="1">
        <f>'Original Marks'!D193</f>
        <v>0</v>
      </c>
      <c r="E193" s="1">
        <f>'Original Marks'!E193</f>
        <v>0</v>
      </c>
      <c r="F193" s="1">
        <f>'Original Marks'!F193</f>
        <v>0</v>
      </c>
      <c r="G193" s="2">
        <f>'Original Marks'!G193</f>
        <v>0</v>
      </c>
      <c r="H193" s="100">
        <f>'Original Marks'!H193</f>
        <v>0</v>
      </c>
      <c r="I193" s="100">
        <f>'Original Marks'!I193</f>
        <v>0</v>
      </c>
      <c r="J193" s="1">
        <f>ROUNDUP('Original Marks'!J193/70*50,0)</f>
        <v>0</v>
      </c>
      <c r="K193" s="1">
        <f>ROUNDUP('Original Marks'!K193/30*20,0)</f>
        <v>0</v>
      </c>
      <c r="L193" s="1">
        <f>'Original Marks'!L193</f>
        <v>0</v>
      </c>
      <c r="M193" s="1">
        <f>ROUNDUP('Original Marks'!M193/70*50,0)</f>
        <v>0</v>
      </c>
      <c r="N193" s="1">
        <f>ROUNDUP('Original Marks'!N193/30*20,0)</f>
        <v>0</v>
      </c>
      <c r="O193" s="1">
        <f>'Original Marks'!O193</f>
        <v>0</v>
      </c>
      <c r="P193" s="1">
        <f>ROUNDUP('Original Marks'!P193/70*50,0)</f>
        <v>0</v>
      </c>
      <c r="Q193" s="1">
        <f>ROUNDUP('Original Marks'!Q193/30*20,0)</f>
        <v>0</v>
      </c>
      <c r="R193" s="1">
        <f>'Original Marks'!R193</f>
        <v>0</v>
      </c>
      <c r="S193" s="1">
        <f>ROUNDUP('Original Marks'!S193/70*50,0)</f>
        <v>0</v>
      </c>
      <c r="T193" s="1">
        <f>ROUNDUP('Original Marks'!T193/30*20,0)</f>
        <v>0</v>
      </c>
      <c r="U193" s="1">
        <f>'Original Marks'!U193</f>
        <v>0</v>
      </c>
      <c r="V193" s="1">
        <f>ROUNDUP('Original Marks'!V193/70*50,0)</f>
        <v>0</v>
      </c>
      <c r="W193" s="1">
        <f>ROUNDUP('Original Marks'!W193/30*20,0)</f>
        <v>0</v>
      </c>
      <c r="X193" s="1">
        <f>'Original Marks'!X193</f>
        <v>0</v>
      </c>
      <c r="Y193" s="1">
        <f>ROUNDUP('Original Marks'!Y193/70*50,0)</f>
        <v>0</v>
      </c>
      <c r="Z193" s="1">
        <f>ROUNDUP('Original Marks'!Z193/30*20,0)</f>
        <v>0</v>
      </c>
      <c r="AA193" s="1">
        <f>'Original Marks'!AA193</f>
        <v>0</v>
      </c>
    </row>
    <row r="194" spans="1:27" x14ac:dyDescent="0.25">
      <c r="A194" s="1">
        <f>'Original Marks'!A194</f>
        <v>188</v>
      </c>
      <c r="B194" s="1">
        <f>'Original Marks'!B194</f>
        <v>288</v>
      </c>
      <c r="C194" s="1">
        <f>'Original Marks'!C194</f>
        <v>1088</v>
      </c>
      <c r="D194" s="1">
        <f>'Original Marks'!D194</f>
        <v>0</v>
      </c>
      <c r="E194" s="1">
        <f>'Original Marks'!E194</f>
        <v>0</v>
      </c>
      <c r="F194" s="1">
        <f>'Original Marks'!F194</f>
        <v>0</v>
      </c>
      <c r="G194" s="2">
        <f>'Original Marks'!G194</f>
        <v>0</v>
      </c>
      <c r="H194" s="100">
        <f>'Original Marks'!H194</f>
        <v>0</v>
      </c>
      <c r="I194" s="100">
        <f>'Original Marks'!I194</f>
        <v>0</v>
      </c>
      <c r="J194" s="1">
        <f>ROUNDUP('Original Marks'!J194/70*50,0)</f>
        <v>0</v>
      </c>
      <c r="K194" s="1">
        <f>ROUNDUP('Original Marks'!K194/30*20,0)</f>
        <v>0</v>
      </c>
      <c r="L194" s="1">
        <f>'Original Marks'!L194</f>
        <v>0</v>
      </c>
      <c r="M194" s="1">
        <f>ROUNDUP('Original Marks'!M194/70*50,0)</f>
        <v>0</v>
      </c>
      <c r="N194" s="1">
        <f>ROUNDUP('Original Marks'!N194/30*20,0)</f>
        <v>0</v>
      </c>
      <c r="O194" s="1">
        <f>'Original Marks'!O194</f>
        <v>0</v>
      </c>
      <c r="P194" s="1">
        <f>ROUNDUP('Original Marks'!P194/70*50,0)</f>
        <v>0</v>
      </c>
      <c r="Q194" s="1">
        <f>ROUNDUP('Original Marks'!Q194/30*20,0)</f>
        <v>0</v>
      </c>
      <c r="R194" s="1">
        <f>'Original Marks'!R194</f>
        <v>0</v>
      </c>
      <c r="S194" s="1">
        <f>ROUNDUP('Original Marks'!S194/70*50,0)</f>
        <v>0</v>
      </c>
      <c r="T194" s="1">
        <f>ROUNDUP('Original Marks'!T194/30*20,0)</f>
        <v>0</v>
      </c>
      <c r="U194" s="1">
        <f>'Original Marks'!U194</f>
        <v>0</v>
      </c>
      <c r="V194" s="1">
        <f>ROUNDUP('Original Marks'!V194/70*50,0)</f>
        <v>0</v>
      </c>
      <c r="W194" s="1">
        <f>ROUNDUP('Original Marks'!W194/30*20,0)</f>
        <v>0</v>
      </c>
      <c r="X194" s="1">
        <f>'Original Marks'!X194</f>
        <v>0</v>
      </c>
      <c r="Y194" s="1">
        <f>ROUNDUP('Original Marks'!Y194/70*50,0)</f>
        <v>0</v>
      </c>
      <c r="Z194" s="1">
        <f>ROUNDUP('Original Marks'!Z194/30*20,0)</f>
        <v>0</v>
      </c>
      <c r="AA194" s="1">
        <f>'Original Marks'!AA194</f>
        <v>0</v>
      </c>
    </row>
    <row r="195" spans="1:27" x14ac:dyDescent="0.25">
      <c r="A195" s="1">
        <f>'Original Marks'!A195</f>
        <v>189</v>
      </c>
      <c r="B195" s="1">
        <f>'Original Marks'!B195</f>
        <v>289</v>
      </c>
      <c r="C195" s="1">
        <f>'Original Marks'!C195</f>
        <v>1089</v>
      </c>
      <c r="D195" s="1">
        <f>'Original Marks'!D195</f>
        <v>0</v>
      </c>
      <c r="E195" s="1">
        <f>'Original Marks'!E195</f>
        <v>0</v>
      </c>
      <c r="F195" s="1">
        <f>'Original Marks'!F195</f>
        <v>0</v>
      </c>
      <c r="G195" s="2">
        <f>'Original Marks'!G195</f>
        <v>0</v>
      </c>
      <c r="H195" s="100">
        <f>'Original Marks'!H195</f>
        <v>0</v>
      </c>
      <c r="I195" s="100">
        <f>'Original Marks'!I195</f>
        <v>0</v>
      </c>
      <c r="J195" s="1">
        <f>ROUNDUP('Original Marks'!J195/70*50,0)</f>
        <v>0</v>
      </c>
      <c r="K195" s="1">
        <f>ROUNDUP('Original Marks'!K195/30*20,0)</f>
        <v>0</v>
      </c>
      <c r="L195" s="1">
        <f>'Original Marks'!L195</f>
        <v>0</v>
      </c>
      <c r="M195" s="1">
        <f>ROUNDUP('Original Marks'!M195/70*50,0)</f>
        <v>0</v>
      </c>
      <c r="N195" s="1">
        <f>ROUNDUP('Original Marks'!N195/30*20,0)</f>
        <v>0</v>
      </c>
      <c r="O195" s="1">
        <f>'Original Marks'!O195</f>
        <v>0</v>
      </c>
      <c r="P195" s="1">
        <f>ROUNDUP('Original Marks'!P195/70*50,0)</f>
        <v>0</v>
      </c>
      <c r="Q195" s="1">
        <f>ROUNDUP('Original Marks'!Q195/30*20,0)</f>
        <v>0</v>
      </c>
      <c r="R195" s="1">
        <f>'Original Marks'!R195</f>
        <v>0</v>
      </c>
      <c r="S195" s="1">
        <f>ROUNDUP('Original Marks'!S195/70*50,0)</f>
        <v>0</v>
      </c>
      <c r="T195" s="1">
        <f>ROUNDUP('Original Marks'!T195/30*20,0)</f>
        <v>0</v>
      </c>
      <c r="U195" s="1">
        <f>'Original Marks'!U195</f>
        <v>0</v>
      </c>
      <c r="V195" s="1">
        <f>ROUNDUP('Original Marks'!V195/70*50,0)</f>
        <v>0</v>
      </c>
      <c r="W195" s="1">
        <f>ROUNDUP('Original Marks'!W195/30*20,0)</f>
        <v>0</v>
      </c>
      <c r="X195" s="1">
        <f>'Original Marks'!X195</f>
        <v>0</v>
      </c>
      <c r="Y195" s="1">
        <f>ROUNDUP('Original Marks'!Y195/70*50,0)</f>
        <v>0</v>
      </c>
      <c r="Z195" s="1">
        <f>ROUNDUP('Original Marks'!Z195/30*20,0)</f>
        <v>0</v>
      </c>
      <c r="AA195" s="1">
        <f>'Original Marks'!AA195</f>
        <v>0</v>
      </c>
    </row>
    <row r="196" spans="1:27" x14ac:dyDescent="0.25">
      <c r="A196" s="1">
        <f>'Original Marks'!A196</f>
        <v>190</v>
      </c>
      <c r="B196" s="1">
        <f>'Original Marks'!B196</f>
        <v>290</v>
      </c>
      <c r="C196" s="1">
        <f>'Original Marks'!C196</f>
        <v>1090</v>
      </c>
      <c r="D196" s="1">
        <f>'Original Marks'!D196</f>
        <v>0</v>
      </c>
      <c r="E196" s="1">
        <f>'Original Marks'!E196</f>
        <v>0</v>
      </c>
      <c r="F196" s="1">
        <f>'Original Marks'!F196</f>
        <v>0</v>
      </c>
      <c r="G196" s="2">
        <f>'Original Marks'!G196</f>
        <v>0</v>
      </c>
      <c r="H196" s="100">
        <f>'Original Marks'!H196</f>
        <v>0</v>
      </c>
      <c r="I196" s="100">
        <f>'Original Marks'!I196</f>
        <v>0</v>
      </c>
      <c r="J196" s="1">
        <f>ROUNDUP('Original Marks'!J196/70*50,0)</f>
        <v>0</v>
      </c>
      <c r="K196" s="1">
        <f>ROUNDUP('Original Marks'!K196/30*20,0)</f>
        <v>0</v>
      </c>
      <c r="L196" s="1">
        <f>'Original Marks'!L196</f>
        <v>0</v>
      </c>
      <c r="M196" s="1">
        <f>ROUNDUP('Original Marks'!M196/70*50,0)</f>
        <v>0</v>
      </c>
      <c r="N196" s="1">
        <f>ROUNDUP('Original Marks'!N196/30*20,0)</f>
        <v>0</v>
      </c>
      <c r="O196" s="1">
        <f>'Original Marks'!O196</f>
        <v>0</v>
      </c>
      <c r="P196" s="1">
        <f>ROUNDUP('Original Marks'!P196/70*50,0)</f>
        <v>0</v>
      </c>
      <c r="Q196" s="1">
        <f>ROUNDUP('Original Marks'!Q196/30*20,0)</f>
        <v>0</v>
      </c>
      <c r="R196" s="1">
        <f>'Original Marks'!R196</f>
        <v>0</v>
      </c>
      <c r="S196" s="1">
        <f>ROUNDUP('Original Marks'!S196/70*50,0)</f>
        <v>0</v>
      </c>
      <c r="T196" s="1">
        <f>ROUNDUP('Original Marks'!T196/30*20,0)</f>
        <v>0</v>
      </c>
      <c r="U196" s="1">
        <f>'Original Marks'!U196</f>
        <v>0</v>
      </c>
      <c r="V196" s="1">
        <f>ROUNDUP('Original Marks'!V196/70*50,0)</f>
        <v>0</v>
      </c>
      <c r="W196" s="1">
        <f>ROUNDUP('Original Marks'!W196/30*20,0)</f>
        <v>0</v>
      </c>
      <c r="X196" s="1">
        <f>'Original Marks'!X196</f>
        <v>0</v>
      </c>
      <c r="Y196" s="1">
        <f>ROUNDUP('Original Marks'!Y196/70*50,0)</f>
        <v>0</v>
      </c>
      <c r="Z196" s="1">
        <f>ROUNDUP('Original Marks'!Z196/30*20,0)</f>
        <v>0</v>
      </c>
      <c r="AA196" s="1">
        <f>'Original Marks'!AA196</f>
        <v>0</v>
      </c>
    </row>
    <row r="197" spans="1:27" x14ac:dyDescent="0.25">
      <c r="A197" s="1">
        <f>'Original Marks'!A197</f>
        <v>191</v>
      </c>
      <c r="B197" s="1">
        <f>'Original Marks'!B197</f>
        <v>291</v>
      </c>
      <c r="C197" s="1">
        <f>'Original Marks'!C197</f>
        <v>1091</v>
      </c>
      <c r="D197" s="1">
        <f>'Original Marks'!D197</f>
        <v>0</v>
      </c>
      <c r="E197" s="1">
        <f>'Original Marks'!E197</f>
        <v>0</v>
      </c>
      <c r="F197" s="1">
        <f>'Original Marks'!F197</f>
        <v>0</v>
      </c>
      <c r="G197" s="2">
        <f>'Original Marks'!G197</f>
        <v>0</v>
      </c>
      <c r="H197" s="100">
        <f>'Original Marks'!H197</f>
        <v>0</v>
      </c>
      <c r="I197" s="100">
        <f>'Original Marks'!I197</f>
        <v>0</v>
      </c>
      <c r="J197" s="1">
        <f>ROUNDUP('Original Marks'!J197/70*50,0)</f>
        <v>0</v>
      </c>
      <c r="K197" s="1">
        <f>ROUNDUP('Original Marks'!K197/30*20,0)</f>
        <v>0</v>
      </c>
      <c r="L197" s="1">
        <f>'Original Marks'!L197</f>
        <v>0</v>
      </c>
      <c r="M197" s="1">
        <f>ROUNDUP('Original Marks'!M197/70*50,0)</f>
        <v>0</v>
      </c>
      <c r="N197" s="1">
        <f>ROUNDUP('Original Marks'!N197/30*20,0)</f>
        <v>0</v>
      </c>
      <c r="O197" s="1">
        <f>'Original Marks'!O197</f>
        <v>0</v>
      </c>
      <c r="P197" s="1">
        <f>ROUNDUP('Original Marks'!P197/70*50,0)</f>
        <v>0</v>
      </c>
      <c r="Q197" s="1">
        <f>ROUNDUP('Original Marks'!Q197/30*20,0)</f>
        <v>0</v>
      </c>
      <c r="R197" s="1">
        <f>'Original Marks'!R197</f>
        <v>0</v>
      </c>
      <c r="S197" s="1">
        <f>ROUNDUP('Original Marks'!S197/70*50,0)</f>
        <v>0</v>
      </c>
      <c r="T197" s="1">
        <f>ROUNDUP('Original Marks'!T197/30*20,0)</f>
        <v>0</v>
      </c>
      <c r="U197" s="1">
        <f>'Original Marks'!U197</f>
        <v>0</v>
      </c>
      <c r="V197" s="1">
        <f>ROUNDUP('Original Marks'!V197/70*50,0)</f>
        <v>0</v>
      </c>
      <c r="W197" s="1">
        <f>ROUNDUP('Original Marks'!W197/30*20,0)</f>
        <v>0</v>
      </c>
      <c r="X197" s="1">
        <f>'Original Marks'!X197</f>
        <v>0</v>
      </c>
      <c r="Y197" s="1">
        <f>ROUNDUP('Original Marks'!Y197/70*50,0)</f>
        <v>0</v>
      </c>
      <c r="Z197" s="1">
        <f>ROUNDUP('Original Marks'!Z197/30*20,0)</f>
        <v>0</v>
      </c>
      <c r="AA197" s="1">
        <f>'Original Marks'!AA197</f>
        <v>0</v>
      </c>
    </row>
    <row r="198" spans="1:27" x14ac:dyDescent="0.25">
      <c r="A198" s="1">
        <f>'Original Marks'!A198</f>
        <v>192</v>
      </c>
      <c r="B198" s="1">
        <f>'Original Marks'!B198</f>
        <v>292</v>
      </c>
      <c r="C198" s="1">
        <f>'Original Marks'!C198</f>
        <v>1092</v>
      </c>
      <c r="D198" s="1">
        <f>'Original Marks'!D198</f>
        <v>0</v>
      </c>
      <c r="E198" s="1">
        <f>'Original Marks'!E198</f>
        <v>0</v>
      </c>
      <c r="F198" s="1">
        <f>'Original Marks'!F198</f>
        <v>0</v>
      </c>
      <c r="G198" s="2">
        <f>'Original Marks'!G198</f>
        <v>0</v>
      </c>
      <c r="H198" s="100">
        <f>'Original Marks'!H198</f>
        <v>0</v>
      </c>
      <c r="I198" s="100">
        <f>'Original Marks'!I198</f>
        <v>0</v>
      </c>
      <c r="J198" s="1">
        <f>ROUNDUP('Original Marks'!J198/70*50,0)</f>
        <v>0</v>
      </c>
      <c r="K198" s="1">
        <f>ROUNDUP('Original Marks'!K198/30*20,0)</f>
        <v>0</v>
      </c>
      <c r="L198" s="1">
        <f>'Original Marks'!L198</f>
        <v>0</v>
      </c>
      <c r="M198" s="1">
        <f>ROUNDUP('Original Marks'!M198/70*50,0)</f>
        <v>0</v>
      </c>
      <c r="N198" s="1">
        <f>ROUNDUP('Original Marks'!N198/30*20,0)</f>
        <v>0</v>
      </c>
      <c r="O198" s="1">
        <f>'Original Marks'!O198</f>
        <v>0</v>
      </c>
      <c r="P198" s="1">
        <f>ROUNDUP('Original Marks'!P198/70*50,0)</f>
        <v>0</v>
      </c>
      <c r="Q198" s="1">
        <f>ROUNDUP('Original Marks'!Q198/30*20,0)</f>
        <v>0</v>
      </c>
      <c r="R198" s="1">
        <f>'Original Marks'!R198</f>
        <v>0</v>
      </c>
      <c r="S198" s="1">
        <f>ROUNDUP('Original Marks'!S198/70*50,0)</f>
        <v>0</v>
      </c>
      <c r="T198" s="1">
        <f>ROUNDUP('Original Marks'!T198/30*20,0)</f>
        <v>0</v>
      </c>
      <c r="U198" s="1">
        <f>'Original Marks'!U198</f>
        <v>0</v>
      </c>
      <c r="V198" s="1">
        <f>ROUNDUP('Original Marks'!V198/70*50,0)</f>
        <v>0</v>
      </c>
      <c r="W198" s="1">
        <f>ROUNDUP('Original Marks'!W198/30*20,0)</f>
        <v>0</v>
      </c>
      <c r="X198" s="1">
        <f>'Original Marks'!X198</f>
        <v>0</v>
      </c>
      <c r="Y198" s="1">
        <f>ROUNDUP('Original Marks'!Y198/70*50,0)</f>
        <v>0</v>
      </c>
      <c r="Z198" s="1">
        <f>ROUNDUP('Original Marks'!Z198/30*20,0)</f>
        <v>0</v>
      </c>
      <c r="AA198" s="1">
        <f>'Original Marks'!AA198</f>
        <v>0</v>
      </c>
    </row>
    <row r="199" spans="1:27" x14ac:dyDescent="0.25">
      <c r="A199" s="1">
        <f>'Original Marks'!A199</f>
        <v>193</v>
      </c>
      <c r="B199" s="1">
        <f>'Original Marks'!B199</f>
        <v>293</v>
      </c>
      <c r="C199" s="1">
        <f>'Original Marks'!C199</f>
        <v>1093</v>
      </c>
      <c r="D199" s="1">
        <f>'Original Marks'!D199</f>
        <v>0</v>
      </c>
      <c r="E199" s="1">
        <f>'Original Marks'!E199</f>
        <v>0</v>
      </c>
      <c r="F199" s="1">
        <f>'Original Marks'!F199</f>
        <v>0</v>
      </c>
      <c r="G199" s="2">
        <f>'Original Marks'!G199</f>
        <v>0</v>
      </c>
      <c r="H199" s="100">
        <f>'Original Marks'!H199</f>
        <v>0</v>
      </c>
      <c r="I199" s="100">
        <f>'Original Marks'!I199</f>
        <v>0</v>
      </c>
      <c r="J199" s="1">
        <f>ROUNDUP('Original Marks'!J199/70*50,0)</f>
        <v>0</v>
      </c>
      <c r="K199" s="1">
        <f>ROUNDUP('Original Marks'!K199/30*20,0)</f>
        <v>0</v>
      </c>
      <c r="L199" s="1">
        <f>'Original Marks'!L199</f>
        <v>0</v>
      </c>
      <c r="M199" s="1">
        <f>ROUNDUP('Original Marks'!M199/70*50,0)</f>
        <v>0</v>
      </c>
      <c r="N199" s="1">
        <f>ROUNDUP('Original Marks'!N199/30*20,0)</f>
        <v>0</v>
      </c>
      <c r="O199" s="1">
        <f>'Original Marks'!O199</f>
        <v>0</v>
      </c>
      <c r="P199" s="1">
        <f>ROUNDUP('Original Marks'!P199/70*50,0)</f>
        <v>0</v>
      </c>
      <c r="Q199" s="1">
        <f>ROUNDUP('Original Marks'!Q199/30*20,0)</f>
        <v>0</v>
      </c>
      <c r="R199" s="1">
        <f>'Original Marks'!R199</f>
        <v>0</v>
      </c>
      <c r="S199" s="1">
        <f>ROUNDUP('Original Marks'!S199/70*50,0)</f>
        <v>0</v>
      </c>
      <c r="T199" s="1">
        <f>ROUNDUP('Original Marks'!T199/30*20,0)</f>
        <v>0</v>
      </c>
      <c r="U199" s="1">
        <f>'Original Marks'!U199</f>
        <v>0</v>
      </c>
      <c r="V199" s="1">
        <f>ROUNDUP('Original Marks'!V199/70*50,0)</f>
        <v>0</v>
      </c>
      <c r="W199" s="1">
        <f>ROUNDUP('Original Marks'!W199/30*20,0)</f>
        <v>0</v>
      </c>
      <c r="X199" s="1">
        <f>'Original Marks'!X199</f>
        <v>0</v>
      </c>
      <c r="Y199" s="1">
        <f>ROUNDUP('Original Marks'!Y199/70*50,0)</f>
        <v>0</v>
      </c>
      <c r="Z199" s="1">
        <f>ROUNDUP('Original Marks'!Z199/30*20,0)</f>
        <v>0</v>
      </c>
      <c r="AA199" s="1">
        <f>'Original Marks'!AA199</f>
        <v>0</v>
      </c>
    </row>
    <row r="200" spans="1:27" x14ac:dyDescent="0.25">
      <c r="A200" s="1">
        <f>'Original Marks'!A200</f>
        <v>194</v>
      </c>
      <c r="B200" s="1">
        <f>'Original Marks'!B200</f>
        <v>294</v>
      </c>
      <c r="C200" s="1">
        <f>'Original Marks'!C200</f>
        <v>1094</v>
      </c>
      <c r="D200" s="1">
        <f>'Original Marks'!D200</f>
        <v>0</v>
      </c>
      <c r="E200" s="1">
        <f>'Original Marks'!E200</f>
        <v>0</v>
      </c>
      <c r="F200" s="1">
        <f>'Original Marks'!F200</f>
        <v>0</v>
      </c>
      <c r="G200" s="2">
        <f>'Original Marks'!G200</f>
        <v>0</v>
      </c>
      <c r="H200" s="100">
        <f>'Original Marks'!H200</f>
        <v>0</v>
      </c>
      <c r="I200" s="100">
        <f>'Original Marks'!I200</f>
        <v>0</v>
      </c>
      <c r="J200" s="1">
        <f>ROUNDUP('Original Marks'!J200/70*50,0)</f>
        <v>0</v>
      </c>
      <c r="K200" s="1">
        <f>ROUNDUP('Original Marks'!K200/30*20,0)</f>
        <v>0</v>
      </c>
      <c r="L200" s="1">
        <f>'Original Marks'!L200</f>
        <v>0</v>
      </c>
      <c r="M200" s="1">
        <f>ROUNDUP('Original Marks'!M200/70*50,0)</f>
        <v>0</v>
      </c>
      <c r="N200" s="1">
        <f>ROUNDUP('Original Marks'!N200/30*20,0)</f>
        <v>0</v>
      </c>
      <c r="O200" s="1">
        <f>'Original Marks'!O200</f>
        <v>0</v>
      </c>
      <c r="P200" s="1">
        <f>ROUNDUP('Original Marks'!P200/70*50,0)</f>
        <v>0</v>
      </c>
      <c r="Q200" s="1">
        <f>ROUNDUP('Original Marks'!Q200/30*20,0)</f>
        <v>0</v>
      </c>
      <c r="R200" s="1">
        <f>'Original Marks'!R200</f>
        <v>0</v>
      </c>
      <c r="S200" s="1">
        <f>ROUNDUP('Original Marks'!S200/70*50,0)</f>
        <v>0</v>
      </c>
      <c r="T200" s="1">
        <f>ROUNDUP('Original Marks'!T200/30*20,0)</f>
        <v>0</v>
      </c>
      <c r="U200" s="1">
        <f>'Original Marks'!U200</f>
        <v>0</v>
      </c>
      <c r="V200" s="1">
        <f>ROUNDUP('Original Marks'!V200/70*50,0)</f>
        <v>0</v>
      </c>
      <c r="W200" s="1">
        <f>ROUNDUP('Original Marks'!W200/30*20,0)</f>
        <v>0</v>
      </c>
      <c r="X200" s="1">
        <f>'Original Marks'!X200</f>
        <v>0</v>
      </c>
      <c r="Y200" s="1">
        <f>ROUNDUP('Original Marks'!Y200/70*50,0)</f>
        <v>0</v>
      </c>
      <c r="Z200" s="1">
        <f>ROUNDUP('Original Marks'!Z200/30*20,0)</f>
        <v>0</v>
      </c>
      <c r="AA200" s="1">
        <f>'Original Marks'!AA200</f>
        <v>0</v>
      </c>
    </row>
    <row r="201" spans="1:27" x14ac:dyDescent="0.25">
      <c r="A201" s="1">
        <f>'Original Marks'!A201</f>
        <v>195</v>
      </c>
      <c r="B201" s="1">
        <f>'Original Marks'!B201</f>
        <v>295</v>
      </c>
      <c r="C201" s="1">
        <f>'Original Marks'!C201</f>
        <v>1095</v>
      </c>
      <c r="D201" s="1">
        <f>'Original Marks'!D201</f>
        <v>0</v>
      </c>
      <c r="E201" s="1">
        <f>'Original Marks'!E201</f>
        <v>0</v>
      </c>
      <c r="F201" s="1">
        <f>'Original Marks'!F201</f>
        <v>0</v>
      </c>
      <c r="G201" s="2">
        <f>'Original Marks'!G201</f>
        <v>0</v>
      </c>
      <c r="H201" s="100">
        <f>'Original Marks'!H201</f>
        <v>0</v>
      </c>
      <c r="I201" s="100">
        <f>'Original Marks'!I201</f>
        <v>0</v>
      </c>
      <c r="J201" s="1">
        <f>ROUNDUP('Original Marks'!J201/70*50,0)</f>
        <v>0</v>
      </c>
      <c r="K201" s="1">
        <f>ROUNDUP('Original Marks'!K201/30*20,0)</f>
        <v>0</v>
      </c>
      <c r="L201" s="1">
        <f>'Original Marks'!L201</f>
        <v>0</v>
      </c>
      <c r="M201" s="1">
        <f>ROUNDUP('Original Marks'!M201/70*50,0)</f>
        <v>0</v>
      </c>
      <c r="N201" s="1">
        <f>ROUNDUP('Original Marks'!N201/30*20,0)</f>
        <v>0</v>
      </c>
      <c r="O201" s="1">
        <f>'Original Marks'!O201</f>
        <v>0</v>
      </c>
      <c r="P201" s="1">
        <f>ROUNDUP('Original Marks'!P201/70*50,0)</f>
        <v>0</v>
      </c>
      <c r="Q201" s="1">
        <f>ROUNDUP('Original Marks'!Q201/30*20,0)</f>
        <v>0</v>
      </c>
      <c r="R201" s="1">
        <f>'Original Marks'!R201</f>
        <v>0</v>
      </c>
      <c r="S201" s="1">
        <f>ROUNDUP('Original Marks'!S201/70*50,0)</f>
        <v>0</v>
      </c>
      <c r="T201" s="1">
        <f>ROUNDUP('Original Marks'!T201/30*20,0)</f>
        <v>0</v>
      </c>
      <c r="U201" s="1">
        <f>'Original Marks'!U201</f>
        <v>0</v>
      </c>
      <c r="V201" s="1">
        <f>ROUNDUP('Original Marks'!V201/70*50,0)</f>
        <v>0</v>
      </c>
      <c r="W201" s="1">
        <f>ROUNDUP('Original Marks'!W201/30*20,0)</f>
        <v>0</v>
      </c>
      <c r="X201" s="1">
        <f>'Original Marks'!X201</f>
        <v>0</v>
      </c>
      <c r="Y201" s="1">
        <f>ROUNDUP('Original Marks'!Y201/70*50,0)</f>
        <v>0</v>
      </c>
      <c r="Z201" s="1">
        <f>ROUNDUP('Original Marks'!Z201/30*20,0)</f>
        <v>0</v>
      </c>
      <c r="AA201" s="1">
        <f>'Original Marks'!AA201</f>
        <v>0</v>
      </c>
    </row>
    <row r="202" spans="1:27" x14ac:dyDescent="0.25">
      <c r="A202" s="1">
        <f>'Original Marks'!A202</f>
        <v>196</v>
      </c>
      <c r="B202" s="1">
        <f>'Original Marks'!B202</f>
        <v>296</v>
      </c>
      <c r="C202" s="1">
        <f>'Original Marks'!C202</f>
        <v>1096</v>
      </c>
      <c r="D202" s="1">
        <f>'Original Marks'!D202</f>
        <v>0</v>
      </c>
      <c r="E202" s="1">
        <f>'Original Marks'!E202</f>
        <v>0</v>
      </c>
      <c r="F202" s="1">
        <f>'Original Marks'!F202</f>
        <v>0</v>
      </c>
      <c r="G202" s="2">
        <f>'Original Marks'!G202</f>
        <v>0</v>
      </c>
      <c r="H202" s="100">
        <f>'Original Marks'!H202</f>
        <v>0</v>
      </c>
      <c r="I202" s="100">
        <f>'Original Marks'!I202</f>
        <v>0</v>
      </c>
      <c r="J202" s="1">
        <f>ROUNDUP('Original Marks'!J202/70*50,0)</f>
        <v>0</v>
      </c>
      <c r="K202" s="1">
        <f>ROUNDUP('Original Marks'!K202/30*20,0)</f>
        <v>0</v>
      </c>
      <c r="L202" s="1">
        <f>'Original Marks'!L202</f>
        <v>0</v>
      </c>
      <c r="M202" s="1">
        <f>ROUNDUP('Original Marks'!M202/70*50,0)</f>
        <v>0</v>
      </c>
      <c r="N202" s="1">
        <f>ROUNDUP('Original Marks'!N202/30*20,0)</f>
        <v>0</v>
      </c>
      <c r="O202" s="1">
        <f>'Original Marks'!O202</f>
        <v>0</v>
      </c>
      <c r="P202" s="1">
        <f>ROUNDUP('Original Marks'!P202/70*50,0)</f>
        <v>0</v>
      </c>
      <c r="Q202" s="1">
        <f>ROUNDUP('Original Marks'!Q202/30*20,0)</f>
        <v>0</v>
      </c>
      <c r="R202" s="1">
        <f>'Original Marks'!R202</f>
        <v>0</v>
      </c>
      <c r="S202" s="1">
        <f>ROUNDUP('Original Marks'!S202/70*50,0)</f>
        <v>0</v>
      </c>
      <c r="T202" s="1">
        <f>ROUNDUP('Original Marks'!T202/30*20,0)</f>
        <v>0</v>
      </c>
      <c r="U202" s="1">
        <f>'Original Marks'!U202</f>
        <v>0</v>
      </c>
      <c r="V202" s="1">
        <f>ROUNDUP('Original Marks'!V202/70*50,0)</f>
        <v>0</v>
      </c>
      <c r="W202" s="1">
        <f>ROUNDUP('Original Marks'!W202/30*20,0)</f>
        <v>0</v>
      </c>
      <c r="X202" s="1">
        <f>'Original Marks'!X202</f>
        <v>0</v>
      </c>
      <c r="Y202" s="1">
        <f>ROUNDUP('Original Marks'!Y202/70*50,0)</f>
        <v>0</v>
      </c>
      <c r="Z202" s="1">
        <f>ROUNDUP('Original Marks'!Z202/30*20,0)</f>
        <v>0</v>
      </c>
      <c r="AA202" s="1">
        <f>'Original Marks'!AA202</f>
        <v>0</v>
      </c>
    </row>
    <row r="203" spans="1:27" x14ac:dyDescent="0.25">
      <c r="A203" s="1">
        <f>'Original Marks'!A203</f>
        <v>197</v>
      </c>
      <c r="B203" s="1">
        <f>'Original Marks'!B203</f>
        <v>297</v>
      </c>
      <c r="C203" s="1">
        <f>'Original Marks'!C203</f>
        <v>1097</v>
      </c>
      <c r="D203" s="1">
        <f>'Original Marks'!D203</f>
        <v>0</v>
      </c>
      <c r="E203" s="1">
        <f>'Original Marks'!E203</f>
        <v>0</v>
      </c>
      <c r="F203" s="1">
        <f>'Original Marks'!F203</f>
        <v>0</v>
      </c>
      <c r="G203" s="2">
        <f>'Original Marks'!G203</f>
        <v>0</v>
      </c>
      <c r="H203" s="100">
        <f>'Original Marks'!H203</f>
        <v>0</v>
      </c>
      <c r="I203" s="100">
        <f>'Original Marks'!I203</f>
        <v>0</v>
      </c>
      <c r="J203" s="1">
        <f>ROUNDUP('Original Marks'!J203/70*50,0)</f>
        <v>0</v>
      </c>
      <c r="K203" s="1">
        <f>ROUNDUP('Original Marks'!K203/30*20,0)</f>
        <v>0</v>
      </c>
      <c r="L203" s="1">
        <f>'Original Marks'!L203</f>
        <v>0</v>
      </c>
      <c r="M203" s="1">
        <f>ROUNDUP('Original Marks'!M203/70*50,0)</f>
        <v>0</v>
      </c>
      <c r="N203" s="1">
        <f>ROUNDUP('Original Marks'!N203/30*20,0)</f>
        <v>0</v>
      </c>
      <c r="O203" s="1">
        <f>'Original Marks'!O203</f>
        <v>0</v>
      </c>
      <c r="P203" s="1">
        <f>ROUNDUP('Original Marks'!P203/70*50,0)</f>
        <v>0</v>
      </c>
      <c r="Q203" s="1">
        <f>ROUNDUP('Original Marks'!Q203/30*20,0)</f>
        <v>0</v>
      </c>
      <c r="R203" s="1">
        <f>'Original Marks'!R203</f>
        <v>0</v>
      </c>
      <c r="S203" s="1">
        <f>ROUNDUP('Original Marks'!S203/70*50,0)</f>
        <v>0</v>
      </c>
      <c r="T203" s="1">
        <f>ROUNDUP('Original Marks'!T203/30*20,0)</f>
        <v>0</v>
      </c>
      <c r="U203" s="1">
        <f>'Original Marks'!U203</f>
        <v>0</v>
      </c>
      <c r="V203" s="1">
        <f>ROUNDUP('Original Marks'!V203/70*50,0)</f>
        <v>0</v>
      </c>
      <c r="W203" s="1">
        <f>ROUNDUP('Original Marks'!W203/30*20,0)</f>
        <v>0</v>
      </c>
      <c r="X203" s="1">
        <f>'Original Marks'!X203</f>
        <v>0</v>
      </c>
      <c r="Y203" s="1">
        <f>ROUNDUP('Original Marks'!Y203/70*50,0)</f>
        <v>0</v>
      </c>
      <c r="Z203" s="1">
        <f>ROUNDUP('Original Marks'!Z203/30*20,0)</f>
        <v>0</v>
      </c>
      <c r="AA203" s="1">
        <f>'Original Marks'!AA203</f>
        <v>0</v>
      </c>
    </row>
    <row r="204" spans="1:27" x14ac:dyDescent="0.25">
      <c r="A204" s="1">
        <f>'Original Marks'!A204</f>
        <v>198</v>
      </c>
      <c r="B204" s="1">
        <f>'Original Marks'!B204</f>
        <v>298</v>
      </c>
      <c r="C204" s="1">
        <f>'Original Marks'!C204</f>
        <v>1098</v>
      </c>
      <c r="D204" s="1">
        <f>'Original Marks'!D204</f>
        <v>0</v>
      </c>
      <c r="E204" s="1">
        <f>'Original Marks'!E204</f>
        <v>0</v>
      </c>
      <c r="F204" s="1">
        <f>'Original Marks'!F204</f>
        <v>0</v>
      </c>
      <c r="G204" s="2">
        <f>'Original Marks'!G204</f>
        <v>0</v>
      </c>
      <c r="H204" s="100">
        <f>'Original Marks'!H204</f>
        <v>0</v>
      </c>
      <c r="I204" s="100">
        <f>'Original Marks'!I204</f>
        <v>0</v>
      </c>
      <c r="J204" s="1">
        <f>ROUNDUP('Original Marks'!J204/70*50,0)</f>
        <v>0</v>
      </c>
      <c r="K204" s="1">
        <f>ROUNDUP('Original Marks'!K204/30*20,0)</f>
        <v>0</v>
      </c>
      <c r="L204" s="1">
        <f>'Original Marks'!L204</f>
        <v>0</v>
      </c>
      <c r="M204" s="1">
        <f>ROUNDUP('Original Marks'!M204/70*50,0)</f>
        <v>0</v>
      </c>
      <c r="N204" s="1">
        <f>ROUNDUP('Original Marks'!N204/30*20,0)</f>
        <v>0</v>
      </c>
      <c r="O204" s="1">
        <f>'Original Marks'!O204</f>
        <v>0</v>
      </c>
      <c r="P204" s="1">
        <f>ROUNDUP('Original Marks'!P204/70*50,0)</f>
        <v>0</v>
      </c>
      <c r="Q204" s="1">
        <f>ROUNDUP('Original Marks'!Q204/30*20,0)</f>
        <v>0</v>
      </c>
      <c r="R204" s="1">
        <f>'Original Marks'!R204</f>
        <v>0</v>
      </c>
      <c r="S204" s="1">
        <f>ROUNDUP('Original Marks'!S204/70*50,0)</f>
        <v>0</v>
      </c>
      <c r="T204" s="1">
        <f>ROUNDUP('Original Marks'!T204/30*20,0)</f>
        <v>0</v>
      </c>
      <c r="U204" s="1">
        <f>'Original Marks'!U204</f>
        <v>0</v>
      </c>
      <c r="V204" s="1">
        <f>ROUNDUP('Original Marks'!V204/70*50,0)</f>
        <v>0</v>
      </c>
      <c r="W204" s="1">
        <f>ROUNDUP('Original Marks'!W204/30*20,0)</f>
        <v>0</v>
      </c>
      <c r="X204" s="1">
        <f>'Original Marks'!X204</f>
        <v>0</v>
      </c>
      <c r="Y204" s="1">
        <f>ROUNDUP('Original Marks'!Y204/70*50,0)</f>
        <v>0</v>
      </c>
      <c r="Z204" s="1">
        <f>ROUNDUP('Original Marks'!Z204/30*20,0)</f>
        <v>0</v>
      </c>
      <c r="AA204" s="1">
        <f>'Original Marks'!AA204</f>
        <v>0</v>
      </c>
    </row>
    <row r="205" spans="1:27" x14ac:dyDescent="0.25">
      <c r="A205" s="1">
        <f>'Original Marks'!A205</f>
        <v>199</v>
      </c>
      <c r="B205" s="1">
        <f>'Original Marks'!B205</f>
        <v>299</v>
      </c>
      <c r="C205" s="1">
        <f>'Original Marks'!C205</f>
        <v>1099</v>
      </c>
      <c r="D205" s="1">
        <f>'Original Marks'!D205</f>
        <v>0</v>
      </c>
      <c r="E205" s="1">
        <f>'Original Marks'!E205</f>
        <v>0</v>
      </c>
      <c r="F205" s="1">
        <f>'Original Marks'!F205</f>
        <v>0</v>
      </c>
      <c r="G205" s="2">
        <f>'Original Marks'!G205</f>
        <v>0</v>
      </c>
      <c r="H205" s="100">
        <f>'Original Marks'!H205</f>
        <v>0</v>
      </c>
      <c r="I205" s="100">
        <f>'Original Marks'!I205</f>
        <v>0</v>
      </c>
      <c r="J205" s="1">
        <f>ROUNDUP('Original Marks'!J205/70*50,0)</f>
        <v>0</v>
      </c>
      <c r="K205" s="1">
        <f>ROUNDUP('Original Marks'!K205/30*20,0)</f>
        <v>0</v>
      </c>
      <c r="L205" s="1">
        <f>'Original Marks'!L205</f>
        <v>0</v>
      </c>
      <c r="M205" s="1">
        <f>ROUNDUP('Original Marks'!M205/70*50,0)</f>
        <v>0</v>
      </c>
      <c r="N205" s="1">
        <f>ROUNDUP('Original Marks'!N205/30*20,0)</f>
        <v>0</v>
      </c>
      <c r="O205" s="1">
        <f>'Original Marks'!O205</f>
        <v>0</v>
      </c>
      <c r="P205" s="1">
        <f>ROUNDUP('Original Marks'!P205/70*50,0)</f>
        <v>0</v>
      </c>
      <c r="Q205" s="1">
        <f>ROUNDUP('Original Marks'!Q205/30*20,0)</f>
        <v>0</v>
      </c>
      <c r="R205" s="1">
        <f>'Original Marks'!R205</f>
        <v>0</v>
      </c>
      <c r="S205" s="1">
        <f>ROUNDUP('Original Marks'!S205/70*50,0)</f>
        <v>0</v>
      </c>
      <c r="T205" s="1">
        <f>ROUNDUP('Original Marks'!T205/30*20,0)</f>
        <v>0</v>
      </c>
      <c r="U205" s="1">
        <f>'Original Marks'!U205</f>
        <v>0</v>
      </c>
      <c r="V205" s="1">
        <f>ROUNDUP('Original Marks'!V205/70*50,0)</f>
        <v>0</v>
      </c>
      <c r="W205" s="1">
        <f>ROUNDUP('Original Marks'!W205/30*20,0)</f>
        <v>0</v>
      </c>
      <c r="X205" s="1">
        <f>'Original Marks'!X205</f>
        <v>0</v>
      </c>
      <c r="Y205" s="1">
        <f>ROUNDUP('Original Marks'!Y205/70*50,0)</f>
        <v>0</v>
      </c>
      <c r="Z205" s="1">
        <f>ROUNDUP('Original Marks'!Z205/30*20,0)</f>
        <v>0</v>
      </c>
      <c r="AA205" s="1">
        <f>'Original Marks'!AA205</f>
        <v>0</v>
      </c>
    </row>
    <row r="206" spans="1:27" x14ac:dyDescent="0.25">
      <c r="A206" s="1">
        <f>'Original Marks'!A206</f>
        <v>200</v>
      </c>
      <c r="B206" s="1">
        <f>'Original Marks'!B206</f>
        <v>300</v>
      </c>
      <c r="C206" s="1">
        <f>'Original Marks'!C206</f>
        <v>1100</v>
      </c>
      <c r="D206" s="1">
        <f>'Original Marks'!D206</f>
        <v>0</v>
      </c>
      <c r="E206" s="1">
        <f>'Original Marks'!E206</f>
        <v>0</v>
      </c>
      <c r="F206" s="1">
        <f>'Original Marks'!F206</f>
        <v>0</v>
      </c>
      <c r="G206" s="2">
        <f>'Original Marks'!G206</f>
        <v>0</v>
      </c>
      <c r="H206" s="100">
        <f>'Original Marks'!H206</f>
        <v>0</v>
      </c>
      <c r="I206" s="100">
        <f>'Original Marks'!I206</f>
        <v>0</v>
      </c>
      <c r="J206" s="1">
        <f>ROUNDUP('Original Marks'!J206/70*50,0)</f>
        <v>0</v>
      </c>
      <c r="K206" s="1">
        <f>ROUNDUP('Original Marks'!K206/30*20,0)</f>
        <v>0</v>
      </c>
      <c r="L206" s="1">
        <f>'Original Marks'!L206</f>
        <v>0</v>
      </c>
      <c r="M206" s="1">
        <f>ROUNDUP('Original Marks'!M206/70*50,0)</f>
        <v>0</v>
      </c>
      <c r="N206" s="1">
        <f>ROUNDUP('Original Marks'!N206/30*20,0)</f>
        <v>0</v>
      </c>
      <c r="O206" s="1">
        <f>'Original Marks'!O206</f>
        <v>0</v>
      </c>
      <c r="P206" s="1">
        <f>ROUNDUP('Original Marks'!P206/70*50,0)</f>
        <v>0</v>
      </c>
      <c r="Q206" s="1">
        <f>ROUNDUP('Original Marks'!Q206/30*20,0)</f>
        <v>0</v>
      </c>
      <c r="R206" s="1">
        <f>'Original Marks'!R206</f>
        <v>0</v>
      </c>
      <c r="S206" s="1">
        <f>ROUNDUP('Original Marks'!S206/70*50,0)</f>
        <v>0</v>
      </c>
      <c r="T206" s="1">
        <f>ROUNDUP('Original Marks'!T206/30*20,0)</f>
        <v>0</v>
      </c>
      <c r="U206" s="1">
        <f>'Original Marks'!U206</f>
        <v>0</v>
      </c>
      <c r="V206" s="1">
        <f>ROUNDUP('Original Marks'!V206/70*50,0)</f>
        <v>0</v>
      </c>
      <c r="W206" s="1">
        <f>ROUNDUP('Original Marks'!W206/30*20,0)</f>
        <v>0</v>
      </c>
      <c r="X206" s="1">
        <f>'Original Marks'!X206</f>
        <v>0</v>
      </c>
      <c r="Y206" s="1">
        <f>ROUNDUP('Original Marks'!Y206/70*50,0)</f>
        <v>0</v>
      </c>
      <c r="Z206" s="1">
        <f>ROUNDUP('Original Marks'!Z206/30*20,0)</f>
        <v>0</v>
      </c>
      <c r="AA206" s="1">
        <f>'Original Marks'!AA206</f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8">
    <mergeCell ref="C3:C6"/>
    <mergeCell ref="J3:AA3"/>
    <mergeCell ref="A1:AA1"/>
    <mergeCell ref="A2:AA2"/>
    <mergeCell ref="M4:O4"/>
    <mergeCell ref="P4:R4"/>
    <mergeCell ref="S4:U4"/>
    <mergeCell ref="V4:X4"/>
    <mergeCell ref="Y4:AA4"/>
    <mergeCell ref="A3:A6"/>
    <mergeCell ref="D3:D6"/>
    <mergeCell ref="E3:E6"/>
    <mergeCell ref="G3:G6"/>
    <mergeCell ref="B3:B6"/>
    <mergeCell ref="F3:F6"/>
    <mergeCell ref="J4:L4"/>
    <mergeCell ref="H3:H6"/>
    <mergeCell ref="I3:I6"/>
  </mergeCells>
  <pageMargins left="0.25" right="0.25" top="0.3" bottom="0.3" header="0.3" footer="0.3"/>
  <pageSetup paperSize="9" scale="8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I7" sqref="I7:J206"/>
    </sheetView>
  </sheetViews>
  <sheetFormatPr defaultRowHeight="15" x14ac:dyDescent="0.25"/>
  <cols>
    <col min="1" max="3" width="5.7109375" customWidth="1"/>
    <col min="4" max="6" width="15.7109375" customWidth="1"/>
    <col min="7" max="7" width="10.710937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 :iiqjk ¼dqpkeu flVh½ ukxkSj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1</v>
      </c>
      <c r="B3" s="108" t="s">
        <v>4</v>
      </c>
      <c r="C3" s="108" t="s">
        <v>32</v>
      </c>
      <c r="D3" s="108" t="s">
        <v>2</v>
      </c>
      <c r="E3" s="108" t="s">
        <v>3</v>
      </c>
      <c r="F3" s="108" t="s">
        <v>31</v>
      </c>
      <c r="G3" s="122" t="s">
        <v>5</v>
      </c>
      <c r="H3" s="122" t="s">
        <v>6</v>
      </c>
      <c r="I3" s="123" t="s">
        <v>33</v>
      </c>
      <c r="J3" s="122" t="s">
        <v>34</v>
      </c>
      <c r="K3" s="122" t="s">
        <v>16</v>
      </c>
      <c r="L3" s="122" t="s">
        <v>17</v>
      </c>
      <c r="M3" s="122"/>
      <c r="N3" s="122" t="s">
        <v>20</v>
      </c>
      <c r="O3" s="122" t="s">
        <v>21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3" t="s">
        <v>18</v>
      </c>
      <c r="M4" s="3" t="s">
        <v>19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22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5" t="str">
        <f>'Original Marks'!J4</f>
        <v>fgUnh</v>
      </c>
      <c r="I7" s="101" t="str">
        <f>'Original Marks'!H7</f>
        <v>GEN</v>
      </c>
      <c r="J7" s="101" t="str">
        <f>'Original Marks'!I7</f>
        <v>F</v>
      </c>
      <c r="K7" s="20">
        <v>100</v>
      </c>
      <c r="L7" s="4">
        <f>'20&amp;50%'!J7</f>
        <v>22</v>
      </c>
      <c r="M7" s="4">
        <f>'20&amp;50%'!K7</f>
        <v>10</v>
      </c>
      <c r="N7" s="4">
        <f>'20&amp;50%'!L7</f>
        <v>30</v>
      </c>
      <c r="O7" s="7">
        <f>L7+M7+N7</f>
        <v>62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fgUnh</v>
      </c>
      <c r="I8" s="101" t="str">
        <f>'Original Marks'!H8</f>
        <v>GEN</v>
      </c>
      <c r="J8" s="101" t="str">
        <f>'Original Marks'!I8</f>
        <v>F</v>
      </c>
      <c r="K8" s="20">
        <f>K7</f>
        <v>100</v>
      </c>
      <c r="L8" s="4">
        <f>'20&amp;50%'!J8</f>
        <v>29</v>
      </c>
      <c r="M8" s="4">
        <f>'20&amp;50%'!K8</f>
        <v>14</v>
      </c>
      <c r="N8" s="4">
        <f>'20&amp;50%'!L8</f>
        <v>25</v>
      </c>
      <c r="O8" s="7">
        <f t="shared" ref="O8:O71" si="0">L8+M8+N8</f>
        <v>68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H72" si="1">H8</f>
        <v>fgUnh</v>
      </c>
      <c r="I9" s="101" t="str">
        <f>'Original Marks'!H9</f>
        <v>GEN</v>
      </c>
      <c r="J9" s="101" t="str">
        <f>'Original Marks'!I9</f>
        <v>F</v>
      </c>
      <c r="K9" s="20">
        <f t="shared" ref="K9:K72" si="2">K8</f>
        <v>100</v>
      </c>
      <c r="L9" s="4">
        <f>'20&amp;50%'!J9</f>
        <v>29</v>
      </c>
      <c r="M9" s="4">
        <f>'20&amp;50%'!K9</f>
        <v>14</v>
      </c>
      <c r="N9" s="4">
        <f>'20&amp;50%'!L9</f>
        <v>25</v>
      </c>
      <c r="O9" s="7">
        <f t="shared" si="0"/>
        <v>68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fgUnh</v>
      </c>
      <c r="I10" s="101" t="str">
        <f>'Original Marks'!H10</f>
        <v>GEN</v>
      </c>
      <c r="J10" s="101" t="str">
        <f>'Original Marks'!I10</f>
        <v>F</v>
      </c>
      <c r="K10" s="20">
        <f t="shared" si="2"/>
        <v>100</v>
      </c>
      <c r="L10" s="4">
        <f>'20&amp;50%'!J10</f>
        <v>29</v>
      </c>
      <c r="M10" s="4">
        <f>'20&amp;50%'!K10</f>
        <v>14</v>
      </c>
      <c r="N10" s="4">
        <f>'20&amp;50%'!L10</f>
        <v>25</v>
      </c>
      <c r="O10" s="7">
        <f t="shared" si="0"/>
        <v>68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fgUnh</v>
      </c>
      <c r="I11" s="101" t="str">
        <f>'Original Marks'!H11</f>
        <v>GEN</v>
      </c>
      <c r="J11" s="101" t="str">
        <f>'Original Marks'!I11</f>
        <v>F</v>
      </c>
      <c r="K11" s="20">
        <f t="shared" si="2"/>
        <v>100</v>
      </c>
      <c r="L11" s="4">
        <f>'20&amp;50%'!J11</f>
        <v>29</v>
      </c>
      <c r="M11" s="4">
        <f>'20&amp;50%'!K11</f>
        <v>14</v>
      </c>
      <c r="N11" s="4">
        <f>'20&amp;50%'!L11</f>
        <v>25</v>
      </c>
      <c r="O11" s="7">
        <f t="shared" si="0"/>
        <v>68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fgUnh</v>
      </c>
      <c r="I12" s="101" t="str">
        <f>'Original Marks'!H12</f>
        <v>GEN</v>
      </c>
      <c r="J12" s="101" t="str">
        <f>'Original Marks'!I12</f>
        <v>F</v>
      </c>
      <c r="K12" s="20">
        <f t="shared" si="2"/>
        <v>100</v>
      </c>
      <c r="L12" s="4">
        <f>'20&amp;50%'!J12</f>
        <v>29</v>
      </c>
      <c r="M12" s="4">
        <f>'20&amp;50%'!K12</f>
        <v>14</v>
      </c>
      <c r="N12" s="4">
        <f>'20&amp;50%'!L12</f>
        <v>25</v>
      </c>
      <c r="O12" s="7">
        <f t="shared" si="0"/>
        <v>68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fgUnh</v>
      </c>
      <c r="I13" s="101" t="str">
        <f>'Original Marks'!H13</f>
        <v>GEN</v>
      </c>
      <c r="J13" s="101" t="str">
        <f>'Original Marks'!I13</f>
        <v>F</v>
      </c>
      <c r="K13" s="20">
        <f t="shared" si="2"/>
        <v>100</v>
      </c>
      <c r="L13" s="4">
        <f>'20&amp;50%'!J13</f>
        <v>29</v>
      </c>
      <c r="M13" s="4">
        <f>'20&amp;50%'!K13</f>
        <v>14</v>
      </c>
      <c r="N13" s="4">
        <f>'20&amp;50%'!L13</f>
        <v>25</v>
      </c>
      <c r="O13" s="7">
        <f t="shared" si="0"/>
        <v>68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47" t="str">
        <f t="shared" si="1"/>
        <v>fgUnh</v>
      </c>
      <c r="I14" s="101" t="str">
        <f>'Original Marks'!H14</f>
        <v>GEN</v>
      </c>
      <c r="J14" s="101" t="str">
        <f>'Original Marks'!I14</f>
        <v>F</v>
      </c>
      <c r="K14" s="20">
        <f t="shared" si="2"/>
        <v>100</v>
      </c>
      <c r="L14" s="4">
        <f>'20&amp;50%'!J14</f>
        <v>29</v>
      </c>
      <c r="M14" s="4">
        <f>'20&amp;50%'!K14</f>
        <v>14</v>
      </c>
      <c r="N14" s="4">
        <f>'20&amp;50%'!L14</f>
        <v>25</v>
      </c>
      <c r="O14" s="7">
        <f t="shared" si="0"/>
        <v>68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47" t="str">
        <f t="shared" si="1"/>
        <v>fgUnh</v>
      </c>
      <c r="I15" s="101" t="str">
        <f>'Original Marks'!H15</f>
        <v>GEN</v>
      </c>
      <c r="J15" s="101" t="str">
        <f>'Original Marks'!I15</f>
        <v>F</v>
      </c>
      <c r="K15" s="20">
        <f t="shared" si="2"/>
        <v>100</v>
      </c>
      <c r="L15" s="4">
        <f>'20&amp;50%'!J15</f>
        <v>29</v>
      </c>
      <c r="M15" s="4">
        <f>'20&amp;50%'!K15</f>
        <v>14</v>
      </c>
      <c r="N15" s="4">
        <f>'20&amp;50%'!L15</f>
        <v>25</v>
      </c>
      <c r="O15" s="7">
        <f t="shared" si="0"/>
        <v>68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39" t="str">
        <f t="shared" si="1"/>
        <v>fgUnh</v>
      </c>
      <c r="I16" s="101" t="str">
        <f>'Original Marks'!H16</f>
        <v>GEN</v>
      </c>
      <c r="J16" s="101" t="str">
        <f>'Original Marks'!I16</f>
        <v>F</v>
      </c>
      <c r="K16" s="20">
        <f t="shared" si="2"/>
        <v>100</v>
      </c>
      <c r="L16" s="4">
        <f>'20&amp;50%'!J16</f>
        <v>29</v>
      </c>
      <c r="M16" s="4">
        <f>'20&amp;50%'!K16</f>
        <v>14</v>
      </c>
      <c r="N16" s="4">
        <f>'20&amp;50%'!L16</f>
        <v>25</v>
      </c>
      <c r="O16" s="7">
        <f t="shared" si="0"/>
        <v>68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39" t="str">
        <f t="shared" si="1"/>
        <v>fgUnh</v>
      </c>
      <c r="I17" s="101" t="str">
        <f>'Original Marks'!H17</f>
        <v>GEN</v>
      </c>
      <c r="J17" s="101" t="str">
        <f>'Original Marks'!I17</f>
        <v>F</v>
      </c>
      <c r="K17" s="20">
        <f t="shared" si="2"/>
        <v>100</v>
      </c>
      <c r="L17" s="4">
        <f>'20&amp;50%'!J17</f>
        <v>29</v>
      </c>
      <c r="M17" s="4">
        <f>'20&amp;50%'!K17</f>
        <v>14</v>
      </c>
      <c r="N17" s="4">
        <f>'20&amp;50%'!L17</f>
        <v>25</v>
      </c>
      <c r="O17" s="7">
        <f t="shared" si="0"/>
        <v>68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39" t="str">
        <f t="shared" si="1"/>
        <v>fgUnh</v>
      </c>
      <c r="I18" s="101" t="str">
        <f>'Original Marks'!H18</f>
        <v>GEN</v>
      </c>
      <c r="J18" s="101" t="str">
        <f>'Original Marks'!I18</f>
        <v>F</v>
      </c>
      <c r="K18" s="20">
        <f t="shared" si="2"/>
        <v>100</v>
      </c>
      <c r="L18" s="4">
        <f>'20&amp;50%'!J18</f>
        <v>29</v>
      </c>
      <c r="M18" s="4">
        <f>'20&amp;50%'!K18</f>
        <v>14</v>
      </c>
      <c r="N18" s="4">
        <f>'20&amp;50%'!L18</f>
        <v>25</v>
      </c>
      <c r="O18" s="7">
        <f t="shared" si="0"/>
        <v>68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39" t="str">
        <f t="shared" si="1"/>
        <v>fgUnh</v>
      </c>
      <c r="I19" s="101" t="str">
        <f>'Original Marks'!H19</f>
        <v>GEN</v>
      </c>
      <c r="J19" s="101" t="str">
        <f>'Original Marks'!I19</f>
        <v>F</v>
      </c>
      <c r="K19" s="20">
        <f t="shared" si="2"/>
        <v>100</v>
      </c>
      <c r="L19" s="4">
        <f>'20&amp;50%'!J19</f>
        <v>29</v>
      </c>
      <c r="M19" s="4">
        <f>'20&amp;50%'!K19</f>
        <v>14</v>
      </c>
      <c r="N19" s="4">
        <f>'20&amp;50%'!L19</f>
        <v>25</v>
      </c>
      <c r="O19" s="7">
        <f t="shared" si="0"/>
        <v>68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39" t="str">
        <f t="shared" si="1"/>
        <v>fgUnh</v>
      </c>
      <c r="I20" s="101" t="str">
        <f>'Original Marks'!H20</f>
        <v>GEN</v>
      </c>
      <c r="J20" s="101" t="str">
        <f>'Original Marks'!I20</f>
        <v>F</v>
      </c>
      <c r="K20" s="20">
        <f t="shared" si="2"/>
        <v>100</v>
      </c>
      <c r="L20" s="4">
        <f>'20&amp;50%'!J20</f>
        <v>29</v>
      </c>
      <c r="M20" s="4">
        <f>'20&amp;50%'!K20</f>
        <v>14</v>
      </c>
      <c r="N20" s="4">
        <f>'20&amp;50%'!L20</f>
        <v>25</v>
      </c>
      <c r="O20" s="7">
        <f t="shared" si="0"/>
        <v>68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47" t="str">
        <f t="shared" si="1"/>
        <v>fgUnh</v>
      </c>
      <c r="I21" s="101" t="str">
        <f>'Original Marks'!H21</f>
        <v>GEN</v>
      </c>
      <c r="J21" s="101" t="str">
        <f>'Original Marks'!I21</f>
        <v>F</v>
      </c>
      <c r="K21" s="20">
        <f t="shared" si="2"/>
        <v>100</v>
      </c>
      <c r="L21" s="4">
        <f>'20&amp;50%'!J21</f>
        <v>29</v>
      </c>
      <c r="M21" s="4">
        <f>'20&amp;50%'!K21</f>
        <v>14</v>
      </c>
      <c r="N21" s="4">
        <f>'20&amp;50%'!L21</f>
        <v>25</v>
      </c>
      <c r="O21" s="7">
        <f t="shared" si="0"/>
        <v>68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47" t="str">
        <f t="shared" si="1"/>
        <v>fgUnh</v>
      </c>
      <c r="I22" s="101" t="str">
        <f>'Original Marks'!H22</f>
        <v>GEN</v>
      </c>
      <c r="J22" s="101" t="str">
        <f>'Original Marks'!I22</f>
        <v>F</v>
      </c>
      <c r="K22" s="20">
        <f t="shared" si="2"/>
        <v>100</v>
      </c>
      <c r="L22" s="4">
        <f>'20&amp;50%'!J22</f>
        <v>29</v>
      </c>
      <c r="M22" s="4">
        <f>'20&amp;50%'!K22</f>
        <v>14</v>
      </c>
      <c r="N22" s="4">
        <f>'20&amp;50%'!L22</f>
        <v>25</v>
      </c>
      <c r="O22" s="7">
        <f t="shared" si="0"/>
        <v>68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47" t="str">
        <f t="shared" si="1"/>
        <v>fgUnh</v>
      </c>
      <c r="I23" s="101" t="str">
        <f>'Original Marks'!H23</f>
        <v>GEN</v>
      </c>
      <c r="J23" s="101" t="str">
        <f>'Original Marks'!I23</f>
        <v>F</v>
      </c>
      <c r="K23" s="20">
        <f t="shared" si="2"/>
        <v>100</v>
      </c>
      <c r="L23" s="4">
        <f>'20&amp;50%'!J23</f>
        <v>29</v>
      </c>
      <c r="M23" s="4">
        <f>'20&amp;50%'!K23</f>
        <v>14</v>
      </c>
      <c r="N23" s="4">
        <f>'20&amp;50%'!L23</f>
        <v>25</v>
      </c>
      <c r="O23" s="7">
        <f t="shared" si="0"/>
        <v>68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47" t="str">
        <f t="shared" si="1"/>
        <v>fgUnh</v>
      </c>
      <c r="I24" s="101" t="str">
        <f>'Original Marks'!H24</f>
        <v>GEN</v>
      </c>
      <c r="J24" s="101" t="str">
        <f>'Original Marks'!I24</f>
        <v>F</v>
      </c>
      <c r="K24" s="20">
        <f t="shared" si="2"/>
        <v>100</v>
      </c>
      <c r="L24" s="4">
        <f>'20&amp;50%'!J24</f>
        <v>29</v>
      </c>
      <c r="M24" s="4">
        <f>'20&amp;50%'!K24</f>
        <v>14</v>
      </c>
      <c r="N24" s="4">
        <f>'20&amp;50%'!L24</f>
        <v>25</v>
      </c>
      <c r="O24" s="7">
        <f t="shared" si="0"/>
        <v>68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47" t="str">
        <f t="shared" si="1"/>
        <v>fgUnh</v>
      </c>
      <c r="I25" s="101" t="str">
        <f>'Original Marks'!H25</f>
        <v>GEN</v>
      </c>
      <c r="J25" s="101" t="str">
        <f>'Original Marks'!I25</f>
        <v>F</v>
      </c>
      <c r="K25" s="20">
        <f t="shared" si="2"/>
        <v>100</v>
      </c>
      <c r="L25" s="4">
        <f>'20&amp;50%'!J25</f>
        <v>29</v>
      </c>
      <c r="M25" s="4">
        <f>'20&amp;50%'!K25</f>
        <v>14</v>
      </c>
      <c r="N25" s="4">
        <f>'20&amp;50%'!L25</f>
        <v>25</v>
      </c>
      <c r="O25" s="7">
        <f t="shared" si="0"/>
        <v>68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47" t="str">
        <f t="shared" si="1"/>
        <v>fgUnh</v>
      </c>
      <c r="I26" s="101" t="str">
        <f>'Original Marks'!H26</f>
        <v>GEN</v>
      </c>
      <c r="J26" s="101" t="str">
        <f>'Original Marks'!I26</f>
        <v>F</v>
      </c>
      <c r="K26" s="20">
        <f t="shared" si="2"/>
        <v>100</v>
      </c>
      <c r="L26" s="4">
        <f>'20&amp;50%'!J26</f>
        <v>29</v>
      </c>
      <c r="M26" s="4">
        <f>'20&amp;50%'!K26</f>
        <v>14</v>
      </c>
      <c r="N26" s="4">
        <f>'20&amp;50%'!L26</f>
        <v>25</v>
      </c>
      <c r="O26" s="7">
        <f t="shared" si="0"/>
        <v>68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47" t="str">
        <f t="shared" si="1"/>
        <v>fgUnh</v>
      </c>
      <c r="I27" s="101">
        <f>'Original Marks'!H27</f>
        <v>0</v>
      </c>
      <c r="J27" s="101">
        <f>'Original Marks'!I27</f>
        <v>0</v>
      </c>
      <c r="K27" s="20">
        <f t="shared" si="2"/>
        <v>100</v>
      </c>
      <c r="L27" s="4">
        <f>'20&amp;50%'!J27</f>
        <v>0</v>
      </c>
      <c r="M27" s="4">
        <f>'20&amp;50%'!K27</f>
        <v>0</v>
      </c>
      <c r="N27" s="4">
        <f>'20&amp;50%'!L27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47" t="str">
        <f t="shared" si="1"/>
        <v>fgUnh</v>
      </c>
      <c r="I28" s="101">
        <f>'Original Marks'!H28</f>
        <v>0</v>
      </c>
      <c r="J28" s="101">
        <f>'Original Marks'!I28</f>
        <v>0</v>
      </c>
      <c r="K28" s="20">
        <f t="shared" si="2"/>
        <v>100</v>
      </c>
      <c r="L28" s="4">
        <f>'20&amp;50%'!J28</f>
        <v>0</v>
      </c>
      <c r="M28" s="4">
        <f>'20&amp;50%'!K28</f>
        <v>0</v>
      </c>
      <c r="N28" s="4">
        <f>'20&amp;50%'!L28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47" t="str">
        <f t="shared" si="1"/>
        <v>fgUnh</v>
      </c>
      <c r="I29" s="101">
        <f>'Original Marks'!H29</f>
        <v>0</v>
      </c>
      <c r="J29" s="101">
        <f>'Original Marks'!I29</f>
        <v>0</v>
      </c>
      <c r="K29" s="20">
        <f t="shared" si="2"/>
        <v>100</v>
      </c>
      <c r="L29" s="4">
        <f>'20&amp;50%'!J29</f>
        <v>0</v>
      </c>
      <c r="M29" s="4">
        <f>'20&amp;50%'!K29</f>
        <v>0</v>
      </c>
      <c r="N29" s="4">
        <f>'20&amp;50%'!L29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47" t="str">
        <f t="shared" si="1"/>
        <v>fgUnh</v>
      </c>
      <c r="I30" s="101">
        <f>'Original Marks'!H30</f>
        <v>0</v>
      </c>
      <c r="J30" s="101">
        <f>'Original Marks'!I30</f>
        <v>0</v>
      </c>
      <c r="K30" s="20">
        <f t="shared" si="2"/>
        <v>100</v>
      </c>
      <c r="L30" s="4">
        <f>'20&amp;50%'!J30</f>
        <v>0</v>
      </c>
      <c r="M30" s="4">
        <f>'20&amp;50%'!K30</f>
        <v>0</v>
      </c>
      <c r="N30" s="4">
        <f>'20&amp;50%'!L30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47" t="str">
        <f t="shared" si="1"/>
        <v>fgUnh</v>
      </c>
      <c r="I31" s="101">
        <f>'Original Marks'!H31</f>
        <v>0</v>
      </c>
      <c r="J31" s="101">
        <f>'Original Marks'!I31</f>
        <v>0</v>
      </c>
      <c r="K31" s="20">
        <f t="shared" si="2"/>
        <v>100</v>
      </c>
      <c r="L31" s="4">
        <f>'20&amp;50%'!J31</f>
        <v>0</v>
      </c>
      <c r="M31" s="4">
        <f>'20&amp;50%'!K31</f>
        <v>0</v>
      </c>
      <c r="N31" s="4">
        <f>'20&amp;50%'!L31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47" t="str">
        <f t="shared" si="1"/>
        <v>fgUnh</v>
      </c>
      <c r="I32" s="101">
        <f>'Original Marks'!H32</f>
        <v>0</v>
      </c>
      <c r="J32" s="101">
        <f>'Original Marks'!I32</f>
        <v>0</v>
      </c>
      <c r="K32" s="20">
        <f t="shared" si="2"/>
        <v>100</v>
      </c>
      <c r="L32" s="4">
        <f>'20&amp;50%'!J32</f>
        <v>0</v>
      </c>
      <c r="M32" s="4">
        <f>'20&amp;50%'!K32</f>
        <v>0</v>
      </c>
      <c r="N32" s="4">
        <f>'20&amp;50%'!L32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47" t="str">
        <f t="shared" si="1"/>
        <v>fgUnh</v>
      </c>
      <c r="I33" s="101">
        <f>'Original Marks'!H33</f>
        <v>0</v>
      </c>
      <c r="J33" s="101">
        <f>'Original Marks'!I33</f>
        <v>0</v>
      </c>
      <c r="K33" s="20">
        <f t="shared" si="2"/>
        <v>100</v>
      </c>
      <c r="L33" s="4">
        <f>'20&amp;50%'!J33</f>
        <v>0</v>
      </c>
      <c r="M33" s="4">
        <f>'20&amp;50%'!K33</f>
        <v>0</v>
      </c>
      <c r="N33" s="4">
        <f>'20&amp;50%'!L33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47" t="str">
        <f t="shared" si="1"/>
        <v>fgUnh</v>
      </c>
      <c r="I34" s="101">
        <f>'Original Marks'!H34</f>
        <v>0</v>
      </c>
      <c r="J34" s="101">
        <f>'Original Marks'!I34</f>
        <v>0</v>
      </c>
      <c r="K34" s="20">
        <f t="shared" si="2"/>
        <v>100</v>
      </c>
      <c r="L34" s="4">
        <f>'20&amp;50%'!J34</f>
        <v>0</v>
      </c>
      <c r="M34" s="4">
        <f>'20&amp;50%'!K34</f>
        <v>0</v>
      </c>
      <c r="N34" s="4">
        <f>'20&amp;50%'!L34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47" t="str">
        <f t="shared" si="1"/>
        <v>fgUnh</v>
      </c>
      <c r="I35" s="101">
        <f>'Original Marks'!H35</f>
        <v>0</v>
      </c>
      <c r="J35" s="101">
        <f>'Original Marks'!I35</f>
        <v>0</v>
      </c>
      <c r="K35" s="20">
        <f t="shared" si="2"/>
        <v>100</v>
      </c>
      <c r="L35" s="4">
        <f>'20&amp;50%'!J35</f>
        <v>0</v>
      </c>
      <c r="M35" s="4">
        <f>'20&amp;50%'!K35</f>
        <v>0</v>
      </c>
      <c r="N35" s="4">
        <f>'20&amp;50%'!L35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47" t="str">
        <f t="shared" si="1"/>
        <v>fgUnh</v>
      </c>
      <c r="I36" s="101">
        <f>'Original Marks'!H36</f>
        <v>0</v>
      </c>
      <c r="J36" s="101">
        <f>'Original Marks'!I36</f>
        <v>0</v>
      </c>
      <c r="K36" s="20">
        <f t="shared" si="2"/>
        <v>100</v>
      </c>
      <c r="L36" s="4">
        <f>'20&amp;50%'!J36</f>
        <v>0</v>
      </c>
      <c r="M36" s="4">
        <f>'20&amp;50%'!K36</f>
        <v>0</v>
      </c>
      <c r="N36" s="4">
        <f>'20&amp;50%'!L36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47" t="str">
        <f t="shared" si="1"/>
        <v>fgUnh</v>
      </c>
      <c r="I37" s="101">
        <f>'Original Marks'!H37</f>
        <v>0</v>
      </c>
      <c r="J37" s="101">
        <f>'Original Marks'!I37</f>
        <v>0</v>
      </c>
      <c r="K37" s="20">
        <f t="shared" si="2"/>
        <v>100</v>
      </c>
      <c r="L37" s="4">
        <f>'20&amp;50%'!J37</f>
        <v>0</v>
      </c>
      <c r="M37" s="4">
        <f>'20&amp;50%'!K37</f>
        <v>0</v>
      </c>
      <c r="N37" s="4">
        <f>'20&amp;50%'!L37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47" t="str">
        <f t="shared" si="1"/>
        <v>fgUnh</v>
      </c>
      <c r="I38" s="101">
        <f>'Original Marks'!H38</f>
        <v>0</v>
      </c>
      <c r="J38" s="101">
        <f>'Original Marks'!I38</f>
        <v>0</v>
      </c>
      <c r="K38" s="20">
        <f t="shared" si="2"/>
        <v>100</v>
      </c>
      <c r="L38" s="4">
        <f>'20&amp;50%'!J38</f>
        <v>0</v>
      </c>
      <c r="M38" s="4">
        <f>'20&amp;50%'!K38</f>
        <v>0</v>
      </c>
      <c r="N38" s="4">
        <f>'20&amp;50%'!L38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47" t="str">
        <f t="shared" si="1"/>
        <v>fgUnh</v>
      </c>
      <c r="I39" s="101">
        <f>'Original Marks'!H39</f>
        <v>0</v>
      </c>
      <c r="J39" s="101">
        <f>'Original Marks'!I39</f>
        <v>0</v>
      </c>
      <c r="K39" s="20">
        <f t="shared" si="2"/>
        <v>100</v>
      </c>
      <c r="L39" s="4">
        <f>'20&amp;50%'!J39</f>
        <v>0</v>
      </c>
      <c r="M39" s="4">
        <f>'20&amp;50%'!K39</f>
        <v>0</v>
      </c>
      <c r="N39" s="4">
        <f>'20&amp;50%'!L39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47" t="str">
        <f t="shared" si="1"/>
        <v>fgUnh</v>
      </c>
      <c r="I40" s="101">
        <f>'Original Marks'!H40</f>
        <v>0</v>
      </c>
      <c r="J40" s="101">
        <f>'Original Marks'!I40</f>
        <v>0</v>
      </c>
      <c r="K40" s="20">
        <f t="shared" si="2"/>
        <v>100</v>
      </c>
      <c r="L40" s="4">
        <f>'20&amp;50%'!J40</f>
        <v>0</v>
      </c>
      <c r="M40" s="4">
        <f>'20&amp;50%'!K40</f>
        <v>0</v>
      </c>
      <c r="N40" s="4">
        <f>'20&amp;50%'!L40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47" t="str">
        <f t="shared" si="1"/>
        <v>fgUnh</v>
      </c>
      <c r="I41" s="101">
        <f>'Original Marks'!H41</f>
        <v>0</v>
      </c>
      <c r="J41" s="101">
        <f>'Original Marks'!I41</f>
        <v>0</v>
      </c>
      <c r="K41" s="20">
        <f t="shared" si="2"/>
        <v>100</v>
      </c>
      <c r="L41" s="4">
        <f>'20&amp;50%'!J41</f>
        <v>0</v>
      </c>
      <c r="M41" s="4">
        <f>'20&amp;50%'!K41</f>
        <v>0</v>
      </c>
      <c r="N41" s="4">
        <f>'20&amp;50%'!L41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47" t="str">
        <f t="shared" si="1"/>
        <v>fgUnh</v>
      </c>
      <c r="I42" s="101">
        <f>'Original Marks'!H42</f>
        <v>0</v>
      </c>
      <c r="J42" s="101">
        <f>'Original Marks'!I42</f>
        <v>0</v>
      </c>
      <c r="K42" s="20">
        <f t="shared" si="2"/>
        <v>100</v>
      </c>
      <c r="L42" s="4">
        <f>'20&amp;50%'!J42</f>
        <v>0</v>
      </c>
      <c r="M42" s="4">
        <f>'20&amp;50%'!K42</f>
        <v>0</v>
      </c>
      <c r="N42" s="4">
        <f>'20&amp;50%'!L42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47" t="str">
        <f t="shared" si="1"/>
        <v>fgUnh</v>
      </c>
      <c r="I43" s="101">
        <f>'Original Marks'!H43</f>
        <v>0</v>
      </c>
      <c r="J43" s="101">
        <f>'Original Marks'!I43</f>
        <v>0</v>
      </c>
      <c r="K43" s="20">
        <f t="shared" si="2"/>
        <v>100</v>
      </c>
      <c r="L43" s="4">
        <f>'20&amp;50%'!J43</f>
        <v>0</v>
      </c>
      <c r="M43" s="4">
        <f>'20&amp;50%'!K43</f>
        <v>0</v>
      </c>
      <c r="N43" s="4">
        <f>'20&amp;50%'!L43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47" t="str">
        <f t="shared" si="1"/>
        <v>fgUnh</v>
      </c>
      <c r="I44" s="101">
        <f>'Original Marks'!H44</f>
        <v>0</v>
      </c>
      <c r="J44" s="101">
        <f>'Original Marks'!I44</f>
        <v>0</v>
      </c>
      <c r="K44" s="20">
        <f t="shared" si="2"/>
        <v>100</v>
      </c>
      <c r="L44" s="4">
        <f>'20&amp;50%'!J44</f>
        <v>0</v>
      </c>
      <c r="M44" s="4">
        <f>'20&amp;50%'!K44</f>
        <v>0</v>
      </c>
      <c r="N44" s="4">
        <f>'20&amp;50%'!L44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47" t="str">
        <f t="shared" si="1"/>
        <v>fgUnh</v>
      </c>
      <c r="I45" s="101">
        <f>'Original Marks'!H45</f>
        <v>0</v>
      </c>
      <c r="J45" s="101">
        <f>'Original Marks'!I45</f>
        <v>0</v>
      </c>
      <c r="K45" s="20">
        <f t="shared" si="2"/>
        <v>100</v>
      </c>
      <c r="L45" s="4">
        <f>'20&amp;50%'!J45</f>
        <v>0</v>
      </c>
      <c r="M45" s="4">
        <f>'20&amp;50%'!K45</f>
        <v>0</v>
      </c>
      <c r="N45" s="4">
        <f>'20&amp;50%'!L45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47" t="str">
        <f t="shared" si="1"/>
        <v>fgUnh</v>
      </c>
      <c r="I46" s="101">
        <f>'Original Marks'!H46</f>
        <v>0</v>
      </c>
      <c r="J46" s="101">
        <f>'Original Marks'!I46</f>
        <v>0</v>
      </c>
      <c r="K46" s="20">
        <f t="shared" si="2"/>
        <v>100</v>
      </c>
      <c r="L46" s="4">
        <f>'20&amp;50%'!J46</f>
        <v>0</v>
      </c>
      <c r="M46" s="4">
        <f>'20&amp;50%'!K46</f>
        <v>0</v>
      </c>
      <c r="N46" s="4">
        <f>'20&amp;50%'!L46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47" t="str">
        <f t="shared" si="1"/>
        <v>fgUnh</v>
      </c>
      <c r="I47" s="101">
        <f>'Original Marks'!H47</f>
        <v>0</v>
      </c>
      <c r="J47" s="101">
        <f>'Original Marks'!I47</f>
        <v>0</v>
      </c>
      <c r="K47" s="20">
        <f t="shared" si="2"/>
        <v>100</v>
      </c>
      <c r="L47" s="4">
        <f>'20&amp;50%'!J47</f>
        <v>0</v>
      </c>
      <c r="M47" s="4">
        <f>'20&amp;50%'!K47</f>
        <v>0</v>
      </c>
      <c r="N47" s="4">
        <f>'20&amp;50%'!L47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47" t="str">
        <f t="shared" si="1"/>
        <v>fgUnh</v>
      </c>
      <c r="I48" s="101">
        <f>'Original Marks'!H48</f>
        <v>0</v>
      </c>
      <c r="J48" s="101">
        <f>'Original Marks'!I48</f>
        <v>0</v>
      </c>
      <c r="K48" s="20">
        <f t="shared" si="2"/>
        <v>100</v>
      </c>
      <c r="L48" s="4">
        <f>'20&amp;50%'!J48</f>
        <v>0</v>
      </c>
      <c r="M48" s="4">
        <f>'20&amp;50%'!K48</f>
        <v>0</v>
      </c>
      <c r="N48" s="4">
        <f>'20&amp;50%'!L48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47" t="str">
        <f t="shared" si="1"/>
        <v>fgUnh</v>
      </c>
      <c r="I49" s="101">
        <f>'Original Marks'!H49</f>
        <v>0</v>
      </c>
      <c r="J49" s="101">
        <f>'Original Marks'!I49</f>
        <v>0</v>
      </c>
      <c r="K49" s="20">
        <f t="shared" si="2"/>
        <v>100</v>
      </c>
      <c r="L49" s="4">
        <f>'20&amp;50%'!J49</f>
        <v>0</v>
      </c>
      <c r="M49" s="4">
        <f>'20&amp;50%'!K49</f>
        <v>0</v>
      </c>
      <c r="N49" s="4">
        <f>'20&amp;50%'!L49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47" t="str">
        <f t="shared" si="1"/>
        <v>fgUnh</v>
      </c>
      <c r="I50" s="101">
        <f>'Original Marks'!H50</f>
        <v>0</v>
      </c>
      <c r="J50" s="101">
        <f>'Original Marks'!I50</f>
        <v>0</v>
      </c>
      <c r="K50" s="20">
        <f t="shared" si="2"/>
        <v>100</v>
      </c>
      <c r="L50" s="4">
        <f>'20&amp;50%'!J50</f>
        <v>0</v>
      </c>
      <c r="M50" s="4">
        <f>'20&amp;50%'!K50</f>
        <v>0</v>
      </c>
      <c r="N50" s="4">
        <f>'20&amp;50%'!L50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47" t="str">
        <f t="shared" si="1"/>
        <v>fgUnh</v>
      </c>
      <c r="I51" s="101">
        <f>'Original Marks'!H51</f>
        <v>0</v>
      </c>
      <c r="J51" s="101">
        <f>'Original Marks'!I51</f>
        <v>0</v>
      </c>
      <c r="K51" s="20">
        <f t="shared" si="2"/>
        <v>100</v>
      </c>
      <c r="L51" s="4">
        <f>'20&amp;50%'!J51</f>
        <v>0</v>
      </c>
      <c r="M51" s="4">
        <f>'20&amp;50%'!K51</f>
        <v>0</v>
      </c>
      <c r="N51" s="4">
        <f>'20&amp;50%'!L51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47" t="str">
        <f t="shared" si="1"/>
        <v>fgUnh</v>
      </c>
      <c r="I52" s="101">
        <f>'Original Marks'!H52</f>
        <v>0</v>
      </c>
      <c r="J52" s="101">
        <f>'Original Marks'!I52</f>
        <v>0</v>
      </c>
      <c r="K52" s="20">
        <f t="shared" si="2"/>
        <v>100</v>
      </c>
      <c r="L52" s="4">
        <f>'20&amp;50%'!J52</f>
        <v>0</v>
      </c>
      <c r="M52" s="4">
        <f>'20&amp;50%'!K52</f>
        <v>0</v>
      </c>
      <c r="N52" s="4">
        <f>'20&amp;50%'!L52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47" t="str">
        <f t="shared" si="1"/>
        <v>fgUnh</v>
      </c>
      <c r="I53" s="101">
        <f>'Original Marks'!H53</f>
        <v>0</v>
      </c>
      <c r="J53" s="101">
        <f>'Original Marks'!I53</f>
        <v>0</v>
      </c>
      <c r="K53" s="20">
        <f t="shared" si="2"/>
        <v>100</v>
      </c>
      <c r="L53" s="4">
        <f>'20&amp;50%'!J53</f>
        <v>0</v>
      </c>
      <c r="M53" s="4">
        <f>'20&amp;50%'!K53</f>
        <v>0</v>
      </c>
      <c r="N53" s="4">
        <f>'20&amp;50%'!L53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47" t="str">
        <f t="shared" si="1"/>
        <v>fgUnh</v>
      </c>
      <c r="I54" s="101">
        <f>'Original Marks'!H54</f>
        <v>0</v>
      </c>
      <c r="J54" s="101">
        <f>'Original Marks'!I54</f>
        <v>0</v>
      </c>
      <c r="K54" s="20">
        <f t="shared" si="2"/>
        <v>100</v>
      </c>
      <c r="L54" s="4">
        <f>'20&amp;50%'!J54</f>
        <v>0</v>
      </c>
      <c r="M54" s="4">
        <f>'20&amp;50%'!K54</f>
        <v>0</v>
      </c>
      <c r="N54" s="4">
        <f>'20&amp;50%'!L54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47" t="str">
        <f t="shared" si="1"/>
        <v>fgUnh</v>
      </c>
      <c r="I55" s="101">
        <f>'Original Marks'!H55</f>
        <v>0</v>
      </c>
      <c r="J55" s="101">
        <f>'Original Marks'!I55</f>
        <v>0</v>
      </c>
      <c r="K55" s="20">
        <f t="shared" si="2"/>
        <v>100</v>
      </c>
      <c r="L55" s="4">
        <f>'20&amp;50%'!J55</f>
        <v>0</v>
      </c>
      <c r="M55" s="4">
        <f>'20&amp;50%'!K55</f>
        <v>0</v>
      </c>
      <c r="N55" s="4">
        <f>'20&amp;50%'!L55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47" t="str">
        <f t="shared" si="1"/>
        <v>fgUnh</v>
      </c>
      <c r="I56" s="101">
        <f>'Original Marks'!H56</f>
        <v>0</v>
      </c>
      <c r="J56" s="101">
        <f>'Original Marks'!I56</f>
        <v>0</v>
      </c>
      <c r="K56" s="20">
        <f t="shared" si="2"/>
        <v>100</v>
      </c>
      <c r="L56" s="4">
        <f>'20&amp;50%'!J56</f>
        <v>0</v>
      </c>
      <c r="M56" s="4">
        <f>'20&amp;50%'!K56</f>
        <v>0</v>
      </c>
      <c r="N56" s="4">
        <f>'20&amp;50%'!L56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47" t="str">
        <f t="shared" si="1"/>
        <v>fgUnh</v>
      </c>
      <c r="I57" s="101">
        <f>'Original Marks'!H57</f>
        <v>0</v>
      </c>
      <c r="J57" s="101">
        <f>'Original Marks'!I57</f>
        <v>0</v>
      </c>
      <c r="K57" s="20">
        <f t="shared" si="2"/>
        <v>100</v>
      </c>
      <c r="L57" s="4">
        <f>'20&amp;50%'!J57</f>
        <v>0</v>
      </c>
      <c r="M57" s="4">
        <f>'20&amp;50%'!K57</f>
        <v>0</v>
      </c>
      <c r="N57" s="4">
        <f>'20&amp;50%'!L57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47" t="str">
        <f t="shared" si="1"/>
        <v>fgUnh</v>
      </c>
      <c r="I58" s="101">
        <f>'Original Marks'!H58</f>
        <v>0</v>
      </c>
      <c r="J58" s="101">
        <f>'Original Marks'!I58</f>
        <v>0</v>
      </c>
      <c r="K58" s="20">
        <f t="shared" si="2"/>
        <v>100</v>
      </c>
      <c r="L58" s="4">
        <f>'20&amp;50%'!J58</f>
        <v>0</v>
      </c>
      <c r="M58" s="4">
        <f>'20&amp;50%'!K58</f>
        <v>0</v>
      </c>
      <c r="N58" s="4">
        <f>'20&amp;50%'!L58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47" t="str">
        <f t="shared" si="1"/>
        <v>fgUnh</v>
      </c>
      <c r="I59" s="101">
        <f>'Original Marks'!H59</f>
        <v>0</v>
      </c>
      <c r="J59" s="101">
        <f>'Original Marks'!I59</f>
        <v>0</v>
      </c>
      <c r="K59" s="20">
        <f t="shared" si="2"/>
        <v>100</v>
      </c>
      <c r="L59" s="4">
        <f>'20&amp;50%'!J59</f>
        <v>0</v>
      </c>
      <c r="M59" s="4">
        <f>'20&amp;50%'!K59</f>
        <v>0</v>
      </c>
      <c r="N59" s="4">
        <f>'20&amp;50%'!L59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47" t="str">
        <f t="shared" si="1"/>
        <v>fgUnh</v>
      </c>
      <c r="I60" s="101">
        <f>'Original Marks'!H60</f>
        <v>0</v>
      </c>
      <c r="J60" s="101">
        <f>'Original Marks'!I60</f>
        <v>0</v>
      </c>
      <c r="K60" s="20">
        <f t="shared" si="2"/>
        <v>100</v>
      </c>
      <c r="L60" s="4">
        <f>'20&amp;50%'!J60</f>
        <v>0</v>
      </c>
      <c r="M60" s="4">
        <f>'20&amp;50%'!K60</f>
        <v>0</v>
      </c>
      <c r="N60" s="4">
        <f>'20&amp;50%'!L60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47" t="str">
        <f t="shared" si="1"/>
        <v>fgUnh</v>
      </c>
      <c r="I61" s="101">
        <f>'Original Marks'!H61</f>
        <v>0</v>
      </c>
      <c r="J61" s="101">
        <f>'Original Marks'!I61</f>
        <v>0</v>
      </c>
      <c r="K61" s="20">
        <f t="shared" si="2"/>
        <v>100</v>
      </c>
      <c r="L61" s="4">
        <f>'20&amp;50%'!J61</f>
        <v>0</v>
      </c>
      <c r="M61" s="4">
        <f>'20&amp;50%'!K61</f>
        <v>0</v>
      </c>
      <c r="N61" s="4">
        <f>'20&amp;50%'!L61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47" t="str">
        <f t="shared" si="1"/>
        <v>fgUnh</v>
      </c>
      <c r="I62" s="101">
        <f>'Original Marks'!H62</f>
        <v>0</v>
      </c>
      <c r="J62" s="101">
        <f>'Original Marks'!I62</f>
        <v>0</v>
      </c>
      <c r="K62" s="20">
        <f t="shared" si="2"/>
        <v>100</v>
      </c>
      <c r="L62" s="4">
        <f>'20&amp;50%'!J62</f>
        <v>0</v>
      </c>
      <c r="M62" s="4">
        <f>'20&amp;50%'!K62</f>
        <v>0</v>
      </c>
      <c r="N62" s="4">
        <f>'20&amp;50%'!L62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47" t="str">
        <f t="shared" si="1"/>
        <v>fgUnh</v>
      </c>
      <c r="I63" s="101">
        <f>'Original Marks'!H63</f>
        <v>0</v>
      </c>
      <c r="J63" s="101">
        <f>'Original Marks'!I63</f>
        <v>0</v>
      </c>
      <c r="K63" s="20">
        <f t="shared" si="2"/>
        <v>100</v>
      </c>
      <c r="L63" s="4">
        <f>'20&amp;50%'!J63</f>
        <v>0</v>
      </c>
      <c r="M63" s="4">
        <f>'20&amp;50%'!K63</f>
        <v>0</v>
      </c>
      <c r="N63" s="4">
        <f>'20&amp;50%'!L63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47" t="str">
        <f t="shared" si="1"/>
        <v>fgUnh</v>
      </c>
      <c r="I64" s="101">
        <f>'Original Marks'!H64</f>
        <v>0</v>
      </c>
      <c r="J64" s="101">
        <f>'Original Marks'!I64</f>
        <v>0</v>
      </c>
      <c r="K64" s="20">
        <f t="shared" si="2"/>
        <v>100</v>
      </c>
      <c r="L64" s="4">
        <f>'20&amp;50%'!J64</f>
        <v>0</v>
      </c>
      <c r="M64" s="4">
        <f>'20&amp;50%'!K64</f>
        <v>0</v>
      </c>
      <c r="N64" s="4">
        <f>'20&amp;50%'!L64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47" t="str">
        <f t="shared" si="1"/>
        <v>fgUnh</v>
      </c>
      <c r="I65" s="101">
        <f>'Original Marks'!H65</f>
        <v>0</v>
      </c>
      <c r="J65" s="101">
        <f>'Original Marks'!I65</f>
        <v>0</v>
      </c>
      <c r="K65" s="20">
        <f t="shared" si="2"/>
        <v>100</v>
      </c>
      <c r="L65" s="4">
        <f>'20&amp;50%'!J65</f>
        <v>0</v>
      </c>
      <c r="M65" s="4">
        <f>'20&amp;50%'!K65</f>
        <v>0</v>
      </c>
      <c r="N65" s="4">
        <f>'20&amp;50%'!L65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47" t="str">
        <f t="shared" si="1"/>
        <v>fgUnh</v>
      </c>
      <c r="I66" s="101">
        <f>'Original Marks'!H66</f>
        <v>0</v>
      </c>
      <c r="J66" s="101">
        <f>'Original Marks'!I66</f>
        <v>0</v>
      </c>
      <c r="K66" s="20">
        <f t="shared" si="2"/>
        <v>100</v>
      </c>
      <c r="L66" s="4">
        <f>'20&amp;50%'!J66</f>
        <v>0</v>
      </c>
      <c r="M66" s="4">
        <f>'20&amp;50%'!K66</f>
        <v>0</v>
      </c>
      <c r="N66" s="4">
        <f>'20&amp;50%'!L66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47" t="str">
        <f t="shared" si="1"/>
        <v>fgUnh</v>
      </c>
      <c r="I67" s="101">
        <f>'Original Marks'!H67</f>
        <v>0</v>
      </c>
      <c r="J67" s="101">
        <f>'Original Marks'!I67</f>
        <v>0</v>
      </c>
      <c r="K67" s="20">
        <f t="shared" si="2"/>
        <v>100</v>
      </c>
      <c r="L67" s="4">
        <f>'20&amp;50%'!J67</f>
        <v>0</v>
      </c>
      <c r="M67" s="4">
        <f>'20&amp;50%'!K67</f>
        <v>0</v>
      </c>
      <c r="N67" s="4">
        <f>'20&amp;50%'!L67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47" t="str">
        <f t="shared" si="1"/>
        <v>fgUnh</v>
      </c>
      <c r="I68" s="101">
        <f>'Original Marks'!H68</f>
        <v>0</v>
      </c>
      <c r="J68" s="101">
        <f>'Original Marks'!I68</f>
        <v>0</v>
      </c>
      <c r="K68" s="20">
        <f t="shared" si="2"/>
        <v>100</v>
      </c>
      <c r="L68" s="4">
        <f>'20&amp;50%'!J68</f>
        <v>0</v>
      </c>
      <c r="M68" s="4">
        <f>'20&amp;50%'!K68</f>
        <v>0</v>
      </c>
      <c r="N68" s="4">
        <f>'20&amp;50%'!L68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47" t="str">
        <f t="shared" si="1"/>
        <v>fgUnh</v>
      </c>
      <c r="I69" s="101">
        <f>'Original Marks'!H69</f>
        <v>0</v>
      </c>
      <c r="J69" s="101">
        <f>'Original Marks'!I69</f>
        <v>0</v>
      </c>
      <c r="K69" s="20">
        <f t="shared" si="2"/>
        <v>100</v>
      </c>
      <c r="L69" s="4">
        <f>'20&amp;50%'!J69</f>
        <v>0</v>
      </c>
      <c r="M69" s="4">
        <f>'20&amp;50%'!K69</f>
        <v>0</v>
      </c>
      <c r="N69" s="4">
        <f>'20&amp;50%'!L69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47" t="str">
        <f t="shared" si="1"/>
        <v>fgUnh</v>
      </c>
      <c r="I70" s="101">
        <f>'Original Marks'!H70</f>
        <v>0</v>
      </c>
      <c r="J70" s="101">
        <f>'Original Marks'!I70</f>
        <v>0</v>
      </c>
      <c r="K70" s="20">
        <f t="shared" si="2"/>
        <v>100</v>
      </c>
      <c r="L70" s="4">
        <f>'20&amp;50%'!J70</f>
        <v>0</v>
      </c>
      <c r="M70" s="4">
        <f>'20&amp;50%'!K70</f>
        <v>0</v>
      </c>
      <c r="N70" s="4">
        <f>'20&amp;50%'!L70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47" t="str">
        <f t="shared" si="1"/>
        <v>fgUnh</v>
      </c>
      <c r="I71" s="101">
        <f>'Original Marks'!H71</f>
        <v>0</v>
      </c>
      <c r="J71" s="101">
        <f>'Original Marks'!I71</f>
        <v>0</v>
      </c>
      <c r="K71" s="20">
        <f t="shared" si="2"/>
        <v>100</v>
      </c>
      <c r="L71" s="4">
        <f>'20&amp;50%'!J71</f>
        <v>0</v>
      </c>
      <c r="M71" s="4">
        <f>'20&amp;50%'!K71</f>
        <v>0</v>
      </c>
      <c r="N71" s="4">
        <f>'20&amp;50%'!L71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47" t="str">
        <f t="shared" si="1"/>
        <v>fgUnh</v>
      </c>
      <c r="I72" s="101">
        <f>'Original Marks'!H72</f>
        <v>0</v>
      </c>
      <c r="J72" s="101">
        <f>'Original Marks'!I72</f>
        <v>0</v>
      </c>
      <c r="K72" s="20">
        <f t="shared" si="2"/>
        <v>100</v>
      </c>
      <c r="L72" s="4">
        <f>'20&amp;50%'!J72</f>
        <v>0</v>
      </c>
      <c r="M72" s="4">
        <f>'20&amp;50%'!K72</f>
        <v>0</v>
      </c>
      <c r="N72" s="4">
        <f>'20&amp;50%'!L72</f>
        <v>0</v>
      </c>
      <c r="O72" s="7">
        <f t="shared" ref="O72:O114" si="3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47" t="str">
        <f t="shared" ref="H73:H136" si="4">H72</f>
        <v>fgUnh</v>
      </c>
      <c r="I73" s="101">
        <f>'Original Marks'!H73</f>
        <v>0</v>
      </c>
      <c r="J73" s="101">
        <f>'Original Marks'!I73</f>
        <v>0</v>
      </c>
      <c r="K73" s="20">
        <f t="shared" ref="K73:K136" si="5">K72</f>
        <v>100</v>
      </c>
      <c r="L73" s="4">
        <f>'20&amp;50%'!J73</f>
        <v>0</v>
      </c>
      <c r="M73" s="4">
        <f>'20&amp;50%'!K73</f>
        <v>0</v>
      </c>
      <c r="N73" s="4">
        <f>'20&amp;50%'!L73</f>
        <v>0</v>
      </c>
      <c r="O73" s="7">
        <f t="shared" si="3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47" t="str">
        <f t="shared" si="4"/>
        <v>fgUnh</v>
      </c>
      <c r="I74" s="101">
        <f>'Original Marks'!H74</f>
        <v>0</v>
      </c>
      <c r="J74" s="101">
        <f>'Original Marks'!I74</f>
        <v>0</v>
      </c>
      <c r="K74" s="20">
        <f t="shared" si="5"/>
        <v>100</v>
      </c>
      <c r="L74" s="4">
        <f>'20&amp;50%'!J74</f>
        <v>0</v>
      </c>
      <c r="M74" s="4">
        <f>'20&amp;50%'!K74</f>
        <v>0</v>
      </c>
      <c r="N74" s="4">
        <f>'20&amp;50%'!L74</f>
        <v>0</v>
      </c>
      <c r="O74" s="7">
        <f t="shared" si="3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47" t="str">
        <f t="shared" si="4"/>
        <v>fgUnh</v>
      </c>
      <c r="I75" s="101">
        <f>'Original Marks'!H75</f>
        <v>0</v>
      </c>
      <c r="J75" s="101">
        <f>'Original Marks'!I75</f>
        <v>0</v>
      </c>
      <c r="K75" s="20">
        <f t="shared" si="5"/>
        <v>100</v>
      </c>
      <c r="L75" s="4">
        <f>'20&amp;50%'!J75</f>
        <v>0</v>
      </c>
      <c r="M75" s="4">
        <f>'20&amp;50%'!K75</f>
        <v>0</v>
      </c>
      <c r="N75" s="4">
        <f>'20&amp;50%'!L75</f>
        <v>0</v>
      </c>
      <c r="O75" s="7">
        <f t="shared" si="3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47" t="str">
        <f t="shared" si="4"/>
        <v>fgUnh</v>
      </c>
      <c r="I76" s="101">
        <f>'Original Marks'!H76</f>
        <v>0</v>
      </c>
      <c r="J76" s="101">
        <f>'Original Marks'!I76</f>
        <v>0</v>
      </c>
      <c r="K76" s="20">
        <f t="shared" si="5"/>
        <v>100</v>
      </c>
      <c r="L76" s="4">
        <f>'20&amp;50%'!J76</f>
        <v>0</v>
      </c>
      <c r="M76" s="4">
        <f>'20&amp;50%'!K76</f>
        <v>0</v>
      </c>
      <c r="N76" s="4">
        <f>'20&amp;50%'!L76</f>
        <v>0</v>
      </c>
      <c r="O76" s="7">
        <f t="shared" si="3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47" t="str">
        <f t="shared" si="4"/>
        <v>fgUnh</v>
      </c>
      <c r="I77" s="101">
        <f>'Original Marks'!H77</f>
        <v>0</v>
      </c>
      <c r="J77" s="101">
        <f>'Original Marks'!I77</f>
        <v>0</v>
      </c>
      <c r="K77" s="20">
        <f t="shared" si="5"/>
        <v>100</v>
      </c>
      <c r="L77" s="4">
        <f>'20&amp;50%'!J77</f>
        <v>0</v>
      </c>
      <c r="M77" s="4">
        <f>'20&amp;50%'!K77</f>
        <v>0</v>
      </c>
      <c r="N77" s="4">
        <f>'20&amp;50%'!L77</f>
        <v>0</v>
      </c>
      <c r="O77" s="7">
        <f t="shared" si="3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47" t="str">
        <f t="shared" si="4"/>
        <v>fgUnh</v>
      </c>
      <c r="I78" s="101">
        <f>'Original Marks'!H78</f>
        <v>0</v>
      </c>
      <c r="J78" s="101">
        <f>'Original Marks'!I78</f>
        <v>0</v>
      </c>
      <c r="K78" s="20">
        <f t="shared" si="5"/>
        <v>100</v>
      </c>
      <c r="L78" s="4">
        <f>'20&amp;50%'!J78</f>
        <v>0</v>
      </c>
      <c r="M78" s="4">
        <f>'20&amp;50%'!K78</f>
        <v>0</v>
      </c>
      <c r="N78" s="4">
        <f>'20&amp;50%'!L78</f>
        <v>0</v>
      </c>
      <c r="O78" s="7">
        <f t="shared" si="3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47" t="str">
        <f t="shared" si="4"/>
        <v>fgUnh</v>
      </c>
      <c r="I79" s="101">
        <f>'Original Marks'!H79</f>
        <v>0</v>
      </c>
      <c r="J79" s="101">
        <f>'Original Marks'!I79</f>
        <v>0</v>
      </c>
      <c r="K79" s="20">
        <f t="shared" si="5"/>
        <v>100</v>
      </c>
      <c r="L79" s="4">
        <f>'20&amp;50%'!J79</f>
        <v>0</v>
      </c>
      <c r="M79" s="4">
        <f>'20&amp;50%'!K79</f>
        <v>0</v>
      </c>
      <c r="N79" s="4">
        <f>'20&amp;50%'!L79</f>
        <v>0</v>
      </c>
      <c r="O79" s="7">
        <f t="shared" si="3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47" t="str">
        <f t="shared" si="4"/>
        <v>fgUnh</v>
      </c>
      <c r="I80" s="101">
        <f>'Original Marks'!H80</f>
        <v>0</v>
      </c>
      <c r="J80" s="101">
        <f>'Original Marks'!I80</f>
        <v>0</v>
      </c>
      <c r="K80" s="20">
        <f t="shared" si="5"/>
        <v>100</v>
      </c>
      <c r="L80" s="4">
        <f>'20&amp;50%'!J80</f>
        <v>0</v>
      </c>
      <c r="M80" s="4">
        <f>'20&amp;50%'!K80</f>
        <v>0</v>
      </c>
      <c r="N80" s="4">
        <f>'20&amp;50%'!L80</f>
        <v>0</v>
      </c>
      <c r="O80" s="7">
        <f t="shared" si="3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47" t="str">
        <f t="shared" si="4"/>
        <v>fgUnh</v>
      </c>
      <c r="I81" s="101">
        <f>'Original Marks'!H81</f>
        <v>0</v>
      </c>
      <c r="J81" s="101">
        <f>'Original Marks'!I81</f>
        <v>0</v>
      </c>
      <c r="K81" s="20">
        <f t="shared" si="5"/>
        <v>100</v>
      </c>
      <c r="L81" s="4">
        <f>'20&amp;50%'!J81</f>
        <v>0</v>
      </c>
      <c r="M81" s="4">
        <f>'20&amp;50%'!K81</f>
        <v>0</v>
      </c>
      <c r="N81" s="4">
        <f>'20&amp;50%'!L81</f>
        <v>0</v>
      </c>
      <c r="O81" s="7">
        <f t="shared" si="3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47" t="str">
        <f t="shared" si="4"/>
        <v>fgUnh</v>
      </c>
      <c r="I82" s="101">
        <f>'Original Marks'!H82</f>
        <v>0</v>
      </c>
      <c r="J82" s="101">
        <f>'Original Marks'!I82</f>
        <v>0</v>
      </c>
      <c r="K82" s="20">
        <f t="shared" si="5"/>
        <v>100</v>
      </c>
      <c r="L82" s="4">
        <f>'20&amp;50%'!J82</f>
        <v>0</v>
      </c>
      <c r="M82" s="4">
        <f>'20&amp;50%'!K82</f>
        <v>0</v>
      </c>
      <c r="N82" s="4">
        <f>'20&amp;50%'!L82</f>
        <v>0</v>
      </c>
      <c r="O82" s="7">
        <f t="shared" si="3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47" t="str">
        <f t="shared" si="4"/>
        <v>fgUnh</v>
      </c>
      <c r="I83" s="101">
        <f>'Original Marks'!H83</f>
        <v>0</v>
      </c>
      <c r="J83" s="101">
        <f>'Original Marks'!I83</f>
        <v>0</v>
      </c>
      <c r="K83" s="20">
        <f t="shared" si="5"/>
        <v>100</v>
      </c>
      <c r="L83" s="4">
        <f>'20&amp;50%'!J83</f>
        <v>0</v>
      </c>
      <c r="M83" s="4">
        <f>'20&amp;50%'!K83</f>
        <v>0</v>
      </c>
      <c r="N83" s="4">
        <f>'20&amp;50%'!L83</f>
        <v>0</v>
      </c>
      <c r="O83" s="7">
        <f t="shared" si="3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47" t="str">
        <f t="shared" si="4"/>
        <v>fgUnh</v>
      </c>
      <c r="I84" s="101">
        <f>'Original Marks'!H84</f>
        <v>0</v>
      </c>
      <c r="J84" s="101">
        <f>'Original Marks'!I84</f>
        <v>0</v>
      </c>
      <c r="K84" s="20">
        <f t="shared" si="5"/>
        <v>100</v>
      </c>
      <c r="L84" s="4">
        <f>'20&amp;50%'!J84</f>
        <v>0</v>
      </c>
      <c r="M84" s="4">
        <f>'20&amp;50%'!K84</f>
        <v>0</v>
      </c>
      <c r="N84" s="4">
        <f>'20&amp;50%'!L84</f>
        <v>0</v>
      </c>
      <c r="O84" s="7">
        <f t="shared" si="3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47" t="str">
        <f t="shared" si="4"/>
        <v>fgUnh</v>
      </c>
      <c r="I85" s="101">
        <f>'Original Marks'!H85</f>
        <v>0</v>
      </c>
      <c r="J85" s="101">
        <f>'Original Marks'!I85</f>
        <v>0</v>
      </c>
      <c r="K85" s="20">
        <f t="shared" si="5"/>
        <v>100</v>
      </c>
      <c r="L85" s="4">
        <f>'20&amp;50%'!J85</f>
        <v>0</v>
      </c>
      <c r="M85" s="4">
        <f>'20&amp;50%'!K85</f>
        <v>0</v>
      </c>
      <c r="N85" s="4">
        <f>'20&amp;50%'!L85</f>
        <v>0</v>
      </c>
      <c r="O85" s="7">
        <f t="shared" si="3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47" t="str">
        <f t="shared" si="4"/>
        <v>fgUnh</v>
      </c>
      <c r="I86" s="101">
        <f>'Original Marks'!H86</f>
        <v>0</v>
      </c>
      <c r="J86" s="101">
        <f>'Original Marks'!I86</f>
        <v>0</v>
      </c>
      <c r="K86" s="20">
        <f t="shared" si="5"/>
        <v>100</v>
      </c>
      <c r="L86" s="4">
        <f>'20&amp;50%'!J86</f>
        <v>0</v>
      </c>
      <c r="M86" s="4">
        <f>'20&amp;50%'!K86</f>
        <v>0</v>
      </c>
      <c r="N86" s="4">
        <f>'20&amp;50%'!L86</f>
        <v>0</v>
      </c>
      <c r="O86" s="7">
        <f t="shared" si="3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47" t="str">
        <f t="shared" si="4"/>
        <v>fgUnh</v>
      </c>
      <c r="I87" s="101">
        <f>'Original Marks'!H87</f>
        <v>0</v>
      </c>
      <c r="J87" s="101">
        <f>'Original Marks'!I87</f>
        <v>0</v>
      </c>
      <c r="K87" s="20">
        <f t="shared" si="5"/>
        <v>100</v>
      </c>
      <c r="L87" s="4">
        <f>'20&amp;50%'!J87</f>
        <v>0</v>
      </c>
      <c r="M87" s="4">
        <f>'20&amp;50%'!K87</f>
        <v>0</v>
      </c>
      <c r="N87" s="4">
        <f>'20&amp;50%'!L87</f>
        <v>0</v>
      </c>
      <c r="O87" s="7">
        <f t="shared" si="3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47" t="str">
        <f t="shared" si="4"/>
        <v>fgUnh</v>
      </c>
      <c r="I88" s="101">
        <f>'Original Marks'!H88</f>
        <v>0</v>
      </c>
      <c r="J88" s="101">
        <f>'Original Marks'!I88</f>
        <v>0</v>
      </c>
      <c r="K88" s="20">
        <f t="shared" si="5"/>
        <v>100</v>
      </c>
      <c r="L88" s="4">
        <f>'20&amp;50%'!J88</f>
        <v>0</v>
      </c>
      <c r="M88" s="4">
        <f>'20&amp;50%'!K88</f>
        <v>0</v>
      </c>
      <c r="N88" s="4">
        <f>'20&amp;50%'!L88</f>
        <v>0</v>
      </c>
      <c r="O88" s="7">
        <f t="shared" si="3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47" t="str">
        <f t="shared" si="4"/>
        <v>fgUnh</v>
      </c>
      <c r="I89" s="101">
        <f>'Original Marks'!H89</f>
        <v>0</v>
      </c>
      <c r="J89" s="101">
        <f>'Original Marks'!I89</f>
        <v>0</v>
      </c>
      <c r="K89" s="20">
        <f t="shared" si="5"/>
        <v>100</v>
      </c>
      <c r="L89" s="4">
        <f>'20&amp;50%'!J89</f>
        <v>0</v>
      </c>
      <c r="M89" s="4">
        <f>'20&amp;50%'!K89</f>
        <v>0</v>
      </c>
      <c r="N89" s="4">
        <f>'20&amp;50%'!L89</f>
        <v>0</v>
      </c>
      <c r="O89" s="7">
        <f t="shared" si="3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47" t="str">
        <f t="shared" si="4"/>
        <v>fgUnh</v>
      </c>
      <c r="I90" s="101">
        <f>'Original Marks'!H90</f>
        <v>0</v>
      </c>
      <c r="J90" s="101">
        <f>'Original Marks'!I90</f>
        <v>0</v>
      </c>
      <c r="K90" s="20">
        <f t="shared" si="5"/>
        <v>100</v>
      </c>
      <c r="L90" s="4">
        <f>'20&amp;50%'!J90</f>
        <v>0</v>
      </c>
      <c r="M90" s="4">
        <f>'20&amp;50%'!K90</f>
        <v>0</v>
      </c>
      <c r="N90" s="4">
        <f>'20&amp;50%'!L90</f>
        <v>0</v>
      </c>
      <c r="O90" s="7">
        <f t="shared" si="3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47" t="str">
        <f t="shared" si="4"/>
        <v>fgUnh</v>
      </c>
      <c r="I91" s="101">
        <f>'Original Marks'!H91</f>
        <v>0</v>
      </c>
      <c r="J91" s="101">
        <f>'Original Marks'!I91</f>
        <v>0</v>
      </c>
      <c r="K91" s="20">
        <f t="shared" si="5"/>
        <v>100</v>
      </c>
      <c r="L91" s="4">
        <f>'20&amp;50%'!J91</f>
        <v>0</v>
      </c>
      <c r="M91" s="4">
        <f>'20&amp;50%'!K91</f>
        <v>0</v>
      </c>
      <c r="N91" s="4">
        <f>'20&amp;50%'!L91</f>
        <v>0</v>
      </c>
      <c r="O91" s="7">
        <f t="shared" si="3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47" t="str">
        <f t="shared" si="4"/>
        <v>fgUnh</v>
      </c>
      <c r="I92" s="101">
        <f>'Original Marks'!H92</f>
        <v>0</v>
      </c>
      <c r="J92" s="101">
        <f>'Original Marks'!I92</f>
        <v>0</v>
      </c>
      <c r="K92" s="20">
        <f t="shared" si="5"/>
        <v>100</v>
      </c>
      <c r="L92" s="4">
        <f>'20&amp;50%'!J92</f>
        <v>0</v>
      </c>
      <c r="M92" s="4">
        <f>'20&amp;50%'!K92</f>
        <v>0</v>
      </c>
      <c r="N92" s="4">
        <f>'20&amp;50%'!L92</f>
        <v>0</v>
      </c>
      <c r="O92" s="7">
        <f t="shared" si="3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47" t="str">
        <f t="shared" si="4"/>
        <v>fgUnh</v>
      </c>
      <c r="I93" s="101">
        <f>'Original Marks'!H93</f>
        <v>0</v>
      </c>
      <c r="J93" s="101">
        <f>'Original Marks'!I93</f>
        <v>0</v>
      </c>
      <c r="K93" s="20">
        <f t="shared" si="5"/>
        <v>100</v>
      </c>
      <c r="L93" s="4">
        <f>'20&amp;50%'!J93</f>
        <v>0</v>
      </c>
      <c r="M93" s="4">
        <f>'20&amp;50%'!K93</f>
        <v>0</v>
      </c>
      <c r="N93" s="4">
        <f>'20&amp;50%'!L93</f>
        <v>0</v>
      </c>
      <c r="O93" s="7">
        <f t="shared" si="3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47" t="str">
        <f t="shared" si="4"/>
        <v>fgUnh</v>
      </c>
      <c r="I94" s="101">
        <f>'Original Marks'!H94</f>
        <v>0</v>
      </c>
      <c r="J94" s="101">
        <f>'Original Marks'!I94</f>
        <v>0</v>
      </c>
      <c r="K94" s="20">
        <f t="shared" si="5"/>
        <v>100</v>
      </c>
      <c r="L94" s="4">
        <f>'20&amp;50%'!J94</f>
        <v>0</v>
      </c>
      <c r="M94" s="4">
        <f>'20&amp;50%'!K94</f>
        <v>0</v>
      </c>
      <c r="N94" s="4">
        <f>'20&amp;50%'!L94</f>
        <v>0</v>
      </c>
      <c r="O94" s="7">
        <f t="shared" si="3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47" t="str">
        <f t="shared" si="4"/>
        <v>fgUnh</v>
      </c>
      <c r="I95" s="101">
        <f>'Original Marks'!H95</f>
        <v>0</v>
      </c>
      <c r="J95" s="101">
        <f>'Original Marks'!I95</f>
        <v>0</v>
      </c>
      <c r="K95" s="20">
        <f t="shared" si="5"/>
        <v>100</v>
      </c>
      <c r="L95" s="4">
        <f>'20&amp;50%'!J95</f>
        <v>0</v>
      </c>
      <c r="M95" s="4">
        <f>'20&amp;50%'!K95</f>
        <v>0</v>
      </c>
      <c r="N95" s="4">
        <f>'20&amp;50%'!L95</f>
        <v>0</v>
      </c>
      <c r="O95" s="7">
        <f t="shared" si="3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47" t="str">
        <f t="shared" si="4"/>
        <v>fgUnh</v>
      </c>
      <c r="I96" s="101">
        <f>'Original Marks'!H96</f>
        <v>0</v>
      </c>
      <c r="J96" s="101">
        <f>'Original Marks'!I96</f>
        <v>0</v>
      </c>
      <c r="K96" s="20">
        <f t="shared" si="5"/>
        <v>100</v>
      </c>
      <c r="L96" s="4">
        <f>'20&amp;50%'!J96</f>
        <v>0</v>
      </c>
      <c r="M96" s="4">
        <f>'20&amp;50%'!K96</f>
        <v>0</v>
      </c>
      <c r="N96" s="4">
        <f>'20&amp;50%'!L96</f>
        <v>0</v>
      </c>
      <c r="O96" s="7">
        <f t="shared" si="3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47" t="str">
        <f t="shared" si="4"/>
        <v>fgUnh</v>
      </c>
      <c r="I97" s="101">
        <f>'Original Marks'!H97</f>
        <v>0</v>
      </c>
      <c r="J97" s="101">
        <f>'Original Marks'!I97</f>
        <v>0</v>
      </c>
      <c r="K97" s="20">
        <f t="shared" si="5"/>
        <v>100</v>
      </c>
      <c r="L97" s="4">
        <f>'20&amp;50%'!J97</f>
        <v>0</v>
      </c>
      <c r="M97" s="4">
        <f>'20&amp;50%'!K97</f>
        <v>0</v>
      </c>
      <c r="N97" s="4">
        <f>'20&amp;50%'!L97</f>
        <v>0</v>
      </c>
      <c r="O97" s="7">
        <f t="shared" si="3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47" t="str">
        <f t="shared" si="4"/>
        <v>fgUnh</v>
      </c>
      <c r="I98" s="101">
        <f>'Original Marks'!H98</f>
        <v>0</v>
      </c>
      <c r="J98" s="101">
        <f>'Original Marks'!I98</f>
        <v>0</v>
      </c>
      <c r="K98" s="20">
        <f t="shared" si="5"/>
        <v>100</v>
      </c>
      <c r="L98" s="4">
        <f>'20&amp;50%'!J98</f>
        <v>0</v>
      </c>
      <c r="M98" s="4">
        <f>'20&amp;50%'!K98</f>
        <v>0</v>
      </c>
      <c r="N98" s="4">
        <f>'20&amp;50%'!L98</f>
        <v>0</v>
      </c>
      <c r="O98" s="7">
        <f t="shared" si="3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47" t="str">
        <f t="shared" si="4"/>
        <v>fgUnh</v>
      </c>
      <c r="I99" s="101">
        <f>'Original Marks'!H99</f>
        <v>0</v>
      </c>
      <c r="J99" s="101">
        <f>'Original Marks'!I99</f>
        <v>0</v>
      </c>
      <c r="K99" s="20">
        <f t="shared" si="5"/>
        <v>100</v>
      </c>
      <c r="L99" s="4">
        <f>'20&amp;50%'!J99</f>
        <v>0</v>
      </c>
      <c r="M99" s="4">
        <f>'20&amp;50%'!K99</f>
        <v>0</v>
      </c>
      <c r="N99" s="4">
        <f>'20&amp;50%'!L99</f>
        <v>0</v>
      </c>
      <c r="O99" s="7">
        <f t="shared" si="3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47" t="str">
        <f t="shared" si="4"/>
        <v>fgUnh</v>
      </c>
      <c r="I100" s="101">
        <f>'Original Marks'!H100</f>
        <v>0</v>
      </c>
      <c r="J100" s="101">
        <f>'Original Marks'!I100</f>
        <v>0</v>
      </c>
      <c r="K100" s="20">
        <f t="shared" si="5"/>
        <v>100</v>
      </c>
      <c r="L100" s="4">
        <f>'20&amp;50%'!J100</f>
        <v>0</v>
      </c>
      <c r="M100" s="4">
        <f>'20&amp;50%'!K100</f>
        <v>0</v>
      </c>
      <c r="N100" s="4">
        <f>'20&amp;50%'!L100</f>
        <v>0</v>
      </c>
      <c r="O100" s="7">
        <f t="shared" si="3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47" t="str">
        <f t="shared" si="4"/>
        <v>fgUnh</v>
      </c>
      <c r="I101" s="101">
        <f>'Original Marks'!H101</f>
        <v>0</v>
      </c>
      <c r="J101" s="101">
        <f>'Original Marks'!I101</f>
        <v>0</v>
      </c>
      <c r="K101" s="20">
        <f t="shared" si="5"/>
        <v>100</v>
      </c>
      <c r="L101" s="4">
        <f>'20&amp;50%'!J101</f>
        <v>0</v>
      </c>
      <c r="M101" s="4">
        <f>'20&amp;50%'!K101</f>
        <v>0</v>
      </c>
      <c r="N101" s="4">
        <f>'20&amp;50%'!L101</f>
        <v>0</v>
      </c>
      <c r="O101" s="7">
        <f t="shared" si="3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47" t="str">
        <f t="shared" si="4"/>
        <v>fgUnh</v>
      </c>
      <c r="I102" s="101">
        <f>'Original Marks'!H102</f>
        <v>0</v>
      </c>
      <c r="J102" s="101">
        <f>'Original Marks'!I102</f>
        <v>0</v>
      </c>
      <c r="K102" s="20">
        <f t="shared" si="5"/>
        <v>100</v>
      </c>
      <c r="L102" s="4">
        <f>'20&amp;50%'!J102</f>
        <v>0</v>
      </c>
      <c r="M102" s="4">
        <f>'20&amp;50%'!K102</f>
        <v>0</v>
      </c>
      <c r="N102" s="4">
        <f>'20&amp;50%'!L102</f>
        <v>0</v>
      </c>
      <c r="O102" s="7">
        <f t="shared" si="3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47" t="str">
        <f t="shared" si="4"/>
        <v>fgUnh</v>
      </c>
      <c r="I103" s="101">
        <f>'Original Marks'!H103</f>
        <v>0</v>
      </c>
      <c r="J103" s="101">
        <f>'Original Marks'!I103</f>
        <v>0</v>
      </c>
      <c r="K103" s="20">
        <f t="shared" si="5"/>
        <v>100</v>
      </c>
      <c r="L103" s="4">
        <f>'20&amp;50%'!J103</f>
        <v>0</v>
      </c>
      <c r="M103" s="4">
        <f>'20&amp;50%'!K103</f>
        <v>0</v>
      </c>
      <c r="N103" s="4">
        <f>'20&amp;50%'!L103</f>
        <v>0</v>
      </c>
      <c r="O103" s="7">
        <f t="shared" si="3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47" t="str">
        <f t="shared" si="4"/>
        <v>fgUnh</v>
      </c>
      <c r="I104" s="101">
        <f>'Original Marks'!H104</f>
        <v>0</v>
      </c>
      <c r="J104" s="101">
        <f>'Original Marks'!I104</f>
        <v>0</v>
      </c>
      <c r="K104" s="20">
        <f t="shared" si="5"/>
        <v>100</v>
      </c>
      <c r="L104" s="4">
        <f>'20&amp;50%'!J104</f>
        <v>0</v>
      </c>
      <c r="M104" s="4">
        <f>'20&amp;50%'!K104</f>
        <v>0</v>
      </c>
      <c r="N104" s="4">
        <f>'20&amp;50%'!L104</f>
        <v>0</v>
      </c>
      <c r="O104" s="7">
        <f t="shared" si="3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47" t="str">
        <f t="shared" si="4"/>
        <v>fgUnh</v>
      </c>
      <c r="I105" s="101">
        <f>'Original Marks'!H105</f>
        <v>0</v>
      </c>
      <c r="J105" s="101">
        <f>'Original Marks'!I105</f>
        <v>0</v>
      </c>
      <c r="K105" s="20">
        <f t="shared" si="5"/>
        <v>100</v>
      </c>
      <c r="L105" s="4">
        <f>'20&amp;50%'!J105</f>
        <v>0</v>
      </c>
      <c r="M105" s="4">
        <f>'20&amp;50%'!K105</f>
        <v>0</v>
      </c>
      <c r="N105" s="4">
        <f>'20&amp;50%'!L105</f>
        <v>0</v>
      </c>
      <c r="O105" s="7">
        <f t="shared" si="3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47" t="str">
        <f t="shared" si="4"/>
        <v>fgUnh</v>
      </c>
      <c r="I106" s="101">
        <f>'Original Marks'!H106</f>
        <v>0</v>
      </c>
      <c r="J106" s="101">
        <f>'Original Marks'!I106</f>
        <v>0</v>
      </c>
      <c r="K106" s="20">
        <f t="shared" si="5"/>
        <v>100</v>
      </c>
      <c r="L106" s="4">
        <f>'20&amp;50%'!J106</f>
        <v>0</v>
      </c>
      <c r="M106" s="4">
        <f>'20&amp;50%'!K106</f>
        <v>0</v>
      </c>
      <c r="N106" s="4">
        <f>'20&amp;50%'!L106</f>
        <v>0</v>
      </c>
      <c r="O106" s="7">
        <f t="shared" si="3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47" t="str">
        <f t="shared" si="4"/>
        <v>fgUnh</v>
      </c>
      <c r="I107" s="101">
        <f>'Original Marks'!H107</f>
        <v>0</v>
      </c>
      <c r="J107" s="101">
        <f>'Original Marks'!I107</f>
        <v>0</v>
      </c>
      <c r="K107" s="20">
        <f t="shared" si="5"/>
        <v>100</v>
      </c>
      <c r="L107" s="4">
        <f>'20&amp;50%'!J107</f>
        <v>0</v>
      </c>
      <c r="M107" s="4">
        <f>'20&amp;50%'!K107</f>
        <v>0</v>
      </c>
      <c r="N107" s="4">
        <f>'20&amp;50%'!L107</f>
        <v>0</v>
      </c>
      <c r="O107" s="7">
        <f t="shared" si="3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47" t="str">
        <f t="shared" si="4"/>
        <v>fgUnh</v>
      </c>
      <c r="I108" s="101">
        <f>'Original Marks'!H108</f>
        <v>0</v>
      </c>
      <c r="J108" s="101">
        <f>'Original Marks'!I108</f>
        <v>0</v>
      </c>
      <c r="K108" s="20">
        <f t="shared" si="5"/>
        <v>100</v>
      </c>
      <c r="L108" s="4">
        <f>'20&amp;50%'!J108</f>
        <v>0</v>
      </c>
      <c r="M108" s="4">
        <f>'20&amp;50%'!K108</f>
        <v>0</v>
      </c>
      <c r="N108" s="4">
        <f>'20&amp;50%'!L108</f>
        <v>0</v>
      </c>
      <c r="O108" s="7">
        <f t="shared" si="3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47" t="str">
        <f t="shared" si="4"/>
        <v>fgUnh</v>
      </c>
      <c r="I109" s="101">
        <f>'Original Marks'!H109</f>
        <v>0</v>
      </c>
      <c r="J109" s="101">
        <f>'Original Marks'!I109</f>
        <v>0</v>
      </c>
      <c r="K109" s="20">
        <f t="shared" si="5"/>
        <v>100</v>
      </c>
      <c r="L109" s="4">
        <f>'20&amp;50%'!J109</f>
        <v>0</v>
      </c>
      <c r="M109" s="4">
        <f>'20&amp;50%'!K109</f>
        <v>0</v>
      </c>
      <c r="N109" s="4">
        <f>'20&amp;50%'!L109</f>
        <v>0</v>
      </c>
      <c r="O109" s="7">
        <f t="shared" si="3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47" t="str">
        <f t="shared" si="4"/>
        <v>fgUnh</v>
      </c>
      <c r="I110" s="101">
        <f>'Original Marks'!H110</f>
        <v>0</v>
      </c>
      <c r="J110" s="101">
        <f>'Original Marks'!I110</f>
        <v>0</v>
      </c>
      <c r="K110" s="20">
        <f t="shared" si="5"/>
        <v>100</v>
      </c>
      <c r="L110" s="4">
        <f>'20&amp;50%'!J110</f>
        <v>0</v>
      </c>
      <c r="M110" s="4">
        <f>'20&amp;50%'!K110</f>
        <v>0</v>
      </c>
      <c r="N110" s="4">
        <f>'20&amp;50%'!L110</f>
        <v>0</v>
      </c>
      <c r="O110" s="7">
        <f t="shared" si="3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47" t="str">
        <f t="shared" si="4"/>
        <v>fgUnh</v>
      </c>
      <c r="I111" s="101">
        <f>'Original Marks'!H111</f>
        <v>0</v>
      </c>
      <c r="J111" s="101">
        <f>'Original Marks'!I111</f>
        <v>0</v>
      </c>
      <c r="K111" s="20">
        <f t="shared" si="5"/>
        <v>100</v>
      </c>
      <c r="L111" s="4">
        <f>'20&amp;50%'!J111</f>
        <v>0</v>
      </c>
      <c r="M111" s="4">
        <f>'20&amp;50%'!K111</f>
        <v>0</v>
      </c>
      <c r="N111" s="4">
        <f>'20&amp;50%'!L111</f>
        <v>0</v>
      </c>
      <c r="O111" s="7">
        <f t="shared" si="3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47" t="str">
        <f t="shared" si="4"/>
        <v>fgUnh</v>
      </c>
      <c r="I112" s="101">
        <f>'Original Marks'!H112</f>
        <v>0</v>
      </c>
      <c r="J112" s="101">
        <f>'Original Marks'!I112</f>
        <v>0</v>
      </c>
      <c r="K112" s="20">
        <f t="shared" si="5"/>
        <v>100</v>
      </c>
      <c r="L112" s="4">
        <f>'20&amp;50%'!J112</f>
        <v>0</v>
      </c>
      <c r="M112" s="4">
        <f>'20&amp;50%'!K112</f>
        <v>0</v>
      </c>
      <c r="N112" s="4">
        <f>'20&amp;50%'!L112</f>
        <v>0</v>
      </c>
      <c r="O112" s="7">
        <f t="shared" si="3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47" t="str">
        <f t="shared" si="4"/>
        <v>fgUnh</v>
      </c>
      <c r="I113" s="101">
        <f>'Original Marks'!H113</f>
        <v>0</v>
      </c>
      <c r="J113" s="101">
        <f>'Original Marks'!I113</f>
        <v>0</v>
      </c>
      <c r="K113" s="20">
        <f t="shared" si="5"/>
        <v>100</v>
      </c>
      <c r="L113" s="4">
        <f>'20&amp;50%'!J113</f>
        <v>0</v>
      </c>
      <c r="M113" s="4">
        <f>'20&amp;50%'!K113</f>
        <v>0</v>
      </c>
      <c r="N113" s="4">
        <f>'20&amp;50%'!L113</f>
        <v>0</v>
      </c>
      <c r="O113" s="7">
        <f t="shared" si="3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47" t="str">
        <f t="shared" si="4"/>
        <v>fgUnh</v>
      </c>
      <c r="I114" s="101">
        <f>'Original Marks'!H114</f>
        <v>0</v>
      </c>
      <c r="J114" s="101">
        <f>'Original Marks'!I114</f>
        <v>0</v>
      </c>
      <c r="K114" s="20">
        <f t="shared" si="5"/>
        <v>100</v>
      </c>
      <c r="L114" s="4">
        <f>'20&amp;50%'!J114</f>
        <v>0</v>
      </c>
      <c r="M114" s="4">
        <f>'20&amp;50%'!K114</f>
        <v>0</v>
      </c>
      <c r="N114" s="4">
        <f>'20&amp;50%'!L114</f>
        <v>0</v>
      </c>
      <c r="O114" s="7">
        <f t="shared" si="3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47" t="str">
        <f t="shared" si="4"/>
        <v>fgUnh</v>
      </c>
      <c r="I115" s="101">
        <f>'Original Marks'!H115</f>
        <v>0</v>
      </c>
      <c r="J115" s="101">
        <f>'Original Marks'!I115</f>
        <v>0</v>
      </c>
      <c r="K115" s="20">
        <f t="shared" si="5"/>
        <v>100</v>
      </c>
      <c r="L115" s="4">
        <f>'20&amp;50%'!J115</f>
        <v>0</v>
      </c>
      <c r="M115" s="4">
        <f>'20&amp;50%'!K115</f>
        <v>0</v>
      </c>
      <c r="N115" s="4">
        <f>'20&amp;50%'!L115</f>
        <v>0</v>
      </c>
      <c r="O115" s="7">
        <f t="shared" ref="O115:O178" si="6">L115+M115+N115</f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47" t="str">
        <f t="shared" si="4"/>
        <v>fgUnh</v>
      </c>
      <c r="I116" s="101">
        <f>'Original Marks'!H116</f>
        <v>0</v>
      </c>
      <c r="J116" s="101">
        <f>'Original Marks'!I116</f>
        <v>0</v>
      </c>
      <c r="K116" s="20">
        <f t="shared" si="5"/>
        <v>100</v>
      </c>
      <c r="L116" s="4">
        <f>'20&amp;50%'!J116</f>
        <v>0</v>
      </c>
      <c r="M116" s="4">
        <f>'20&amp;50%'!K116</f>
        <v>0</v>
      </c>
      <c r="N116" s="4">
        <f>'20&amp;50%'!L116</f>
        <v>0</v>
      </c>
      <c r="O116" s="7">
        <f t="shared" si="6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47" t="str">
        <f t="shared" si="4"/>
        <v>fgUnh</v>
      </c>
      <c r="I117" s="101">
        <f>'Original Marks'!H117</f>
        <v>0</v>
      </c>
      <c r="J117" s="101">
        <f>'Original Marks'!I117</f>
        <v>0</v>
      </c>
      <c r="K117" s="20">
        <f t="shared" si="5"/>
        <v>100</v>
      </c>
      <c r="L117" s="4">
        <f>'20&amp;50%'!J117</f>
        <v>0</v>
      </c>
      <c r="M117" s="4">
        <f>'20&amp;50%'!K117</f>
        <v>0</v>
      </c>
      <c r="N117" s="4">
        <f>'20&amp;50%'!L117</f>
        <v>0</v>
      </c>
      <c r="O117" s="7">
        <f t="shared" si="6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47" t="str">
        <f t="shared" si="4"/>
        <v>fgUnh</v>
      </c>
      <c r="I118" s="101">
        <f>'Original Marks'!H118</f>
        <v>0</v>
      </c>
      <c r="J118" s="101">
        <f>'Original Marks'!I118</f>
        <v>0</v>
      </c>
      <c r="K118" s="20">
        <f t="shared" si="5"/>
        <v>100</v>
      </c>
      <c r="L118" s="4">
        <f>'20&amp;50%'!J118</f>
        <v>0</v>
      </c>
      <c r="M118" s="4">
        <f>'20&amp;50%'!K118</f>
        <v>0</v>
      </c>
      <c r="N118" s="4">
        <f>'20&amp;50%'!L118</f>
        <v>0</v>
      </c>
      <c r="O118" s="7">
        <f t="shared" si="6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47" t="str">
        <f t="shared" si="4"/>
        <v>fgUnh</v>
      </c>
      <c r="I119" s="101">
        <f>'Original Marks'!H119</f>
        <v>0</v>
      </c>
      <c r="J119" s="101">
        <f>'Original Marks'!I119</f>
        <v>0</v>
      </c>
      <c r="K119" s="20">
        <f t="shared" si="5"/>
        <v>100</v>
      </c>
      <c r="L119" s="4">
        <f>'20&amp;50%'!J119</f>
        <v>0</v>
      </c>
      <c r="M119" s="4">
        <f>'20&amp;50%'!K119</f>
        <v>0</v>
      </c>
      <c r="N119" s="4">
        <f>'20&amp;50%'!L119</f>
        <v>0</v>
      </c>
      <c r="O119" s="7">
        <f t="shared" si="6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47" t="str">
        <f t="shared" si="4"/>
        <v>fgUnh</v>
      </c>
      <c r="I120" s="101">
        <f>'Original Marks'!H120</f>
        <v>0</v>
      </c>
      <c r="J120" s="101">
        <f>'Original Marks'!I120</f>
        <v>0</v>
      </c>
      <c r="K120" s="20">
        <f t="shared" si="5"/>
        <v>100</v>
      </c>
      <c r="L120" s="4">
        <f>'20&amp;50%'!J120</f>
        <v>0</v>
      </c>
      <c r="M120" s="4">
        <f>'20&amp;50%'!K120</f>
        <v>0</v>
      </c>
      <c r="N120" s="4">
        <f>'20&amp;50%'!L120</f>
        <v>0</v>
      </c>
      <c r="O120" s="7">
        <f t="shared" si="6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47" t="str">
        <f t="shared" si="4"/>
        <v>fgUnh</v>
      </c>
      <c r="I121" s="101">
        <f>'Original Marks'!H121</f>
        <v>0</v>
      </c>
      <c r="J121" s="101">
        <f>'Original Marks'!I121</f>
        <v>0</v>
      </c>
      <c r="K121" s="20">
        <f t="shared" si="5"/>
        <v>100</v>
      </c>
      <c r="L121" s="4">
        <f>'20&amp;50%'!J121</f>
        <v>0</v>
      </c>
      <c r="M121" s="4">
        <f>'20&amp;50%'!K121</f>
        <v>0</v>
      </c>
      <c r="N121" s="4">
        <f>'20&amp;50%'!L121</f>
        <v>0</v>
      </c>
      <c r="O121" s="7">
        <f t="shared" si="6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47" t="str">
        <f t="shared" si="4"/>
        <v>fgUnh</v>
      </c>
      <c r="I122" s="101">
        <f>'Original Marks'!H122</f>
        <v>0</v>
      </c>
      <c r="J122" s="101">
        <f>'Original Marks'!I122</f>
        <v>0</v>
      </c>
      <c r="K122" s="20">
        <f t="shared" si="5"/>
        <v>100</v>
      </c>
      <c r="L122" s="4">
        <f>'20&amp;50%'!J122</f>
        <v>0</v>
      </c>
      <c r="M122" s="4">
        <f>'20&amp;50%'!K122</f>
        <v>0</v>
      </c>
      <c r="N122" s="4">
        <f>'20&amp;50%'!L122</f>
        <v>0</v>
      </c>
      <c r="O122" s="7">
        <f t="shared" si="6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47" t="str">
        <f t="shared" si="4"/>
        <v>fgUnh</v>
      </c>
      <c r="I123" s="101">
        <f>'Original Marks'!H123</f>
        <v>0</v>
      </c>
      <c r="J123" s="101">
        <f>'Original Marks'!I123</f>
        <v>0</v>
      </c>
      <c r="K123" s="20">
        <f t="shared" si="5"/>
        <v>100</v>
      </c>
      <c r="L123" s="4">
        <f>'20&amp;50%'!J123</f>
        <v>0</v>
      </c>
      <c r="M123" s="4">
        <f>'20&amp;50%'!K123</f>
        <v>0</v>
      </c>
      <c r="N123" s="4">
        <f>'20&amp;50%'!L123</f>
        <v>0</v>
      </c>
      <c r="O123" s="7">
        <f t="shared" si="6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47" t="str">
        <f t="shared" si="4"/>
        <v>fgUnh</v>
      </c>
      <c r="I124" s="101">
        <f>'Original Marks'!H124</f>
        <v>0</v>
      </c>
      <c r="J124" s="101">
        <f>'Original Marks'!I124</f>
        <v>0</v>
      </c>
      <c r="K124" s="20">
        <f t="shared" si="5"/>
        <v>100</v>
      </c>
      <c r="L124" s="4">
        <f>'20&amp;50%'!J124</f>
        <v>0</v>
      </c>
      <c r="M124" s="4">
        <f>'20&amp;50%'!K124</f>
        <v>0</v>
      </c>
      <c r="N124" s="4">
        <f>'20&amp;50%'!L124</f>
        <v>0</v>
      </c>
      <c r="O124" s="7">
        <f t="shared" si="6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47" t="str">
        <f t="shared" si="4"/>
        <v>fgUnh</v>
      </c>
      <c r="I125" s="101">
        <f>'Original Marks'!H125</f>
        <v>0</v>
      </c>
      <c r="J125" s="101">
        <f>'Original Marks'!I125</f>
        <v>0</v>
      </c>
      <c r="K125" s="20">
        <f t="shared" si="5"/>
        <v>100</v>
      </c>
      <c r="L125" s="4">
        <f>'20&amp;50%'!J125</f>
        <v>0</v>
      </c>
      <c r="M125" s="4">
        <f>'20&amp;50%'!K125</f>
        <v>0</v>
      </c>
      <c r="N125" s="4">
        <f>'20&amp;50%'!L125</f>
        <v>0</v>
      </c>
      <c r="O125" s="7">
        <f t="shared" si="6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47" t="str">
        <f t="shared" si="4"/>
        <v>fgUnh</v>
      </c>
      <c r="I126" s="101">
        <f>'Original Marks'!H126</f>
        <v>0</v>
      </c>
      <c r="J126" s="101">
        <f>'Original Marks'!I126</f>
        <v>0</v>
      </c>
      <c r="K126" s="20">
        <f t="shared" si="5"/>
        <v>100</v>
      </c>
      <c r="L126" s="4">
        <f>'20&amp;50%'!J126</f>
        <v>0</v>
      </c>
      <c r="M126" s="4">
        <f>'20&amp;50%'!K126</f>
        <v>0</v>
      </c>
      <c r="N126" s="4">
        <f>'20&amp;50%'!L126</f>
        <v>0</v>
      </c>
      <c r="O126" s="7">
        <f t="shared" si="6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47" t="str">
        <f t="shared" si="4"/>
        <v>fgUnh</v>
      </c>
      <c r="I127" s="101">
        <f>'Original Marks'!H127</f>
        <v>0</v>
      </c>
      <c r="J127" s="101">
        <f>'Original Marks'!I127</f>
        <v>0</v>
      </c>
      <c r="K127" s="20">
        <f t="shared" si="5"/>
        <v>100</v>
      </c>
      <c r="L127" s="4">
        <f>'20&amp;50%'!J127</f>
        <v>0</v>
      </c>
      <c r="M127" s="4">
        <f>'20&amp;50%'!K127</f>
        <v>0</v>
      </c>
      <c r="N127" s="4">
        <f>'20&amp;50%'!L127</f>
        <v>0</v>
      </c>
      <c r="O127" s="7">
        <f t="shared" si="6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47" t="str">
        <f t="shared" si="4"/>
        <v>fgUnh</v>
      </c>
      <c r="I128" s="101">
        <f>'Original Marks'!H128</f>
        <v>0</v>
      </c>
      <c r="J128" s="101">
        <f>'Original Marks'!I128</f>
        <v>0</v>
      </c>
      <c r="K128" s="20">
        <f t="shared" si="5"/>
        <v>100</v>
      </c>
      <c r="L128" s="4">
        <f>'20&amp;50%'!J128</f>
        <v>0</v>
      </c>
      <c r="M128" s="4">
        <f>'20&amp;50%'!K128</f>
        <v>0</v>
      </c>
      <c r="N128" s="4">
        <f>'20&amp;50%'!L128</f>
        <v>0</v>
      </c>
      <c r="O128" s="7">
        <f t="shared" si="6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47" t="str">
        <f t="shared" si="4"/>
        <v>fgUnh</v>
      </c>
      <c r="I129" s="101">
        <f>'Original Marks'!H129</f>
        <v>0</v>
      </c>
      <c r="J129" s="101">
        <f>'Original Marks'!I129</f>
        <v>0</v>
      </c>
      <c r="K129" s="20">
        <f t="shared" si="5"/>
        <v>100</v>
      </c>
      <c r="L129" s="4">
        <f>'20&amp;50%'!J129</f>
        <v>0</v>
      </c>
      <c r="M129" s="4">
        <f>'20&amp;50%'!K129</f>
        <v>0</v>
      </c>
      <c r="N129" s="4">
        <f>'20&amp;50%'!L129</f>
        <v>0</v>
      </c>
      <c r="O129" s="7">
        <f t="shared" si="6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47" t="str">
        <f t="shared" si="4"/>
        <v>fgUnh</v>
      </c>
      <c r="I130" s="101">
        <f>'Original Marks'!H130</f>
        <v>0</v>
      </c>
      <c r="J130" s="101">
        <f>'Original Marks'!I130</f>
        <v>0</v>
      </c>
      <c r="K130" s="20">
        <f t="shared" si="5"/>
        <v>100</v>
      </c>
      <c r="L130" s="4">
        <f>'20&amp;50%'!J130</f>
        <v>0</v>
      </c>
      <c r="M130" s="4">
        <f>'20&amp;50%'!K130</f>
        <v>0</v>
      </c>
      <c r="N130" s="4">
        <f>'20&amp;50%'!L130</f>
        <v>0</v>
      </c>
      <c r="O130" s="7">
        <f t="shared" si="6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47" t="str">
        <f t="shared" si="4"/>
        <v>fgUnh</v>
      </c>
      <c r="I131" s="101">
        <f>'Original Marks'!H131</f>
        <v>0</v>
      </c>
      <c r="J131" s="101">
        <f>'Original Marks'!I131</f>
        <v>0</v>
      </c>
      <c r="K131" s="20">
        <f t="shared" si="5"/>
        <v>100</v>
      </c>
      <c r="L131" s="4">
        <f>'20&amp;50%'!J131</f>
        <v>0</v>
      </c>
      <c r="M131" s="4">
        <f>'20&amp;50%'!K131</f>
        <v>0</v>
      </c>
      <c r="N131" s="4">
        <f>'20&amp;50%'!L131</f>
        <v>0</v>
      </c>
      <c r="O131" s="7">
        <f t="shared" si="6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47" t="str">
        <f t="shared" si="4"/>
        <v>fgUnh</v>
      </c>
      <c r="I132" s="101">
        <f>'Original Marks'!H132</f>
        <v>0</v>
      </c>
      <c r="J132" s="101">
        <f>'Original Marks'!I132</f>
        <v>0</v>
      </c>
      <c r="K132" s="20">
        <f t="shared" si="5"/>
        <v>100</v>
      </c>
      <c r="L132" s="4">
        <f>'20&amp;50%'!J132</f>
        <v>0</v>
      </c>
      <c r="M132" s="4">
        <f>'20&amp;50%'!K132</f>
        <v>0</v>
      </c>
      <c r="N132" s="4">
        <f>'20&amp;50%'!L132</f>
        <v>0</v>
      </c>
      <c r="O132" s="7">
        <f t="shared" si="6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47" t="str">
        <f t="shared" si="4"/>
        <v>fgUnh</v>
      </c>
      <c r="I133" s="101">
        <f>'Original Marks'!H133</f>
        <v>0</v>
      </c>
      <c r="J133" s="101">
        <f>'Original Marks'!I133</f>
        <v>0</v>
      </c>
      <c r="K133" s="20">
        <f t="shared" si="5"/>
        <v>100</v>
      </c>
      <c r="L133" s="4">
        <f>'20&amp;50%'!J133</f>
        <v>0</v>
      </c>
      <c r="M133" s="4">
        <f>'20&amp;50%'!K133</f>
        <v>0</v>
      </c>
      <c r="N133" s="4">
        <f>'20&amp;50%'!L133</f>
        <v>0</v>
      </c>
      <c r="O133" s="7">
        <f t="shared" si="6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47" t="str">
        <f t="shared" si="4"/>
        <v>fgUnh</v>
      </c>
      <c r="I134" s="101">
        <f>'Original Marks'!H134</f>
        <v>0</v>
      </c>
      <c r="J134" s="101">
        <f>'Original Marks'!I134</f>
        <v>0</v>
      </c>
      <c r="K134" s="20">
        <f t="shared" si="5"/>
        <v>100</v>
      </c>
      <c r="L134" s="4">
        <f>'20&amp;50%'!J134</f>
        <v>0</v>
      </c>
      <c r="M134" s="4">
        <f>'20&amp;50%'!K134</f>
        <v>0</v>
      </c>
      <c r="N134" s="4">
        <f>'20&amp;50%'!L134</f>
        <v>0</v>
      </c>
      <c r="O134" s="7">
        <f t="shared" si="6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47" t="str">
        <f t="shared" si="4"/>
        <v>fgUnh</v>
      </c>
      <c r="I135" s="101">
        <f>'Original Marks'!H135</f>
        <v>0</v>
      </c>
      <c r="J135" s="101">
        <f>'Original Marks'!I135</f>
        <v>0</v>
      </c>
      <c r="K135" s="20">
        <f t="shared" si="5"/>
        <v>100</v>
      </c>
      <c r="L135" s="4">
        <f>'20&amp;50%'!J135</f>
        <v>0</v>
      </c>
      <c r="M135" s="4">
        <f>'20&amp;50%'!K135</f>
        <v>0</v>
      </c>
      <c r="N135" s="4">
        <f>'20&amp;50%'!L135</f>
        <v>0</v>
      </c>
      <c r="O135" s="7">
        <f t="shared" si="6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47" t="str">
        <f t="shared" si="4"/>
        <v>fgUnh</v>
      </c>
      <c r="I136" s="101">
        <f>'Original Marks'!H136</f>
        <v>0</v>
      </c>
      <c r="J136" s="101">
        <f>'Original Marks'!I136</f>
        <v>0</v>
      </c>
      <c r="K136" s="20">
        <f t="shared" si="5"/>
        <v>100</v>
      </c>
      <c r="L136" s="4">
        <f>'20&amp;50%'!J136</f>
        <v>0</v>
      </c>
      <c r="M136" s="4">
        <f>'20&amp;50%'!K136</f>
        <v>0</v>
      </c>
      <c r="N136" s="4">
        <f>'20&amp;50%'!L136</f>
        <v>0</v>
      </c>
      <c r="O136" s="7">
        <f t="shared" si="6"/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47" t="str">
        <f t="shared" ref="H137:H200" si="7">H136</f>
        <v>fgUnh</v>
      </c>
      <c r="I137" s="101">
        <f>'Original Marks'!H137</f>
        <v>0</v>
      </c>
      <c r="J137" s="101">
        <f>'Original Marks'!I137</f>
        <v>0</v>
      </c>
      <c r="K137" s="20">
        <f t="shared" ref="K137:K200" si="8">K136</f>
        <v>100</v>
      </c>
      <c r="L137" s="4">
        <f>'20&amp;50%'!J137</f>
        <v>0</v>
      </c>
      <c r="M137" s="4">
        <f>'20&amp;50%'!K137</f>
        <v>0</v>
      </c>
      <c r="N137" s="4">
        <f>'20&amp;50%'!L137</f>
        <v>0</v>
      </c>
      <c r="O137" s="7">
        <f t="shared" si="6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47" t="str">
        <f t="shared" si="7"/>
        <v>fgUnh</v>
      </c>
      <c r="I138" s="101">
        <f>'Original Marks'!H138</f>
        <v>0</v>
      </c>
      <c r="J138" s="101">
        <f>'Original Marks'!I138</f>
        <v>0</v>
      </c>
      <c r="K138" s="20">
        <f t="shared" si="8"/>
        <v>100</v>
      </c>
      <c r="L138" s="4">
        <f>'20&amp;50%'!J138</f>
        <v>0</v>
      </c>
      <c r="M138" s="4">
        <f>'20&amp;50%'!K138</f>
        <v>0</v>
      </c>
      <c r="N138" s="4">
        <f>'20&amp;50%'!L138</f>
        <v>0</v>
      </c>
      <c r="O138" s="7">
        <f t="shared" si="6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47" t="str">
        <f t="shared" si="7"/>
        <v>fgUnh</v>
      </c>
      <c r="I139" s="101">
        <f>'Original Marks'!H139</f>
        <v>0</v>
      </c>
      <c r="J139" s="101">
        <f>'Original Marks'!I139</f>
        <v>0</v>
      </c>
      <c r="K139" s="20">
        <f t="shared" si="8"/>
        <v>100</v>
      </c>
      <c r="L139" s="4">
        <f>'20&amp;50%'!J139</f>
        <v>0</v>
      </c>
      <c r="M139" s="4">
        <f>'20&amp;50%'!K139</f>
        <v>0</v>
      </c>
      <c r="N139" s="4">
        <f>'20&amp;50%'!L139</f>
        <v>0</v>
      </c>
      <c r="O139" s="7">
        <f t="shared" si="6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47" t="str">
        <f t="shared" si="7"/>
        <v>fgUnh</v>
      </c>
      <c r="I140" s="101">
        <f>'Original Marks'!H140</f>
        <v>0</v>
      </c>
      <c r="J140" s="101">
        <f>'Original Marks'!I140</f>
        <v>0</v>
      </c>
      <c r="K140" s="20">
        <f t="shared" si="8"/>
        <v>100</v>
      </c>
      <c r="L140" s="4">
        <f>'20&amp;50%'!J140</f>
        <v>0</v>
      </c>
      <c r="M140" s="4">
        <f>'20&amp;50%'!K140</f>
        <v>0</v>
      </c>
      <c r="N140" s="4">
        <f>'20&amp;50%'!L140</f>
        <v>0</v>
      </c>
      <c r="O140" s="7">
        <f t="shared" si="6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47" t="str">
        <f t="shared" si="7"/>
        <v>fgUnh</v>
      </c>
      <c r="I141" s="101">
        <f>'Original Marks'!H141</f>
        <v>0</v>
      </c>
      <c r="J141" s="101">
        <f>'Original Marks'!I141</f>
        <v>0</v>
      </c>
      <c r="K141" s="20">
        <f t="shared" si="8"/>
        <v>100</v>
      </c>
      <c r="L141" s="4">
        <f>'20&amp;50%'!J141</f>
        <v>0</v>
      </c>
      <c r="M141" s="4">
        <f>'20&amp;50%'!K141</f>
        <v>0</v>
      </c>
      <c r="N141" s="4">
        <f>'20&amp;50%'!L141</f>
        <v>0</v>
      </c>
      <c r="O141" s="7">
        <f t="shared" si="6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47" t="str">
        <f t="shared" si="7"/>
        <v>fgUnh</v>
      </c>
      <c r="I142" s="101">
        <f>'Original Marks'!H142</f>
        <v>0</v>
      </c>
      <c r="J142" s="101">
        <f>'Original Marks'!I142</f>
        <v>0</v>
      </c>
      <c r="K142" s="20">
        <f t="shared" si="8"/>
        <v>100</v>
      </c>
      <c r="L142" s="4">
        <f>'20&amp;50%'!J142</f>
        <v>0</v>
      </c>
      <c r="M142" s="4">
        <f>'20&amp;50%'!K142</f>
        <v>0</v>
      </c>
      <c r="N142" s="4">
        <f>'20&amp;50%'!L142</f>
        <v>0</v>
      </c>
      <c r="O142" s="7">
        <f t="shared" si="6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47" t="str">
        <f t="shared" si="7"/>
        <v>fgUnh</v>
      </c>
      <c r="I143" s="101">
        <f>'Original Marks'!H143</f>
        <v>0</v>
      </c>
      <c r="J143" s="101">
        <f>'Original Marks'!I143</f>
        <v>0</v>
      </c>
      <c r="K143" s="20">
        <f t="shared" si="8"/>
        <v>100</v>
      </c>
      <c r="L143" s="4">
        <f>'20&amp;50%'!J143</f>
        <v>0</v>
      </c>
      <c r="M143" s="4">
        <f>'20&amp;50%'!K143</f>
        <v>0</v>
      </c>
      <c r="N143" s="4">
        <f>'20&amp;50%'!L143</f>
        <v>0</v>
      </c>
      <c r="O143" s="7">
        <f t="shared" si="6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47" t="str">
        <f t="shared" si="7"/>
        <v>fgUnh</v>
      </c>
      <c r="I144" s="101">
        <f>'Original Marks'!H144</f>
        <v>0</v>
      </c>
      <c r="J144" s="101">
        <f>'Original Marks'!I144</f>
        <v>0</v>
      </c>
      <c r="K144" s="20">
        <f t="shared" si="8"/>
        <v>100</v>
      </c>
      <c r="L144" s="4">
        <f>'20&amp;50%'!J144</f>
        <v>0</v>
      </c>
      <c r="M144" s="4">
        <f>'20&amp;50%'!K144</f>
        <v>0</v>
      </c>
      <c r="N144" s="4">
        <f>'20&amp;50%'!L144</f>
        <v>0</v>
      </c>
      <c r="O144" s="7">
        <f t="shared" si="6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47" t="str">
        <f t="shared" si="7"/>
        <v>fgUnh</v>
      </c>
      <c r="I145" s="101">
        <f>'Original Marks'!H145</f>
        <v>0</v>
      </c>
      <c r="J145" s="101">
        <f>'Original Marks'!I145</f>
        <v>0</v>
      </c>
      <c r="K145" s="20">
        <f t="shared" si="8"/>
        <v>100</v>
      </c>
      <c r="L145" s="4">
        <f>'20&amp;50%'!J145</f>
        <v>0</v>
      </c>
      <c r="M145" s="4">
        <f>'20&amp;50%'!K145</f>
        <v>0</v>
      </c>
      <c r="N145" s="4">
        <f>'20&amp;50%'!L145</f>
        <v>0</v>
      </c>
      <c r="O145" s="7">
        <f t="shared" si="6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47" t="str">
        <f t="shared" si="7"/>
        <v>fgUnh</v>
      </c>
      <c r="I146" s="101">
        <f>'Original Marks'!H146</f>
        <v>0</v>
      </c>
      <c r="J146" s="101">
        <f>'Original Marks'!I146</f>
        <v>0</v>
      </c>
      <c r="K146" s="20">
        <f t="shared" si="8"/>
        <v>100</v>
      </c>
      <c r="L146" s="4">
        <f>'20&amp;50%'!J146</f>
        <v>0</v>
      </c>
      <c r="M146" s="4">
        <f>'20&amp;50%'!K146</f>
        <v>0</v>
      </c>
      <c r="N146" s="4">
        <f>'20&amp;50%'!L146</f>
        <v>0</v>
      </c>
      <c r="O146" s="7">
        <f t="shared" si="6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47" t="str">
        <f t="shared" si="7"/>
        <v>fgUnh</v>
      </c>
      <c r="I147" s="101">
        <f>'Original Marks'!H147</f>
        <v>0</v>
      </c>
      <c r="J147" s="101">
        <f>'Original Marks'!I147</f>
        <v>0</v>
      </c>
      <c r="K147" s="20">
        <f t="shared" si="8"/>
        <v>100</v>
      </c>
      <c r="L147" s="4">
        <f>'20&amp;50%'!J147</f>
        <v>0</v>
      </c>
      <c r="M147" s="4">
        <f>'20&amp;50%'!K147</f>
        <v>0</v>
      </c>
      <c r="N147" s="4">
        <f>'20&amp;50%'!L147</f>
        <v>0</v>
      </c>
      <c r="O147" s="7">
        <f t="shared" si="6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47" t="str">
        <f t="shared" si="7"/>
        <v>fgUnh</v>
      </c>
      <c r="I148" s="101">
        <f>'Original Marks'!H148</f>
        <v>0</v>
      </c>
      <c r="J148" s="101">
        <f>'Original Marks'!I148</f>
        <v>0</v>
      </c>
      <c r="K148" s="20">
        <f t="shared" si="8"/>
        <v>100</v>
      </c>
      <c r="L148" s="4">
        <f>'20&amp;50%'!J148</f>
        <v>0</v>
      </c>
      <c r="M148" s="4">
        <f>'20&amp;50%'!K148</f>
        <v>0</v>
      </c>
      <c r="N148" s="4">
        <f>'20&amp;50%'!L148</f>
        <v>0</v>
      </c>
      <c r="O148" s="7">
        <f t="shared" si="6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47" t="str">
        <f t="shared" si="7"/>
        <v>fgUnh</v>
      </c>
      <c r="I149" s="101">
        <f>'Original Marks'!H149</f>
        <v>0</v>
      </c>
      <c r="J149" s="101">
        <f>'Original Marks'!I149</f>
        <v>0</v>
      </c>
      <c r="K149" s="20">
        <f t="shared" si="8"/>
        <v>100</v>
      </c>
      <c r="L149" s="4">
        <f>'20&amp;50%'!J149</f>
        <v>0</v>
      </c>
      <c r="M149" s="4">
        <f>'20&amp;50%'!K149</f>
        <v>0</v>
      </c>
      <c r="N149" s="4">
        <f>'20&amp;50%'!L149</f>
        <v>0</v>
      </c>
      <c r="O149" s="7">
        <f t="shared" si="6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47" t="str">
        <f t="shared" si="7"/>
        <v>fgUnh</v>
      </c>
      <c r="I150" s="101">
        <f>'Original Marks'!H150</f>
        <v>0</v>
      </c>
      <c r="J150" s="101">
        <f>'Original Marks'!I150</f>
        <v>0</v>
      </c>
      <c r="K150" s="20">
        <f t="shared" si="8"/>
        <v>100</v>
      </c>
      <c r="L150" s="4">
        <f>'20&amp;50%'!J150</f>
        <v>0</v>
      </c>
      <c r="M150" s="4">
        <f>'20&amp;50%'!K150</f>
        <v>0</v>
      </c>
      <c r="N150" s="4">
        <f>'20&amp;50%'!L150</f>
        <v>0</v>
      </c>
      <c r="O150" s="7">
        <f t="shared" si="6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47" t="str">
        <f t="shared" si="7"/>
        <v>fgUnh</v>
      </c>
      <c r="I151" s="101">
        <f>'Original Marks'!H151</f>
        <v>0</v>
      </c>
      <c r="J151" s="101">
        <f>'Original Marks'!I151</f>
        <v>0</v>
      </c>
      <c r="K151" s="20">
        <f t="shared" si="8"/>
        <v>100</v>
      </c>
      <c r="L151" s="4">
        <f>'20&amp;50%'!J151</f>
        <v>0</v>
      </c>
      <c r="M151" s="4">
        <f>'20&amp;50%'!K151</f>
        <v>0</v>
      </c>
      <c r="N151" s="4">
        <f>'20&amp;50%'!L151</f>
        <v>0</v>
      </c>
      <c r="O151" s="7">
        <f t="shared" si="6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47" t="str">
        <f t="shared" si="7"/>
        <v>fgUnh</v>
      </c>
      <c r="I152" s="101">
        <f>'Original Marks'!H152</f>
        <v>0</v>
      </c>
      <c r="J152" s="101">
        <f>'Original Marks'!I152</f>
        <v>0</v>
      </c>
      <c r="K152" s="20">
        <f t="shared" si="8"/>
        <v>100</v>
      </c>
      <c r="L152" s="4">
        <f>'20&amp;50%'!J152</f>
        <v>0</v>
      </c>
      <c r="M152" s="4">
        <f>'20&amp;50%'!K152</f>
        <v>0</v>
      </c>
      <c r="N152" s="4">
        <f>'20&amp;50%'!L152</f>
        <v>0</v>
      </c>
      <c r="O152" s="7">
        <f t="shared" si="6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47" t="str">
        <f t="shared" si="7"/>
        <v>fgUnh</v>
      </c>
      <c r="I153" s="101">
        <f>'Original Marks'!H153</f>
        <v>0</v>
      </c>
      <c r="J153" s="101">
        <f>'Original Marks'!I153</f>
        <v>0</v>
      </c>
      <c r="K153" s="20">
        <f t="shared" si="8"/>
        <v>100</v>
      </c>
      <c r="L153" s="4">
        <f>'20&amp;50%'!J153</f>
        <v>0</v>
      </c>
      <c r="M153" s="4">
        <f>'20&amp;50%'!K153</f>
        <v>0</v>
      </c>
      <c r="N153" s="4">
        <f>'20&amp;50%'!L153</f>
        <v>0</v>
      </c>
      <c r="O153" s="7">
        <f t="shared" si="6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47" t="str">
        <f t="shared" si="7"/>
        <v>fgUnh</v>
      </c>
      <c r="I154" s="101">
        <f>'Original Marks'!H154</f>
        <v>0</v>
      </c>
      <c r="J154" s="101">
        <f>'Original Marks'!I154</f>
        <v>0</v>
      </c>
      <c r="K154" s="20">
        <f t="shared" si="8"/>
        <v>100</v>
      </c>
      <c r="L154" s="4">
        <f>'20&amp;50%'!J154</f>
        <v>0</v>
      </c>
      <c r="M154" s="4">
        <f>'20&amp;50%'!K154</f>
        <v>0</v>
      </c>
      <c r="N154" s="4">
        <f>'20&amp;50%'!L154</f>
        <v>0</v>
      </c>
      <c r="O154" s="7">
        <f t="shared" si="6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47" t="str">
        <f t="shared" si="7"/>
        <v>fgUnh</v>
      </c>
      <c r="I155" s="101">
        <f>'Original Marks'!H155</f>
        <v>0</v>
      </c>
      <c r="J155" s="101">
        <f>'Original Marks'!I155</f>
        <v>0</v>
      </c>
      <c r="K155" s="20">
        <f t="shared" si="8"/>
        <v>100</v>
      </c>
      <c r="L155" s="4">
        <f>'20&amp;50%'!J155</f>
        <v>0</v>
      </c>
      <c r="M155" s="4">
        <f>'20&amp;50%'!K155</f>
        <v>0</v>
      </c>
      <c r="N155" s="4">
        <f>'20&amp;50%'!L155</f>
        <v>0</v>
      </c>
      <c r="O155" s="7">
        <f t="shared" si="6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47" t="str">
        <f t="shared" si="7"/>
        <v>fgUnh</v>
      </c>
      <c r="I156" s="101">
        <f>'Original Marks'!H156</f>
        <v>0</v>
      </c>
      <c r="J156" s="101">
        <f>'Original Marks'!I156</f>
        <v>0</v>
      </c>
      <c r="K156" s="20">
        <f t="shared" si="8"/>
        <v>100</v>
      </c>
      <c r="L156" s="4">
        <f>'20&amp;50%'!J156</f>
        <v>0</v>
      </c>
      <c r="M156" s="4">
        <f>'20&amp;50%'!K156</f>
        <v>0</v>
      </c>
      <c r="N156" s="4">
        <f>'20&amp;50%'!L156</f>
        <v>0</v>
      </c>
      <c r="O156" s="7">
        <f t="shared" si="6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47" t="str">
        <f t="shared" si="7"/>
        <v>fgUnh</v>
      </c>
      <c r="I157" s="101">
        <f>'Original Marks'!H157</f>
        <v>0</v>
      </c>
      <c r="J157" s="101">
        <f>'Original Marks'!I157</f>
        <v>0</v>
      </c>
      <c r="K157" s="20">
        <f t="shared" si="8"/>
        <v>100</v>
      </c>
      <c r="L157" s="4">
        <f>'20&amp;50%'!J157</f>
        <v>0</v>
      </c>
      <c r="M157" s="4">
        <f>'20&amp;50%'!K157</f>
        <v>0</v>
      </c>
      <c r="N157" s="4">
        <f>'20&amp;50%'!L157</f>
        <v>0</v>
      </c>
      <c r="O157" s="7">
        <f t="shared" si="6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47" t="str">
        <f t="shared" si="7"/>
        <v>fgUnh</v>
      </c>
      <c r="I158" s="101">
        <f>'Original Marks'!H158</f>
        <v>0</v>
      </c>
      <c r="J158" s="101">
        <f>'Original Marks'!I158</f>
        <v>0</v>
      </c>
      <c r="K158" s="20">
        <f t="shared" si="8"/>
        <v>100</v>
      </c>
      <c r="L158" s="4">
        <f>'20&amp;50%'!J158</f>
        <v>0</v>
      </c>
      <c r="M158" s="4">
        <f>'20&amp;50%'!K158</f>
        <v>0</v>
      </c>
      <c r="N158" s="4">
        <f>'20&amp;50%'!L158</f>
        <v>0</v>
      </c>
      <c r="O158" s="7">
        <f t="shared" si="6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47" t="str">
        <f t="shared" si="7"/>
        <v>fgUnh</v>
      </c>
      <c r="I159" s="101">
        <f>'Original Marks'!H159</f>
        <v>0</v>
      </c>
      <c r="J159" s="101">
        <f>'Original Marks'!I159</f>
        <v>0</v>
      </c>
      <c r="K159" s="20">
        <f t="shared" si="8"/>
        <v>100</v>
      </c>
      <c r="L159" s="4">
        <f>'20&amp;50%'!J159</f>
        <v>0</v>
      </c>
      <c r="M159" s="4">
        <f>'20&amp;50%'!K159</f>
        <v>0</v>
      </c>
      <c r="N159" s="4">
        <f>'20&amp;50%'!L159</f>
        <v>0</v>
      </c>
      <c r="O159" s="7">
        <f t="shared" si="6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47" t="str">
        <f t="shared" si="7"/>
        <v>fgUnh</v>
      </c>
      <c r="I160" s="101">
        <f>'Original Marks'!H160</f>
        <v>0</v>
      </c>
      <c r="J160" s="101">
        <f>'Original Marks'!I160</f>
        <v>0</v>
      </c>
      <c r="K160" s="20">
        <f t="shared" si="8"/>
        <v>100</v>
      </c>
      <c r="L160" s="4">
        <f>'20&amp;50%'!J160</f>
        <v>0</v>
      </c>
      <c r="M160" s="4">
        <f>'20&amp;50%'!K160</f>
        <v>0</v>
      </c>
      <c r="N160" s="4">
        <f>'20&amp;50%'!L160</f>
        <v>0</v>
      </c>
      <c r="O160" s="7">
        <f t="shared" si="6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47" t="str">
        <f t="shared" si="7"/>
        <v>fgUnh</v>
      </c>
      <c r="I161" s="101">
        <f>'Original Marks'!H161</f>
        <v>0</v>
      </c>
      <c r="J161" s="101">
        <f>'Original Marks'!I161</f>
        <v>0</v>
      </c>
      <c r="K161" s="20">
        <f t="shared" si="8"/>
        <v>100</v>
      </c>
      <c r="L161" s="4">
        <f>'20&amp;50%'!J161</f>
        <v>0</v>
      </c>
      <c r="M161" s="4">
        <f>'20&amp;50%'!K161</f>
        <v>0</v>
      </c>
      <c r="N161" s="4">
        <f>'20&amp;50%'!L161</f>
        <v>0</v>
      </c>
      <c r="O161" s="7">
        <f t="shared" si="6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47" t="str">
        <f t="shared" si="7"/>
        <v>fgUnh</v>
      </c>
      <c r="I162" s="101">
        <f>'Original Marks'!H162</f>
        <v>0</v>
      </c>
      <c r="J162" s="101">
        <f>'Original Marks'!I162</f>
        <v>0</v>
      </c>
      <c r="K162" s="20">
        <f t="shared" si="8"/>
        <v>100</v>
      </c>
      <c r="L162" s="4">
        <f>'20&amp;50%'!J162</f>
        <v>0</v>
      </c>
      <c r="M162" s="4">
        <f>'20&amp;50%'!K162</f>
        <v>0</v>
      </c>
      <c r="N162" s="4">
        <f>'20&amp;50%'!L162</f>
        <v>0</v>
      </c>
      <c r="O162" s="7">
        <f t="shared" si="6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47" t="str">
        <f t="shared" si="7"/>
        <v>fgUnh</v>
      </c>
      <c r="I163" s="101">
        <f>'Original Marks'!H163</f>
        <v>0</v>
      </c>
      <c r="J163" s="101">
        <f>'Original Marks'!I163</f>
        <v>0</v>
      </c>
      <c r="K163" s="20">
        <f t="shared" si="8"/>
        <v>100</v>
      </c>
      <c r="L163" s="4">
        <f>'20&amp;50%'!J163</f>
        <v>0</v>
      </c>
      <c r="M163" s="4">
        <f>'20&amp;50%'!K163</f>
        <v>0</v>
      </c>
      <c r="N163" s="4">
        <f>'20&amp;50%'!L163</f>
        <v>0</v>
      </c>
      <c r="O163" s="7">
        <f t="shared" si="6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47" t="str">
        <f t="shared" si="7"/>
        <v>fgUnh</v>
      </c>
      <c r="I164" s="101">
        <f>'Original Marks'!H164</f>
        <v>0</v>
      </c>
      <c r="J164" s="101">
        <f>'Original Marks'!I164</f>
        <v>0</v>
      </c>
      <c r="K164" s="20">
        <f t="shared" si="8"/>
        <v>100</v>
      </c>
      <c r="L164" s="4">
        <f>'20&amp;50%'!J164</f>
        <v>0</v>
      </c>
      <c r="M164" s="4">
        <f>'20&amp;50%'!K164</f>
        <v>0</v>
      </c>
      <c r="N164" s="4">
        <f>'20&amp;50%'!L164</f>
        <v>0</v>
      </c>
      <c r="O164" s="7">
        <f t="shared" si="6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47" t="str">
        <f t="shared" si="7"/>
        <v>fgUnh</v>
      </c>
      <c r="I165" s="101">
        <f>'Original Marks'!H165</f>
        <v>0</v>
      </c>
      <c r="J165" s="101">
        <f>'Original Marks'!I165</f>
        <v>0</v>
      </c>
      <c r="K165" s="20">
        <f t="shared" si="8"/>
        <v>100</v>
      </c>
      <c r="L165" s="4">
        <f>'20&amp;50%'!J165</f>
        <v>0</v>
      </c>
      <c r="M165" s="4">
        <f>'20&amp;50%'!K165</f>
        <v>0</v>
      </c>
      <c r="N165" s="4">
        <f>'20&amp;50%'!L165</f>
        <v>0</v>
      </c>
      <c r="O165" s="7">
        <f t="shared" si="6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47" t="str">
        <f t="shared" si="7"/>
        <v>fgUnh</v>
      </c>
      <c r="I166" s="101">
        <f>'Original Marks'!H166</f>
        <v>0</v>
      </c>
      <c r="J166" s="101">
        <f>'Original Marks'!I166</f>
        <v>0</v>
      </c>
      <c r="K166" s="20">
        <f t="shared" si="8"/>
        <v>100</v>
      </c>
      <c r="L166" s="4">
        <f>'20&amp;50%'!J166</f>
        <v>0</v>
      </c>
      <c r="M166" s="4">
        <f>'20&amp;50%'!K166</f>
        <v>0</v>
      </c>
      <c r="N166" s="4">
        <f>'20&amp;50%'!L166</f>
        <v>0</v>
      </c>
      <c r="O166" s="7">
        <f t="shared" si="6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47" t="str">
        <f t="shared" si="7"/>
        <v>fgUnh</v>
      </c>
      <c r="I167" s="101">
        <f>'Original Marks'!H167</f>
        <v>0</v>
      </c>
      <c r="J167" s="101">
        <f>'Original Marks'!I167</f>
        <v>0</v>
      </c>
      <c r="K167" s="20">
        <f t="shared" si="8"/>
        <v>100</v>
      </c>
      <c r="L167" s="4">
        <f>'20&amp;50%'!J167</f>
        <v>0</v>
      </c>
      <c r="M167" s="4">
        <f>'20&amp;50%'!K167</f>
        <v>0</v>
      </c>
      <c r="N167" s="4">
        <f>'20&amp;50%'!L167</f>
        <v>0</v>
      </c>
      <c r="O167" s="7">
        <f t="shared" si="6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47" t="str">
        <f t="shared" si="7"/>
        <v>fgUnh</v>
      </c>
      <c r="I168" s="101">
        <f>'Original Marks'!H168</f>
        <v>0</v>
      </c>
      <c r="J168" s="101">
        <f>'Original Marks'!I168</f>
        <v>0</v>
      </c>
      <c r="K168" s="20">
        <f t="shared" si="8"/>
        <v>100</v>
      </c>
      <c r="L168" s="4">
        <f>'20&amp;50%'!J168</f>
        <v>0</v>
      </c>
      <c r="M168" s="4">
        <f>'20&amp;50%'!K168</f>
        <v>0</v>
      </c>
      <c r="N168" s="4">
        <f>'20&amp;50%'!L168</f>
        <v>0</v>
      </c>
      <c r="O168" s="7">
        <f t="shared" si="6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47" t="str">
        <f t="shared" si="7"/>
        <v>fgUnh</v>
      </c>
      <c r="I169" s="101">
        <f>'Original Marks'!H169</f>
        <v>0</v>
      </c>
      <c r="J169" s="101">
        <f>'Original Marks'!I169</f>
        <v>0</v>
      </c>
      <c r="K169" s="20">
        <f t="shared" si="8"/>
        <v>100</v>
      </c>
      <c r="L169" s="4">
        <f>'20&amp;50%'!J169</f>
        <v>0</v>
      </c>
      <c r="M169" s="4">
        <f>'20&amp;50%'!K169</f>
        <v>0</v>
      </c>
      <c r="N169" s="4">
        <f>'20&amp;50%'!L169</f>
        <v>0</v>
      </c>
      <c r="O169" s="7">
        <f t="shared" si="6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47" t="str">
        <f t="shared" si="7"/>
        <v>fgUnh</v>
      </c>
      <c r="I170" s="101">
        <f>'Original Marks'!H170</f>
        <v>0</v>
      </c>
      <c r="J170" s="101">
        <f>'Original Marks'!I170</f>
        <v>0</v>
      </c>
      <c r="K170" s="20">
        <f t="shared" si="8"/>
        <v>100</v>
      </c>
      <c r="L170" s="4">
        <f>'20&amp;50%'!J170</f>
        <v>0</v>
      </c>
      <c r="M170" s="4">
        <f>'20&amp;50%'!K170</f>
        <v>0</v>
      </c>
      <c r="N170" s="4">
        <f>'20&amp;50%'!L170</f>
        <v>0</v>
      </c>
      <c r="O170" s="7">
        <f t="shared" si="6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47" t="str">
        <f t="shared" si="7"/>
        <v>fgUnh</v>
      </c>
      <c r="I171" s="101">
        <f>'Original Marks'!H171</f>
        <v>0</v>
      </c>
      <c r="J171" s="101">
        <f>'Original Marks'!I171</f>
        <v>0</v>
      </c>
      <c r="K171" s="20">
        <f t="shared" si="8"/>
        <v>100</v>
      </c>
      <c r="L171" s="4">
        <f>'20&amp;50%'!J171</f>
        <v>0</v>
      </c>
      <c r="M171" s="4">
        <f>'20&amp;50%'!K171</f>
        <v>0</v>
      </c>
      <c r="N171" s="4">
        <f>'20&amp;50%'!L171</f>
        <v>0</v>
      </c>
      <c r="O171" s="7">
        <f t="shared" si="6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47" t="str">
        <f t="shared" si="7"/>
        <v>fgUnh</v>
      </c>
      <c r="I172" s="101">
        <f>'Original Marks'!H172</f>
        <v>0</v>
      </c>
      <c r="J172" s="101">
        <f>'Original Marks'!I172</f>
        <v>0</v>
      </c>
      <c r="K172" s="20">
        <f t="shared" si="8"/>
        <v>100</v>
      </c>
      <c r="L172" s="4">
        <f>'20&amp;50%'!J172</f>
        <v>0</v>
      </c>
      <c r="M172" s="4">
        <f>'20&amp;50%'!K172</f>
        <v>0</v>
      </c>
      <c r="N172" s="4">
        <f>'20&amp;50%'!L172</f>
        <v>0</v>
      </c>
      <c r="O172" s="7">
        <f t="shared" si="6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47" t="str">
        <f t="shared" si="7"/>
        <v>fgUnh</v>
      </c>
      <c r="I173" s="101">
        <f>'Original Marks'!H173</f>
        <v>0</v>
      </c>
      <c r="J173" s="101">
        <f>'Original Marks'!I173</f>
        <v>0</v>
      </c>
      <c r="K173" s="20">
        <f t="shared" si="8"/>
        <v>100</v>
      </c>
      <c r="L173" s="4">
        <f>'20&amp;50%'!J173</f>
        <v>0</v>
      </c>
      <c r="M173" s="4">
        <f>'20&amp;50%'!K173</f>
        <v>0</v>
      </c>
      <c r="N173" s="4">
        <f>'20&amp;50%'!L173</f>
        <v>0</v>
      </c>
      <c r="O173" s="7">
        <f t="shared" si="6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47" t="str">
        <f t="shared" si="7"/>
        <v>fgUnh</v>
      </c>
      <c r="I174" s="101">
        <f>'Original Marks'!H174</f>
        <v>0</v>
      </c>
      <c r="J174" s="101">
        <f>'Original Marks'!I174</f>
        <v>0</v>
      </c>
      <c r="K174" s="20">
        <f t="shared" si="8"/>
        <v>100</v>
      </c>
      <c r="L174" s="4">
        <f>'20&amp;50%'!J174</f>
        <v>0</v>
      </c>
      <c r="M174" s="4">
        <f>'20&amp;50%'!K174</f>
        <v>0</v>
      </c>
      <c r="N174" s="4">
        <f>'20&amp;50%'!L174</f>
        <v>0</v>
      </c>
      <c r="O174" s="7">
        <f t="shared" si="6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47" t="str">
        <f t="shared" si="7"/>
        <v>fgUnh</v>
      </c>
      <c r="I175" s="101">
        <f>'Original Marks'!H175</f>
        <v>0</v>
      </c>
      <c r="J175" s="101">
        <f>'Original Marks'!I175</f>
        <v>0</v>
      </c>
      <c r="K175" s="20">
        <f t="shared" si="8"/>
        <v>100</v>
      </c>
      <c r="L175" s="4">
        <f>'20&amp;50%'!J175</f>
        <v>0</v>
      </c>
      <c r="M175" s="4">
        <f>'20&amp;50%'!K175</f>
        <v>0</v>
      </c>
      <c r="N175" s="4">
        <f>'20&amp;50%'!L175</f>
        <v>0</v>
      </c>
      <c r="O175" s="7">
        <f t="shared" si="6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47" t="str">
        <f t="shared" si="7"/>
        <v>fgUnh</v>
      </c>
      <c r="I176" s="101">
        <f>'Original Marks'!H176</f>
        <v>0</v>
      </c>
      <c r="J176" s="101">
        <f>'Original Marks'!I176</f>
        <v>0</v>
      </c>
      <c r="K176" s="20">
        <f t="shared" si="8"/>
        <v>100</v>
      </c>
      <c r="L176" s="4">
        <f>'20&amp;50%'!J176</f>
        <v>0</v>
      </c>
      <c r="M176" s="4">
        <f>'20&amp;50%'!K176</f>
        <v>0</v>
      </c>
      <c r="N176" s="4">
        <f>'20&amp;50%'!L176</f>
        <v>0</v>
      </c>
      <c r="O176" s="7">
        <f t="shared" si="6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47" t="str">
        <f t="shared" si="7"/>
        <v>fgUnh</v>
      </c>
      <c r="I177" s="101">
        <f>'Original Marks'!H177</f>
        <v>0</v>
      </c>
      <c r="J177" s="101">
        <f>'Original Marks'!I177</f>
        <v>0</v>
      </c>
      <c r="K177" s="20">
        <f t="shared" si="8"/>
        <v>100</v>
      </c>
      <c r="L177" s="4">
        <f>'20&amp;50%'!J177</f>
        <v>0</v>
      </c>
      <c r="M177" s="4">
        <f>'20&amp;50%'!K177</f>
        <v>0</v>
      </c>
      <c r="N177" s="4">
        <f>'20&amp;50%'!L177</f>
        <v>0</v>
      </c>
      <c r="O177" s="7">
        <f t="shared" si="6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47" t="str">
        <f t="shared" si="7"/>
        <v>fgUnh</v>
      </c>
      <c r="I178" s="101">
        <f>'Original Marks'!H178</f>
        <v>0</v>
      </c>
      <c r="J178" s="101">
        <f>'Original Marks'!I178</f>
        <v>0</v>
      </c>
      <c r="K178" s="20">
        <f t="shared" si="8"/>
        <v>100</v>
      </c>
      <c r="L178" s="4">
        <f>'20&amp;50%'!J178</f>
        <v>0</v>
      </c>
      <c r="M178" s="4">
        <f>'20&amp;50%'!K178</f>
        <v>0</v>
      </c>
      <c r="N178" s="4">
        <f>'20&amp;50%'!L178</f>
        <v>0</v>
      </c>
      <c r="O178" s="7">
        <f t="shared" si="6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47" t="str">
        <f t="shared" si="7"/>
        <v>fgUnh</v>
      </c>
      <c r="I179" s="101">
        <f>'Original Marks'!H179</f>
        <v>0</v>
      </c>
      <c r="J179" s="101">
        <f>'Original Marks'!I179</f>
        <v>0</v>
      </c>
      <c r="K179" s="20">
        <f t="shared" si="8"/>
        <v>100</v>
      </c>
      <c r="L179" s="4">
        <f>'20&amp;50%'!J179</f>
        <v>0</v>
      </c>
      <c r="M179" s="4">
        <f>'20&amp;50%'!K179</f>
        <v>0</v>
      </c>
      <c r="N179" s="4">
        <f>'20&amp;50%'!L179</f>
        <v>0</v>
      </c>
      <c r="O179" s="7">
        <f t="shared" ref="O179:O206" si="9">L179+M179+N179</f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47" t="str">
        <f t="shared" si="7"/>
        <v>fgUnh</v>
      </c>
      <c r="I180" s="101">
        <f>'Original Marks'!H180</f>
        <v>0</v>
      </c>
      <c r="J180" s="101">
        <f>'Original Marks'!I180</f>
        <v>0</v>
      </c>
      <c r="K180" s="20">
        <f t="shared" si="8"/>
        <v>100</v>
      </c>
      <c r="L180" s="4">
        <f>'20&amp;50%'!J180</f>
        <v>0</v>
      </c>
      <c r="M180" s="4">
        <f>'20&amp;50%'!K180</f>
        <v>0</v>
      </c>
      <c r="N180" s="4">
        <f>'20&amp;50%'!L180</f>
        <v>0</v>
      </c>
      <c r="O180" s="7">
        <f t="shared" si="9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47" t="str">
        <f t="shared" si="7"/>
        <v>fgUnh</v>
      </c>
      <c r="I181" s="101">
        <f>'Original Marks'!H181</f>
        <v>0</v>
      </c>
      <c r="J181" s="101">
        <f>'Original Marks'!I181</f>
        <v>0</v>
      </c>
      <c r="K181" s="20">
        <f t="shared" si="8"/>
        <v>100</v>
      </c>
      <c r="L181" s="4">
        <f>'20&amp;50%'!J181</f>
        <v>0</v>
      </c>
      <c r="M181" s="4">
        <f>'20&amp;50%'!K181</f>
        <v>0</v>
      </c>
      <c r="N181" s="4">
        <f>'20&amp;50%'!L181</f>
        <v>0</v>
      </c>
      <c r="O181" s="7">
        <f t="shared" si="9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47" t="str">
        <f t="shared" si="7"/>
        <v>fgUnh</v>
      </c>
      <c r="I182" s="101">
        <f>'Original Marks'!H182</f>
        <v>0</v>
      </c>
      <c r="J182" s="101">
        <f>'Original Marks'!I182</f>
        <v>0</v>
      </c>
      <c r="K182" s="20">
        <f t="shared" si="8"/>
        <v>100</v>
      </c>
      <c r="L182" s="4">
        <f>'20&amp;50%'!J182</f>
        <v>0</v>
      </c>
      <c r="M182" s="4">
        <f>'20&amp;50%'!K182</f>
        <v>0</v>
      </c>
      <c r="N182" s="4">
        <f>'20&amp;50%'!L182</f>
        <v>0</v>
      </c>
      <c r="O182" s="7">
        <f t="shared" si="9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47" t="str">
        <f t="shared" si="7"/>
        <v>fgUnh</v>
      </c>
      <c r="I183" s="101">
        <f>'Original Marks'!H183</f>
        <v>0</v>
      </c>
      <c r="J183" s="101">
        <f>'Original Marks'!I183</f>
        <v>0</v>
      </c>
      <c r="K183" s="20">
        <f t="shared" si="8"/>
        <v>100</v>
      </c>
      <c r="L183" s="4">
        <f>'20&amp;50%'!J183</f>
        <v>0</v>
      </c>
      <c r="M183" s="4">
        <f>'20&amp;50%'!K183</f>
        <v>0</v>
      </c>
      <c r="N183" s="4">
        <f>'20&amp;50%'!L183</f>
        <v>0</v>
      </c>
      <c r="O183" s="7">
        <f t="shared" si="9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47" t="str">
        <f t="shared" si="7"/>
        <v>fgUnh</v>
      </c>
      <c r="I184" s="101">
        <f>'Original Marks'!H184</f>
        <v>0</v>
      </c>
      <c r="J184" s="101">
        <f>'Original Marks'!I184</f>
        <v>0</v>
      </c>
      <c r="K184" s="20">
        <f t="shared" si="8"/>
        <v>100</v>
      </c>
      <c r="L184" s="4">
        <f>'20&amp;50%'!J184</f>
        <v>0</v>
      </c>
      <c r="M184" s="4">
        <f>'20&amp;50%'!K184</f>
        <v>0</v>
      </c>
      <c r="N184" s="4">
        <f>'20&amp;50%'!L184</f>
        <v>0</v>
      </c>
      <c r="O184" s="7">
        <f t="shared" si="9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47" t="str">
        <f t="shared" si="7"/>
        <v>fgUnh</v>
      </c>
      <c r="I185" s="101">
        <f>'Original Marks'!H185</f>
        <v>0</v>
      </c>
      <c r="J185" s="101">
        <f>'Original Marks'!I185</f>
        <v>0</v>
      </c>
      <c r="K185" s="20">
        <f t="shared" si="8"/>
        <v>100</v>
      </c>
      <c r="L185" s="4">
        <f>'20&amp;50%'!J185</f>
        <v>0</v>
      </c>
      <c r="M185" s="4">
        <f>'20&amp;50%'!K185</f>
        <v>0</v>
      </c>
      <c r="N185" s="4">
        <f>'20&amp;50%'!L185</f>
        <v>0</v>
      </c>
      <c r="O185" s="7">
        <f t="shared" si="9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47" t="str">
        <f t="shared" si="7"/>
        <v>fgUnh</v>
      </c>
      <c r="I186" s="101">
        <f>'Original Marks'!H186</f>
        <v>0</v>
      </c>
      <c r="J186" s="101">
        <f>'Original Marks'!I186</f>
        <v>0</v>
      </c>
      <c r="K186" s="20">
        <f t="shared" si="8"/>
        <v>100</v>
      </c>
      <c r="L186" s="4">
        <f>'20&amp;50%'!J186</f>
        <v>0</v>
      </c>
      <c r="M186" s="4">
        <f>'20&amp;50%'!K186</f>
        <v>0</v>
      </c>
      <c r="N186" s="4">
        <f>'20&amp;50%'!L186</f>
        <v>0</v>
      </c>
      <c r="O186" s="7">
        <f t="shared" si="9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47" t="str">
        <f t="shared" si="7"/>
        <v>fgUnh</v>
      </c>
      <c r="I187" s="101">
        <f>'Original Marks'!H187</f>
        <v>0</v>
      </c>
      <c r="J187" s="101">
        <f>'Original Marks'!I187</f>
        <v>0</v>
      </c>
      <c r="K187" s="20">
        <f t="shared" si="8"/>
        <v>100</v>
      </c>
      <c r="L187" s="4">
        <f>'20&amp;50%'!J187</f>
        <v>0</v>
      </c>
      <c r="M187" s="4">
        <f>'20&amp;50%'!K187</f>
        <v>0</v>
      </c>
      <c r="N187" s="4">
        <f>'20&amp;50%'!L187</f>
        <v>0</v>
      </c>
      <c r="O187" s="7">
        <f t="shared" si="9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47" t="str">
        <f t="shared" si="7"/>
        <v>fgUnh</v>
      </c>
      <c r="I188" s="101">
        <f>'Original Marks'!H188</f>
        <v>0</v>
      </c>
      <c r="J188" s="101">
        <f>'Original Marks'!I188</f>
        <v>0</v>
      </c>
      <c r="K188" s="20">
        <f t="shared" si="8"/>
        <v>100</v>
      </c>
      <c r="L188" s="4">
        <f>'20&amp;50%'!J188</f>
        <v>0</v>
      </c>
      <c r="M188" s="4">
        <f>'20&amp;50%'!K188</f>
        <v>0</v>
      </c>
      <c r="N188" s="4">
        <f>'20&amp;50%'!L188</f>
        <v>0</v>
      </c>
      <c r="O188" s="7">
        <f t="shared" si="9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47" t="str">
        <f t="shared" si="7"/>
        <v>fgUnh</v>
      </c>
      <c r="I189" s="101">
        <f>'Original Marks'!H189</f>
        <v>0</v>
      </c>
      <c r="J189" s="101">
        <f>'Original Marks'!I189</f>
        <v>0</v>
      </c>
      <c r="K189" s="20">
        <f t="shared" si="8"/>
        <v>100</v>
      </c>
      <c r="L189" s="4">
        <f>'20&amp;50%'!J189</f>
        <v>0</v>
      </c>
      <c r="M189" s="4">
        <f>'20&amp;50%'!K189</f>
        <v>0</v>
      </c>
      <c r="N189" s="4">
        <f>'20&amp;50%'!L189</f>
        <v>0</v>
      </c>
      <c r="O189" s="7">
        <f t="shared" si="9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47" t="str">
        <f t="shared" si="7"/>
        <v>fgUnh</v>
      </c>
      <c r="I190" s="101">
        <f>'Original Marks'!H190</f>
        <v>0</v>
      </c>
      <c r="J190" s="101">
        <f>'Original Marks'!I190</f>
        <v>0</v>
      </c>
      <c r="K190" s="20">
        <f t="shared" si="8"/>
        <v>100</v>
      </c>
      <c r="L190" s="4">
        <f>'20&amp;50%'!J190</f>
        <v>0</v>
      </c>
      <c r="M190" s="4">
        <f>'20&amp;50%'!K190</f>
        <v>0</v>
      </c>
      <c r="N190" s="4">
        <f>'20&amp;50%'!L190</f>
        <v>0</v>
      </c>
      <c r="O190" s="7">
        <f t="shared" si="9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47" t="str">
        <f t="shared" si="7"/>
        <v>fgUnh</v>
      </c>
      <c r="I191" s="101">
        <f>'Original Marks'!H191</f>
        <v>0</v>
      </c>
      <c r="J191" s="101">
        <f>'Original Marks'!I191</f>
        <v>0</v>
      </c>
      <c r="K191" s="20">
        <f t="shared" si="8"/>
        <v>100</v>
      </c>
      <c r="L191" s="4">
        <f>'20&amp;50%'!J191</f>
        <v>0</v>
      </c>
      <c r="M191" s="4">
        <f>'20&amp;50%'!K191</f>
        <v>0</v>
      </c>
      <c r="N191" s="4">
        <f>'20&amp;50%'!L191</f>
        <v>0</v>
      </c>
      <c r="O191" s="7">
        <f t="shared" si="9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47" t="str">
        <f t="shared" si="7"/>
        <v>fgUnh</v>
      </c>
      <c r="I192" s="101">
        <f>'Original Marks'!H192</f>
        <v>0</v>
      </c>
      <c r="J192" s="101">
        <f>'Original Marks'!I192</f>
        <v>0</v>
      </c>
      <c r="K192" s="20">
        <f t="shared" si="8"/>
        <v>100</v>
      </c>
      <c r="L192" s="4">
        <f>'20&amp;50%'!J192</f>
        <v>0</v>
      </c>
      <c r="M192" s="4">
        <f>'20&amp;50%'!K192</f>
        <v>0</v>
      </c>
      <c r="N192" s="4">
        <f>'20&amp;50%'!L192</f>
        <v>0</v>
      </c>
      <c r="O192" s="7">
        <f t="shared" si="9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47" t="str">
        <f t="shared" si="7"/>
        <v>fgUnh</v>
      </c>
      <c r="I193" s="101">
        <f>'Original Marks'!H193</f>
        <v>0</v>
      </c>
      <c r="J193" s="101">
        <f>'Original Marks'!I193</f>
        <v>0</v>
      </c>
      <c r="K193" s="20">
        <f t="shared" si="8"/>
        <v>100</v>
      </c>
      <c r="L193" s="4">
        <f>'20&amp;50%'!J193</f>
        <v>0</v>
      </c>
      <c r="M193" s="4">
        <f>'20&amp;50%'!K193</f>
        <v>0</v>
      </c>
      <c r="N193" s="4">
        <f>'20&amp;50%'!L193</f>
        <v>0</v>
      </c>
      <c r="O193" s="7">
        <f t="shared" si="9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47" t="str">
        <f t="shared" si="7"/>
        <v>fgUnh</v>
      </c>
      <c r="I194" s="101">
        <f>'Original Marks'!H194</f>
        <v>0</v>
      </c>
      <c r="J194" s="101">
        <f>'Original Marks'!I194</f>
        <v>0</v>
      </c>
      <c r="K194" s="20">
        <f t="shared" si="8"/>
        <v>100</v>
      </c>
      <c r="L194" s="4">
        <f>'20&amp;50%'!J194</f>
        <v>0</v>
      </c>
      <c r="M194" s="4">
        <f>'20&amp;50%'!K194</f>
        <v>0</v>
      </c>
      <c r="N194" s="4">
        <f>'20&amp;50%'!L194</f>
        <v>0</v>
      </c>
      <c r="O194" s="7">
        <f t="shared" si="9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47" t="str">
        <f t="shared" si="7"/>
        <v>fgUnh</v>
      </c>
      <c r="I195" s="101">
        <f>'Original Marks'!H195</f>
        <v>0</v>
      </c>
      <c r="J195" s="101">
        <f>'Original Marks'!I195</f>
        <v>0</v>
      </c>
      <c r="K195" s="20">
        <f t="shared" si="8"/>
        <v>100</v>
      </c>
      <c r="L195" s="4">
        <f>'20&amp;50%'!J195</f>
        <v>0</v>
      </c>
      <c r="M195" s="4">
        <f>'20&amp;50%'!K195</f>
        <v>0</v>
      </c>
      <c r="N195" s="4">
        <f>'20&amp;50%'!L195</f>
        <v>0</v>
      </c>
      <c r="O195" s="7">
        <f t="shared" si="9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47" t="str">
        <f t="shared" si="7"/>
        <v>fgUnh</v>
      </c>
      <c r="I196" s="101">
        <f>'Original Marks'!H196</f>
        <v>0</v>
      </c>
      <c r="J196" s="101">
        <f>'Original Marks'!I196</f>
        <v>0</v>
      </c>
      <c r="K196" s="20">
        <f t="shared" si="8"/>
        <v>100</v>
      </c>
      <c r="L196" s="4">
        <f>'20&amp;50%'!J196</f>
        <v>0</v>
      </c>
      <c r="M196" s="4">
        <f>'20&amp;50%'!K196</f>
        <v>0</v>
      </c>
      <c r="N196" s="4">
        <f>'20&amp;50%'!L196</f>
        <v>0</v>
      </c>
      <c r="O196" s="7">
        <f t="shared" si="9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47" t="str">
        <f t="shared" si="7"/>
        <v>fgUnh</v>
      </c>
      <c r="I197" s="101">
        <f>'Original Marks'!H197</f>
        <v>0</v>
      </c>
      <c r="J197" s="101">
        <f>'Original Marks'!I197</f>
        <v>0</v>
      </c>
      <c r="K197" s="20">
        <f t="shared" si="8"/>
        <v>100</v>
      </c>
      <c r="L197" s="4">
        <f>'20&amp;50%'!J197</f>
        <v>0</v>
      </c>
      <c r="M197" s="4">
        <f>'20&amp;50%'!K197</f>
        <v>0</v>
      </c>
      <c r="N197" s="4">
        <f>'20&amp;50%'!L197</f>
        <v>0</v>
      </c>
      <c r="O197" s="7">
        <f t="shared" si="9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47" t="str">
        <f t="shared" si="7"/>
        <v>fgUnh</v>
      </c>
      <c r="I198" s="101">
        <f>'Original Marks'!H198</f>
        <v>0</v>
      </c>
      <c r="J198" s="101">
        <f>'Original Marks'!I198</f>
        <v>0</v>
      </c>
      <c r="K198" s="20">
        <f t="shared" si="8"/>
        <v>100</v>
      </c>
      <c r="L198" s="4">
        <f>'20&amp;50%'!J198</f>
        <v>0</v>
      </c>
      <c r="M198" s="4">
        <f>'20&amp;50%'!K198</f>
        <v>0</v>
      </c>
      <c r="N198" s="4">
        <f>'20&amp;50%'!L198</f>
        <v>0</v>
      </c>
      <c r="O198" s="7">
        <f t="shared" si="9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47" t="str">
        <f t="shared" si="7"/>
        <v>fgUnh</v>
      </c>
      <c r="I199" s="101">
        <f>'Original Marks'!H199</f>
        <v>0</v>
      </c>
      <c r="J199" s="101">
        <f>'Original Marks'!I199</f>
        <v>0</v>
      </c>
      <c r="K199" s="20">
        <f t="shared" si="8"/>
        <v>100</v>
      </c>
      <c r="L199" s="4">
        <f>'20&amp;50%'!J199</f>
        <v>0</v>
      </c>
      <c r="M199" s="4">
        <f>'20&amp;50%'!K199</f>
        <v>0</v>
      </c>
      <c r="N199" s="4">
        <f>'20&amp;50%'!L199</f>
        <v>0</v>
      </c>
      <c r="O199" s="7">
        <f t="shared" si="9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47" t="str">
        <f t="shared" si="7"/>
        <v>fgUnh</v>
      </c>
      <c r="I200" s="101">
        <f>'Original Marks'!H200</f>
        <v>0</v>
      </c>
      <c r="J200" s="101">
        <f>'Original Marks'!I200</f>
        <v>0</v>
      </c>
      <c r="K200" s="20">
        <f t="shared" si="8"/>
        <v>100</v>
      </c>
      <c r="L200" s="4">
        <f>'20&amp;50%'!J200</f>
        <v>0</v>
      </c>
      <c r="M200" s="4">
        <f>'20&amp;50%'!K200</f>
        <v>0</v>
      </c>
      <c r="N200" s="4">
        <f>'20&amp;50%'!L200</f>
        <v>0</v>
      </c>
      <c r="O200" s="7">
        <f t="shared" si="9"/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47" t="str">
        <f t="shared" ref="H201:H206" si="10">H200</f>
        <v>fgUnh</v>
      </c>
      <c r="I201" s="101">
        <f>'Original Marks'!H201</f>
        <v>0</v>
      </c>
      <c r="J201" s="101">
        <f>'Original Marks'!I201</f>
        <v>0</v>
      </c>
      <c r="K201" s="20">
        <f t="shared" ref="K201:K206" si="11">K200</f>
        <v>100</v>
      </c>
      <c r="L201" s="4">
        <f>'20&amp;50%'!J201</f>
        <v>0</v>
      </c>
      <c r="M201" s="4">
        <f>'20&amp;50%'!K201</f>
        <v>0</v>
      </c>
      <c r="N201" s="4">
        <f>'20&amp;50%'!L201</f>
        <v>0</v>
      </c>
      <c r="O201" s="7">
        <f t="shared" si="9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47" t="str">
        <f t="shared" si="10"/>
        <v>fgUnh</v>
      </c>
      <c r="I202" s="101">
        <f>'Original Marks'!H202</f>
        <v>0</v>
      </c>
      <c r="J202" s="101">
        <f>'Original Marks'!I202</f>
        <v>0</v>
      </c>
      <c r="K202" s="20">
        <f t="shared" si="11"/>
        <v>100</v>
      </c>
      <c r="L202" s="4">
        <f>'20&amp;50%'!J202</f>
        <v>0</v>
      </c>
      <c r="M202" s="4">
        <f>'20&amp;50%'!K202</f>
        <v>0</v>
      </c>
      <c r="N202" s="4">
        <f>'20&amp;50%'!L202</f>
        <v>0</v>
      </c>
      <c r="O202" s="7">
        <f t="shared" si="9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47" t="str">
        <f t="shared" si="10"/>
        <v>fgUnh</v>
      </c>
      <c r="I203" s="101">
        <f>'Original Marks'!H203</f>
        <v>0</v>
      </c>
      <c r="J203" s="101">
        <f>'Original Marks'!I203</f>
        <v>0</v>
      </c>
      <c r="K203" s="20">
        <f t="shared" si="11"/>
        <v>100</v>
      </c>
      <c r="L203" s="4">
        <f>'20&amp;50%'!J203</f>
        <v>0</v>
      </c>
      <c r="M203" s="4">
        <f>'20&amp;50%'!K203</f>
        <v>0</v>
      </c>
      <c r="N203" s="4">
        <f>'20&amp;50%'!L203</f>
        <v>0</v>
      </c>
      <c r="O203" s="7">
        <f t="shared" si="9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47" t="str">
        <f t="shared" si="10"/>
        <v>fgUnh</v>
      </c>
      <c r="I204" s="101">
        <f>'Original Marks'!H204</f>
        <v>0</v>
      </c>
      <c r="J204" s="101">
        <f>'Original Marks'!I204</f>
        <v>0</v>
      </c>
      <c r="K204" s="20">
        <f t="shared" si="11"/>
        <v>100</v>
      </c>
      <c r="L204" s="4">
        <f>'20&amp;50%'!J204</f>
        <v>0</v>
      </c>
      <c r="M204" s="4">
        <f>'20&amp;50%'!K204</f>
        <v>0</v>
      </c>
      <c r="N204" s="4">
        <f>'20&amp;50%'!L204</f>
        <v>0</v>
      </c>
      <c r="O204" s="7">
        <f t="shared" si="9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47" t="str">
        <f t="shared" si="10"/>
        <v>fgUnh</v>
      </c>
      <c r="I205" s="101">
        <f>'Original Marks'!H205</f>
        <v>0</v>
      </c>
      <c r="J205" s="101">
        <f>'Original Marks'!I205</f>
        <v>0</v>
      </c>
      <c r="K205" s="20">
        <f t="shared" si="11"/>
        <v>100</v>
      </c>
      <c r="L205" s="4">
        <f>'20&amp;50%'!J205</f>
        <v>0</v>
      </c>
      <c r="M205" s="4">
        <f>'20&amp;50%'!K205</f>
        <v>0</v>
      </c>
      <c r="N205" s="4">
        <f>'20&amp;50%'!L205</f>
        <v>0</v>
      </c>
      <c r="O205" s="7">
        <f t="shared" si="9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47" t="str">
        <f t="shared" si="10"/>
        <v>fgUnh</v>
      </c>
      <c r="I206" s="101">
        <f>'Original Marks'!H206</f>
        <v>0</v>
      </c>
      <c r="J206" s="101">
        <f>'Original Marks'!I206</f>
        <v>0</v>
      </c>
      <c r="K206" s="20">
        <f t="shared" si="11"/>
        <v>100</v>
      </c>
      <c r="L206" s="4">
        <f>'20&amp;50%'!J206</f>
        <v>0</v>
      </c>
      <c r="M206" s="4">
        <f>'20&amp;50%'!K206</f>
        <v>0</v>
      </c>
      <c r="N206" s="4">
        <f>'20&amp;50%'!L206</f>
        <v>0</v>
      </c>
      <c r="O206" s="7">
        <f t="shared" si="9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D3:D5"/>
    <mergeCell ref="A3:A5"/>
    <mergeCell ref="H3:H5"/>
    <mergeCell ref="B3:B5"/>
    <mergeCell ref="E3:E5"/>
    <mergeCell ref="F3:F5"/>
    <mergeCell ref="G3:G5"/>
    <mergeCell ref="C3:C5"/>
    <mergeCell ref="I3:I5"/>
    <mergeCell ref="J3:J5"/>
    <mergeCell ref="L3:M3"/>
    <mergeCell ref="K3:K4"/>
    <mergeCell ref="N3:N4"/>
  </mergeCells>
  <pageMargins left="0.25" right="0.25" top="0.3" bottom="0.3" header="0.3" footer="0.3"/>
  <pageSetup paperSize="9" scale="91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N16" sqref="N16"/>
    </sheetView>
  </sheetViews>
  <sheetFormatPr defaultRowHeight="15" x14ac:dyDescent="0.25"/>
  <cols>
    <col min="1" max="3" width="5.7109375" customWidth="1"/>
    <col min="4" max="6" width="15.7109375" customWidth="1"/>
    <col min="7" max="7" width="10.710937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 :iiqjk ¼dqpkeu flVh½ ukxkSj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1</v>
      </c>
      <c r="B3" s="108" t="s">
        <v>4</v>
      </c>
      <c r="C3" s="108" t="s">
        <v>32</v>
      </c>
      <c r="D3" s="108" t="s">
        <v>2</v>
      </c>
      <c r="E3" s="108" t="s">
        <v>3</v>
      </c>
      <c r="F3" s="108" t="s">
        <v>31</v>
      </c>
      <c r="G3" s="122" t="s">
        <v>5</v>
      </c>
      <c r="H3" s="122" t="s">
        <v>6</v>
      </c>
      <c r="I3" s="123" t="s">
        <v>33</v>
      </c>
      <c r="J3" s="122" t="s">
        <v>34</v>
      </c>
      <c r="K3" s="122" t="s">
        <v>16</v>
      </c>
      <c r="L3" s="122" t="s">
        <v>17</v>
      </c>
      <c r="M3" s="122"/>
      <c r="N3" s="122" t="s">
        <v>20</v>
      </c>
      <c r="O3" s="122" t="s">
        <v>21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18</v>
      </c>
      <c r="M4" s="28" t="s">
        <v>19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22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Marks'!M4</f>
        <v>vaxzsth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'20&amp;50%'!M7</f>
        <v>29</v>
      </c>
      <c r="M7" s="4">
        <f>'20&amp;50%'!N7</f>
        <v>14</v>
      </c>
      <c r="N7" s="4">
        <f>'20&amp;50%'!O7</f>
        <v>29</v>
      </c>
      <c r="O7" s="7">
        <f>L7+M7+N7</f>
        <v>72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vaxzsth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'20&amp;50%'!M8</f>
        <v>26</v>
      </c>
      <c r="M8" s="4">
        <f>'20&amp;50%'!N8</f>
        <v>15</v>
      </c>
      <c r="N8" s="4">
        <f>'20&amp;50%'!O8</f>
        <v>26</v>
      </c>
      <c r="O8" s="7">
        <f t="shared" ref="O8:O71" si="0">L8+M8+N8</f>
        <v>67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vaxzsth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'20&amp;50%'!M9</f>
        <v>26</v>
      </c>
      <c r="M9" s="4">
        <f>'20&amp;50%'!N9</f>
        <v>15</v>
      </c>
      <c r="N9" s="4">
        <f>'20&amp;50%'!O9</f>
        <v>26</v>
      </c>
      <c r="O9" s="7">
        <f t="shared" si="0"/>
        <v>67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vaxzsth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'20&amp;50%'!M10</f>
        <v>26</v>
      </c>
      <c r="M10" s="4">
        <f>'20&amp;50%'!N10</f>
        <v>15</v>
      </c>
      <c r="N10" s="4">
        <f>'20&amp;50%'!O10</f>
        <v>26</v>
      </c>
      <c r="O10" s="7">
        <f t="shared" si="0"/>
        <v>67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vaxzsth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'20&amp;50%'!M11</f>
        <v>26</v>
      </c>
      <c r="M11" s="4">
        <f>'20&amp;50%'!N11</f>
        <v>15</v>
      </c>
      <c r="N11" s="4">
        <f>'20&amp;50%'!O11</f>
        <v>26</v>
      </c>
      <c r="O11" s="7">
        <f t="shared" si="0"/>
        <v>67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vaxzsth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'20&amp;50%'!M12</f>
        <v>26</v>
      </c>
      <c r="M12" s="4">
        <f>'20&amp;50%'!N12</f>
        <v>15</v>
      </c>
      <c r="N12" s="4">
        <f>'20&amp;50%'!O12</f>
        <v>26</v>
      </c>
      <c r="O12" s="7">
        <f t="shared" si="0"/>
        <v>67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vaxzsth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'20&amp;50%'!M13</f>
        <v>26</v>
      </c>
      <c r="M13" s="4">
        <f>'20&amp;50%'!N13</f>
        <v>15</v>
      </c>
      <c r="N13" s="4">
        <f>'20&amp;50%'!O13</f>
        <v>26</v>
      </c>
      <c r="O13" s="7">
        <f t="shared" si="0"/>
        <v>67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vaxzsth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'20&amp;50%'!M14</f>
        <v>26</v>
      </c>
      <c r="M14" s="4">
        <f>'20&amp;50%'!N14</f>
        <v>15</v>
      </c>
      <c r="N14" s="4">
        <f>'20&amp;50%'!O14</f>
        <v>26</v>
      </c>
      <c r="O14" s="7">
        <f t="shared" si="0"/>
        <v>67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vaxzsth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'20&amp;50%'!M15</f>
        <v>26</v>
      </c>
      <c r="M15" s="4">
        <f>'20&amp;50%'!N15</f>
        <v>15</v>
      </c>
      <c r="N15" s="4">
        <f>'20&amp;50%'!O15</f>
        <v>26</v>
      </c>
      <c r="O15" s="7">
        <f t="shared" si="0"/>
        <v>67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vaxzsth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'20&amp;50%'!M16</f>
        <v>26</v>
      </c>
      <c r="M16" s="4">
        <f>'20&amp;50%'!N16</f>
        <v>15</v>
      </c>
      <c r="N16" s="4">
        <f>'20&amp;50%'!O16</f>
        <v>26</v>
      </c>
      <c r="O16" s="7">
        <f t="shared" si="0"/>
        <v>67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vaxzsth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'20&amp;50%'!M17</f>
        <v>26</v>
      </c>
      <c r="M17" s="4">
        <f>'20&amp;50%'!N17</f>
        <v>15</v>
      </c>
      <c r="N17" s="4">
        <f>'20&amp;50%'!O17</f>
        <v>26</v>
      </c>
      <c r="O17" s="7">
        <f t="shared" si="0"/>
        <v>67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vaxzsth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'20&amp;50%'!M18</f>
        <v>26</v>
      </c>
      <c r="M18" s="4">
        <f>'20&amp;50%'!N18</f>
        <v>15</v>
      </c>
      <c r="N18" s="4">
        <f>'20&amp;50%'!O18</f>
        <v>26</v>
      </c>
      <c r="O18" s="7">
        <f t="shared" si="0"/>
        <v>67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vaxzsth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'20&amp;50%'!M19</f>
        <v>26</v>
      </c>
      <c r="M19" s="4">
        <f>'20&amp;50%'!N19</f>
        <v>15</v>
      </c>
      <c r="N19" s="4">
        <f>'20&amp;50%'!O19</f>
        <v>26</v>
      </c>
      <c r="O19" s="7">
        <f t="shared" si="0"/>
        <v>67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vaxzsth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'20&amp;50%'!M20</f>
        <v>26</v>
      </c>
      <c r="M20" s="4">
        <f>'20&amp;50%'!N20</f>
        <v>15</v>
      </c>
      <c r="N20" s="4">
        <f>'20&amp;50%'!O20</f>
        <v>26</v>
      </c>
      <c r="O20" s="7">
        <f t="shared" si="0"/>
        <v>67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vaxzsth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'20&amp;50%'!M21</f>
        <v>26</v>
      </c>
      <c r="M21" s="4">
        <f>'20&amp;50%'!N21</f>
        <v>15</v>
      </c>
      <c r="N21" s="4">
        <f>'20&amp;50%'!O21</f>
        <v>26</v>
      </c>
      <c r="O21" s="7">
        <f t="shared" si="0"/>
        <v>67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vaxzsth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'20&amp;50%'!M22</f>
        <v>26</v>
      </c>
      <c r="M22" s="4">
        <f>'20&amp;50%'!N22</f>
        <v>15</v>
      </c>
      <c r="N22" s="4">
        <f>'20&amp;50%'!O22</f>
        <v>26</v>
      </c>
      <c r="O22" s="7">
        <f t="shared" si="0"/>
        <v>67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vaxzsth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'20&amp;50%'!M23</f>
        <v>26</v>
      </c>
      <c r="M23" s="4">
        <f>'20&amp;50%'!N23</f>
        <v>15</v>
      </c>
      <c r="N23" s="4">
        <f>'20&amp;50%'!O23</f>
        <v>26</v>
      </c>
      <c r="O23" s="7">
        <f t="shared" si="0"/>
        <v>67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vaxzsth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'20&amp;50%'!M24</f>
        <v>26</v>
      </c>
      <c r="M24" s="4">
        <f>'20&amp;50%'!N24</f>
        <v>15</v>
      </c>
      <c r="N24" s="4">
        <f>'20&amp;50%'!O24</f>
        <v>26</v>
      </c>
      <c r="O24" s="7">
        <f t="shared" si="0"/>
        <v>67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vaxzsth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'20&amp;50%'!M25</f>
        <v>26</v>
      </c>
      <c r="M25" s="4">
        <f>'20&amp;50%'!N25</f>
        <v>15</v>
      </c>
      <c r="N25" s="4">
        <f>'20&amp;50%'!O25</f>
        <v>26</v>
      </c>
      <c r="O25" s="7">
        <f t="shared" si="0"/>
        <v>67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vaxzsth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'20&amp;50%'!M26</f>
        <v>26</v>
      </c>
      <c r="M26" s="4">
        <f>'20&amp;50%'!N26</f>
        <v>15</v>
      </c>
      <c r="N26" s="4">
        <f>'20&amp;50%'!O26</f>
        <v>26</v>
      </c>
      <c r="O26" s="7">
        <f t="shared" si="0"/>
        <v>67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vaxzsth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'20&amp;50%'!M27</f>
        <v>0</v>
      </c>
      <c r="M27" s="4">
        <f>'20&amp;50%'!N27</f>
        <v>0</v>
      </c>
      <c r="N27" s="4">
        <f>'20&amp;50%'!O27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vaxzsth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'20&amp;50%'!M28</f>
        <v>0</v>
      </c>
      <c r="M28" s="4">
        <f>'20&amp;50%'!N28</f>
        <v>0</v>
      </c>
      <c r="N28" s="4">
        <f>'20&amp;50%'!O28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vaxzsth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'20&amp;50%'!M29</f>
        <v>0</v>
      </c>
      <c r="M29" s="4">
        <f>'20&amp;50%'!N29</f>
        <v>0</v>
      </c>
      <c r="N29" s="4">
        <f>'20&amp;50%'!O29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vaxzsth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'20&amp;50%'!M30</f>
        <v>0</v>
      </c>
      <c r="M30" s="4">
        <f>'20&amp;50%'!N30</f>
        <v>0</v>
      </c>
      <c r="N30" s="4">
        <f>'20&amp;50%'!O30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vaxzsth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'20&amp;50%'!M31</f>
        <v>0</v>
      </c>
      <c r="M31" s="4">
        <f>'20&amp;50%'!N31</f>
        <v>0</v>
      </c>
      <c r="N31" s="4">
        <f>'20&amp;50%'!O31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vaxzsth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'20&amp;50%'!M32</f>
        <v>0</v>
      </c>
      <c r="M32" s="4">
        <f>'20&amp;50%'!N32</f>
        <v>0</v>
      </c>
      <c r="N32" s="4">
        <f>'20&amp;50%'!O32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vaxzsth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'20&amp;50%'!M33</f>
        <v>0</v>
      </c>
      <c r="M33" s="4">
        <f>'20&amp;50%'!N33</f>
        <v>0</v>
      </c>
      <c r="N33" s="4">
        <f>'20&amp;50%'!O33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vaxzsth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'20&amp;50%'!M34</f>
        <v>0</v>
      </c>
      <c r="M34" s="4">
        <f>'20&amp;50%'!N34</f>
        <v>0</v>
      </c>
      <c r="N34" s="4">
        <f>'20&amp;50%'!O34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vaxzsth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'20&amp;50%'!M35</f>
        <v>0</v>
      </c>
      <c r="M35" s="4">
        <f>'20&amp;50%'!N35</f>
        <v>0</v>
      </c>
      <c r="N35" s="4">
        <f>'20&amp;50%'!O35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vaxzsth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'20&amp;50%'!M36</f>
        <v>0</v>
      </c>
      <c r="M36" s="4">
        <f>'20&amp;50%'!N36</f>
        <v>0</v>
      </c>
      <c r="N36" s="4">
        <f>'20&amp;50%'!O36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vaxzsth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'20&amp;50%'!M37</f>
        <v>0</v>
      </c>
      <c r="M37" s="4">
        <f>'20&amp;50%'!N37</f>
        <v>0</v>
      </c>
      <c r="N37" s="4">
        <f>'20&amp;50%'!O37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vaxzsth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'20&amp;50%'!M38</f>
        <v>0</v>
      </c>
      <c r="M38" s="4">
        <f>'20&amp;50%'!N38</f>
        <v>0</v>
      </c>
      <c r="N38" s="4">
        <f>'20&amp;50%'!O38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vaxzsth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'20&amp;50%'!M39</f>
        <v>0</v>
      </c>
      <c r="M39" s="4">
        <f>'20&amp;50%'!N39</f>
        <v>0</v>
      </c>
      <c r="N39" s="4">
        <f>'20&amp;50%'!O39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vaxzsth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'20&amp;50%'!M40</f>
        <v>0</v>
      </c>
      <c r="M40" s="4">
        <f>'20&amp;50%'!N40</f>
        <v>0</v>
      </c>
      <c r="N40" s="4">
        <f>'20&amp;50%'!O40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vaxzsth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'20&amp;50%'!M41</f>
        <v>0</v>
      </c>
      <c r="M41" s="4">
        <f>'20&amp;50%'!N41</f>
        <v>0</v>
      </c>
      <c r="N41" s="4">
        <f>'20&amp;50%'!O41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vaxzsth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'20&amp;50%'!M42</f>
        <v>0</v>
      </c>
      <c r="M42" s="4">
        <f>'20&amp;50%'!N42</f>
        <v>0</v>
      </c>
      <c r="N42" s="4">
        <f>'20&amp;50%'!O42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vaxzsth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'20&amp;50%'!M43</f>
        <v>0</v>
      </c>
      <c r="M43" s="4">
        <f>'20&amp;50%'!N43</f>
        <v>0</v>
      </c>
      <c r="N43" s="4">
        <f>'20&amp;50%'!O43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vaxzsth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'20&amp;50%'!M44</f>
        <v>0</v>
      </c>
      <c r="M44" s="4">
        <f>'20&amp;50%'!N44</f>
        <v>0</v>
      </c>
      <c r="N44" s="4">
        <f>'20&amp;50%'!O44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vaxzsth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'20&amp;50%'!M45</f>
        <v>0</v>
      </c>
      <c r="M45" s="4">
        <f>'20&amp;50%'!N45</f>
        <v>0</v>
      </c>
      <c r="N45" s="4">
        <f>'20&amp;50%'!O45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vaxzsth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'20&amp;50%'!M46</f>
        <v>0</v>
      </c>
      <c r="M46" s="4">
        <f>'20&amp;50%'!N46</f>
        <v>0</v>
      </c>
      <c r="N46" s="4">
        <f>'20&amp;50%'!O46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vaxzsth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'20&amp;50%'!M47</f>
        <v>0</v>
      </c>
      <c r="M47" s="4">
        <f>'20&amp;50%'!N47</f>
        <v>0</v>
      </c>
      <c r="N47" s="4">
        <f>'20&amp;50%'!O47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vaxzsth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'20&amp;50%'!M48</f>
        <v>0</v>
      </c>
      <c r="M48" s="4">
        <f>'20&amp;50%'!N48</f>
        <v>0</v>
      </c>
      <c r="N48" s="4">
        <f>'20&amp;50%'!O48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vaxzsth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'20&amp;50%'!M49</f>
        <v>0</v>
      </c>
      <c r="M49" s="4">
        <f>'20&amp;50%'!N49</f>
        <v>0</v>
      </c>
      <c r="N49" s="4">
        <f>'20&amp;50%'!O49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vaxzsth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'20&amp;50%'!M50</f>
        <v>0</v>
      </c>
      <c r="M50" s="4">
        <f>'20&amp;50%'!N50</f>
        <v>0</v>
      </c>
      <c r="N50" s="4">
        <f>'20&amp;50%'!O50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vaxzsth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'20&amp;50%'!M51</f>
        <v>0</v>
      </c>
      <c r="M51" s="4">
        <f>'20&amp;50%'!N51</f>
        <v>0</v>
      </c>
      <c r="N51" s="4">
        <f>'20&amp;50%'!O51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vaxzsth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'20&amp;50%'!M52</f>
        <v>0</v>
      </c>
      <c r="M52" s="4">
        <f>'20&amp;50%'!N52</f>
        <v>0</v>
      </c>
      <c r="N52" s="4">
        <f>'20&amp;50%'!O52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vaxzsth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'20&amp;50%'!M53</f>
        <v>0</v>
      </c>
      <c r="M53" s="4">
        <f>'20&amp;50%'!N53</f>
        <v>0</v>
      </c>
      <c r="N53" s="4">
        <f>'20&amp;50%'!O53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vaxzsth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'20&amp;50%'!M54</f>
        <v>0</v>
      </c>
      <c r="M54" s="4">
        <f>'20&amp;50%'!N54</f>
        <v>0</v>
      </c>
      <c r="N54" s="4">
        <f>'20&amp;50%'!O54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vaxzsth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'20&amp;50%'!M55</f>
        <v>0</v>
      </c>
      <c r="M55" s="4">
        <f>'20&amp;50%'!N55</f>
        <v>0</v>
      </c>
      <c r="N55" s="4">
        <f>'20&amp;50%'!O55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vaxzsth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'20&amp;50%'!M56</f>
        <v>0</v>
      </c>
      <c r="M56" s="4">
        <f>'20&amp;50%'!N56</f>
        <v>0</v>
      </c>
      <c r="N56" s="4">
        <f>'20&amp;50%'!O56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vaxzsth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'20&amp;50%'!M57</f>
        <v>0</v>
      </c>
      <c r="M57" s="4">
        <f>'20&amp;50%'!N57</f>
        <v>0</v>
      </c>
      <c r="N57" s="4">
        <f>'20&amp;50%'!O57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vaxzsth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'20&amp;50%'!M58</f>
        <v>0</v>
      </c>
      <c r="M58" s="4">
        <f>'20&amp;50%'!N58</f>
        <v>0</v>
      </c>
      <c r="N58" s="4">
        <f>'20&amp;50%'!O58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vaxzsth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'20&amp;50%'!M59</f>
        <v>0</v>
      </c>
      <c r="M59" s="4">
        <f>'20&amp;50%'!N59</f>
        <v>0</v>
      </c>
      <c r="N59" s="4">
        <f>'20&amp;50%'!O59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vaxzsth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'20&amp;50%'!M60</f>
        <v>0</v>
      </c>
      <c r="M60" s="4">
        <f>'20&amp;50%'!N60</f>
        <v>0</v>
      </c>
      <c r="N60" s="4">
        <f>'20&amp;50%'!O60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vaxzsth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'20&amp;50%'!M61</f>
        <v>0</v>
      </c>
      <c r="M61" s="4">
        <f>'20&amp;50%'!N61</f>
        <v>0</v>
      </c>
      <c r="N61" s="4">
        <f>'20&amp;50%'!O61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vaxzsth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'20&amp;50%'!M62</f>
        <v>0</v>
      </c>
      <c r="M62" s="4">
        <f>'20&amp;50%'!N62</f>
        <v>0</v>
      </c>
      <c r="N62" s="4">
        <f>'20&amp;50%'!O62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vaxzsth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'20&amp;50%'!M63</f>
        <v>0</v>
      </c>
      <c r="M63" s="4">
        <f>'20&amp;50%'!N63</f>
        <v>0</v>
      </c>
      <c r="N63" s="4">
        <f>'20&amp;50%'!O63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vaxzsth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'20&amp;50%'!M64</f>
        <v>0</v>
      </c>
      <c r="M64" s="4">
        <f>'20&amp;50%'!N64</f>
        <v>0</v>
      </c>
      <c r="N64" s="4">
        <f>'20&amp;50%'!O64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vaxzsth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'20&amp;50%'!M65</f>
        <v>0</v>
      </c>
      <c r="M65" s="4">
        <f>'20&amp;50%'!N65</f>
        <v>0</v>
      </c>
      <c r="N65" s="4">
        <f>'20&amp;50%'!O65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vaxzsth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'20&amp;50%'!M66</f>
        <v>0</v>
      </c>
      <c r="M66" s="4">
        <f>'20&amp;50%'!N66</f>
        <v>0</v>
      </c>
      <c r="N66" s="4">
        <f>'20&amp;50%'!O66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vaxzsth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'20&amp;50%'!M67</f>
        <v>0</v>
      </c>
      <c r="M67" s="4">
        <f>'20&amp;50%'!N67</f>
        <v>0</v>
      </c>
      <c r="N67" s="4">
        <f>'20&amp;50%'!O67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vaxzsth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'20&amp;50%'!M68</f>
        <v>0</v>
      </c>
      <c r="M68" s="4">
        <f>'20&amp;50%'!N68</f>
        <v>0</v>
      </c>
      <c r="N68" s="4">
        <f>'20&amp;50%'!O68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vaxzsth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'20&amp;50%'!M69</f>
        <v>0</v>
      </c>
      <c r="M69" s="4">
        <f>'20&amp;50%'!N69</f>
        <v>0</v>
      </c>
      <c r="N69" s="4">
        <f>'20&amp;50%'!O69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vaxzsth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'20&amp;50%'!M70</f>
        <v>0</v>
      </c>
      <c r="M70" s="4">
        <f>'20&amp;50%'!N70</f>
        <v>0</v>
      </c>
      <c r="N70" s="4">
        <f>'20&amp;50%'!O70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vaxzsth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'20&amp;50%'!M71</f>
        <v>0</v>
      </c>
      <c r="M71" s="4">
        <f>'20&amp;50%'!N71</f>
        <v>0</v>
      </c>
      <c r="N71" s="4">
        <f>'20&amp;50%'!O71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vaxzsth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'20&amp;50%'!M72</f>
        <v>0</v>
      </c>
      <c r="M72" s="4">
        <f>'20&amp;50%'!N72</f>
        <v>0</v>
      </c>
      <c r="N72" s="4">
        <f>'20&amp;50%'!O72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vaxzsth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'20&amp;50%'!M73</f>
        <v>0</v>
      </c>
      <c r="M73" s="4">
        <f>'20&amp;50%'!N73</f>
        <v>0</v>
      </c>
      <c r="N73" s="4">
        <f>'20&amp;50%'!O73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vaxzsth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'20&amp;50%'!M74</f>
        <v>0</v>
      </c>
      <c r="M74" s="4">
        <f>'20&amp;50%'!N74</f>
        <v>0</v>
      </c>
      <c r="N74" s="4">
        <f>'20&amp;50%'!O74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vaxzsth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'20&amp;50%'!M75</f>
        <v>0</v>
      </c>
      <c r="M75" s="4">
        <f>'20&amp;50%'!N75</f>
        <v>0</v>
      </c>
      <c r="N75" s="4">
        <f>'20&amp;50%'!O75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vaxzsth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'20&amp;50%'!M76</f>
        <v>0</v>
      </c>
      <c r="M76" s="4">
        <f>'20&amp;50%'!N76</f>
        <v>0</v>
      </c>
      <c r="N76" s="4">
        <f>'20&amp;50%'!O76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vaxzsth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'20&amp;50%'!M77</f>
        <v>0</v>
      </c>
      <c r="M77" s="4">
        <f>'20&amp;50%'!N77</f>
        <v>0</v>
      </c>
      <c r="N77" s="4">
        <f>'20&amp;50%'!O77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vaxzsth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'20&amp;50%'!M78</f>
        <v>0</v>
      </c>
      <c r="M78" s="4">
        <f>'20&amp;50%'!N78</f>
        <v>0</v>
      </c>
      <c r="N78" s="4">
        <f>'20&amp;50%'!O78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vaxzsth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'20&amp;50%'!M79</f>
        <v>0</v>
      </c>
      <c r="M79" s="4">
        <f>'20&amp;50%'!N79</f>
        <v>0</v>
      </c>
      <c r="N79" s="4">
        <f>'20&amp;50%'!O79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vaxzsth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'20&amp;50%'!M80</f>
        <v>0</v>
      </c>
      <c r="M80" s="4">
        <f>'20&amp;50%'!N80</f>
        <v>0</v>
      </c>
      <c r="N80" s="4">
        <f>'20&amp;50%'!O80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vaxzsth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'20&amp;50%'!M81</f>
        <v>0</v>
      </c>
      <c r="M81" s="4">
        <f>'20&amp;50%'!N81</f>
        <v>0</v>
      </c>
      <c r="N81" s="4">
        <f>'20&amp;50%'!O81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vaxzsth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'20&amp;50%'!M82</f>
        <v>0</v>
      </c>
      <c r="M82" s="4">
        <f>'20&amp;50%'!N82</f>
        <v>0</v>
      </c>
      <c r="N82" s="4">
        <f>'20&amp;50%'!O82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vaxzsth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'20&amp;50%'!M83</f>
        <v>0</v>
      </c>
      <c r="M83" s="4">
        <f>'20&amp;50%'!N83</f>
        <v>0</v>
      </c>
      <c r="N83" s="4">
        <f>'20&amp;50%'!O83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vaxzsth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'20&amp;50%'!M84</f>
        <v>0</v>
      </c>
      <c r="M84" s="4">
        <f>'20&amp;50%'!N84</f>
        <v>0</v>
      </c>
      <c r="N84" s="4">
        <f>'20&amp;50%'!O84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vaxzsth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'20&amp;50%'!M85</f>
        <v>0</v>
      </c>
      <c r="M85" s="4">
        <f>'20&amp;50%'!N85</f>
        <v>0</v>
      </c>
      <c r="N85" s="4">
        <f>'20&amp;50%'!O85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vaxzsth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'20&amp;50%'!M86</f>
        <v>0</v>
      </c>
      <c r="M86" s="4">
        <f>'20&amp;50%'!N86</f>
        <v>0</v>
      </c>
      <c r="N86" s="4">
        <f>'20&amp;50%'!O86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vaxzsth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'20&amp;50%'!M87</f>
        <v>0</v>
      </c>
      <c r="M87" s="4">
        <f>'20&amp;50%'!N87</f>
        <v>0</v>
      </c>
      <c r="N87" s="4">
        <f>'20&amp;50%'!O87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vaxzsth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'20&amp;50%'!M88</f>
        <v>0</v>
      </c>
      <c r="M88" s="4">
        <f>'20&amp;50%'!N88</f>
        <v>0</v>
      </c>
      <c r="N88" s="4">
        <f>'20&amp;50%'!O88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vaxzsth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'20&amp;50%'!M89</f>
        <v>0</v>
      </c>
      <c r="M89" s="4">
        <f>'20&amp;50%'!N89</f>
        <v>0</v>
      </c>
      <c r="N89" s="4">
        <f>'20&amp;50%'!O89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vaxzsth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'20&amp;50%'!M90</f>
        <v>0</v>
      </c>
      <c r="M90" s="4">
        <f>'20&amp;50%'!N90</f>
        <v>0</v>
      </c>
      <c r="N90" s="4">
        <f>'20&amp;50%'!O90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vaxzsth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'20&amp;50%'!M91</f>
        <v>0</v>
      </c>
      <c r="M91" s="4">
        <f>'20&amp;50%'!N91</f>
        <v>0</v>
      </c>
      <c r="N91" s="4">
        <f>'20&amp;50%'!O91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vaxzsth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'20&amp;50%'!M92</f>
        <v>0</v>
      </c>
      <c r="M92" s="4">
        <f>'20&amp;50%'!N92</f>
        <v>0</v>
      </c>
      <c r="N92" s="4">
        <f>'20&amp;50%'!O92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vaxzsth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'20&amp;50%'!M93</f>
        <v>0</v>
      </c>
      <c r="M93" s="4">
        <f>'20&amp;50%'!N93</f>
        <v>0</v>
      </c>
      <c r="N93" s="4">
        <f>'20&amp;50%'!O93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vaxzsth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'20&amp;50%'!M94</f>
        <v>0</v>
      </c>
      <c r="M94" s="4">
        <f>'20&amp;50%'!N94</f>
        <v>0</v>
      </c>
      <c r="N94" s="4">
        <f>'20&amp;50%'!O94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vaxzsth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'20&amp;50%'!M95</f>
        <v>0</v>
      </c>
      <c r="M95" s="4">
        <f>'20&amp;50%'!N95</f>
        <v>0</v>
      </c>
      <c r="N95" s="4">
        <f>'20&amp;50%'!O95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vaxzsth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'20&amp;50%'!M96</f>
        <v>0</v>
      </c>
      <c r="M96" s="4">
        <f>'20&amp;50%'!N96</f>
        <v>0</v>
      </c>
      <c r="N96" s="4">
        <f>'20&amp;50%'!O96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vaxzsth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'20&amp;50%'!M97</f>
        <v>0</v>
      </c>
      <c r="M97" s="4">
        <f>'20&amp;50%'!N97</f>
        <v>0</v>
      </c>
      <c r="N97" s="4">
        <f>'20&amp;50%'!O97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vaxzsth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'20&amp;50%'!M98</f>
        <v>0</v>
      </c>
      <c r="M98" s="4">
        <f>'20&amp;50%'!N98</f>
        <v>0</v>
      </c>
      <c r="N98" s="4">
        <f>'20&amp;50%'!O98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vaxzsth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'20&amp;50%'!M99</f>
        <v>0</v>
      </c>
      <c r="M99" s="4">
        <f>'20&amp;50%'!N99</f>
        <v>0</v>
      </c>
      <c r="N99" s="4">
        <f>'20&amp;50%'!O99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vaxzsth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'20&amp;50%'!M100</f>
        <v>0</v>
      </c>
      <c r="M100" s="4">
        <f>'20&amp;50%'!N100</f>
        <v>0</v>
      </c>
      <c r="N100" s="4">
        <f>'20&amp;50%'!O100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vaxzsth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'20&amp;50%'!M101</f>
        <v>0</v>
      </c>
      <c r="M101" s="4">
        <f>'20&amp;50%'!N101</f>
        <v>0</v>
      </c>
      <c r="N101" s="4">
        <f>'20&amp;50%'!O101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vaxzsth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'20&amp;50%'!M102</f>
        <v>0</v>
      </c>
      <c r="M102" s="4">
        <f>'20&amp;50%'!N102</f>
        <v>0</v>
      </c>
      <c r="N102" s="4">
        <f>'20&amp;50%'!O102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vaxzsth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'20&amp;50%'!M103</f>
        <v>0</v>
      </c>
      <c r="M103" s="4">
        <f>'20&amp;50%'!N103</f>
        <v>0</v>
      </c>
      <c r="N103" s="4">
        <f>'20&amp;50%'!O103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vaxzsth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'20&amp;50%'!M104</f>
        <v>0</v>
      </c>
      <c r="M104" s="4">
        <f>'20&amp;50%'!N104</f>
        <v>0</v>
      </c>
      <c r="N104" s="4">
        <f>'20&amp;50%'!O104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vaxzsth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'20&amp;50%'!M105</f>
        <v>0</v>
      </c>
      <c r="M105" s="4">
        <f>'20&amp;50%'!N105</f>
        <v>0</v>
      </c>
      <c r="N105" s="4">
        <f>'20&amp;50%'!O105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vaxzsth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'20&amp;50%'!M106</f>
        <v>0</v>
      </c>
      <c r="M106" s="4">
        <f>'20&amp;50%'!N106</f>
        <v>0</v>
      </c>
      <c r="N106" s="4">
        <f>'20&amp;50%'!O106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vaxzsth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'20&amp;50%'!M107</f>
        <v>0</v>
      </c>
      <c r="M107" s="4">
        <f>'20&amp;50%'!N107</f>
        <v>0</v>
      </c>
      <c r="N107" s="4">
        <f>'20&amp;50%'!O107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vaxzsth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'20&amp;50%'!M108</f>
        <v>0</v>
      </c>
      <c r="M108" s="4">
        <f>'20&amp;50%'!N108</f>
        <v>0</v>
      </c>
      <c r="N108" s="4">
        <f>'20&amp;50%'!O108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vaxzsth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'20&amp;50%'!M109</f>
        <v>0</v>
      </c>
      <c r="M109" s="4">
        <f>'20&amp;50%'!N109</f>
        <v>0</v>
      </c>
      <c r="N109" s="4">
        <f>'20&amp;50%'!O109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vaxzsth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'20&amp;50%'!M110</f>
        <v>0</v>
      </c>
      <c r="M110" s="4">
        <f>'20&amp;50%'!N110</f>
        <v>0</v>
      </c>
      <c r="N110" s="4">
        <f>'20&amp;50%'!O110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vaxzsth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'20&amp;50%'!M111</f>
        <v>0</v>
      </c>
      <c r="M111" s="4">
        <f>'20&amp;50%'!N111</f>
        <v>0</v>
      </c>
      <c r="N111" s="4">
        <f>'20&amp;50%'!O111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vaxzsth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'20&amp;50%'!M112</f>
        <v>0</v>
      </c>
      <c r="M112" s="4">
        <f>'20&amp;50%'!N112</f>
        <v>0</v>
      </c>
      <c r="N112" s="4">
        <f>'20&amp;50%'!O112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vaxzsth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'20&amp;50%'!M113</f>
        <v>0</v>
      </c>
      <c r="M113" s="4">
        <f>'20&amp;50%'!N113</f>
        <v>0</v>
      </c>
      <c r="N113" s="4">
        <f>'20&amp;50%'!O113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vaxzsth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'20&amp;50%'!M114</f>
        <v>0</v>
      </c>
      <c r="M114" s="4">
        <f>'20&amp;50%'!N114</f>
        <v>0</v>
      </c>
      <c r="N114" s="4">
        <f>'20&amp;50%'!O114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vaxzsth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'20&amp;50%'!M115</f>
        <v>0</v>
      </c>
      <c r="M115" s="4">
        <f>'20&amp;50%'!N115</f>
        <v>0</v>
      </c>
      <c r="N115" s="4">
        <f>'20&amp;50%'!O115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vaxzsth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'20&amp;50%'!M116</f>
        <v>0</v>
      </c>
      <c r="M116" s="4">
        <f>'20&amp;50%'!N116</f>
        <v>0</v>
      </c>
      <c r="N116" s="4">
        <f>'20&amp;50%'!O116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vaxzsth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'20&amp;50%'!M117</f>
        <v>0</v>
      </c>
      <c r="M117" s="4">
        <f>'20&amp;50%'!N117</f>
        <v>0</v>
      </c>
      <c r="N117" s="4">
        <f>'20&amp;50%'!O117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vaxzsth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'20&amp;50%'!M118</f>
        <v>0</v>
      </c>
      <c r="M118" s="4">
        <f>'20&amp;50%'!N118</f>
        <v>0</v>
      </c>
      <c r="N118" s="4">
        <f>'20&amp;50%'!O118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vaxzsth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'20&amp;50%'!M119</f>
        <v>0</v>
      </c>
      <c r="M119" s="4">
        <f>'20&amp;50%'!N119</f>
        <v>0</v>
      </c>
      <c r="N119" s="4">
        <f>'20&amp;50%'!O119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vaxzsth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'20&amp;50%'!M120</f>
        <v>0</v>
      </c>
      <c r="M120" s="4">
        <f>'20&amp;50%'!N120</f>
        <v>0</v>
      </c>
      <c r="N120" s="4">
        <f>'20&amp;50%'!O120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vaxzsth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'20&amp;50%'!M121</f>
        <v>0</v>
      </c>
      <c r="M121" s="4">
        <f>'20&amp;50%'!N121</f>
        <v>0</v>
      </c>
      <c r="N121" s="4">
        <f>'20&amp;50%'!O121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vaxzsth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'20&amp;50%'!M122</f>
        <v>0</v>
      </c>
      <c r="M122" s="4">
        <f>'20&amp;50%'!N122</f>
        <v>0</v>
      </c>
      <c r="N122" s="4">
        <f>'20&amp;50%'!O122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vaxzsth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'20&amp;50%'!M123</f>
        <v>0</v>
      </c>
      <c r="M123" s="4">
        <f>'20&amp;50%'!N123</f>
        <v>0</v>
      </c>
      <c r="N123" s="4">
        <f>'20&amp;50%'!O123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vaxzsth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'20&amp;50%'!M124</f>
        <v>0</v>
      </c>
      <c r="M124" s="4">
        <f>'20&amp;50%'!N124</f>
        <v>0</v>
      </c>
      <c r="N124" s="4">
        <f>'20&amp;50%'!O124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vaxzsth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'20&amp;50%'!M125</f>
        <v>0</v>
      </c>
      <c r="M125" s="4">
        <f>'20&amp;50%'!N125</f>
        <v>0</v>
      </c>
      <c r="N125" s="4">
        <f>'20&amp;50%'!O125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vaxzsth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'20&amp;50%'!M126</f>
        <v>0</v>
      </c>
      <c r="M126" s="4">
        <f>'20&amp;50%'!N126</f>
        <v>0</v>
      </c>
      <c r="N126" s="4">
        <f>'20&amp;50%'!O126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vaxzsth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'20&amp;50%'!M127</f>
        <v>0</v>
      </c>
      <c r="M127" s="4">
        <f>'20&amp;50%'!N127</f>
        <v>0</v>
      </c>
      <c r="N127" s="4">
        <f>'20&amp;50%'!O127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vaxzsth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'20&amp;50%'!M128</f>
        <v>0</v>
      </c>
      <c r="M128" s="4">
        <f>'20&amp;50%'!N128</f>
        <v>0</v>
      </c>
      <c r="N128" s="4">
        <f>'20&amp;50%'!O128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vaxzsth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'20&amp;50%'!M129</f>
        <v>0</v>
      </c>
      <c r="M129" s="4">
        <f>'20&amp;50%'!N129</f>
        <v>0</v>
      </c>
      <c r="N129" s="4">
        <f>'20&amp;50%'!O129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vaxzsth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'20&amp;50%'!M130</f>
        <v>0</v>
      </c>
      <c r="M130" s="4">
        <f>'20&amp;50%'!N130</f>
        <v>0</v>
      </c>
      <c r="N130" s="4">
        <f>'20&amp;50%'!O130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vaxzsth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'20&amp;50%'!M131</f>
        <v>0</v>
      </c>
      <c r="M131" s="4">
        <f>'20&amp;50%'!N131</f>
        <v>0</v>
      </c>
      <c r="N131" s="4">
        <f>'20&amp;50%'!O131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vaxzsth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'20&amp;50%'!M132</f>
        <v>0</v>
      </c>
      <c r="M132" s="4">
        <f>'20&amp;50%'!N132</f>
        <v>0</v>
      </c>
      <c r="N132" s="4">
        <f>'20&amp;50%'!O132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vaxzsth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'20&amp;50%'!M133</f>
        <v>0</v>
      </c>
      <c r="M133" s="4">
        <f>'20&amp;50%'!N133</f>
        <v>0</v>
      </c>
      <c r="N133" s="4">
        <f>'20&amp;50%'!O133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vaxzsth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'20&amp;50%'!M134</f>
        <v>0</v>
      </c>
      <c r="M134" s="4">
        <f>'20&amp;50%'!N134</f>
        <v>0</v>
      </c>
      <c r="N134" s="4">
        <f>'20&amp;50%'!O134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vaxzsth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'20&amp;50%'!M135</f>
        <v>0</v>
      </c>
      <c r="M135" s="4">
        <f>'20&amp;50%'!N135</f>
        <v>0</v>
      </c>
      <c r="N135" s="4">
        <f>'20&amp;50%'!O135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vaxzsth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'20&amp;50%'!M136</f>
        <v>0</v>
      </c>
      <c r="M136" s="4">
        <f>'20&amp;50%'!N136</f>
        <v>0</v>
      </c>
      <c r="N136" s="4">
        <f>'20&amp;50%'!O136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vaxzsth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'20&amp;50%'!M137</f>
        <v>0</v>
      </c>
      <c r="M137" s="4">
        <f>'20&amp;50%'!N137</f>
        <v>0</v>
      </c>
      <c r="N137" s="4">
        <f>'20&amp;50%'!O137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vaxzsth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'20&amp;50%'!M138</f>
        <v>0</v>
      </c>
      <c r="M138" s="4">
        <f>'20&amp;50%'!N138</f>
        <v>0</v>
      </c>
      <c r="N138" s="4">
        <f>'20&amp;50%'!O138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vaxzsth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'20&amp;50%'!M139</f>
        <v>0</v>
      </c>
      <c r="M139" s="4">
        <f>'20&amp;50%'!N139</f>
        <v>0</v>
      </c>
      <c r="N139" s="4">
        <f>'20&amp;50%'!O139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vaxzsth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'20&amp;50%'!M140</f>
        <v>0</v>
      </c>
      <c r="M140" s="4">
        <f>'20&amp;50%'!N140</f>
        <v>0</v>
      </c>
      <c r="N140" s="4">
        <f>'20&amp;50%'!O140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vaxzsth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'20&amp;50%'!M141</f>
        <v>0</v>
      </c>
      <c r="M141" s="4">
        <f>'20&amp;50%'!N141</f>
        <v>0</v>
      </c>
      <c r="N141" s="4">
        <f>'20&amp;50%'!O141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vaxzsth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'20&amp;50%'!M142</f>
        <v>0</v>
      </c>
      <c r="M142" s="4">
        <f>'20&amp;50%'!N142</f>
        <v>0</v>
      </c>
      <c r="N142" s="4">
        <f>'20&amp;50%'!O142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vaxzsth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'20&amp;50%'!M143</f>
        <v>0</v>
      </c>
      <c r="M143" s="4">
        <f>'20&amp;50%'!N143</f>
        <v>0</v>
      </c>
      <c r="N143" s="4">
        <f>'20&amp;50%'!O143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vaxzsth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'20&amp;50%'!M144</f>
        <v>0</v>
      </c>
      <c r="M144" s="4">
        <f>'20&amp;50%'!N144</f>
        <v>0</v>
      </c>
      <c r="N144" s="4">
        <f>'20&amp;50%'!O144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vaxzsth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'20&amp;50%'!M145</f>
        <v>0</v>
      </c>
      <c r="M145" s="4">
        <f>'20&amp;50%'!N145</f>
        <v>0</v>
      </c>
      <c r="N145" s="4">
        <f>'20&amp;50%'!O145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vaxzsth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'20&amp;50%'!M146</f>
        <v>0</v>
      </c>
      <c r="M146" s="4">
        <f>'20&amp;50%'!N146</f>
        <v>0</v>
      </c>
      <c r="N146" s="4">
        <f>'20&amp;50%'!O146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vaxzsth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'20&amp;50%'!M147</f>
        <v>0</v>
      </c>
      <c r="M147" s="4">
        <f>'20&amp;50%'!N147</f>
        <v>0</v>
      </c>
      <c r="N147" s="4">
        <f>'20&amp;50%'!O147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vaxzsth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'20&amp;50%'!M148</f>
        <v>0</v>
      </c>
      <c r="M148" s="4">
        <f>'20&amp;50%'!N148</f>
        <v>0</v>
      </c>
      <c r="N148" s="4">
        <f>'20&amp;50%'!O148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vaxzsth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'20&amp;50%'!M149</f>
        <v>0</v>
      </c>
      <c r="M149" s="4">
        <f>'20&amp;50%'!N149</f>
        <v>0</v>
      </c>
      <c r="N149" s="4">
        <f>'20&amp;50%'!O149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vaxzsth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'20&amp;50%'!M150</f>
        <v>0</v>
      </c>
      <c r="M150" s="4">
        <f>'20&amp;50%'!N150</f>
        <v>0</v>
      </c>
      <c r="N150" s="4">
        <f>'20&amp;50%'!O150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vaxzsth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'20&amp;50%'!M151</f>
        <v>0</v>
      </c>
      <c r="M151" s="4">
        <f>'20&amp;50%'!N151</f>
        <v>0</v>
      </c>
      <c r="N151" s="4">
        <f>'20&amp;50%'!O151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vaxzsth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'20&amp;50%'!M152</f>
        <v>0</v>
      </c>
      <c r="M152" s="4">
        <f>'20&amp;50%'!N152</f>
        <v>0</v>
      </c>
      <c r="N152" s="4">
        <f>'20&amp;50%'!O152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vaxzsth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'20&amp;50%'!M153</f>
        <v>0</v>
      </c>
      <c r="M153" s="4">
        <f>'20&amp;50%'!N153</f>
        <v>0</v>
      </c>
      <c r="N153" s="4">
        <f>'20&amp;50%'!O153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vaxzsth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'20&amp;50%'!M154</f>
        <v>0</v>
      </c>
      <c r="M154" s="4">
        <f>'20&amp;50%'!N154</f>
        <v>0</v>
      </c>
      <c r="N154" s="4">
        <f>'20&amp;50%'!O154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vaxzsth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'20&amp;50%'!M155</f>
        <v>0</v>
      </c>
      <c r="M155" s="4">
        <f>'20&amp;50%'!N155</f>
        <v>0</v>
      </c>
      <c r="N155" s="4">
        <f>'20&amp;50%'!O155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vaxzsth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'20&amp;50%'!M156</f>
        <v>0</v>
      </c>
      <c r="M156" s="4">
        <f>'20&amp;50%'!N156</f>
        <v>0</v>
      </c>
      <c r="N156" s="4">
        <f>'20&amp;50%'!O156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vaxzsth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'20&amp;50%'!M157</f>
        <v>0</v>
      </c>
      <c r="M157" s="4">
        <f>'20&amp;50%'!N157</f>
        <v>0</v>
      </c>
      <c r="N157" s="4">
        <f>'20&amp;50%'!O157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vaxzsth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'20&amp;50%'!M158</f>
        <v>0</v>
      </c>
      <c r="M158" s="4">
        <f>'20&amp;50%'!N158</f>
        <v>0</v>
      </c>
      <c r="N158" s="4">
        <f>'20&amp;50%'!O158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vaxzsth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'20&amp;50%'!M159</f>
        <v>0</v>
      </c>
      <c r="M159" s="4">
        <f>'20&amp;50%'!N159</f>
        <v>0</v>
      </c>
      <c r="N159" s="4">
        <f>'20&amp;50%'!O159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vaxzsth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'20&amp;50%'!M160</f>
        <v>0</v>
      </c>
      <c r="M160" s="4">
        <f>'20&amp;50%'!N160</f>
        <v>0</v>
      </c>
      <c r="N160" s="4">
        <f>'20&amp;50%'!O160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vaxzsth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'20&amp;50%'!M161</f>
        <v>0</v>
      </c>
      <c r="M161" s="4">
        <f>'20&amp;50%'!N161</f>
        <v>0</v>
      </c>
      <c r="N161" s="4">
        <f>'20&amp;50%'!O161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vaxzsth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'20&amp;50%'!M162</f>
        <v>0</v>
      </c>
      <c r="M162" s="4">
        <f>'20&amp;50%'!N162</f>
        <v>0</v>
      </c>
      <c r="N162" s="4">
        <f>'20&amp;50%'!O162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vaxzsth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'20&amp;50%'!M163</f>
        <v>0</v>
      </c>
      <c r="M163" s="4">
        <f>'20&amp;50%'!N163</f>
        <v>0</v>
      </c>
      <c r="N163" s="4">
        <f>'20&amp;50%'!O163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vaxzsth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'20&amp;50%'!M164</f>
        <v>0</v>
      </c>
      <c r="M164" s="4">
        <f>'20&amp;50%'!N164</f>
        <v>0</v>
      </c>
      <c r="N164" s="4">
        <f>'20&amp;50%'!O164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vaxzsth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'20&amp;50%'!M165</f>
        <v>0</v>
      </c>
      <c r="M165" s="4">
        <f>'20&amp;50%'!N165</f>
        <v>0</v>
      </c>
      <c r="N165" s="4">
        <f>'20&amp;50%'!O165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vaxzsth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'20&amp;50%'!M166</f>
        <v>0</v>
      </c>
      <c r="M166" s="4">
        <f>'20&amp;50%'!N166</f>
        <v>0</v>
      </c>
      <c r="N166" s="4">
        <f>'20&amp;50%'!O166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vaxzsth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'20&amp;50%'!M167</f>
        <v>0</v>
      </c>
      <c r="M167" s="4">
        <f>'20&amp;50%'!N167</f>
        <v>0</v>
      </c>
      <c r="N167" s="4">
        <f>'20&amp;50%'!O167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vaxzsth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'20&amp;50%'!M168</f>
        <v>0</v>
      </c>
      <c r="M168" s="4">
        <f>'20&amp;50%'!N168</f>
        <v>0</v>
      </c>
      <c r="N168" s="4">
        <f>'20&amp;50%'!O168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vaxzsth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'20&amp;50%'!M169</f>
        <v>0</v>
      </c>
      <c r="M169" s="4">
        <f>'20&amp;50%'!N169</f>
        <v>0</v>
      </c>
      <c r="N169" s="4">
        <f>'20&amp;50%'!O169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vaxzsth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'20&amp;50%'!M170</f>
        <v>0</v>
      </c>
      <c r="M170" s="4">
        <f>'20&amp;50%'!N170</f>
        <v>0</v>
      </c>
      <c r="N170" s="4">
        <f>'20&amp;50%'!O170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vaxzsth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'20&amp;50%'!M171</f>
        <v>0</v>
      </c>
      <c r="M171" s="4">
        <f>'20&amp;50%'!N171</f>
        <v>0</v>
      </c>
      <c r="N171" s="4">
        <f>'20&amp;50%'!O171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vaxzsth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'20&amp;50%'!M172</f>
        <v>0</v>
      </c>
      <c r="M172" s="4">
        <f>'20&amp;50%'!N172</f>
        <v>0</v>
      </c>
      <c r="N172" s="4">
        <f>'20&amp;50%'!O172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vaxzsth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'20&amp;50%'!M173</f>
        <v>0</v>
      </c>
      <c r="M173" s="4">
        <f>'20&amp;50%'!N173</f>
        <v>0</v>
      </c>
      <c r="N173" s="4">
        <f>'20&amp;50%'!O173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vaxzsth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'20&amp;50%'!M174</f>
        <v>0</v>
      </c>
      <c r="M174" s="4">
        <f>'20&amp;50%'!N174</f>
        <v>0</v>
      </c>
      <c r="N174" s="4">
        <f>'20&amp;50%'!O174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vaxzsth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'20&amp;50%'!M175</f>
        <v>0</v>
      </c>
      <c r="M175" s="4">
        <f>'20&amp;50%'!N175</f>
        <v>0</v>
      </c>
      <c r="N175" s="4">
        <f>'20&amp;50%'!O175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vaxzsth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'20&amp;50%'!M176</f>
        <v>0</v>
      </c>
      <c r="M176" s="4">
        <f>'20&amp;50%'!N176</f>
        <v>0</v>
      </c>
      <c r="N176" s="4">
        <f>'20&amp;50%'!O176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vaxzsth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'20&amp;50%'!M177</f>
        <v>0</v>
      </c>
      <c r="M177" s="4">
        <f>'20&amp;50%'!N177</f>
        <v>0</v>
      </c>
      <c r="N177" s="4">
        <f>'20&amp;50%'!O177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vaxzsth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'20&amp;50%'!M178</f>
        <v>0</v>
      </c>
      <c r="M178" s="4">
        <f>'20&amp;50%'!N178</f>
        <v>0</v>
      </c>
      <c r="N178" s="4">
        <f>'20&amp;50%'!O178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vaxzsth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'20&amp;50%'!M179</f>
        <v>0</v>
      </c>
      <c r="M179" s="4">
        <f>'20&amp;50%'!N179</f>
        <v>0</v>
      </c>
      <c r="N179" s="4">
        <f>'20&amp;50%'!O179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vaxzsth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'20&amp;50%'!M180</f>
        <v>0</v>
      </c>
      <c r="M180" s="4">
        <f>'20&amp;50%'!N180</f>
        <v>0</v>
      </c>
      <c r="N180" s="4">
        <f>'20&amp;50%'!O180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vaxzsth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'20&amp;50%'!M181</f>
        <v>0</v>
      </c>
      <c r="M181" s="4">
        <f>'20&amp;50%'!N181</f>
        <v>0</v>
      </c>
      <c r="N181" s="4">
        <f>'20&amp;50%'!O181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vaxzsth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'20&amp;50%'!M182</f>
        <v>0</v>
      </c>
      <c r="M182" s="4">
        <f>'20&amp;50%'!N182</f>
        <v>0</v>
      </c>
      <c r="N182" s="4">
        <f>'20&amp;50%'!O182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vaxzsth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'20&amp;50%'!M183</f>
        <v>0</v>
      </c>
      <c r="M183" s="4">
        <f>'20&amp;50%'!N183</f>
        <v>0</v>
      </c>
      <c r="N183" s="4">
        <f>'20&amp;50%'!O183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vaxzsth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'20&amp;50%'!M184</f>
        <v>0</v>
      </c>
      <c r="M184" s="4">
        <f>'20&amp;50%'!N184</f>
        <v>0</v>
      </c>
      <c r="N184" s="4">
        <f>'20&amp;50%'!O184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vaxzsth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'20&amp;50%'!M185</f>
        <v>0</v>
      </c>
      <c r="M185" s="4">
        <f>'20&amp;50%'!N185</f>
        <v>0</v>
      </c>
      <c r="N185" s="4">
        <f>'20&amp;50%'!O185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vaxzsth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'20&amp;50%'!M186</f>
        <v>0</v>
      </c>
      <c r="M186" s="4">
        <f>'20&amp;50%'!N186</f>
        <v>0</v>
      </c>
      <c r="N186" s="4">
        <f>'20&amp;50%'!O186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vaxzsth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'20&amp;50%'!M187</f>
        <v>0</v>
      </c>
      <c r="M187" s="4">
        <f>'20&amp;50%'!N187</f>
        <v>0</v>
      </c>
      <c r="N187" s="4">
        <f>'20&amp;50%'!O187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vaxzsth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'20&amp;50%'!M188</f>
        <v>0</v>
      </c>
      <c r="M188" s="4">
        <f>'20&amp;50%'!N188</f>
        <v>0</v>
      </c>
      <c r="N188" s="4">
        <f>'20&amp;50%'!O188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vaxzsth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'20&amp;50%'!M189</f>
        <v>0</v>
      </c>
      <c r="M189" s="4">
        <f>'20&amp;50%'!N189</f>
        <v>0</v>
      </c>
      <c r="N189" s="4">
        <f>'20&amp;50%'!O189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vaxzsth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'20&amp;50%'!M190</f>
        <v>0</v>
      </c>
      <c r="M190" s="4">
        <f>'20&amp;50%'!N190</f>
        <v>0</v>
      </c>
      <c r="N190" s="4">
        <f>'20&amp;50%'!O190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vaxzsth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'20&amp;50%'!M191</f>
        <v>0</v>
      </c>
      <c r="M191" s="4">
        <f>'20&amp;50%'!N191</f>
        <v>0</v>
      </c>
      <c r="N191" s="4">
        <f>'20&amp;50%'!O191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vaxzsth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'20&amp;50%'!M192</f>
        <v>0</v>
      </c>
      <c r="M192" s="4">
        <f>'20&amp;50%'!N192</f>
        <v>0</v>
      </c>
      <c r="N192" s="4">
        <f>'20&amp;50%'!O192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vaxzsth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'20&amp;50%'!M193</f>
        <v>0</v>
      </c>
      <c r="M193" s="4">
        <f>'20&amp;50%'!N193</f>
        <v>0</v>
      </c>
      <c r="N193" s="4">
        <f>'20&amp;50%'!O193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vaxzsth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'20&amp;50%'!M194</f>
        <v>0</v>
      </c>
      <c r="M194" s="4">
        <f>'20&amp;50%'!N194</f>
        <v>0</v>
      </c>
      <c r="N194" s="4">
        <f>'20&amp;50%'!O194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vaxzsth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'20&amp;50%'!M195</f>
        <v>0</v>
      </c>
      <c r="M195" s="4">
        <f>'20&amp;50%'!N195</f>
        <v>0</v>
      </c>
      <c r="N195" s="4">
        <f>'20&amp;50%'!O195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vaxzsth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'20&amp;50%'!M196</f>
        <v>0</v>
      </c>
      <c r="M196" s="4">
        <f>'20&amp;50%'!N196</f>
        <v>0</v>
      </c>
      <c r="N196" s="4">
        <f>'20&amp;50%'!O196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vaxzsth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'20&amp;50%'!M197</f>
        <v>0</v>
      </c>
      <c r="M197" s="4">
        <f>'20&amp;50%'!N197</f>
        <v>0</v>
      </c>
      <c r="N197" s="4">
        <f>'20&amp;50%'!O197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vaxzsth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'20&amp;50%'!M198</f>
        <v>0</v>
      </c>
      <c r="M198" s="4">
        <f>'20&amp;50%'!N198</f>
        <v>0</v>
      </c>
      <c r="N198" s="4">
        <f>'20&amp;50%'!O198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vaxzsth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'20&amp;50%'!M199</f>
        <v>0</v>
      </c>
      <c r="M199" s="4">
        <f>'20&amp;50%'!N199</f>
        <v>0</v>
      </c>
      <c r="N199" s="4">
        <f>'20&amp;50%'!O199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vaxzsth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'20&amp;50%'!M200</f>
        <v>0</v>
      </c>
      <c r="M200" s="4">
        <f>'20&amp;50%'!N200</f>
        <v>0</v>
      </c>
      <c r="N200" s="4">
        <f>'20&amp;50%'!O200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vaxzsth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'20&amp;50%'!M201</f>
        <v>0</v>
      </c>
      <c r="M201" s="4">
        <f>'20&amp;50%'!N201</f>
        <v>0</v>
      </c>
      <c r="N201" s="4">
        <f>'20&amp;50%'!O201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vaxzsth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'20&amp;50%'!M202</f>
        <v>0</v>
      </c>
      <c r="M202" s="4">
        <f>'20&amp;50%'!N202</f>
        <v>0</v>
      </c>
      <c r="N202" s="4">
        <f>'20&amp;50%'!O202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vaxzsth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'20&amp;50%'!M203</f>
        <v>0</v>
      </c>
      <c r="M203" s="4">
        <f>'20&amp;50%'!N203</f>
        <v>0</v>
      </c>
      <c r="N203" s="4">
        <f>'20&amp;50%'!O203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vaxzsth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'20&amp;50%'!M204</f>
        <v>0</v>
      </c>
      <c r="M204" s="4">
        <f>'20&amp;50%'!N204</f>
        <v>0</v>
      </c>
      <c r="N204" s="4">
        <f>'20&amp;50%'!O204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vaxzsth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'20&amp;50%'!M205</f>
        <v>0</v>
      </c>
      <c r="M205" s="4">
        <f>'20&amp;50%'!N205</f>
        <v>0</v>
      </c>
      <c r="N205" s="4">
        <f>'20&amp;50%'!O205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vaxzsth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'20&amp;50%'!M206</f>
        <v>0</v>
      </c>
      <c r="M206" s="4">
        <f>'20&amp;50%'!N206</f>
        <v>0</v>
      </c>
      <c r="N206" s="4">
        <f>'20&amp;50%'!O206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G11" sqref="G11:G206"/>
    </sheetView>
  </sheetViews>
  <sheetFormatPr defaultRowHeight="15" x14ac:dyDescent="0.25"/>
  <cols>
    <col min="1" max="3" width="5.7109375" customWidth="1"/>
    <col min="4" max="6" width="15.7109375" customWidth="1"/>
    <col min="7" max="7" width="10.710937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 :iiqjk ¼dqpkeu flVh½ ukxkSj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1</v>
      </c>
      <c r="B3" s="108" t="s">
        <v>4</v>
      </c>
      <c r="C3" s="108" t="s">
        <v>32</v>
      </c>
      <c r="D3" s="108" t="s">
        <v>2</v>
      </c>
      <c r="E3" s="108" t="s">
        <v>3</v>
      </c>
      <c r="F3" s="108" t="s">
        <v>31</v>
      </c>
      <c r="G3" s="122" t="s">
        <v>5</v>
      </c>
      <c r="H3" s="122" t="s">
        <v>6</v>
      </c>
      <c r="I3" s="123" t="s">
        <v>33</v>
      </c>
      <c r="J3" s="122" t="s">
        <v>34</v>
      </c>
      <c r="K3" s="122" t="s">
        <v>16</v>
      </c>
      <c r="L3" s="122" t="s">
        <v>17</v>
      </c>
      <c r="M3" s="122"/>
      <c r="N3" s="122" t="s">
        <v>20</v>
      </c>
      <c r="O3" s="122" t="s">
        <v>21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18</v>
      </c>
      <c r="M4" s="28" t="s">
        <v>19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22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Marks'!P4</f>
        <v>foKku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'20&amp;50%'!P7</f>
        <v>36</v>
      </c>
      <c r="M7" s="4">
        <f>'20&amp;50%'!Q7</f>
        <v>20</v>
      </c>
      <c r="N7" s="4">
        <f>'20&amp;50%'!R7</f>
        <v>28</v>
      </c>
      <c r="O7" s="7">
        <f>L7+M7+N7</f>
        <v>84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foKku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'20&amp;50%'!P8</f>
        <v>39</v>
      </c>
      <c r="M8" s="4">
        <f>'20&amp;50%'!Q8</f>
        <v>16</v>
      </c>
      <c r="N8" s="4">
        <f>'20&amp;50%'!R8</f>
        <v>27</v>
      </c>
      <c r="O8" s="7">
        <f t="shared" ref="O8:O71" si="0">L8+M8+N8</f>
        <v>82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foKku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'20&amp;50%'!P9</f>
        <v>39</v>
      </c>
      <c r="M9" s="4">
        <f>'20&amp;50%'!Q9</f>
        <v>16</v>
      </c>
      <c r="N9" s="4">
        <f>'20&amp;50%'!R9</f>
        <v>27</v>
      </c>
      <c r="O9" s="7">
        <f t="shared" si="0"/>
        <v>82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foKku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'20&amp;50%'!P10</f>
        <v>39</v>
      </c>
      <c r="M10" s="4">
        <f>'20&amp;50%'!Q10</f>
        <v>16</v>
      </c>
      <c r="N10" s="4">
        <f>'20&amp;50%'!R10</f>
        <v>27</v>
      </c>
      <c r="O10" s="7">
        <f t="shared" si="0"/>
        <v>82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foKku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'20&amp;50%'!P11</f>
        <v>39</v>
      </c>
      <c r="M11" s="4">
        <f>'20&amp;50%'!Q11</f>
        <v>16</v>
      </c>
      <c r="N11" s="4">
        <f>'20&amp;50%'!R11</f>
        <v>27</v>
      </c>
      <c r="O11" s="7">
        <f t="shared" si="0"/>
        <v>82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foKku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'20&amp;50%'!P12</f>
        <v>39</v>
      </c>
      <c r="M12" s="4">
        <f>'20&amp;50%'!Q12</f>
        <v>16</v>
      </c>
      <c r="N12" s="4">
        <f>'20&amp;50%'!R12</f>
        <v>27</v>
      </c>
      <c r="O12" s="7">
        <f t="shared" si="0"/>
        <v>82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foKku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'20&amp;50%'!P13</f>
        <v>39</v>
      </c>
      <c r="M13" s="4">
        <f>'20&amp;50%'!Q13</f>
        <v>16</v>
      </c>
      <c r="N13" s="4">
        <f>'20&amp;50%'!R13</f>
        <v>27</v>
      </c>
      <c r="O13" s="7">
        <f t="shared" si="0"/>
        <v>82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foKku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'20&amp;50%'!P14</f>
        <v>39</v>
      </c>
      <c r="M14" s="4">
        <f>'20&amp;50%'!Q14</f>
        <v>16</v>
      </c>
      <c r="N14" s="4">
        <f>'20&amp;50%'!R14</f>
        <v>27</v>
      </c>
      <c r="O14" s="7">
        <f t="shared" si="0"/>
        <v>82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foKku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'20&amp;50%'!P15</f>
        <v>39</v>
      </c>
      <c r="M15" s="4">
        <f>'20&amp;50%'!Q15</f>
        <v>16</v>
      </c>
      <c r="N15" s="4">
        <f>'20&amp;50%'!R15</f>
        <v>27</v>
      </c>
      <c r="O15" s="7">
        <f t="shared" si="0"/>
        <v>82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foKku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'20&amp;50%'!P16</f>
        <v>39</v>
      </c>
      <c r="M16" s="4">
        <f>'20&amp;50%'!Q16</f>
        <v>16</v>
      </c>
      <c r="N16" s="4">
        <f>'20&amp;50%'!R16</f>
        <v>27</v>
      </c>
      <c r="O16" s="7">
        <f t="shared" si="0"/>
        <v>82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foKku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'20&amp;50%'!P17</f>
        <v>39</v>
      </c>
      <c r="M17" s="4">
        <f>'20&amp;50%'!Q17</f>
        <v>16</v>
      </c>
      <c r="N17" s="4">
        <f>'20&amp;50%'!R17</f>
        <v>27</v>
      </c>
      <c r="O17" s="7">
        <f t="shared" si="0"/>
        <v>82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foKku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'20&amp;50%'!P18</f>
        <v>39</v>
      </c>
      <c r="M18" s="4">
        <f>'20&amp;50%'!Q18</f>
        <v>16</v>
      </c>
      <c r="N18" s="4">
        <f>'20&amp;50%'!R18</f>
        <v>27</v>
      </c>
      <c r="O18" s="7">
        <f t="shared" si="0"/>
        <v>82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foKku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'20&amp;50%'!P19</f>
        <v>39</v>
      </c>
      <c r="M19" s="4">
        <f>'20&amp;50%'!Q19</f>
        <v>16</v>
      </c>
      <c r="N19" s="4">
        <f>'20&amp;50%'!R19</f>
        <v>27</v>
      </c>
      <c r="O19" s="7">
        <f t="shared" si="0"/>
        <v>82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foKku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'20&amp;50%'!P20</f>
        <v>39</v>
      </c>
      <c r="M20" s="4">
        <f>'20&amp;50%'!Q20</f>
        <v>16</v>
      </c>
      <c r="N20" s="4">
        <f>'20&amp;50%'!R20</f>
        <v>27</v>
      </c>
      <c r="O20" s="7">
        <f t="shared" si="0"/>
        <v>82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foKku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'20&amp;50%'!P21</f>
        <v>39</v>
      </c>
      <c r="M21" s="4">
        <f>'20&amp;50%'!Q21</f>
        <v>16</v>
      </c>
      <c r="N21" s="4">
        <f>'20&amp;50%'!R21</f>
        <v>27</v>
      </c>
      <c r="O21" s="7">
        <f t="shared" si="0"/>
        <v>82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foKku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'20&amp;50%'!P22</f>
        <v>39</v>
      </c>
      <c r="M22" s="4">
        <f>'20&amp;50%'!Q22</f>
        <v>16</v>
      </c>
      <c r="N22" s="4">
        <f>'20&amp;50%'!R22</f>
        <v>27</v>
      </c>
      <c r="O22" s="7">
        <f t="shared" si="0"/>
        <v>82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foKku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'20&amp;50%'!P23</f>
        <v>39</v>
      </c>
      <c r="M23" s="4">
        <f>'20&amp;50%'!Q23</f>
        <v>16</v>
      </c>
      <c r="N23" s="4">
        <f>'20&amp;50%'!R23</f>
        <v>27</v>
      </c>
      <c r="O23" s="7">
        <f t="shared" si="0"/>
        <v>82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foKku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'20&amp;50%'!P24</f>
        <v>39</v>
      </c>
      <c r="M24" s="4">
        <f>'20&amp;50%'!Q24</f>
        <v>16</v>
      </c>
      <c r="N24" s="4">
        <f>'20&amp;50%'!R24</f>
        <v>27</v>
      </c>
      <c r="O24" s="7">
        <f t="shared" si="0"/>
        <v>82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foKku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'20&amp;50%'!P25</f>
        <v>39</v>
      </c>
      <c r="M25" s="4">
        <f>'20&amp;50%'!Q25</f>
        <v>16</v>
      </c>
      <c r="N25" s="4">
        <f>'20&amp;50%'!R25</f>
        <v>27</v>
      </c>
      <c r="O25" s="7">
        <f t="shared" si="0"/>
        <v>82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foKku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'20&amp;50%'!P26</f>
        <v>39</v>
      </c>
      <c r="M26" s="4">
        <f>'20&amp;50%'!Q26</f>
        <v>16</v>
      </c>
      <c r="N26" s="4">
        <f>'20&amp;50%'!R26</f>
        <v>27</v>
      </c>
      <c r="O26" s="7">
        <f t="shared" si="0"/>
        <v>82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foKku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'20&amp;50%'!P27</f>
        <v>0</v>
      </c>
      <c r="M27" s="4">
        <f>'20&amp;50%'!Q27</f>
        <v>0</v>
      </c>
      <c r="N27" s="4">
        <f>'20&amp;50%'!R27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foKku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'20&amp;50%'!P28</f>
        <v>0</v>
      </c>
      <c r="M28" s="4">
        <f>'20&amp;50%'!Q28</f>
        <v>0</v>
      </c>
      <c r="N28" s="4">
        <f>'20&amp;50%'!R28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foKku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'20&amp;50%'!P29</f>
        <v>0</v>
      </c>
      <c r="M29" s="4">
        <f>'20&amp;50%'!Q29</f>
        <v>0</v>
      </c>
      <c r="N29" s="4">
        <f>'20&amp;50%'!R29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foKku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'20&amp;50%'!P30</f>
        <v>0</v>
      </c>
      <c r="M30" s="4">
        <f>'20&amp;50%'!Q30</f>
        <v>0</v>
      </c>
      <c r="N30" s="4">
        <f>'20&amp;50%'!R30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foKku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'20&amp;50%'!P31</f>
        <v>0</v>
      </c>
      <c r="M31" s="4">
        <f>'20&amp;50%'!Q31</f>
        <v>0</v>
      </c>
      <c r="N31" s="4">
        <f>'20&amp;50%'!R31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foKku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'20&amp;50%'!P32</f>
        <v>0</v>
      </c>
      <c r="M32" s="4">
        <f>'20&amp;50%'!Q32</f>
        <v>0</v>
      </c>
      <c r="N32" s="4">
        <f>'20&amp;50%'!R32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foKku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'20&amp;50%'!P33</f>
        <v>0</v>
      </c>
      <c r="M33" s="4">
        <f>'20&amp;50%'!Q33</f>
        <v>0</v>
      </c>
      <c r="N33" s="4">
        <f>'20&amp;50%'!R33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foKku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'20&amp;50%'!P34</f>
        <v>0</v>
      </c>
      <c r="M34" s="4">
        <f>'20&amp;50%'!Q34</f>
        <v>0</v>
      </c>
      <c r="N34" s="4">
        <f>'20&amp;50%'!R34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foKku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'20&amp;50%'!P35</f>
        <v>0</v>
      </c>
      <c r="M35" s="4">
        <f>'20&amp;50%'!Q35</f>
        <v>0</v>
      </c>
      <c r="N35" s="4">
        <f>'20&amp;50%'!R35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foKku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'20&amp;50%'!P36</f>
        <v>0</v>
      </c>
      <c r="M36" s="4">
        <f>'20&amp;50%'!Q36</f>
        <v>0</v>
      </c>
      <c r="N36" s="4">
        <f>'20&amp;50%'!R36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foKku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'20&amp;50%'!P37</f>
        <v>0</v>
      </c>
      <c r="M37" s="4">
        <f>'20&amp;50%'!Q37</f>
        <v>0</v>
      </c>
      <c r="N37" s="4">
        <f>'20&amp;50%'!R37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foKku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'20&amp;50%'!P38</f>
        <v>0</v>
      </c>
      <c r="M38" s="4">
        <f>'20&amp;50%'!Q38</f>
        <v>0</v>
      </c>
      <c r="N38" s="4">
        <f>'20&amp;50%'!R38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foKku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'20&amp;50%'!P39</f>
        <v>0</v>
      </c>
      <c r="M39" s="4">
        <f>'20&amp;50%'!Q39</f>
        <v>0</v>
      </c>
      <c r="N39" s="4">
        <f>'20&amp;50%'!R39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foKku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'20&amp;50%'!P40</f>
        <v>0</v>
      </c>
      <c r="M40" s="4">
        <f>'20&amp;50%'!Q40</f>
        <v>0</v>
      </c>
      <c r="N40" s="4">
        <f>'20&amp;50%'!R40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foKku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'20&amp;50%'!P41</f>
        <v>0</v>
      </c>
      <c r="M41" s="4">
        <f>'20&amp;50%'!Q41</f>
        <v>0</v>
      </c>
      <c r="N41" s="4">
        <f>'20&amp;50%'!R41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foKku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'20&amp;50%'!P42</f>
        <v>0</v>
      </c>
      <c r="M42" s="4">
        <f>'20&amp;50%'!Q42</f>
        <v>0</v>
      </c>
      <c r="N42" s="4">
        <f>'20&amp;50%'!R42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foKku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'20&amp;50%'!P43</f>
        <v>0</v>
      </c>
      <c r="M43" s="4">
        <f>'20&amp;50%'!Q43</f>
        <v>0</v>
      </c>
      <c r="N43" s="4">
        <f>'20&amp;50%'!R43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foKku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'20&amp;50%'!P44</f>
        <v>0</v>
      </c>
      <c r="M44" s="4">
        <f>'20&amp;50%'!Q44</f>
        <v>0</v>
      </c>
      <c r="N44" s="4">
        <f>'20&amp;50%'!R44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foKku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'20&amp;50%'!P45</f>
        <v>0</v>
      </c>
      <c r="M45" s="4">
        <f>'20&amp;50%'!Q45</f>
        <v>0</v>
      </c>
      <c r="N45" s="4">
        <f>'20&amp;50%'!R45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foKku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'20&amp;50%'!P46</f>
        <v>0</v>
      </c>
      <c r="M46" s="4">
        <f>'20&amp;50%'!Q46</f>
        <v>0</v>
      </c>
      <c r="N46" s="4">
        <f>'20&amp;50%'!R46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foKku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'20&amp;50%'!P47</f>
        <v>0</v>
      </c>
      <c r="M47" s="4">
        <f>'20&amp;50%'!Q47</f>
        <v>0</v>
      </c>
      <c r="N47" s="4">
        <f>'20&amp;50%'!R47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foKku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'20&amp;50%'!P48</f>
        <v>0</v>
      </c>
      <c r="M48" s="4">
        <f>'20&amp;50%'!Q48</f>
        <v>0</v>
      </c>
      <c r="N48" s="4">
        <f>'20&amp;50%'!R48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foKku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'20&amp;50%'!P49</f>
        <v>0</v>
      </c>
      <c r="M49" s="4">
        <f>'20&amp;50%'!Q49</f>
        <v>0</v>
      </c>
      <c r="N49" s="4">
        <f>'20&amp;50%'!R49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foKku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'20&amp;50%'!P50</f>
        <v>0</v>
      </c>
      <c r="M50" s="4">
        <f>'20&amp;50%'!Q50</f>
        <v>0</v>
      </c>
      <c r="N50" s="4">
        <f>'20&amp;50%'!R50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foKku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'20&amp;50%'!P51</f>
        <v>0</v>
      </c>
      <c r="M51" s="4">
        <f>'20&amp;50%'!Q51</f>
        <v>0</v>
      </c>
      <c r="N51" s="4">
        <f>'20&amp;50%'!R51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foKku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'20&amp;50%'!P52</f>
        <v>0</v>
      </c>
      <c r="M52" s="4">
        <f>'20&amp;50%'!Q52</f>
        <v>0</v>
      </c>
      <c r="N52" s="4">
        <f>'20&amp;50%'!R52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foKku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'20&amp;50%'!P53</f>
        <v>0</v>
      </c>
      <c r="M53" s="4">
        <f>'20&amp;50%'!Q53</f>
        <v>0</v>
      </c>
      <c r="N53" s="4">
        <f>'20&amp;50%'!R53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foKku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'20&amp;50%'!P54</f>
        <v>0</v>
      </c>
      <c r="M54" s="4">
        <f>'20&amp;50%'!Q54</f>
        <v>0</v>
      </c>
      <c r="N54" s="4">
        <f>'20&amp;50%'!R54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foKku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'20&amp;50%'!P55</f>
        <v>0</v>
      </c>
      <c r="M55" s="4">
        <f>'20&amp;50%'!Q55</f>
        <v>0</v>
      </c>
      <c r="N55" s="4">
        <f>'20&amp;50%'!R55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foKku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'20&amp;50%'!P56</f>
        <v>0</v>
      </c>
      <c r="M56" s="4">
        <f>'20&amp;50%'!Q56</f>
        <v>0</v>
      </c>
      <c r="N56" s="4">
        <f>'20&amp;50%'!R56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foKku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'20&amp;50%'!P57</f>
        <v>0</v>
      </c>
      <c r="M57" s="4">
        <f>'20&amp;50%'!Q57</f>
        <v>0</v>
      </c>
      <c r="N57" s="4">
        <f>'20&amp;50%'!R57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foKku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'20&amp;50%'!P58</f>
        <v>0</v>
      </c>
      <c r="M58" s="4">
        <f>'20&amp;50%'!Q58</f>
        <v>0</v>
      </c>
      <c r="N58" s="4">
        <f>'20&amp;50%'!R58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foKku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'20&amp;50%'!P59</f>
        <v>0</v>
      </c>
      <c r="M59" s="4">
        <f>'20&amp;50%'!Q59</f>
        <v>0</v>
      </c>
      <c r="N59" s="4">
        <f>'20&amp;50%'!R59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foKku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'20&amp;50%'!P60</f>
        <v>0</v>
      </c>
      <c r="M60" s="4">
        <f>'20&amp;50%'!Q60</f>
        <v>0</v>
      </c>
      <c r="N60" s="4">
        <f>'20&amp;50%'!R60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foKku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'20&amp;50%'!P61</f>
        <v>0</v>
      </c>
      <c r="M61" s="4">
        <f>'20&amp;50%'!Q61</f>
        <v>0</v>
      </c>
      <c r="N61" s="4">
        <f>'20&amp;50%'!R61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foKku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'20&amp;50%'!P62</f>
        <v>0</v>
      </c>
      <c r="M62" s="4">
        <f>'20&amp;50%'!Q62</f>
        <v>0</v>
      </c>
      <c r="N62" s="4">
        <f>'20&amp;50%'!R62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foKku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'20&amp;50%'!P63</f>
        <v>0</v>
      </c>
      <c r="M63" s="4">
        <f>'20&amp;50%'!Q63</f>
        <v>0</v>
      </c>
      <c r="N63" s="4">
        <f>'20&amp;50%'!R63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foKku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'20&amp;50%'!P64</f>
        <v>0</v>
      </c>
      <c r="M64" s="4">
        <f>'20&amp;50%'!Q64</f>
        <v>0</v>
      </c>
      <c r="N64" s="4">
        <f>'20&amp;50%'!R64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foKku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'20&amp;50%'!P65</f>
        <v>0</v>
      </c>
      <c r="M65" s="4">
        <f>'20&amp;50%'!Q65</f>
        <v>0</v>
      </c>
      <c r="N65" s="4">
        <f>'20&amp;50%'!R65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foKku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'20&amp;50%'!P66</f>
        <v>0</v>
      </c>
      <c r="M66" s="4">
        <f>'20&amp;50%'!Q66</f>
        <v>0</v>
      </c>
      <c r="N66" s="4">
        <f>'20&amp;50%'!R66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foKku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'20&amp;50%'!P67</f>
        <v>0</v>
      </c>
      <c r="M67" s="4">
        <f>'20&amp;50%'!Q67</f>
        <v>0</v>
      </c>
      <c r="N67" s="4">
        <f>'20&amp;50%'!R67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foKku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'20&amp;50%'!P68</f>
        <v>0</v>
      </c>
      <c r="M68" s="4">
        <f>'20&amp;50%'!Q68</f>
        <v>0</v>
      </c>
      <c r="N68" s="4">
        <f>'20&amp;50%'!R68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foKku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'20&amp;50%'!P69</f>
        <v>0</v>
      </c>
      <c r="M69" s="4">
        <f>'20&amp;50%'!Q69</f>
        <v>0</v>
      </c>
      <c r="N69" s="4">
        <f>'20&amp;50%'!R69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foKku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'20&amp;50%'!P70</f>
        <v>0</v>
      </c>
      <c r="M70" s="4">
        <f>'20&amp;50%'!Q70</f>
        <v>0</v>
      </c>
      <c r="N70" s="4">
        <f>'20&amp;50%'!R70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foKku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'20&amp;50%'!P71</f>
        <v>0</v>
      </c>
      <c r="M71" s="4">
        <f>'20&amp;50%'!Q71</f>
        <v>0</v>
      </c>
      <c r="N71" s="4">
        <f>'20&amp;50%'!R71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foKku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'20&amp;50%'!P72</f>
        <v>0</v>
      </c>
      <c r="M72" s="4">
        <f>'20&amp;50%'!Q72</f>
        <v>0</v>
      </c>
      <c r="N72" s="4">
        <f>'20&amp;50%'!R72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foKku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'20&amp;50%'!P73</f>
        <v>0</v>
      </c>
      <c r="M73" s="4">
        <f>'20&amp;50%'!Q73</f>
        <v>0</v>
      </c>
      <c r="N73" s="4">
        <f>'20&amp;50%'!R73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foKku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'20&amp;50%'!P74</f>
        <v>0</v>
      </c>
      <c r="M74" s="4">
        <f>'20&amp;50%'!Q74</f>
        <v>0</v>
      </c>
      <c r="N74" s="4">
        <f>'20&amp;50%'!R74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foKku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'20&amp;50%'!P75</f>
        <v>0</v>
      </c>
      <c r="M75" s="4">
        <f>'20&amp;50%'!Q75</f>
        <v>0</v>
      </c>
      <c r="N75" s="4">
        <f>'20&amp;50%'!R75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foKku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'20&amp;50%'!P76</f>
        <v>0</v>
      </c>
      <c r="M76" s="4">
        <f>'20&amp;50%'!Q76</f>
        <v>0</v>
      </c>
      <c r="N76" s="4">
        <f>'20&amp;50%'!R76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foKku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'20&amp;50%'!P77</f>
        <v>0</v>
      </c>
      <c r="M77" s="4">
        <f>'20&amp;50%'!Q77</f>
        <v>0</v>
      </c>
      <c r="N77" s="4">
        <f>'20&amp;50%'!R77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foKku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'20&amp;50%'!P78</f>
        <v>0</v>
      </c>
      <c r="M78" s="4">
        <f>'20&amp;50%'!Q78</f>
        <v>0</v>
      </c>
      <c r="N78" s="4">
        <f>'20&amp;50%'!R78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foKku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'20&amp;50%'!P79</f>
        <v>0</v>
      </c>
      <c r="M79" s="4">
        <f>'20&amp;50%'!Q79</f>
        <v>0</v>
      </c>
      <c r="N79" s="4">
        <f>'20&amp;50%'!R79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foKku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'20&amp;50%'!P80</f>
        <v>0</v>
      </c>
      <c r="M80" s="4">
        <f>'20&amp;50%'!Q80</f>
        <v>0</v>
      </c>
      <c r="N80" s="4">
        <f>'20&amp;50%'!R80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foKku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'20&amp;50%'!P81</f>
        <v>0</v>
      </c>
      <c r="M81" s="4">
        <f>'20&amp;50%'!Q81</f>
        <v>0</v>
      </c>
      <c r="N81" s="4">
        <f>'20&amp;50%'!R81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foKku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'20&amp;50%'!P82</f>
        <v>0</v>
      </c>
      <c r="M82" s="4">
        <f>'20&amp;50%'!Q82</f>
        <v>0</v>
      </c>
      <c r="N82" s="4">
        <f>'20&amp;50%'!R82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foKku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'20&amp;50%'!P83</f>
        <v>0</v>
      </c>
      <c r="M83" s="4">
        <f>'20&amp;50%'!Q83</f>
        <v>0</v>
      </c>
      <c r="N83" s="4">
        <f>'20&amp;50%'!R83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foKku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'20&amp;50%'!P84</f>
        <v>0</v>
      </c>
      <c r="M84" s="4">
        <f>'20&amp;50%'!Q84</f>
        <v>0</v>
      </c>
      <c r="N84" s="4">
        <f>'20&amp;50%'!R84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foKku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'20&amp;50%'!P85</f>
        <v>0</v>
      </c>
      <c r="M85" s="4">
        <f>'20&amp;50%'!Q85</f>
        <v>0</v>
      </c>
      <c r="N85" s="4">
        <f>'20&amp;50%'!R85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foKku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'20&amp;50%'!P86</f>
        <v>0</v>
      </c>
      <c r="M86" s="4">
        <f>'20&amp;50%'!Q86</f>
        <v>0</v>
      </c>
      <c r="N86" s="4">
        <f>'20&amp;50%'!R86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foKku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'20&amp;50%'!P87</f>
        <v>0</v>
      </c>
      <c r="M87" s="4">
        <f>'20&amp;50%'!Q87</f>
        <v>0</v>
      </c>
      <c r="N87" s="4">
        <f>'20&amp;50%'!R87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foKku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'20&amp;50%'!P88</f>
        <v>0</v>
      </c>
      <c r="M88" s="4">
        <f>'20&amp;50%'!Q88</f>
        <v>0</v>
      </c>
      <c r="N88" s="4">
        <f>'20&amp;50%'!R88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foKku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'20&amp;50%'!P89</f>
        <v>0</v>
      </c>
      <c r="M89" s="4">
        <f>'20&amp;50%'!Q89</f>
        <v>0</v>
      </c>
      <c r="N89" s="4">
        <f>'20&amp;50%'!R89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foKku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'20&amp;50%'!P90</f>
        <v>0</v>
      </c>
      <c r="M90" s="4">
        <f>'20&amp;50%'!Q90</f>
        <v>0</v>
      </c>
      <c r="N90" s="4">
        <f>'20&amp;50%'!R90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foKku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'20&amp;50%'!P91</f>
        <v>0</v>
      </c>
      <c r="M91" s="4">
        <f>'20&amp;50%'!Q91</f>
        <v>0</v>
      </c>
      <c r="N91" s="4">
        <f>'20&amp;50%'!R91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foKku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'20&amp;50%'!P92</f>
        <v>0</v>
      </c>
      <c r="M92" s="4">
        <f>'20&amp;50%'!Q92</f>
        <v>0</v>
      </c>
      <c r="N92" s="4">
        <f>'20&amp;50%'!R92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foKku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'20&amp;50%'!P93</f>
        <v>0</v>
      </c>
      <c r="M93" s="4">
        <f>'20&amp;50%'!Q93</f>
        <v>0</v>
      </c>
      <c r="N93" s="4">
        <f>'20&amp;50%'!R93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foKku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'20&amp;50%'!P94</f>
        <v>0</v>
      </c>
      <c r="M94" s="4">
        <f>'20&amp;50%'!Q94</f>
        <v>0</v>
      </c>
      <c r="N94" s="4">
        <f>'20&amp;50%'!R94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foKku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'20&amp;50%'!P95</f>
        <v>0</v>
      </c>
      <c r="M95" s="4">
        <f>'20&amp;50%'!Q95</f>
        <v>0</v>
      </c>
      <c r="N95" s="4">
        <f>'20&amp;50%'!R95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foKku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'20&amp;50%'!P96</f>
        <v>0</v>
      </c>
      <c r="M96" s="4">
        <f>'20&amp;50%'!Q96</f>
        <v>0</v>
      </c>
      <c r="N96" s="4">
        <f>'20&amp;50%'!R96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foKku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'20&amp;50%'!P97</f>
        <v>0</v>
      </c>
      <c r="M97" s="4">
        <f>'20&amp;50%'!Q97</f>
        <v>0</v>
      </c>
      <c r="N97" s="4">
        <f>'20&amp;50%'!R97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foKku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'20&amp;50%'!P98</f>
        <v>0</v>
      </c>
      <c r="M98" s="4">
        <f>'20&amp;50%'!Q98</f>
        <v>0</v>
      </c>
      <c r="N98" s="4">
        <f>'20&amp;50%'!R98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foKku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'20&amp;50%'!P99</f>
        <v>0</v>
      </c>
      <c r="M99" s="4">
        <f>'20&amp;50%'!Q99</f>
        <v>0</v>
      </c>
      <c r="N99" s="4">
        <f>'20&amp;50%'!R99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foKku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'20&amp;50%'!P100</f>
        <v>0</v>
      </c>
      <c r="M100" s="4">
        <f>'20&amp;50%'!Q100</f>
        <v>0</v>
      </c>
      <c r="N100" s="4">
        <f>'20&amp;50%'!R100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foKku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'20&amp;50%'!P101</f>
        <v>0</v>
      </c>
      <c r="M101" s="4">
        <f>'20&amp;50%'!Q101</f>
        <v>0</v>
      </c>
      <c r="N101" s="4">
        <f>'20&amp;50%'!R101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foKku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'20&amp;50%'!P102</f>
        <v>0</v>
      </c>
      <c r="M102" s="4">
        <f>'20&amp;50%'!Q102</f>
        <v>0</v>
      </c>
      <c r="N102" s="4">
        <f>'20&amp;50%'!R102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foKku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'20&amp;50%'!P103</f>
        <v>0</v>
      </c>
      <c r="M103" s="4">
        <f>'20&amp;50%'!Q103</f>
        <v>0</v>
      </c>
      <c r="N103" s="4">
        <f>'20&amp;50%'!R103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foKku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'20&amp;50%'!P104</f>
        <v>0</v>
      </c>
      <c r="M104" s="4">
        <f>'20&amp;50%'!Q104</f>
        <v>0</v>
      </c>
      <c r="N104" s="4">
        <f>'20&amp;50%'!R104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foKku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'20&amp;50%'!P105</f>
        <v>0</v>
      </c>
      <c r="M105" s="4">
        <f>'20&amp;50%'!Q105</f>
        <v>0</v>
      </c>
      <c r="N105" s="4">
        <f>'20&amp;50%'!R105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foKku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'20&amp;50%'!P106</f>
        <v>0</v>
      </c>
      <c r="M106" s="4">
        <f>'20&amp;50%'!Q106</f>
        <v>0</v>
      </c>
      <c r="N106" s="4">
        <f>'20&amp;50%'!R106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foKku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'20&amp;50%'!P107</f>
        <v>0</v>
      </c>
      <c r="M107" s="4">
        <f>'20&amp;50%'!Q107</f>
        <v>0</v>
      </c>
      <c r="N107" s="4">
        <f>'20&amp;50%'!R107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foKku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'20&amp;50%'!P108</f>
        <v>0</v>
      </c>
      <c r="M108" s="4">
        <f>'20&amp;50%'!Q108</f>
        <v>0</v>
      </c>
      <c r="N108" s="4">
        <f>'20&amp;50%'!R108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foKku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'20&amp;50%'!P109</f>
        <v>0</v>
      </c>
      <c r="M109" s="4">
        <f>'20&amp;50%'!Q109</f>
        <v>0</v>
      </c>
      <c r="N109" s="4">
        <f>'20&amp;50%'!R109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foKku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'20&amp;50%'!P110</f>
        <v>0</v>
      </c>
      <c r="M110" s="4">
        <f>'20&amp;50%'!Q110</f>
        <v>0</v>
      </c>
      <c r="N110" s="4">
        <f>'20&amp;50%'!R110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foKku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'20&amp;50%'!P111</f>
        <v>0</v>
      </c>
      <c r="M111" s="4">
        <f>'20&amp;50%'!Q111</f>
        <v>0</v>
      </c>
      <c r="N111" s="4">
        <f>'20&amp;50%'!R111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foKku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'20&amp;50%'!P112</f>
        <v>0</v>
      </c>
      <c r="M112" s="4">
        <f>'20&amp;50%'!Q112</f>
        <v>0</v>
      </c>
      <c r="N112" s="4">
        <f>'20&amp;50%'!R112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foKku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'20&amp;50%'!P113</f>
        <v>0</v>
      </c>
      <c r="M113" s="4">
        <f>'20&amp;50%'!Q113</f>
        <v>0</v>
      </c>
      <c r="N113" s="4">
        <f>'20&amp;50%'!R113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foKku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'20&amp;50%'!P114</f>
        <v>0</v>
      </c>
      <c r="M114" s="4">
        <f>'20&amp;50%'!Q114</f>
        <v>0</v>
      </c>
      <c r="N114" s="4">
        <f>'20&amp;50%'!R114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foKku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'20&amp;50%'!P115</f>
        <v>0</v>
      </c>
      <c r="M115" s="4">
        <f>'20&amp;50%'!Q115</f>
        <v>0</v>
      </c>
      <c r="N115" s="4">
        <f>'20&amp;50%'!R115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foKku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'20&amp;50%'!P116</f>
        <v>0</v>
      </c>
      <c r="M116" s="4">
        <f>'20&amp;50%'!Q116</f>
        <v>0</v>
      </c>
      <c r="N116" s="4">
        <f>'20&amp;50%'!R116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foKku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'20&amp;50%'!P117</f>
        <v>0</v>
      </c>
      <c r="M117" s="4">
        <f>'20&amp;50%'!Q117</f>
        <v>0</v>
      </c>
      <c r="N117" s="4">
        <f>'20&amp;50%'!R117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foKku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'20&amp;50%'!P118</f>
        <v>0</v>
      </c>
      <c r="M118" s="4">
        <f>'20&amp;50%'!Q118</f>
        <v>0</v>
      </c>
      <c r="N118" s="4">
        <f>'20&amp;50%'!R118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foKku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'20&amp;50%'!P119</f>
        <v>0</v>
      </c>
      <c r="M119" s="4">
        <f>'20&amp;50%'!Q119</f>
        <v>0</v>
      </c>
      <c r="N119" s="4">
        <f>'20&amp;50%'!R119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foKku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'20&amp;50%'!P120</f>
        <v>0</v>
      </c>
      <c r="M120" s="4">
        <f>'20&amp;50%'!Q120</f>
        <v>0</v>
      </c>
      <c r="N120" s="4">
        <f>'20&amp;50%'!R120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foKku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'20&amp;50%'!P121</f>
        <v>0</v>
      </c>
      <c r="M121" s="4">
        <f>'20&amp;50%'!Q121</f>
        <v>0</v>
      </c>
      <c r="N121" s="4">
        <f>'20&amp;50%'!R121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foKku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'20&amp;50%'!P122</f>
        <v>0</v>
      </c>
      <c r="M122" s="4">
        <f>'20&amp;50%'!Q122</f>
        <v>0</v>
      </c>
      <c r="N122" s="4">
        <f>'20&amp;50%'!R122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foKku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'20&amp;50%'!P123</f>
        <v>0</v>
      </c>
      <c r="M123" s="4">
        <f>'20&amp;50%'!Q123</f>
        <v>0</v>
      </c>
      <c r="N123" s="4">
        <f>'20&amp;50%'!R123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foKku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'20&amp;50%'!P124</f>
        <v>0</v>
      </c>
      <c r="M124" s="4">
        <f>'20&amp;50%'!Q124</f>
        <v>0</v>
      </c>
      <c r="N124" s="4">
        <f>'20&amp;50%'!R124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foKku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'20&amp;50%'!P125</f>
        <v>0</v>
      </c>
      <c r="M125" s="4">
        <f>'20&amp;50%'!Q125</f>
        <v>0</v>
      </c>
      <c r="N125" s="4">
        <f>'20&amp;50%'!R125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foKku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'20&amp;50%'!P126</f>
        <v>0</v>
      </c>
      <c r="M126" s="4">
        <f>'20&amp;50%'!Q126</f>
        <v>0</v>
      </c>
      <c r="N126" s="4">
        <f>'20&amp;50%'!R126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foKku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'20&amp;50%'!P127</f>
        <v>0</v>
      </c>
      <c r="M127" s="4">
        <f>'20&amp;50%'!Q127</f>
        <v>0</v>
      </c>
      <c r="N127" s="4">
        <f>'20&amp;50%'!R127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foKku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'20&amp;50%'!P128</f>
        <v>0</v>
      </c>
      <c r="M128" s="4">
        <f>'20&amp;50%'!Q128</f>
        <v>0</v>
      </c>
      <c r="N128" s="4">
        <f>'20&amp;50%'!R128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foKku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'20&amp;50%'!P129</f>
        <v>0</v>
      </c>
      <c r="M129" s="4">
        <f>'20&amp;50%'!Q129</f>
        <v>0</v>
      </c>
      <c r="N129" s="4">
        <f>'20&amp;50%'!R129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foKku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'20&amp;50%'!P130</f>
        <v>0</v>
      </c>
      <c r="M130" s="4">
        <f>'20&amp;50%'!Q130</f>
        <v>0</v>
      </c>
      <c r="N130" s="4">
        <f>'20&amp;50%'!R130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foKku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'20&amp;50%'!P131</f>
        <v>0</v>
      </c>
      <c r="M131" s="4">
        <f>'20&amp;50%'!Q131</f>
        <v>0</v>
      </c>
      <c r="N131" s="4">
        <f>'20&amp;50%'!R131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foKku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'20&amp;50%'!P132</f>
        <v>0</v>
      </c>
      <c r="M132" s="4">
        <f>'20&amp;50%'!Q132</f>
        <v>0</v>
      </c>
      <c r="N132" s="4">
        <f>'20&amp;50%'!R132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foKku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'20&amp;50%'!P133</f>
        <v>0</v>
      </c>
      <c r="M133" s="4">
        <f>'20&amp;50%'!Q133</f>
        <v>0</v>
      </c>
      <c r="N133" s="4">
        <f>'20&amp;50%'!R133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foKku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'20&amp;50%'!P134</f>
        <v>0</v>
      </c>
      <c r="M134" s="4">
        <f>'20&amp;50%'!Q134</f>
        <v>0</v>
      </c>
      <c r="N134" s="4">
        <f>'20&amp;50%'!R134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foKku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'20&amp;50%'!P135</f>
        <v>0</v>
      </c>
      <c r="M135" s="4">
        <f>'20&amp;50%'!Q135</f>
        <v>0</v>
      </c>
      <c r="N135" s="4">
        <f>'20&amp;50%'!R135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foKku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'20&amp;50%'!P136</f>
        <v>0</v>
      </c>
      <c r="M136" s="4">
        <f>'20&amp;50%'!Q136</f>
        <v>0</v>
      </c>
      <c r="N136" s="4">
        <f>'20&amp;50%'!R136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foKku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'20&amp;50%'!P137</f>
        <v>0</v>
      </c>
      <c r="M137" s="4">
        <f>'20&amp;50%'!Q137</f>
        <v>0</v>
      </c>
      <c r="N137" s="4">
        <f>'20&amp;50%'!R137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foKku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'20&amp;50%'!P138</f>
        <v>0</v>
      </c>
      <c r="M138" s="4">
        <f>'20&amp;50%'!Q138</f>
        <v>0</v>
      </c>
      <c r="N138" s="4">
        <f>'20&amp;50%'!R138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foKku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'20&amp;50%'!P139</f>
        <v>0</v>
      </c>
      <c r="M139" s="4">
        <f>'20&amp;50%'!Q139</f>
        <v>0</v>
      </c>
      <c r="N139" s="4">
        <f>'20&amp;50%'!R139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foKku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'20&amp;50%'!P140</f>
        <v>0</v>
      </c>
      <c r="M140" s="4">
        <f>'20&amp;50%'!Q140</f>
        <v>0</v>
      </c>
      <c r="N140" s="4">
        <f>'20&amp;50%'!R140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foKku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'20&amp;50%'!P141</f>
        <v>0</v>
      </c>
      <c r="M141" s="4">
        <f>'20&amp;50%'!Q141</f>
        <v>0</v>
      </c>
      <c r="N141" s="4">
        <f>'20&amp;50%'!R141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foKku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'20&amp;50%'!P142</f>
        <v>0</v>
      </c>
      <c r="M142" s="4">
        <f>'20&amp;50%'!Q142</f>
        <v>0</v>
      </c>
      <c r="N142" s="4">
        <f>'20&amp;50%'!R142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foKku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'20&amp;50%'!P143</f>
        <v>0</v>
      </c>
      <c r="M143" s="4">
        <f>'20&amp;50%'!Q143</f>
        <v>0</v>
      </c>
      <c r="N143" s="4">
        <f>'20&amp;50%'!R143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foKku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'20&amp;50%'!P144</f>
        <v>0</v>
      </c>
      <c r="M144" s="4">
        <f>'20&amp;50%'!Q144</f>
        <v>0</v>
      </c>
      <c r="N144" s="4">
        <f>'20&amp;50%'!R144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foKku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'20&amp;50%'!P145</f>
        <v>0</v>
      </c>
      <c r="M145" s="4">
        <f>'20&amp;50%'!Q145</f>
        <v>0</v>
      </c>
      <c r="N145" s="4">
        <f>'20&amp;50%'!R145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foKku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'20&amp;50%'!P146</f>
        <v>0</v>
      </c>
      <c r="M146" s="4">
        <f>'20&amp;50%'!Q146</f>
        <v>0</v>
      </c>
      <c r="N146" s="4">
        <f>'20&amp;50%'!R146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foKku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'20&amp;50%'!P147</f>
        <v>0</v>
      </c>
      <c r="M147" s="4">
        <f>'20&amp;50%'!Q147</f>
        <v>0</v>
      </c>
      <c r="N147" s="4">
        <f>'20&amp;50%'!R147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foKku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'20&amp;50%'!P148</f>
        <v>0</v>
      </c>
      <c r="M148" s="4">
        <f>'20&amp;50%'!Q148</f>
        <v>0</v>
      </c>
      <c r="N148" s="4">
        <f>'20&amp;50%'!R148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foKku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'20&amp;50%'!P149</f>
        <v>0</v>
      </c>
      <c r="M149" s="4">
        <f>'20&amp;50%'!Q149</f>
        <v>0</v>
      </c>
      <c r="N149" s="4">
        <f>'20&amp;50%'!R149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foKku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'20&amp;50%'!P150</f>
        <v>0</v>
      </c>
      <c r="M150" s="4">
        <f>'20&amp;50%'!Q150</f>
        <v>0</v>
      </c>
      <c r="N150" s="4">
        <f>'20&amp;50%'!R150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foKku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'20&amp;50%'!P151</f>
        <v>0</v>
      </c>
      <c r="M151" s="4">
        <f>'20&amp;50%'!Q151</f>
        <v>0</v>
      </c>
      <c r="N151" s="4">
        <f>'20&amp;50%'!R151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foKku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'20&amp;50%'!P152</f>
        <v>0</v>
      </c>
      <c r="M152" s="4">
        <f>'20&amp;50%'!Q152</f>
        <v>0</v>
      </c>
      <c r="N152" s="4">
        <f>'20&amp;50%'!R152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foKku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'20&amp;50%'!P153</f>
        <v>0</v>
      </c>
      <c r="M153" s="4">
        <f>'20&amp;50%'!Q153</f>
        <v>0</v>
      </c>
      <c r="N153" s="4">
        <f>'20&amp;50%'!R153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foKku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'20&amp;50%'!P154</f>
        <v>0</v>
      </c>
      <c r="M154" s="4">
        <f>'20&amp;50%'!Q154</f>
        <v>0</v>
      </c>
      <c r="N154" s="4">
        <f>'20&amp;50%'!R154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foKku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'20&amp;50%'!P155</f>
        <v>0</v>
      </c>
      <c r="M155" s="4">
        <f>'20&amp;50%'!Q155</f>
        <v>0</v>
      </c>
      <c r="N155" s="4">
        <f>'20&amp;50%'!R155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foKku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'20&amp;50%'!P156</f>
        <v>0</v>
      </c>
      <c r="M156" s="4">
        <f>'20&amp;50%'!Q156</f>
        <v>0</v>
      </c>
      <c r="N156" s="4">
        <f>'20&amp;50%'!R156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foKku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'20&amp;50%'!P157</f>
        <v>0</v>
      </c>
      <c r="M157" s="4">
        <f>'20&amp;50%'!Q157</f>
        <v>0</v>
      </c>
      <c r="N157" s="4">
        <f>'20&amp;50%'!R157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foKku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'20&amp;50%'!P158</f>
        <v>0</v>
      </c>
      <c r="M158" s="4">
        <f>'20&amp;50%'!Q158</f>
        <v>0</v>
      </c>
      <c r="N158" s="4">
        <f>'20&amp;50%'!R158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foKku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'20&amp;50%'!P159</f>
        <v>0</v>
      </c>
      <c r="M159" s="4">
        <f>'20&amp;50%'!Q159</f>
        <v>0</v>
      </c>
      <c r="N159" s="4">
        <f>'20&amp;50%'!R159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foKku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'20&amp;50%'!P160</f>
        <v>0</v>
      </c>
      <c r="M160" s="4">
        <f>'20&amp;50%'!Q160</f>
        <v>0</v>
      </c>
      <c r="N160" s="4">
        <f>'20&amp;50%'!R160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foKku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'20&amp;50%'!P161</f>
        <v>0</v>
      </c>
      <c r="M161" s="4">
        <f>'20&amp;50%'!Q161</f>
        <v>0</v>
      </c>
      <c r="N161" s="4">
        <f>'20&amp;50%'!R161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foKku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'20&amp;50%'!P162</f>
        <v>0</v>
      </c>
      <c r="M162" s="4">
        <f>'20&amp;50%'!Q162</f>
        <v>0</v>
      </c>
      <c r="N162" s="4">
        <f>'20&amp;50%'!R162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foKku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'20&amp;50%'!P163</f>
        <v>0</v>
      </c>
      <c r="M163" s="4">
        <f>'20&amp;50%'!Q163</f>
        <v>0</v>
      </c>
      <c r="N163" s="4">
        <f>'20&amp;50%'!R163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foKku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'20&amp;50%'!P164</f>
        <v>0</v>
      </c>
      <c r="M164" s="4">
        <f>'20&amp;50%'!Q164</f>
        <v>0</v>
      </c>
      <c r="N164" s="4">
        <f>'20&amp;50%'!R164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foKku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'20&amp;50%'!P165</f>
        <v>0</v>
      </c>
      <c r="M165" s="4">
        <f>'20&amp;50%'!Q165</f>
        <v>0</v>
      </c>
      <c r="N165" s="4">
        <f>'20&amp;50%'!R165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foKku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'20&amp;50%'!P166</f>
        <v>0</v>
      </c>
      <c r="M166" s="4">
        <f>'20&amp;50%'!Q166</f>
        <v>0</v>
      </c>
      <c r="N166" s="4">
        <f>'20&amp;50%'!R166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foKku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'20&amp;50%'!P167</f>
        <v>0</v>
      </c>
      <c r="M167" s="4">
        <f>'20&amp;50%'!Q167</f>
        <v>0</v>
      </c>
      <c r="N167" s="4">
        <f>'20&amp;50%'!R167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foKku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'20&amp;50%'!P168</f>
        <v>0</v>
      </c>
      <c r="M168" s="4">
        <f>'20&amp;50%'!Q168</f>
        <v>0</v>
      </c>
      <c r="N168" s="4">
        <f>'20&amp;50%'!R168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foKku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'20&amp;50%'!P169</f>
        <v>0</v>
      </c>
      <c r="M169" s="4">
        <f>'20&amp;50%'!Q169</f>
        <v>0</v>
      </c>
      <c r="N169" s="4">
        <f>'20&amp;50%'!R169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foKku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'20&amp;50%'!P170</f>
        <v>0</v>
      </c>
      <c r="M170" s="4">
        <f>'20&amp;50%'!Q170</f>
        <v>0</v>
      </c>
      <c r="N170" s="4">
        <f>'20&amp;50%'!R170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foKku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'20&amp;50%'!P171</f>
        <v>0</v>
      </c>
      <c r="M171" s="4">
        <f>'20&amp;50%'!Q171</f>
        <v>0</v>
      </c>
      <c r="N171" s="4">
        <f>'20&amp;50%'!R171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foKku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'20&amp;50%'!P172</f>
        <v>0</v>
      </c>
      <c r="M172" s="4">
        <f>'20&amp;50%'!Q172</f>
        <v>0</v>
      </c>
      <c r="N172" s="4">
        <f>'20&amp;50%'!R172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foKku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'20&amp;50%'!P173</f>
        <v>0</v>
      </c>
      <c r="M173" s="4">
        <f>'20&amp;50%'!Q173</f>
        <v>0</v>
      </c>
      <c r="N173" s="4">
        <f>'20&amp;50%'!R173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foKku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'20&amp;50%'!P174</f>
        <v>0</v>
      </c>
      <c r="M174" s="4">
        <f>'20&amp;50%'!Q174</f>
        <v>0</v>
      </c>
      <c r="N174" s="4">
        <f>'20&amp;50%'!R174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foKku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'20&amp;50%'!P175</f>
        <v>0</v>
      </c>
      <c r="M175" s="4">
        <f>'20&amp;50%'!Q175</f>
        <v>0</v>
      </c>
      <c r="N175" s="4">
        <f>'20&amp;50%'!R175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foKku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'20&amp;50%'!P176</f>
        <v>0</v>
      </c>
      <c r="M176" s="4">
        <f>'20&amp;50%'!Q176</f>
        <v>0</v>
      </c>
      <c r="N176" s="4">
        <f>'20&amp;50%'!R176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foKku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'20&amp;50%'!P177</f>
        <v>0</v>
      </c>
      <c r="M177" s="4">
        <f>'20&amp;50%'!Q177</f>
        <v>0</v>
      </c>
      <c r="N177" s="4">
        <f>'20&amp;50%'!R177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foKku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'20&amp;50%'!P178</f>
        <v>0</v>
      </c>
      <c r="M178" s="4">
        <f>'20&amp;50%'!Q178</f>
        <v>0</v>
      </c>
      <c r="N178" s="4">
        <f>'20&amp;50%'!R178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foKku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'20&amp;50%'!P179</f>
        <v>0</v>
      </c>
      <c r="M179" s="4">
        <f>'20&amp;50%'!Q179</f>
        <v>0</v>
      </c>
      <c r="N179" s="4">
        <f>'20&amp;50%'!R179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foKku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'20&amp;50%'!P180</f>
        <v>0</v>
      </c>
      <c r="M180" s="4">
        <f>'20&amp;50%'!Q180</f>
        <v>0</v>
      </c>
      <c r="N180" s="4">
        <f>'20&amp;50%'!R180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foKku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'20&amp;50%'!P181</f>
        <v>0</v>
      </c>
      <c r="M181" s="4">
        <f>'20&amp;50%'!Q181</f>
        <v>0</v>
      </c>
      <c r="N181" s="4">
        <f>'20&amp;50%'!R181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foKku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'20&amp;50%'!P182</f>
        <v>0</v>
      </c>
      <c r="M182" s="4">
        <f>'20&amp;50%'!Q182</f>
        <v>0</v>
      </c>
      <c r="N182" s="4">
        <f>'20&amp;50%'!R182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foKku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'20&amp;50%'!P183</f>
        <v>0</v>
      </c>
      <c r="M183" s="4">
        <f>'20&amp;50%'!Q183</f>
        <v>0</v>
      </c>
      <c r="N183" s="4">
        <f>'20&amp;50%'!R183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foKku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'20&amp;50%'!P184</f>
        <v>0</v>
      </c>
      <c r="M184" s="4">
        <f>'20&amp;50%'!Q184</f>
        <v>0</v>
      </c>
      <c r="N184" s="4">
        <f>'20&amp;50%'!R184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foKku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'20&amp;50%'!P185</f>
        <v>0</v>
      </c>
      <c r="M185" s="4">
        <f>'20&amp;50%'!Q185</f>
        <v>0</v>
      </c>
      <c r="N185" s="4">
        <f>'20&amp;50%'!R185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foKku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'20&amp;50%'!P186</f>
        <v>0</v>
      </c>
      <c r="M186" s="4">
        <f>'20&amp;50%'!Q186</f>
        <v>0</v>
      </c>
      <c r="N186" s="4">
        <f>'20&amp;50%'!R186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foKku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'20&amp;50%'!P187</f>
        <v>0</v>
      </c>
      <c r="M187" s="4">
        <f>'20&amp;50%'!Q187</f>
        <v>0</v>
      </c>
      <c r="N187" s="4">
        <f>'20&amp;50%'!R187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foKku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'20&amp;50%'!P188</f>
        <v>0</v>
      </c>
      <c r="M188" s="4">
        <f>'20&amp;50%'!Q188</f>
        <v>0</v>
      </c>
      <c r="N188" s="4">
        <f>'20&amp;50%'!R188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foKku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'20&amp;50%'!P189</f>
        <v>0</v>
      </c>
      <c r="M189" s="4">
        <f>'20&amp;50%'!Q189</f>
        <v>0</v>
      </c>
      <c r="N189" s="4">
        <f>'20&amp;50%'!R189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foKku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'20&amp;50%'!P190</f>
        <v>0</v>
      </c>
      <c r="M190" s="4">
        <f>'20&amp;50%'!Q190</f>
        <v>0</v>
      </c>
      <c r="N190" s="4">
        <f>'20&amp;50%'!R190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foKku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'20&amp;50%'!P191</f>
        <v>0</v>
      </c>
      <c r="M191" s="4">
        <f>'20&amp;50%'!Q191</f>
        <v>0</v>
      </c>
      <c r="N191" s="4">
        <f>'20&amp;50%'!R191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foKku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'20&amp;50%'!P192</f>
        <v>0</v>
      </c>
      <c r="M192" s="4">
        <f>'20&amp;50%'!Q192</f>
        <v>0</v>
      </c>
      <c r="N192" s="4">
        <f>'20&amp;50%'!R192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foKku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'20&amp;50%'!P193</f>
        <v>0</v>
      </c>
      <c r="M193" s="4">
        <f>'20&amp;50%'!Q193</f>
        <v>0</v>
      </c>
      <c r="N193" s="4">
        <f>'20&amp;50%'!R193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foKku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'20&amp;50%'!P194</f>
        <v>0</v>
      </c>
      <c r="M194" s="4">
        <f>'20&amp;50%'!Q194</f>
        <v>0</v>
      </c>
      <c r="N194" s="4">
        <f>'20&amp;50%'!R194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foKku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'20&amp;50%'!P195</f>
        <v>0</v>
      </c>
      <c r="M195" s="4">
        <f>'20&amp;50%'!Q195</f>
        <v>0</v>
      </c>
      <c r="N195" s="4">
        <f>'20&amp;50%'!R195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foKku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'20&amp;50%'!P196</f>
        <v>0</v>
      </c>
      <c r="M196" s="4">
        <f>'20&amp;50%'!Q196</f>
        <v>0</v>
      </c>
      <c r="N196" s="4">
        <f>'20&amp;50%'!R196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foKku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'20&amp;50%'!P197</f>
        <v>0</v>
      </c>
      <c r="M197" s="4">
        <f>'20&amp;50%'!Q197</f>
        <v>0</v>
      </c>
      <c r="N197" s="4">
        <f>'20&amp;50%'!R197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foKku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'20&amp;50%'!P198</f>
        <v>0</v>
      </c>
      <c r="M198" s="4">
        <f>'20&amp;50%'!Q198</f>
        <v>0</v>
      </c>
      <c r="N198" s="4">
        <f>'20&amp;50%'!R198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foKku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'20&amp;50%'!P199</f>
        <v>0</v>
      </c>
      <c r="M199" s="4">
        <f>'20&amp;50%'!Q199</f>
        <v>0</v>
      </c>
      <c r="N199" s="4">
        <f>'20&amp;50%'!R199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foKku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'20&amp;50%'!P200</f>
        <v>0</v>
      </c>
      <c r="M200" s="4">
        <f>'20&amp;50%'!Q200</f>
        <v>0</v>
      </c>
      <c r="N200" s="4">
        <f>'20&amp;50%'!R200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foKku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'20&amp;50%'!P201</f>
        <v>0</v>
      </c>
      <c r="M201" s="4">
        <f>'20&amp;50%'!Q201</f>
        <v>0</v>
      </c>
      <c r="N201" s="4">
        <f>'20&amp;50%'!R201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foKku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'20&amp;50%'!P202</f>
        <v>0</v>
      </c>
      <c r="M202" s="4">
        <f>'20&amp;50%'!Q202</f>
        <v>0</v>
      </c>
      <c r="N202" s="4">
        <f>'20&amp;50%'!R202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foKku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'20&amp;50%'!P203</f>
        <v>0</v>
      </c>
      <c r="M203" s="4">
        <f>'20&amp;50%'!Q203</f>
        <v>0</v>
      </c>
      <c r="N203" s="4">
        <f>'20&amp;50%'!R203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foKku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'20&amp;50%'!P204</f>
        <v>0</v>
      </c>
      <c r="M204" s="4">
        <f>'20&amp;50%'!Q204</f>
        <v>0</v>
      </c>
      <c r="N204" s="4">
        <f>'20&amp;50%'!R204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foKku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'20&amp;50%'!P205</f>
        <v>0</v>
      </c>
      <c r="M205" s="4">
        <f>'20&amp;50%'!Q205</f>
        <v>0</v>
      </c>
      <c r="N205" s="4">
        <f>'20&amp;50%'!R205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foKku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'20&amp;50%'!P206</f>
        <v>0</v>
      </c>
      <c r="M206" s="4">
        <f>'20&amp;50%'!Q206</f>
        <v>0</v>
      </c>
      <c r="N206" s="4">
        <f>'20&amp;50%'!R206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L24" sqref="L24"/>
    </sheetView>
  </sheetViews>
  <sheetFormatPr defaultRowHeight="15" x14ac:dyDescent="0.25"/>
  <cols>
    <col min="1" max="3" width="5.7109375" customWidth="1"/>
    <col min="4" max="6" width="15.7109375" customWidth="1"/>
    <col min="7" max="7" width="10.710937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 :iiqjk ¼dqpkeu flVh½ ukxkSj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1</v>
      </c>
      <c r="B3" s="108" t="s">
        <v>4</v>
      </c>
      <c r="C3" s="108" t="s">
        <v>32</v>
      </c>
      <c r="D3" s="108" t="s">
        <v>2</v>
      </c>
      <c r="E3" s="108" t="s">
        <v>3</v>
      </c>
      <c r="F3" s="108" t="s">
        <v>31</v>
      </c>
      <c r="G3" s="122" t="s">
        <v>5</v>
      </c>
      <c r="H3" s="122" t="s">
        <v>6</v>
      </c>
      <c r="I3" s="123" t="s">
        <v>33</v>
      </c>
      <c r="J3" s="122" t="s">
        <v>34</v>
      </c>
      <c r="K3" s="122" t="s">
        <v>16</v>
      </c>
      <c r="L3" s="122" t="s">
        <v>17</v>
      </c>
      <c r="M3" s="122"/>
      <c r="N3" s="122" t="s">
        <v>20</v>
      </c>
      <c r="O3" s="122" t="s">
        <v>21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18</v>
      </c>
      <c r="M4" s="28" t="s">
        <v>19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22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Marks'!S4</f>
        <v>xf.kr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'20&amp;50%'!S7</f>
        <v>22</v>
      </c>
      <c r="M7" s="4">
        <f>'20&amp;50%'!T7</f>
        <v>10</v>
      </c>
      <c r="N7" s="4">
        <f>'20&amp;50%'!U7</f>
        <v>27</v>
      </c>
      <c r="O7" s="7">
        <f>L7+M7+N7</f>
        <v>59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xf.kr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'20&amp;50%'!S8</f>
        <v>28</v>
      </c>
      <c r="M8" s="4">
        <f>'20&amp;50%'!T8</f>
        <v>14</v>
      </c>
      <c r="N8" s="4">
        <f>'20&amp;50%'!U8</f>
        <v>28</v>
      </c>
      <c r="O8" s="7">
        <f t="shared" ref="O8:O71" si="0">L8+M8+N8</f>
        <v>70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xf.kr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'20&amp;50%'!S9</f>
        <v>28</v>
      </c>
      <c r="M9" s="4">
        <f>'20&amp;50%'!T9</f>
        <v>14</v>
      </c>
      <c r="N9" s="4">
        <f>'20&amp;50%'!U9</f>
        <v>28</v>
      </c>
      <c r="O9" s="7">
        <f t="shared" si="0"/>
        <v>70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xf.kr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'20&amp;50%'!S10</f>
        <v>28</v>
      </c>
      <c r="M10" s="4">
        <f>'20&amp;50%'!T10</f>
        <v>14</v>
      </c>
      <c r="N10" s="4">
        <f>'20&amp;50%'!U10</f>
        <v>28</v>
      </c>
      <c r="O10" s="7">
        <f t="shared" si="0"/>
        <v>70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xf.kr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'20&amp;50%'!S11</f>
        <v>28</v>
      </c>
      <c r="M11" s="4">
        <f>'20&amp;50%'!T11</f>
        <v>14</v>
      </c>
      <c r="N11" s="4">
        <f>'20&amp;50%'!U11</f>
        <v>28</v>
      </c>
      <c r="O11" s="7">
        <f t="shared" si="0"/>
        <v>70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xf.kr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'20&amp;50%'!S12</f>
        <v>28</v>
      </c>
      <c r="M12" s="4">
        <f>'20&amp;50%'!T12</f>
        <v>14</v>
      </c>
      <c r="N12" s="4">
        <f>'20&amp;50%'!U12</f>
        <v>28</v>
      </c>
      <c r="O12" s="7">
        <f t="shared" si="0"/>
        <v>70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xf.kr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'20&amp;50%'!S13</f>
        <v>28</v>
      </c>
      <c r="M13" s="4">
        <f>'20&amp;50%'!T13</f>
        <v>14</v>
      </c>
      <c r="N13" s="4">
        <f>'20&amp;50%'!U13</f>
        <v>28</v>
      </c>
      <c r="O13" s="7">
        <f t="shared" si="0"/>
        <v>70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xf.kr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'20&amp;50%'!S14</f>
        <v>28</v>
      </c>
      <c r="M14" s="4">
        <f>'20&amp;50%'!T14</f>
        <v>14</v>
      </c>
      <c r="N14" s="4">
        <f>'20&amp;50%'!U14</f>
        <v>28</v>
      </c>
      <c r="O14" s="7">
        <f t="shared" si="0"/>
        <v>70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xf.kr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'20&amp;50%'!S15</f>
        <v>28</v>
      </c>
      <c r="M15" s="4">
        <f>'20&amp;50%'!T15</f>
        <v>14</v>
      </c>
      <c r="N15" s="4">
        <f>'20&amp;50%'!U15</f>
        <v>28</v>
      </c>
      <c r="O15" s="7">
        <f t="shared" si="0"/>
        <v>70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xf.kr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'20&amp;50%'!S16</f>
        <v>28</v>
      </c>
      <c r="M16" s="4">
        <f>'20&amp;50%'!T16</f>
        <v>14</v>
      </c>
      <c r="N16" s="4">
        <f>'20&amp;50%'!U16</f>
        <v>28</v>
      </c>
      <c r="O16" s="7">
        <f t="shared" si="0"/>
        <v>70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xf.kr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'20&amp;50%'!S17</f>
        <v>28</v>
      </c>
      <c r="M17" s="4">
        <f>'20&amp;50%'!T17</f>
        <v>14</v>
      </c>
      <c r="N17" s="4">
        <f>'20&amp;50%'!U17</f>
        <v>28</v>
      </c>
      <c r="O17" s="7">
        <f t="shared" si="0"/>
        <v>70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xf.kr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'20&amp;50%'!S18</f>
        <v>28</v>
      </c>
      <c r="M18" s="4">
        <f>'20&amp;50%'!T18</f>
        <v>14</v>
      </c>
      <c r="N18" s="4">
        <f>'20&amp;50%'!U18</f>
        <v>28</v>
      </c>
      <c r="O18" s="7">
        <f t="shared" si="0"/>
        <v>70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xf.kr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'20&amp;50%'!S19</f>
        <v>28</v>
      </c>
      <c r="M19" s="4">
        <f>'20&amp;50%'!T19</f>
        <v>14</v>
      </c>
      <c r="N19" s="4">
        <f>'20&amp;50%'!U19</f>
        <v>28</v>
      </c>
      <c r="O19" s="7">
        <f t="shared" si="0"/>
        <v>70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xf.kr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'20&amp;50%'!S20</f>
        <v>28</v>
      </c>
      <c r="M20" s="4">
        <f>'20&amp;50%'!T20</f>
        <v>14</v>
      </c>
      <c r="N20" s="4">
        <f>'20&amp;50%'!U20</f>
        <v>28</v>
      </c>
      <c r="O20" s="7">
        <f t="shared" si="0"/>
        <v>70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xf.kr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'20&amp;50%'!S21</f>
        <v>28</v>
      </c>
      <c r="M21" s="4">
        <f>'20&amp;50%'!T21</f>
        <v>14</v>
      </c>
      <c r="N21" s="4">
        <f>'20&amp;50%'!U21</f>
        <v>28</v>
      </c>
      <c r="O21" s="7">
        <f t="shared" si="0"/>
        <v>70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xf.kr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'20&amp;50%'!S22</f>
        <v>28</v>
      </c>
      <c r="M22" s="4">
        <f>'20&amp;50%'!T22</f>
        <v>14</v>
      </c>
      <c r="N22" s="4">
        <f>'20&amp;50%'!U22</f>
        <v>28</v>
      </c>
      <c r="O22" s="7">
        <f t="shared" si="0"/>
        <v>70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xf.kr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'20&amp;50%'!S23</f>
        <v>28</v>
      </c>
      <c r="M23" s="4">
        <f>'20&amp;50%'!T23</f>
        <v>14</v>
      </c>
      <c r="N23" s="4">
        <f>'20&amp;50%'!U23</f>
        <v>28</v>
      </c>
      <c r="O23" s="7">
        <f t="shared" si="0"/>
        <v>70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xf.kr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'20&amp;50%'!S24</f>
        <v>28</v>
      </c>
      <c r="M24" s="4">
        <f>'20&amp;50%'!T24</f>
        <v>14</v>
      </c>
      <c r="N24" s="4">
        <f>'20&amp;50%'!U24</f>
        <v>28</v>
      </c>
      <c r="O24" s="7">
        <f t="shared" si="0"/>
        <v>70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xf.kr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'20&amp;50%'!S25</f>
        <v>28</v>
      </c>
      <c r="M25" s="4">
        <f>'20&amp;50%'!T25</f>
        <v>14</v>
      </c>
      <c r="N25" s="4">
        <f>'20&amp;50%'!U25</f>
        <v>28</v>
      </c>
      <c r="O25" s="7">
        <f t="shared" si="0"/>
        <v>70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xf.kr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'20&amp;50%'!S26</f>
        <v>28</v>
      </c>
      <c r="M26" s="4">
        <f>'20&amp;50%'!T26</f>
        <v>14</v>
      </c>
      <c r="N26" s="4">
        <f>'20&amp;50%'!U26</f>
        <v>28</v>
      </c>
      <c r="O26" s="7">
        <f t="shared" si="0"/>
        <v>70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xf.kr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'20&amp;50%'!S27</f>
        <v>0</v>
      </c>
      <c r="M27" s="4">
        <f>'20&amp;50%'!T27</f>
        <v>0</v>
      </c>
      <c r="N27" s="4">
        <f>'20&amp;50%'!U27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xf.kr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'20&amp;50%'!S28</f>
        <v>0</v>
      </c>
      <c r="M28" s="4">
        <f>'20&amp;50%'!T28</f>
        <v>0</v>
      </c>
      <c r="N28" s="4">
        <f>'20&amp;50%'!U28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xf.kr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'20&amp;50%'!S29</f>
        <v>0</v>
      </c>
      <c r="M29" s="4">
        <f>'20&amp;50%'!T29</f>
        <v>0</v>
      </c>
      <c r="N29" s="4">
        <f>'20&amp;50%'!U29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xf.kr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'20&amp;50%'!S30</f>
        <v>0</v>
      </c>
      <c r="M30" s="4">
        <f>'20&amp;50%'!T30</f>
        <v>0</v>
      </c>
      <c r="N30" s="4">
        <f>'20&amp;50%'!U30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xf.kr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'20&amp;50%'!S31</f>
        <v>0</v>
      </c>
      <c r="M31" s="4">
        <f>'20&amp;50%'!T31</f>
        <v>0</v>
      </c>
      <c r="N31" s="4">
        <f>'20&amp;50%'!U31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xf.kr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'20&amp;50%'!S32</f>
        <v>0</v>
      </c>
      <c r="M32" s="4">
        <f>'20&amp;50%'!T32</f>
        <v>0</v>
      </c>
      <c r="N32" s="4">
        <f>'20&amp;50%'!U32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xf.kr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'20&amp;50%'!S33</f>
        <v>0</v>
      </c>
      <c r="M33" s="4">
        <f>'20&amp;50%'!T33</f>
        <v>0</v>
      </c>
      <c r="N33" s="4">
        <f>'20&amp;50%'!U33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xf.kr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'20&amp;50%'!S34</f>
        <v>0</v>
      </c>
      <c r="M34" s="4">
        <f>'20&amp;50%'!T34</f>
        <v>0</v>
      </c>
      <c r="N34" s="4">
        <f>'20&amp;50%'!U34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xf.kr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'20&amp;50%'!S35</f>
        <v>0</v>
      </c>
      <c r="M35" s="4">
        <f>'20&amp;50%'!T35</f>
        <v>0</v>
      </c>
      <c r="N35" s="4">
        <f>'20&amp;50%'!U35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xf.kr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'20&amp;50%'!S36</f>
        <v>0</v>
      </c>
      <c r="M36" s="4">
        <f>'20&amp;50%'!T36</f>
        <v>0</v>
      </c>
      <c r="N36" s="4">
        <f>'20&amp;50%'!U36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xf.kr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'20&amp;50%'!S37</f>
        <v>0</v>
      </c>
      <c r="M37" s="4">
        <f>'20&amp;50%'!T37</f>
        <v>0</v>
      </c>
      <c r="N37" s="4">
        <f>'20&amp;50%'!U37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xf.kr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'20&amp;50%'!S38</f>
        <v>0</v>
      </c>
      <c r="M38" s="4">
        <f>'20&amp;50%'!T38</f>
        <v>0</v>
      </c>
      <c r="N38" s="4">
        <f>'20&amp;50%'!U38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xf.kr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'20&amp;50%'!S39</f>
        <v>0</v>
      </c>
      <c r="M39" s="4">
        <f>'20&amp;50%'!T39</f>
        <v>0</v>
      </c>
      <c r="N39" s="4">
        <f>'20&amp;50%'!U39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xf.kr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'20&amp;50%'!S40</f>
        <v>0</v>
      </c>
      <c r="M40" s="4">
        <f>'20&amp;50%'!T40</f>
        <v>0</v>
      </c>
      <c r="N40" s="4">
        <f>'20&amp;50%'!U40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xf.kr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'20&amp;50%'!S41</f>
        <v>0</v>
      </c>
      <c r="M41" s="4">
        <f>'20&amp;50%'!T41</f>
        <v>0</v>
      </c>
      <c r="N41" s="4">
        <f>'20&amp;50%'!U41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xf.kr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'20&amp;50%'!S42</f>
        <v>0</v>
      </c>
      <c r="M42" s="4">
        <f>'20&amp;50%'!T42</f>
        <v>0</v>
      </c>
      <c r="N42" s="4">
        <f>'20&amp;50%'!U42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xf.kr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'20&amp;50%'!S43</f>
        <v>0</v>
      </c>
      <c r="M43" s="4">
        <f>'20&amp;50%'!T43</f>
        <v>0</v>
      </c>
      <c r="N43" s="4">
        <f>'20&amp;50%'!U43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xf.kr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'20&amp;50%'!S44</f>
        <v>0</v>
      </c>
      <c r="M44" s="4">
        <f>'20&amp;50%'!T44</f>
        <v>0</v>
      </c>
      <c r="N44" s="4">
        <f>'20&amp;50%'!U44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xf.kr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'20&amp;50%'!S45</f>
        <v>0</v>
      </c>
      <c r="M45" s="4">
        <f>'20&amp;50%'!T45</f>
        <v>0</v>
      </c>
      <c r="N45" s="4">
        <f>'20&amp;50%'!U45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xf.kr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'20&amp;50%'!S46</f>
        <v>0</v>
      </c>
      <c r="M46" s="4">
        <f>'20&amp;50%'!T46</f>
        <v>0</v>
      </c>
      <c r="N46" s="4">
        <f>'20&amp;50%'!U46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xf.kr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'20&amp;50%'!S47</f>
        <v>0</v>
      </c>
      <c r="M47" s="4">
        <f>'20&amp;50%'!T47</f>
        <v>0</v>
      </c>
      <c r="N47" s="4">
        <f>'20&amp;50%'!U47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xf.kr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'20&amp;50%'!S48</f>
        <v>0</v>
      </c>
      <c r="M48" s="4">
        <f>'20&amp;50%'!T48</f>
        <v>0</v>
      </c>
      <c r="N48" s="4">
        <f>'20&amp;50%'!U48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xf.kr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'20&amp;50%'!S49</f>
        <v>0</v>
      </c>
      <c r="M49" s="4">
        <f>'20&amp;50%'!T49</f>
        <v>0</v>
      </c>
      <c r="N49" s="4">
        <f>'20&amp;50%'!U49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xf.kr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'20&amp;50%'!S50</f>
        <v>0</v>
      </c>
      <c r="M50" s="4">
        <f>'20&amp;50%'!T50</f>
        <v>0</v>
      </c>
      <c r="N50" s="4">
        <f>'20&amp;50%'!U50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xf.kr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'20&amp;50%'!S51</f>
        <v>0</v>
      </c>
      <c r="M51" s="4">
        <f>'20&amp;50%'!T51</f>
        <v>0</v>
      </c>
      <c r="N51" s="4">
        <f>'20&amp;50%'!U51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xf.kr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'20&amp;50%'!S52</f>
        <v>0</v>
      </c>
      <c r="M52" s="4">
        <f>'20&amp;50%'!T52</f>
        <v>0</v>
      </c>
      <c r="N52" s="4">
        <f>'20&amp;50%'!U52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xf.kr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'20&amp;50%'!S53</f>
        <v>0</v>
      </c>
      <c r="M53" s="4">
        <f>'20&amp;50%'!T53</f>
        <v>0</v>
      </c>
      <c r="N53" s="4">
        <f>'20&amp;50%'!U53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xf.kr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'20&amp;50%'!S54</f>
        <v>0</v>
      </c>
      <c r="M54" s="4">
        <f>'20&amp;50%'!T54</f>
        <v>0</v>
      </c>
      <c r="N54" s="4">
        <f>'20&amp;50%'!U54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xf.kr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'20&amp;50%'!S55</f>
        <v>0</v>
      </c>
      <c r="M55" s="4">
        <f>'20&amp;50%'!T55</f>
        <v>0</v>
      </c>
      <c r="N55" s="4">
        <f>'20&amp;50%'!U55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xf.kr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'20&amp;50%'!S56</f>
        <v>0</v>
      </c>
      <c r="M56" s="4">
        <f>'20&amp;50%'!T56</f>
        <v>0</v>
      </c>
      <c r="N56" s="4">
        <f>'20&amp;50%'!U56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xf.kr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'20&amp;50%'!S57</f>
        <v>0</v>
      </c>
      <c r="M57" s="4">
        <f>'20&amp;50%'!T57</f>
        <v>0</v>
      </c>
      <c r="N57" s="4">
        <f>'20&amp;50%'!U57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xf.kr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'20&amp;50%'!S58</f>
        <v>0</v>
      </c>
      <c r="M58" s="4">
        <f>'20&amp;50%'!T58</f>
        <v>0</v>
      </c>
      <c r="N58" s="4">
        <f>'20&amp;50%'!U58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xf.kr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'20&amp;50%'!S59</f>
        <v>0</v>
      </c>
      <c r="M59" s="4">
        <f>'20&amp;50%'!T59</f>
        <v>0</v>
      </c>
      <c r="N59" s="4">
        <f>'20&amp;50%'!U59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xf.kr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'20&amp;50%'!S60</f>
        <v>0</v>
      </c>
      <c r="M60" s="4">
        <f>'20&amp;50%'!T60</f>
        <v>0</v>
      </c>
      <c r="N60" s="4">
        <f>'20&amp;50%'!U60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xf.kr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'20&amp;50%'!S61</f>
        <v>0</v>
      </c>
      <c r="M61" s="4">
        <f>'20&amp;50%'!T61</f>
        <v>0</v>
      </c>
      <c r="N61" s="4">
        <f>'20&amp;50%'!U61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xf.kr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'20&amp;50%'!S62</f>
        <v>0</v>
      </c>
      <c r="M62" s="4">
        <f>'20&amp;50%'!T62</f>
        <v>0</v>
      </c>
      <c r="N62" s="4">
        <f>'20&amp;50%'!U62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xf.kr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'20&amp;50%'!S63</f>
        <v>0</v>
      </c>
      <c r="M63" s="4">
        <f>'20&amp;50%'!T63</f>
        <v>0</v>
      </c>
      <c r="N63" s="4">
        <f>'20&amp;50%'!U63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xf.kr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'20&amp;50%'!S64</f>
        <v>0</v>
      </c>
      <c r="M64" s="4">
        <f>'20&amp;50%'!T64</f>
        <v>0</v>
      </c>
      <c r="N64" s="4">
        <f>'20&amp;50%'!U64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xf.kr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'20&amp;50%'!S65</f>
        <v>0</v>
      </c>
      <c r="M65" s="4">
        <f>'20&amp;50%'!T65</f>
        <v>0</v>
      </c>
      <c r="N65" s="4">
        <f>'20&amp;50%'!U65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xf.kr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'20&amp;50%'!S66</f>
        <v>0</v>
      </c>
      <c r="M66" s="4">
        <f>'20&amp;50%'!T66</f>
        <v>0</v>
      </c>
      <c r="N66" s="4">
        <f>'20&amp;50%'!U66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xf.kr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'20&amp;50%'!S67</f>
        <v>0</v>
      </c>
      <c r="M67" s="4">
        <f>'20&amp;50%'!T67</f>
        <v>0</v>
      </c>
      <c r="N67" s="4">
        <f>'20&amp;50%'!U67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xf.kr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'20&amp;50%'!S68</f>
        <v>0</v>
      </c>
      <c r="M68" s="4">
        <f>'20&amp;50%'!T68</f>
        <v>0</v>
      </c>
      <c r="N68" s="4">
        <f>'20&amp;50%'!U68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xf.kr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'20&amp;50%'!S69</f>
        <v>0</v>
      </c>
      <c r="M69" s="4">
        <f>'20&amp;50%'!T69</f>
        <v>0</v>
      </c>
      <c r="N69" s="4">
        <f>'20&amp;50%'!U69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xf.kr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'20&amp;50%'!S70</f>
        <v>0</v>
      </c>
      <c r="M70" s="4">
        <f>'20&amp;50%'!T70</f>
        <v>0</v>
      </c>
      <c r="N70" s="4">
        <f>'20&amp;50%'!U70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xf.kr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'20&amp;50%'!S71</f>
        <v>0</v>
      </c>
      <c r="M71" s="4">
        <f>'20&amp;50%'!T71</f>
        <v>0</v>
      </c>
      <c r="N71" s="4">
        <f>'20&amp;50%'!U71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xf.kr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'20&amp;50%'!S72</f>
        <v>0</v>
      </c>
      <c r="M72" s="4">
        <f>'20&amp;50%'!T72</f>
        <v>0</v>
      </c>
      <c r="N72" s="4">
        <f>'20&amp;50%'!U72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xf.kr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'20&amp;50%'!S73</f>
        <v>0</v>
      </c>
      <c r="M73" s="4">
        <f>'20&amp;50%'!T73</f>
        <v>0</v>
      </c>
      <c r="N73" s="4">
        <f>'20&amp;50%'!U73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xf.kr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'20&amp;50%'!S74</f>
        <v>0</v>
      </c>
      <c r="M74" s="4">
        <f>'20&amp;50%'!T74</f>
        <v>0</v>
      </c>
      <c r="N74" s="4">
        <f>'20&amp;50%'!U74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xf.kr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'20&amp;50%'!S75</f>
        <v>0</v>
      </c>
      <c r="M75" s="4">
        <f>'20&amp;50%'!T75</f>
        <v>0</v>
      </c>
      <c r="N75" s="4">
        <f>'20&amp;50%'!U75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xf.kr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'20&amp;50%'!S76</f>
        <v>0</v>
      </c>
      <c r="M76" s="4">
        <f>'20&amp;50%'!T76</f>
        <v>0</v>
      </c>
      <c r="N76" s="4">
        <f>'20&amp;50%'!U76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xf.kr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'20&amp;50%'!S77</f>
        <v>0</v>
      </c>
      <c r="M77" s="4">
        <f>'20&amp;50%'!T77</f>
        <v>0</v>
      </c>
      <c r="N77" s="4">
        <f>'20&amp;50%'!U77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xf.kr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'20&amp;50%'!S78</f>
        <v>0</v>
      </c>
      <c r="M78" s="4">
        <f>'20&amp;50%'!T78</f>
        <v>0</v>
      </c>
      <c r="N78" s="4">
        <f>'20&amp;50%'!U78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xf.kr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'20&amp;50%'!S79</f>
        <v>0</v>
      </c>
      <c r="M79" s="4">
        <f>'20&amp;50%'!T79</f>
        <v>0</v>
      </c>
      <c r="N79" s="4">
        <f>'20&amp;50%'!U79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xf.kr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'20&amp;50%'!S80</f>
        <v>0</v>
      </c>
      <c r="M80" s="4">
        <f>'20&amp;50%'!T80</f>
        <v>0</v>
      </c>
      <c r="N80" s="4">
        <f>'20&amp;50%'!U80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xf.kr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'20&amp;50%'!S81</f>
        <v>0</v>
      </c>
      <c r="M81" s="4">
        <f>'20&amp;50%'!T81</f>
        <v>0</v>
      </c>
      <c r="N81" s="4">
        <f>'20&amp;50%'!U81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xf.kr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'20&amp;50%'!S82</f>
        <v>0</v>
      </c>
      <c r="M82" s="4">
        <f>'20&amp;50%'!T82</f>
        <v>0</v>
      </c>
      <c r="N82" s="4">
        <f>'20&amp;50%'!U82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xf.kr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'20&amp;50%'!S83</f>
        <v>0</v>
      </c>
      <c r="M83" s="4">
        <f>'20&amp;50%'!T83</f>
        <v>0</v>
      </c>
      <c r="N83" s="4">
        <f>'20&amp;50%'!U83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xf.kr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'20&amp;50%'!S84</f>
        <v>0</v>
      </c>
      <c r="M84" s="4">
        <f>'20&amp;50%'!T84</f>
        <v>0</v>
      </c>
      <c r="N84" s="4">
        <f>'20&amp;50%'!U84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xf.kr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'20&amp;50%'!S85</f>
        <v>0</v>
      </c>
      <c r="M85" s="4">
        <f>'20&amp;50%'!T85</f>
        <v>0</v>
      </c>
      <c r="N85" s="4">
        <f>'20&amp;50%'!U85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xf.kr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'20&amp;50%'!S86</f>
        <v>0</v>
      </c>
      <c r="M86" s="4">
        <f>'20&amp;50%'!T86</f>
        <v>0</v>
      </c>
      <c r="N86" s="4">
        <f>'20&amp;50%'!U86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xf.kr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'20&amp;50%'!S87</f>
        <v>0</v>
      </c>
      <c r="M87" s="4">
        <f>'20&amp;50%'!T87</f>
        <v>0</v>
      </c>
      <c r="N87" s="4">
        <f>'20&amp;50%'!U87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xf.kr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'20&amp;50%'!S88</f>
        <v>0</v>
      </c>
      <c r="M88" s="4">
        <f>'20&amp;50%'!T88</f>
        <v>0</v>
      </c>
      <c r="N88" s="4">
        <f>'20&amp;50%'!U88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xf.kr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'20&amp;50%'!S89</f>
        <v>0</v>
      </c>
      <c r="M89" s="4">
        <f>'20&amp;50%'!T89</f>
        <v>0</v>
      </c>
      <c r="N89" s="4">
        <f>'20&amp;50%'!U89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xf.kr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'20&amp;50%'!S90</f>
        <v>0</v>
      </c>
      <c r="M90" s="4">
        <f>'20&amp;50%'!T90</f>
        <v>0</v>
      </c>
      <c r="N90" s="4">
        <f>'20&amp;50%'!U90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xf.kr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'20&amp;50%'!S91</f>
        <v>0</v>
      </c>
      <c r="M91" s="4">
        <f>'20&amp;50%'!T91</f>
        <v>0</v>
      </c>
      <c r="N91" s="4">
        <f>'20&amp;50%'!U91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xf.kr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'20&amp;50%'!S92</f>
        <v>0</v>
      </c>
      <c r="M92" s="4">
        <f>'20&amp;50%'!T92</f>
        <v>0</v>
      </c>
      <c r="N92" s="4">
        <f>'20&amp;50%'!U92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xf.kr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'20&amp;50%'!S93</f>
        <v>0</v>
      </c>
      <c r="M93" s="4">
        <f>'20&amp;50%'!T93</f>
        <v>0</v>
      </c>
      <c r="N93" s="4">
        <f>'20&amp;50%'!U93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xf.kr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'20&amp;50%'!S94</f>
        <v>0</v>
      </c>
      <c r="M94" s="4">
        <f>'20&amp;50%'!T94</f>
        <v>0</v>
      </c>
      <c r="N94" s="4">
        <f>'20&amp;50%'!U94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xf.kr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'20&amp;50%'!S95</f>
        <v>0</v>
      </c>
      <c r="M95" s="4">
        <f>'20&amp;50%'!T95</f>
        <v>0</v>
      </c>
      <c r="N95" s="4">
        <f>'20&amp;50%'!U95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xf.kr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'20&amp;50%'!S96</f>
        <v>0</v>
      </c>
      <c r="M96" s="4">
        <f>'20&amp;50%'!T96</f>
        <v>0</v>
      </c>
      <c r="N96" s="4">
        <f>'20&amp;50%'!U96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xf.kr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'20&amp;50%'!S97</f>
        <v>0</v>
      </c>
      <c r="M97" s="4">
        <f>'20&amp;50%'!T97</f>
        <v>0</v>
      </c>
      <c r="N97" s="4">
        <f>'20&amp;50%'!U97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xf.kr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'20&amp;50%'!S98</f>
        <v>0</v>
      </c>
      <c r="M98" s="4">
        <f>'20&amp;50%'!T98</f>
        <v>0</v>
      </c>
      <c r="N98" s="4">
        <f>'20&amp;50%'!U98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xf.kr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'20&amp;50%'!S99</f>
        <v>0</v>
      </c>
      <c r="M99" s="4">
        <f>'20&amp;50%'!T99</f>
        <v>0</v>
      </c>
      <c r="N99" s="4">
        <f>'20&amp;50%'!U99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xf.kr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'20&amp;50%'!S100</f>
        <v>0</v>
      </c>
      <c r="M100" s="4">
        <f>'20&amp;50%'!T100</f>
        <v>0</v>
      </c>
      <c r="N100" s="4">
        <f>'20&amp;50%'!U100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xf.kr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'20&amp;50%'!S101</f>
        <v>0</v>
      </c>
      <c r="M101" s="4">
        <f>'20&amp;50%'!T101</f>
        <v>0</v>
      </c>
      <c r="N101" s="4">
        <f>'20&amp;50%'!U101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xf.kr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'20&amp;50%'!S102</f>
        <v>0</v>
      </c>
      <c r="M102" s="4">
        <f>'20&amp;50%'!T102</f>
        <v>0</v>
      </c>
      <c r="N102" s="4">
        <f>'20&amp;50%'!U102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xf.kr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'20&amp;50%'!S103</f>
        <v>0</v>
      </c>
      <c r="M103" s="4">
        <f>'20&amp;50%'!T103</f>
        <v>0</v>
      </c>
      <c r="N103" s="4">
        <f>'20&amp;50%'!U103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xf.kr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'20&amp;50%'!S104</f>
        <v>0</v>
      </c>
      <c r="M104" s="4">
        <f>'20&amp;50%'!T104</f>
        <v>0</v>
      </c>
      <c r="N104" s="4">
        <f>'20&amp;50%'!U104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xf.kr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'20&amp;50%'!S105</f>
        <v>0</v>
      </c>
      <c r="M105" s="4">
        <f>'20&amp;50%'!T105</f>
        <v>0</v>
      </c>
      <c r="N105" s="4">
        <f>'20&amp;50%'!U105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xf.kr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'20&amp;50%'!S106</f>
        <v>0</v>
      </c>
      <c r="M106" s="4">
        <f>'20&amp;50%'!T106</f>
        <v>0</v>
      </c>
      <c r="N106" s="4">
        <f>'20&amp;50%'!U106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xf.kr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'20&amp;50%'!S107</f>
        <v>0</v>
      </c>
      <c r="M107" s="4">
        <f>'20&amp;50%'!T107</f>
        <v>0</v>
      </c>
      <c r="N107" s="4">
        <f>'20&amp;50%'!U107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xf.kr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'20&amp;50%'!S108</f>
        <v>0</v>
      </c>
      <c r="M108" s="4">
        <f>'20&amp;50%'!T108</f>
        <v>0</v>
      </c>
      <c r="N108" s="4">
        <f>'20&amp;50%'!U108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xf.kr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'20&amp;50%'!S109</f>
        <v>0</v>
      </c>
      <c r="M109" s="4">
        <f>'20&amp;50%'!T109</f>
        <v>0</v>
      </c>
      <c r="N109" s="4">
        <f>'20&amp;50%'!U109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xf.kr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'20&amp;50%'!S110</f>
        <v>0</v>
      </c>
      <c r="M110" s="4">
        <f>'20&amp;50%'!T110</f>
        <v>0</v>
      </c>
      <c r="N110" s="4">
        <f>'20&amp;50%'!U110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xf.kr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'20&amp;50%'!S111</f>
        <v>0</v>
      </c>
      <c r="M111" s="4">
        <f>'20&amp;50%'!T111</f>
        <v>0</v>
      </c>
      <c r="N111" s="4">
        <f>'20&amp;50%'!U111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xf.kr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'20&amp;50%'!S112</f>
        <v>0</v>
      </c>
      <c r="M112" s="4">
        <f>'20&amp;50%'!T112</f>
        <v>0</v>
      </c>
      <c r="N112" s="4">
        <f>'20&amp;50%'!U112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xf.kr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'20&amp;50%'!S113</f>
        <v>0</v>
      </c>
      <c r="M113" s="4">
        <f>'20&amp;50%'!T113</f>
        <v>0</v>
      </c>
      <c r="N113" s="4">
        <f>'20&amp;50%'!U113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xf.kr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'20&amp;50%'!S114</f>
        <v>0</v>
      </c>
      <c r="M114" s="4">
        <f>'20&amp;50%'!T114</f>
        <v>0</v>
      </c>
      <c r="N114" s="4">
        <f>'20&amp;50%'!U114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xf.kr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'20&amp;50%'!S115</f>
        <v>0</v>
      </c>
      <c r="M115" s="4">
        <f>'20&amp;50%'!T115</f>
        <v>0</v>
      </c>
      <c r="N115" s="4">
        <f>'20&amp;50%'!U115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xf.kr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'20&amp;50%'!S116</f>
        <v>0</v>
      </c>
      <c r="M116" s="4">
        <f>'20&amp;50%'!T116</f>
        <v>0</v>
      </c>
      <c r="N116" s="4">
        <f>'20&amp;50%'!U116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xf.kr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'20&amp;50%'!S117</f>
        <v>0</v>
      </c>
      <c r="M117" s="4">
        <f>'20&amp;50%'!T117</f>
        <v>0</v>
      </c>
      <c r="N117" s="4">
        <f>'20&amp;50%'!U117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xf.kr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'20&amp;50%'!S118</f>
        <v>0</v>
      </c>
      <c r="M118" s="4">
        <f>'20&amp;50%'!T118</f>
        <v>0</v>
      </c>
      <c r="N118" s="4">
        <f>'20&amp;50%'!U118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xf.kr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'20&amp;50%'!S119</f>
        <v>0</v>
      </c>
      <c r="M119" s="4">
        <f>'20&amp;50%'!T119</f>
        <v>0</v>
      </c>
      <c r="N119" s="4">
        <f>'20&amp;50%'!U119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xf.kr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'20&amp;50%'!S120</f>
        <v>0</v>
      </c>
      <c r="M120" s="4">
        <f>'20&amp;50%'!T120</f>
        <v>0</v>
      </c>
      <c r="N120" s="4">
        <f>'20&amp;50%'!U120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xf.kr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'20&amp;50%'!S121</f>
        <v>0</v>
      </c>
      <c r="M121" s="4">
        <f>'20&amp;50%'!T121</f>
        <v>0</v>
      </c>
      <c r="N121" s="4">
        <f>'20&amp;50%'!U121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xf.kr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'20&amp;50%'!S122</f>
        <v>0</v>
      </c>
      <c r="M122" s="4">
        <f>'20&amp;50%'!T122</f>
        <v>0</v>
      </c>
      <c r="N122" s="4">
        <f>'20&amp;50%'!U122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xf.kr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'20&amp;50%'!S123</f>
        <v>0</v>
      </c>
      <c r="M123" s="4">
        <f>'20&amp;50%'!T123</f>
        <v>0</v>
      </c>
      <c r="N123" s="4">
        <f>'20&amp;50%'!U123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xf.kr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'20&amp;50%'!S124</f>
        <v>0</v>
      </c>
      <c r="M124" s="4">
        <f>'20&amp;50%'!T124</f>
        <v>0</v>
      </c>
      <c r="N124" s="4">
        <f>'20&amp;50%'!U124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xf.kr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'20&amp;50%'!S125</f>
        <v>0</v>
      </c>
      <c r="M125" s="4">
        <f>'20&amp;50%'!T125</f>
        <v>0</v>
      </c>
      <c r="N125" s="4">
        <f>'20&amp;50%'!U125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xf.kr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'20&amp;50%'!S126</f>
        <v>0</v>
      </c>
      <c r="M126" s="4">
        <f>'20&amp;50%'!T126</f>
        <v>0</v>
      </c>
      <c r="N126" s="4">
        <f>'20&amp;50%'!U126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xf.kr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'20&amp;50%'!S127</f>
        <v>0</v>
      </c>
      <c r="M127" s="4">
        <f>'20&amp;50%'!T127</f>
        <v>0</v>
      </c>
      <c r="N127" s="4">
        <f>'20&amp;50%'!U127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xf.kr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'20&amp;50%'!S128</f>
        <v>0</v>
      </c>
      <c r="M128" s="4">
        <f>'20&amp;50%'!T128</f>
        <v>0</v>
      </c>
      <c r="N128" s="4">
        <f>'20&amp;50%'!U128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xf.kr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'20&amp;50%'!S129</f>
        <v>0</v>
      </c>
      <c r="M129" s="4">
        <f>'20&amp;50%'!T129</f>
        <v>0</v>
      </c>
      <c r="N129" s="4">
        <f>'20&amp;50%'!U129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xf.kr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'20&amp;50%'!S130</f>
        <v>0</v>
      </c>
      <c r="M130" s="4">
        <f>'20&amp;50%'!T130</f>
        <v>0</v>
      </c>
      <c r="N130" s="4">
        <f>'20&amp;50%'!U130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xf.kr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'20&amp;50%'!S131</f>
        <v>0</v>
      </c>
      <c r="M131" s="4">
        <f>'20&amp;50%'!T131</f>
        <v>0</v>
      </c>
      <c r="N131" s="4">
        <f>'20&amp;50%'!U131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xf.kr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'20&amp;50%'!S132</f>
        <v>0</v>
      </c>
      <c r="M132" s="4">
        <f>'20&amp;50%'!T132</f>
        <v>0</v>
      </c>
      <c r="N132" s="4">
        <f>'20&amp;50%'!U132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xf.kr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'20&amp;50%'!S133</f>
        <v>0</v>
      </c>
      <c r="M133" s="4">
        <f>'20&amp;50%'!T133</f>
        <v>0</v>
      </c>
      <c r="N133" s="4">
        <f>'20&amp;50%'!U133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xf.kr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'20&amp;50%'!S134</f>
        <v>0</v>
      </c>
      <c r="M134" s="4">
        <f>'20&amp;50%'!T134</f>
        <v>0</v>
      </c>
      <c r="N134" s="4">
        <f>'20&amp;50%'!U134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xf.kr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'20&amp;50%'!S135</f>
        <v>0</v>
      </c>
      <c r="M135" s="4">
        <f>'20&amp;50%'!T135</f>
        <v>0</v>
      </c>
      <c r="N135" s="4">
        <f>'20&amp;50%'!U135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xf.kr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'20&amp;50%'!S136</f>
        <v>0</v>
      </c>
      <c r="M136" s="4">
        <f>'20&amp;50%'!T136</f>
        <v>0</v>
      </c>
      <c r="N136" s="4">
        <f>'20&amp;50%'!U136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xf.kr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'20&amp;50%'!S137</f>
        <v>0</v>
      </c>
      <c r="M137" s="4">
        <f>'20&amp;50%'!T137</f>
        <v>0</v>
      </c>
      <c r="N137" s="4">
        <f>'20&amp;50%'!U137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xf.kr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'20&amp;50%'!S138</f>
        <v>0</v>
      </c>
      <c r="M138" s="4">
        <f>'20&amp;50%'!T138</f>
        <v>0</v>
      </c>
      <c r="N138" s="4">
        <f>'20&amp;50%'!U138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xf.kr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'20&amp;50%'!S139</f>
        <v>0</v>
      </c>
      <c r="M139" s="4">
        <f>'20&amp;50%'!T139</f>
        <v>0</v>
      </c>
      <c r="N139" s="4">
        <f>'20&amp;50%'!U139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xf.kr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'20&amp;50%'!S140</f>
        <v>0</v>
      </c>
      <c r="M140" s="4">
        <f>'20&amp;50%'!T140</f>
        <v>0</v>
      </c>
      <c r="N140" s="4">
        <f>'20&amp;50%'!U140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xf.kr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'20&amp;50%'!S141</f>
        <v>0</v>
      </c>
      <c r="M141" s="4">
        <f>'20&amp;50%'!T141</f>
        <v>0</v>
      </c>
      <c r="N141" s="4">
        <f>'20&amp;50%'!U141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xf.kr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'20&amp;50%'!S142</f>
        <v>0</v>
      </c>
      <c r="M142" s="4">
        <f>'20&amp;50%'!T142</f>
        <v>0</v>
      </c>
      <c r="N142" s="4">
        <f>'20&amp;50%'!U142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xf.kr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'20&amp;50%'!S143</f>
        <v>0</v>
      </c>
      <c r="M143" s="4">
        <f>'20&amp;50%'!T143</f>
        <v>0</v>
      </c>
      <c r="N143" s="4">
        <f>'20&amp;50%'!U143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xf.kr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'20&amp;50%'!S144</f>
        <v>0</v>
      </c>
      <c r="M144" s="4">
        <f>'20&amp;50%'!T144</f>
        <v>0</v>
      </c>
      <c r="N144" s="4">
        <f>'20&amp;50%'!U144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xf.kr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'20&amp;50%'!S145</f>
        <v>0</v>
      </c>
      <c r="M145" s="4">
        <f>'20&amp;50%'!T145</f>
        <v>0</v>
      </c>
      <c r="N145" s="4">
        <f>'20&amp;50%'!U145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xf.kr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'20&amp;50%'!S146</f>
        <v>0</v>
      </c>
      <c r="M146" s="4">
        <f>'20&amp;50%'!T146</f>
        <v>0</v>
      </c>
      <c r="N146" s="4">
        <f>'20&amp;50%'!U146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xf.kr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'20&amp;50%'!S147</f>
        <v>0</v>
      </c>
      <c r="M147" s="4">
        <f>'20&amp;50%'!T147</f>
        <v>0</v>
      </c>
      <c r="N147" s="4">
        <f>'20&amp;50%'!U147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xf.kr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'20&amp;50%'!S148</f>
        <v>0</v>
      </c>
      <c r="M148" s="4">
        <f>'20&amp;50%'!T148</f>
        <v>0</v>
      </c>
      <c r="N148" s="4">
        <f>'20&amp;50%'!U148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xf.kr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'20&amp;50%'!S149</f>
        <v>0</v>
      </c>
      <c r="M149" s="4">
        <f>'20&amp;50%'!T149</f>
        <v>0</v>
      </c>
      <c r="N149" s="4">
        <f>'20&amp;50%'!U149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xf.kr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'20&amp;50%'!S150</f>
        <v>0</v>
      </c>
      <c r="M150" s="4">
        <f>'20&amp;50%'!T150</f>
        <v>0</v>
      </c>
      <c r="N150" s="4">
        <f>'20&amp;50%'!U150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xf.kr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'20&amp;50%'!S151</f>
        <v>0</v>
      </c>
      <c r="M151" s="4">
        <f>'20&amp;50%'!T151</f>
        <v>0</v>
      </c>
      <c r="N151" s="4">
        <f>'20&amp;50%'!U151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xf.kr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'20&amp;50%'!S152</f>
        <v>0</v>
      </c>
      <c r="M152" s="4">
        <f>'20&amp;50%'!T152</f>
        <v>0</v>
      </c>
      <c r="N152" s="4">
        <f>'20&amp;50%'!U152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xf.kr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'20&amp;50%'!S153</f>
        <v>0</v>
      </c>
      <c r="M153" s="4">
        <f>'20&amp;50%'!T153</f>
        <v>0</v>
      </c>
      <c r="N153" s="4">
        <f>'20&amp;50%'!U153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xf.kr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'20&amp;50%'!S154</f>
        <v>0</v>
      </c>
      <c r="M154" s="4">
        <f>'20&amp;50%'!T154</f>
        <v>0</v>
      </c>
      <c r="N154" s="4">
        <f>'20&amp;50%'!U154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xf.kr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'20&amp;50%'!S155</f>
        <v>0</v>
      </c>
      <c r="M155" s="4">
        <f>'20&amp;50%'!T155</f>
        <v>0</v>
      </c>
      <c r="N155" s="4">
        <f>'20&amp;50%'!U155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xf.kr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'20&amp;50%'!S156</f>
        <v>0</v>
      </c>
      <c r="M156" s="4">
        <f>'20&amp;50%'!T156</f>
        <v>0</v>
      </c>
      <c r="N156" s="4">
        <f>'20&amp;50%'!U156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xf.kr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'20&amp;50%'!S157</f>
        <v>0</v>
      </c>
      <c r="M157" s="4">
        <f>'20&amp;50%'!T157</f>
        <v>0</v>
      </c>
      <c r="N157" s="4">
        <f>'20&amp;50%'!U157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xf.kr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'20&amp;50%'!S158</f>
        <v>0</v>
      </c>
      <c r="M158" s="4">
        <f>'20&amp;50%'!T158</f>
        <v>0</v>
      </c>
      <c r="N158" s="4">
        <f>'20&amp;50%'!U158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xf.kr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'20&amp;50%'!S159</f>
        <v>0</v>
      </c>
      <c r="M159" s="4">
        <f>'20&amp;50%'!T159</f>
        <v>0</v>
      </c>
      <c r="N159" s="4">
        <f>'20&amp;50%'!U159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xf.kr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'20&amp;50%'!S160</f>
        <v>0</v>
      </c>
      <c r="M160" s="4">
        <f>'20&amp;50%'!T160</f>
        <v>0</v>
      </c>
      <c r="N160" s="4">
        <f>'20&amp;50%'!U160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xf.kr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'20&amp;50%'!S161</f>
        <v>0</v>
      </c>
      <c r="M161" s="4">
        <f>'20&amp;50%'!T161</f>
        <v>0</v>
      </c>
      <c r="N161" s="4">
        <f>'20&amp;50%'!U161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xf.kr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'20&amp;50%'!S162</f>
        <v>0</v>
      </c>
      <c r="M162" s="4">
        <f>'20&amp;50%'!T162</f>
        <v>0</v>
      </c>
      <c r="N162" s="4">
        <f>'20&amp;50%'!U162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xf.kr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'20&amp;50%'!S163</f>
        <v>0</v>
      </c>
      <c r="M163" s="4">
        <f>'20&amp;50%'!T163</f>
        <v>0</v>
      </c>
      <c r="N163" s="4">
        <f>'20&amp;50%'!U163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xf.kr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'20&amp;50%'!S164</f>
        <v>0</v>
      </c>
      <c r="M164" s="4">
        <f>'20&amp;50%'!T164</f>
        <v>0</v>
      </c>
      <c r="N164" s="4">
        <f>'20&amp;50%'!U164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xf.kr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'20&amp;50%'!S165</f>
        <v>0</v>
      </c>
      <c r="M165" s="4">
        <f>'20&amp;50%'!T165</f>
        <v>0</v>
      </c>
      <c r="N165" s="4">
        <f>'20&amp;50%'!U165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xf.kr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'20&amp;50%'!S166</f>
        <v>0</v>
      </c>
      <c r="M166" s="4">
        <f>'20&amp;50%'!T166</f>
        <v>0</v>
      </c>
      <c r="N166" s="4">
        <f>'20&amp;50%'!U166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xf.kr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'20&amp;50%'!S167</f>
        <v>0</v>
      </c>
      <c r="M167" s="4">
        <f>'20&amp;50%'!T167</f>
        <v>0</v>
      </c>
      <c r="N167" s="4">
        <f>'20&amp;50%'!U167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xf.kr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'20&amp;50%'!S168</f>
        <v>0</v>
      </c>
      <c r="M168" s="4">
        <f>'20&amp;50%'!T168</f>
        <v>0</v>
      </c>
      <c r="N168" s="4">
        <f>'20&amp;50%'!U168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xf.kr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'20&amp;50%'!S169</f>
        <v>0</v>
      </c>
      <c r="M169" s="4">
        <f>'20&amp;50%'!T169</f>
        <v>0</v>
      </c>
      <c r="N169" s="4">
        <f>'20&amp;50%'!U169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xf.kr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'20&amp;50%'!S170</f>
        <v>0</v>
      </c>
      <c r="M170" s="4">
        <f>'20&amp;50%'!T170</f>
        <v>0</v>
      </c>
      <c r="N170" s="4">
        <f>'20&amp;50%'!U170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xf.kr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'20&amp;50%'!S171</f>
        <v>0</v>
      </c>
      <c r="M171" s="4">
        <f>'20&amp;50%'!T171</f>
        <v>0</v>
      </c>
      <c r="N171" s="4">
        <f>'20&amp;50%'!U171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xf.kr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'20&amp;50%'!S172</f>
        <v>0</v>
      </c>
      <c r="M172" s="4">
        <f>'20&amp;50%'!T172</f>
        <v>0</v>
      </c>
      <c r="N172" s="4">
        <f>'20&amp;50%'!U172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xf.kr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'20&amp;50%'!S173</f>
        <v>0</v>
      </c>
      <c r="M173" s="4">
        <f>'20&amp;50%'!T173</f>
        <v>0</v>
      </c>
      <c r="N173" s="4">
        <f>'20&amp;50%'!U173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xf.kr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'20&amp;50%'!S174</f>
        <v>0</v>
      </c>
      <c r="M174" s="4">
        <f>'20&amp;50%'!T174</f>
        <v>0</v>
      </c>
      <c r="N174" s="4">
        <f>'20&amp;50%'!U174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xf.kr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'20&amp;50%'!S175</f>
        <v>0</v>
      </c>
      <c r="M175" s="4">
        <f>'20&amp;50%'!T175</f>
        <v>0</v>
      </c>
      <c r="N175" s="4">
        <f>'20&amp;50%'!U175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xf.kr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'20&amp;50%'!S176</f>
        <v>0</v>
      </c>
      <c r="M176" s="4">
        <f>'20&amp;50%'!T176</f>
        <v>0</v>
      </c>
      <c r="N176" s="4">
        <f>'20&amp;50%'!U176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xf.kr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'20&amp;50%'!S177</f>
        <v>0</v>
      </c>
      <c r="M177" s="4">
        <f>'20&amp;50%'!T177</f>
        <v>0</v>
      </c>
      <c r="N177" s="4">
        <f>'20&amp;50%'!U177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xf.kr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'20&amp;50%'!S178</f>
        <v>0</v>
      </c>
      <c r="M178" s="4">
        <f>'20&amp;50%'!T178</f>
        <v>0</v>
      </c>
      <c r="N178" s="4">
        <f>'20&amp;50%'!U178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xf.kr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'20&amp;50%'!S179</f>
        <v>0</v>
      </c>
      <c r="M179" s="4">
        <f>'20&amp;50%'!T179</f>
        <v>0</v>
      </c>
      <c r="N179" s="4">
        <f>'20&amp;50%'!U179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xf.kr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'20&amp;50%'!S180</f>
        <v>0</v>
      </c>
      <c r="M180" s="4">
        <f>'20&amp;50%'!T180</f>
        <v>0</v>
      </c>
      <c r="N180" s="4">
        <f>'20&amp;50%'!U180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xf.kr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'20&amp;50%'!S181</f>
        <v>0</v>
      </c>
      <c r="M181" s="4">
        <f>'20&amp;50%'!T181</f>
        <v>0</v>
      </c>
      <c r="N181" s="4">
        <f>'20&amp;50%'!U181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xf.kr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'20&amp;50%'!S182</f>
        <v>0</v>
      </c>
      <c r="M182" s="4">
        <f>'20&amp;50%'!T182</f>
        <v>0</v>
      </c>
      <c r="N182" s="4">
        <f>'20&amp;50%'!U182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xf.kr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'20&amp;50%'!S183</f>
        <v>0</v>
      </c>
      <c r="M183" s="4">
        <f>'20&amp;50%'!T183</f>
        <v>0</v>
      </c>
      <c r="N183" s="4">
        <f>'20&amp;50%'!U183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xf.kr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'20&amp;50%'!S184</f>
        <v>0</v>
      </c>
      <c r="M184" s="4">
        <f>'20&amp;50%'!T184</f>
        <v>0</v>
      </c>
      <c r="N184" s="4">
        <f>'20&amp;50%'!U184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xf.kr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'20&amp;50%'!S185</f>
        <v>0</v>
      </c>
      <c r="M185" s="4">
        <f>'20&amp;50%'!T185</f>
        <v>0</v>
      </c>
      <c r="N185" s="4">
        <f>'20&amp;50%'!U185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xf.kr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'20&amp;50%'!S186</f>
        <v>0</v>
      </c>
      <c r="M186" s="4">
        <f>'20&amp;50%'!T186</f>
        <v>0</v>
      </c>
      <c r="N186" s="4">
        <f>'20&amp;50%'!U186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xf.kr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'20&amp;50%'!S187</f>
        <v>0</v>
      </c>
      <c r="M187" s="4">
        <f>'20&amp;50%'!T187</f>
        <v>0</v>
      </c>
      <c r="N187" s="4">
        <f>'20&amp;50%'!U187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xf.kr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'20&amp;50%'!S188</f>
        <v>0</v>
      </c>
      <c r="M188" s="4">
        <f>'20&amp;50%'!T188</f>
        <v>0</v>
      </c>
      <c r="N188" s="4">
        <f>'20&amp;50%'!U188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xf.kr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'20&amp;50%'!S189</f>
        <v>0</v>
      </c>
      <c r="M189" s="4">
        <f>'20&amp;50%'!T189</f>
        <v>0</v>
      </c>
      <c r="N189" s="4">
        <f>'20&amp;50%'!U189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xf.kr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'20&amp;50%'!S190</f>
        <v>0</v>
      </c>
      <c r="M190" s="4">
        <f>'20&amp;50%'!T190</f>
        <v>0</v>
      </c>
      <c r="N190" s="4">
        <f>'20&amp;50%'!U190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xf.kr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'20&amp;50%'!S191</f>
        <v>0</v>
      </c>
      <c r="M191" s="4">
        <f>'20&amp;50%'!T191</f>
        <v>0</v>
      </c>
      <c r="N191" s="4">
        <f>'20&amp;50%'!U191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xf.kr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'20&amp;50%'!S192</f>
        <v>0</v>
      </c>
      <c r="M192" s="4">
        <f>'20&amp;50%'!T192</f>
        <v>0</v>
      </c>
      <c r="N192" s="4">
        <f>'20&amp;50%'!U192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xf.kr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'20&amp;50%'!S193</f>
        <v>0</v>
      </c>
      <c r="M193" s="4">
        <f>'20&amp;50%'!T193</f>
        <v>0</v>
      </c>
      <c r="N193" s="4">
        <f>'20&amp;50%'!U193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xf.kr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'20&amp;50%'!S194</f>
        <v>0</v>
      </c>
      <c r="M194" s="4">
        <f>'20&amp;50%'!T194</f>
        <v>0</v>
      </c>
      <c r="N194" s="4">
        <f>'20&amp;50%'!U194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xf.kr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'20&amp;50%'!S195</f>
        <v>0</v>
      </c>
      <c r="M195" s="4">
        <f>'20&amp;50%'!T195</f>
        <v>0</v>
      </c>
      <c r="N195" s="4">
        <f>'20&amp;50%'!U195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xf.kr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'20&amp;50%'!S196</f>
        <v>0</v>
      </c>
      <c r="M196" s="4">
        <f>'20&amp;50%'!T196</f>
        <v>0</v>
      </c>
      <c r="N196" s="4">
        <f>'20&amp;50%'!U196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xf.kr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'20&amp;50%'!S197</f>
        <v>0</v>
      </c>
      <c r="M197" s="4">
        <f>'20&amp;50%'!T197</f>
        <v>0</v>
      </c>
      <c r="N197" s="4">
        <f>'20&amp;50%'!U197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xf.kr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'20&amp;50%'!S198</f>
        <v>0</v>
      </c>
      <c r="M198" s="4">
        <f>'20&amp;50%'!T198</f>
        <v>0</v>
      </c>
      <c r="N198" s="4">
        <f>'20&amp;50%'!U198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xf.kr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'20&amp;50%'!S199</f>
        <v>0</v>
      </c>
      <c r="M199" s="4">
        <f>'20&amp;50%'!T199</f>
        <v>0</v>
      </c>
      <c r="N199" s="4">
        <f>'20&amp;50%'!U199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xf.kr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'20&amp;50%'!S200</f>
        <v>0</v>
      </c>
      <c r="M200" s="4">
        <f>'20&amp;50%'!T200</f>
        <v>0</v>
      </c>
      <c r="N200" s="4">
        <f>'20&amp;50%'!U200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xf.kr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'20&amp;50%'!S201</f>
        <v>0</v>
      </c>
      <c r="M201" s="4">
        <f>'20&amp;50%'!T201</f>
        <v>0</v>
      </c>
      <c r="N201" s="4">
        <f>'20&amp;50%'!U201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xf.kr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'20&amp;50%'!S202</f>
        <v>0</v>
      </c>
      <c r="M202" s="4">
        <f>'20&amp;50%'!T202</f>
        <v>0</v>
      </c>
      <c r="N202" s="4">
        <f>'20&amp;50%'!U202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xf.kr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'20&amp;50%'!S203</f>
        <v>0</v>
      </c>
      <c r="M203" s="4">
        <f>'20&amp;50%'!T203</f>
        <v>0</v>
      </c>
      <c r="N203" s="4">
        <f>'20&amp;50%'!U203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xf.kr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'20&amp;50%'!S204</f>
        <v>0</v>
      </c>
      <c r="M204" s="4">
        <f>'20&amp;50%'!T204</f>
        <v>0</v>
      </c>
      <c r="N204" s="4">
        <f>'20&amp;50%'!U204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xf.kr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'20&amp;50%'!S205</f>
        <v>0</v>
      </c>
      <c r="M205" s="4">
        <f>'20&amp;50%'!T205</f>
        <v>0</v>
      </c>
      <c r="N205" s="4">
        <f>'20&amp;50%'!U205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xf.kr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'20&amp;50%'!S206</f>
        <v>0</v>
      </c>
      <c r="M206" s="4">
        <f>'20&amp;50%'!T206</f>
        <v>0</v>
      </c>
      <c r="N206" s="4">
        <f>'20&amp;50%'!U206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I27" sqref="I27"/>
    </sheetView>
  </sheetViews>
  <sheetFormatPr defaultRowHeight="15" x14ac:dyDescent="0.25"/>
  <cols>
    <col min="1" max="3" width="5.7109375" customWidth="1"/>
    <col min="4" max="6" width="15.7109375" customWidth="1"/>
    <col min="7" max="7" width="10.710937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 :iiqjk ¼dqpkeu flVh½ ukxkSj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1</v>
      </c>
      <c r="B3" s="108" t="s">
        <v>4</v>
      </c>
      <c r="C3" s="108" t="s">
        <v>32</v>
      </c>
      <c r="D3" s="108" t="s">
        <v>2</v>
      </c>
      <c r="E3" s="108" t="s">
        <v>3</v>
      </c>
      <c r="F3" s="108" t="s">
        <v>31</v>
      </c>
      <c r="G3" s="122" t="s">
        <v>5</v>
      </c>
      <c r="H3" s="122" t="s">
        <v>6</v>
      </c>
      <c r="I3" s="123" t="s">
        <v>33</v>
      </c>
      <c r="J3" s="122" t="s">
        <v>34</v>
      </c>
      <c r="K3" s="122" t="s">
        <v>16</v>
      </c>
      <c r="L3" s="122" t="s">
        <v>17</v>
      </c>
      <c r="M3" s="122"/>
      <c r="N3" s="122" t="s">
        <v>20</v>
      </c>
      <c r="O3" s="122" t="s">
        <v>21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18</v>
      </c>
      <c r="M4" s="28" t="s">
        <v>19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22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Marks'!V4</f>
        <v>lk-foKku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'20&amp;50%'!V7</f>
        <v>29</v>
      </c>
      <c r="M7" s="4">
        <f>'20&amp;50%'!W7</f>
        <v>14</v>
      </c>
      <c r="N7" s="4">
        <f>'20&amp;50%'!X7</f>
        <v>26</v>
      </c>
      <c r="O7" s="7">
        <f>L7+M7+N7</f>
        <v>69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lk-foKku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'20&amp;50%'!V8</f>
        <v>33</v>
      </c>
      <c r="M8" s="4">
        <f>'20&amp;50%'!W8</f>
        <v>16</v>
      </c>
      <c r="N8" s="4">
        <f>'20&amp;50%'!X8</f>
        <v>29</v>
      </c>
      <c r="O8" s="7">
        <f t="shared" ref="O8:O71" si="0">L8+M8+N8</f>
        <v>78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lk-foKku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'20&amp;50%'!V9</f>
        <v>33</v>
      </c>
      <c r="M9" s="4">
        <f>'20&amp;50%'!W9</f>
        <v>16</v>
      </c>
      <c r="N9" s="4">
        <f>'20&amp;50%'!X9</f>
        <v>29</v>
      </c>
      <c r="O9" s="7">
        <f t="shared" si="0"/>
        <v>78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lk-foKku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'20&amp;50%'!V10</f>
        <v>33</v>
      </c>
      <c r="M10" s="4">
        <f>'20&amp;50%'!W10</f>
        <v>16</v>
      </c>
      <c r="N10" s="4">
        <f>'20&amp;50%'!X10</f>
        <v>29</v>
      </c>
      <c r="O10" s="7">
        <f t="shared" si="0"/>
        <v>78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lk-foKku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'20&amp;50%'!V11</f>
        <v>33</v>
      </c>
      <c r="M11" s="4">
        <f>'20&amp;50%'!W11</f>
        <v>16</v>
      </c>
      <c r="N11" s="4">
        <f>'20&amp;50%'!X11</f>
        <v>29</v>
      </c>
      <c r="O11" s="7">
        <f t="shared" si="0"/>
        <v>78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lk-foKku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'20&amp;50%'!V12</f>
        <v>33</v>
      </c>
      <c r="M12" s="4">
        <f>'20&amp;50%'!W12</f>
        <v>16</v>
      </c>
      <c r="N12" s="4">
        <f>'20&amp;50%'!X12</f>
        <v>29</v>
      </c>
      <c r="O12" s="7">
        <f t="shared" si="0"/>
        <v>78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lk-foKku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'20&amp;50%'!V13</f>
        <v>33</v>
      </c>
      <c r="M13" s="4">
        <f>'20&amp;50%'!W13</f>
        <v>16</v>
      </c>
      <c r="N13" s="4">
        <f>'20&amp;50%'!X13</f>
        <v>29</v>
      </c>
      <c r="O13" s="7">
        <f t="shared" si="0"/>
        <v>78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lk-foKku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'20&amp;50%'!V14</f>
        <v>33</v>
      </c>
      <c r="M14" s="4">
        <f>'20&amp;50%'!W14</f>
        <v>16</v>
      </c>
      <c r="N14" s="4">
        <f>'20&amp;50%'!X14</f>
        <v>29</v>
      </c>
      <c r="O14" s="7">
        <f t="shared" si="0"/>
        <v>78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lk-foKku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'20&amp;50%'!V15</f>
        <v>33</v>
      </c>
      <c r="M15" s="4">
        <f>'20&amp;50%'!W15</f>
        <v>16</v>
      </c>
      <c r="N15" s="4">
        <f>'20&amp;50%'!X15</f>
        <v>29</v>
      </c>
      <c r="O15" s="7">
        <f t="shared" si="0"/>
        <v>78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lk-foKku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'20&amp;50%'!V16</f>
        <v>33</v>
      </c>
      <c r="M16" s="4">
        <f>'20&amp;50%'!W16</f>
        <v>16</v>
      </c>
      <c r="N16" s="4">
        <f>'20&amp;50%'!X16</f>
        <v>29</v>
      </c>
      <c r="O16" s="7">
        <f t="shared" si="0"/>
        <v>78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lk-foKku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'20&amp;50%'!V17</f>
        <v>33</v>
      </c>
      <c r="M17" s="4">
        <f>'20&amp;50%'!W17</f>
        <v>16</v>
      </c>
      <c r="N17" s="4">
        <f>'20&amp;50%'!X17</f>
        <v>29</v>
      </c>
      <c r="O17" s="7">
        <f t="shared" si="0"/>
        <v>78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lk-foKku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'20&amp;50%'!V18</f>
        <v>33</v>
      </c>
      <c r="M18" s="4">
        <f>'20&amp;50%'!W18</f>
        <v>16</v>
      </c>
      <c r="N18" s="4">
        <f>'20&amp;50%'!X18</f>
        <v>29</v>
      </c>
      <c r="O18" s="7">
        <f t="shared" si="0"/>
        <v>78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lk-foKku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'20&amp;50%'!V19</f>
        <v>33</v>
      </c>
      <c r="M19" s="4">
        <f>'20&amp;50%'!W19</f>
        <v>16</v>
      </c>
      <c r="N19" s="4">
        <f>'20&amp;50%'!X19</f>
        <v>29</v>
      </c>
      <c r="O19" s="7">
        <f t="shared" si="0"/>
        <v>78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lk-foKku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'20&amp;50%'!V20</f>
        <v>33</v>
      </c>
      <c r="M20" s="4">
        <f>'20&amp;50%'!W20</f>
        <v>16</v>
      </c>
      <c r="N20" s="4">
        <f>'20&amp;50%'!X20</f>
        <v>29</v>
      </c>
      <c r="O20" s="7">
        <f t="shared" si="0"/>
        <v>78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lk-foKku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'20&amp;50%'!V21</f>
        <v>33</v>
      </c>
      <c r="M21" s="4">
        <f>'20&amp;50%'!W21</f>
        <v>16</v>
      </c>
      <c r="N21" s="4">
        <f>'20&amp;50%'!X21</f>
        <v>29</v>
      </c>
      <c r="O21" s="7">
        <f t="shared" si="0"/>
        <v>78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lk-foKku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'20&amp;50%'!V22</f>
        <v>33</v>
      </c>
      <c r="M22" s="4">
        <f>'20&amp;50%'!W22</f>
        <v>16</v>
      </c>
      <c r="N22" s="4">
        <f>'20&amp;50%'!X22</f>
        <v>29</v>
      </c>
      <c r="O22" s="7">
        <f t="shared" si="0"/>
        <v>78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lk-foKku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'20&amp;50%'!V23</f>
        <v>33</v>
      </c>
      <c r="M23" s="4">
        <f>'20&amp;50%'!W23</f>
        <v>16</v>
      </c>
      <c r="N23" s="4">
        <f>'20&amp;50%'!X23</f>
        <v>29</v>
      </c>
      <c r="O23" s="7">
        <f t="shared" si="0"/>
        <v>78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lk-foKku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'20&amp;50%'!V24</f>
        <v>33</v>
      </c>
      <c r="M24" s="4">
        <f>'20&amp;50%'!W24</f>
        <v>16</v>
      </c>
      <c r="N24" s="4">
        <f>'20&amp;50%'!X24</f>
        <v>29</v>
      </c>
      <c r="O24" s="7">
        <f t="shared" si="0"/>
        <v>78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lk-foKku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'20&amp;50%'!V25</f>
        <v>33</v>
      </c>
      <c r="M25" s="4">
        <f>'20&amp;50%'!W25</f>
        <v>16</v>
      </c>
      <c r="N25" s="4">
        <f>'20&amp;50%'!X25</f>
        <v>29</v>
      </c>
      <c r="O25" s="7">
        <f t="shared" si="0"/>
        <v>78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lk-foKku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'20&amp;50%'!V26</f>
        <v>33</v>
      </c>
      <c r="M26" s="4">
        <f>'20&amp;50%'!W26</f>
        <v>16</v>
      </c>
      <c r="N26" s="4">
        <f>'20&amp;50%'!X26</f>
        <v>29</v>
      </c>
      <c r="O26" s="7">
        <f t="shared" si="0"/>
        <v>78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lk-foKku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'20&amp;50%'!V27</f>
        <v>0</v>
      </c>
      <c r="M27" s="4">
        <f>'20&amp;50%'!W27</f>
        <v>0</v>
      </c>
      <c r="N27" s="4">
        <f>'20&amp;50%'!X27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lk-foKku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'20&amp;50%'!V28</f>
        <v>0</v>
      </c>
      <c r="M28" s="4">
        <f>'20&amp;50%'!W28</f>
        <v>0</v>
      </c>
      <c r="N28" s="4">
        <f>'20&amp;50%'!X28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lk-foKku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'20&amp;50%'!V29</f>
        <v>0</v>
      </c>
      <c r="M29" s="4">
        <f>'20&amp;50%'!W29</f>
        <v>0</v>
      </c>
      <c r="N29" s="4">
        <f>'20&amp;50%'!X29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lk-foKku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'20&amp;50%'!V30</f>
        <v>0</v>
      </c>
      <c r="M30" s="4">
        <f>'20&amp;50%'!W30</f>
        <v>0</v>
      </c>
      <c r="N30" s="4">
        <f>'20&amp;50%'!X30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lk-foKku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'20&amp;50%'!V31</f>
        <v>0</v>
      </c>
      <c r="M31" s="4">
        <f>'20&amp;50%'!W31</f>
        <v>0</v>
      </c>
      <c r="N31" s="4">
        <f>'20&amp;50%'!X31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lk-foKku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'20&amp;50%'!V32</f>
        <v>0</v>
      </c>
      <c r="M32" s="4">
        <f>'20&amp;50%'!W32</f>
        <v>0</v>
      </c>
      <c r="N32" s="4">
        <f>'20&amp;50%'!X32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lk-foKku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'20&amp;50%'!V33</f>
        <v>0</v>
      </c>
      <c r="M33" s="4">
        <f>'20&amp;50%'!W33</f>
        <v>0</v>
      </c>
      <c r="N33" s="4">
        <f>'20&amp;50%'!X33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lk-foKku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'20&amp;50%'!V34</f>
        <v>0</v>
      </c>
      <c r="M34" s="4">
        <f>'20&amp;50%'!W34</f>
        <v>0</v>
      </c>
      <c r="N34" s="4">
        <f>'20&amp;50%'!X34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lk-foKku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'20&amp;50%'!V35</f>
        <v>0</v>
      </c>
      <c r="M35" s="4">
        <f>'20&amp;50%'!W35</f>
        <v>0</v>
      </c>
      <c r="N35" s="4">
        <f>'20&amp;50%'!X35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lk-foKku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'20&amp;50%'!V36</f>
        <v>0</v>
      </c>
      <c r="M36" s="4">
        <f>'20&amp;50%'!W36</f>
        <v>0</v>
      </c>
      <c r="N36" s="4">
        <f>'20&amp;50%'!X36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lk-foKku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'20&amp;50%'!V37</f>
        <v>0</v>
      </c>
      <c r="M37" s="4">
        <f>'20&amp;50%'!W37</f>
        <v>0</v>
      </c>
      <c r="N37" s="4">
        <f>'20&amp;50%'!X37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lk-foKku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'20&amp;50%'!V38</f>
        <v>0</v>
      </c>
      <c r="M38" s="4">
        <f>'20&amp;50%'!W38</f>
        <v>0</v>
      </c>
      <c r="N38" s="4">
        <f>'20&amp;50%'!X38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lk-foKku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'20&amp;50%'!V39</f>
        <v>0</v>
      </c>
      <c r="M39" s="4">
        <f>'20&amp;50%'!W39</f>
        <v>0</v>
      </c>
      <c r="N39" s="4">
        <f>'20&amp;50%'!X39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lk-foKku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'20&amp;50%'!V40</f>
        <v>0</v>
      </c>
      <c r="M40" s="4">
        <f>'20&amp;50%'!W40</f>
        <v>0</v>
      </c>
      <c r="N40" s="4">
        <f>'20&amp;50%'!X40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lk-foKku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'20&amp;50%'!V41</f>
        <v>0</v>
      </c>
      <c r="M41" s="4">
        <f>'20&amp;50%'!W41</f>
        <v>0</v>
      </c>
      <c r="N41" s="4">
        <f>'20&amp;50%'!X41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lk-foKku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'20&amp;50%'!V42</f>
        <v>0</v>
      </c>
      <c r="M42" s="4">
        <f>'20&amp;50%'!W42</f>
        <v>0</v>
      </c>
      <c r="N42" s="4">
        <f>'20&amp;50%'!X42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lk-foKku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'20&amp;50%'!V43</f>
        <v>0</v>
      </c>
      <c r="M43" s="4">
        <f>'20&amp;50%'!W43</f>
        <v>0</v>
      </c>
      <c r="N43" s="4">
        <f>'20&amp;50%'!X43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lk-foKku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'20&amp;50%'!V44</f>
        <v>0</v>
      </c>
      <c r="M44" s="4">
        <f>'20&amp;50%'!W44</f>
        <v>0</v>
      </c>
      <c r="N44" s="4">
        <f>'20&amp;50%'!X44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lk-foKku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'20&amp;50%'!V45</f>
        <v>0</v>
      </c>
      <c r="M45" s="4">
        <f>'20&amp;50%'!W45</f>
        <v>0</v>
      </c>
      <c r="N45" s="4">
        <f>'20&amp;50%'!X45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lk-foKku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'20&amp;50%'!V46</f>
        <v>0</v>
      </c>
      <c r="M46" s="4">
        <f>'20&amp;50%'!W46</f>
        <v>0</v>
      </c>
      <c r="N46" s="4">
        <f>'20&amp;50%'!X46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lk-foKku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'20&amp;50%'!V47</f>
        <v>0</v>
      </c>
      <c r="M47" s="4">
        <f>'20&amp;50%'!W47</f>
        <v>0</v>
      </c>
      <c r="N47" s="4">
        <f>'20&amp;50%'!X47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lk-foKku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'20&amp;50%'!V48</f>
        <v>0</v>
      </c>
      <c r="M48" s="4">
        <f>'20&amp;50%'!W48</f>
        <v>0</v>
      </c>
      <c r="N48" s="4">
        <f>'20&amp;50%'!X48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lk-foKku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'20&amp;50%'!V49</f>
        <v>0</v>
      </c>
      <c r="M49" s="4">
        <f>'20&amp;50%'!W49</f>
        <v>0</v>
      </c>
      <c r="N49" s="4">
        <f>'20&amp;50%'!X49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lk-foKku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'20&amp;50%'!V50</f>
        <v>0</v>
      </c>
      <c r="M50" s="4">
        <f>'20&amp;50%'!W50</f>
        <v>0</v>
      </c>
      <c r="N50" s="4">
        <f>'20&amp;50%'!X50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lk-foKku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'20&amp;50%'!V51</f>
        <v>0</v>
      </c>
      <c r="M51" s="4">
        <f>'20&amp;50%'!W51</f>
        <v>0</v>
      </c>
      <c r="N51" s="4">
        <f>'20&amp;50%'!X51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lk-foKku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'20&amp;50%'!V52</f>
        <v>0</v>
      </c>
      <c r="M52" s="4">
        <f>'20&amp;50%'!W52</f>
        <v>0</v>
      </c>
      <c r="N52" s="4">
        <f>'20&amp;50%'!X52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lk-foKku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'20&amp;50%'!V53</f>
        <v>0</v>
      </c>
      <c r="M53" s="4">
        <f>'20&amp;50%'!W53</f>
        <v>0</v>
      </c>
      <c r="N53" s="4">
        <f>'20&amp;50%'!X53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lk-foKku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'20&amp;50%'!V54</f>
        <v>0</v>
      </c>
      <c r="M54" s="4">
        <f>'20&amp;50%'!W54</f>
        <v>0</v>
      </c>
      <c r="N54" s="4">
        <f>'20&amp;50%'!X54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lk-foKku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'20&amp;50%'!V55</f>
        <v>0</v>
      </c>
      <c r="M55" s="4">
        <f>'20&amp;50%'!W55</f>
        <v>0</v>
      </c>
      <c r="N55" s="4">
        <f>'20&amp;50%'!X55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lk-foKku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'20&amp;50%'!V56</f>
        <v>0</v>
      </c>
      <c r="M56" s="4">
        <f>'20&amp;50%'!W56</f>
        <v>0</v>
      </c>
      <c r="N56" s="4">
        <f>'20&amp;50%'!X56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lk-foKku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'20&amp;50%'!V57</f>
        <v>0</v>
      </c>
      <c r="M57" s="4">
        <f>'20&amp;50%'!W57</f>
        <v>0</v>
      </c>
      <c r="N57" s="4">
        <f>'20&amp;50%'!X57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lk-foKku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'20&amp;50%'!V58</f>
        <v>0</v>
      </c>
      <c r="M58" s="4">
        <f>'20&amp;50%'!W58</f>
        <v>0</v>
      </c>
      <c r="N58" s="4">
        <f>'20&amp;50%'!X58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lk-foKku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'20&amp;50%'!V59</f>
        <v>0</v>
      </c>
      <c r="M59" s="4">
        <f>'20&amp;50%'!W59</f>
        <v>0</v>
      </c>
      <c r="N59" s="4">
        <f>'20&amp;50%'!X59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lk-foKku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'20&amp;50%'!V60</f>
        <v>0</v>
      </c>
      <c r="M60" s="4">
        <f>'20&amp;50%'!W60</f>
        <v>0</v>
      </c>
      <c r="N60" s="4">
        <f>'20&amp;50%'!X60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lk-foKku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'20&amp;50%'!V61</f>
        <v>0</v>
      </c>
      <c r="M61" s="4">
        <f>'20&amp;50%'!W61</f>
        <v>0</v>
      </c>
      <c r="N61" s="4">
        <f>'20&amp;50%'!X61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lk-foKku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'20&amp;50%'!V62</f>
        <v>0</v>
      </c>
      <c r="M62" s="4">
        <f>'20&amp;50%'!W62</f>
        <v>0</v>
      </c>
      <c r="N62" s="4">
        <f>'20&amp;50%'!X62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lk-foKku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'20&amp;50%'!V63</f>
        <v>0</v>
      </c>
      <c r="M63" s="4">
        <f>'20&amp;50%'!W63</f>
        <v>0</v>
      </c>
      <c r="N63" s="4">
        <f>'20&amp;50%'!X63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lk-foKku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'20&amp;50%'!V64</f>
        <v>0</v>
      </c>
      <c r="M64" s="4">
        <f>'20&amp;50%'!W64</f>
        <v>0</v>
      </c>
      <c r="N64" s="4">
        <f>'20&amp;50%'!X64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lk-foKku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'20&amp;50%'!V65</f>
        <v>0</v>
      </c>
      <c r="M65" s="4">
        <f>'20&amp;50%'!W65</f>
        <v>0</v>
      </c>
      <c r="N65" s="4">
        <f>'20&amp;50%'!X65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lk-foKku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'20&amp;50%'!V66</f>
        <v>0</v>
      </c>
      <c r="M66" s="4">
        <f>'20&amp;50%'!W66</f>
        <v>0</v>
      </c>
      <c r="N66" s="4">
        <f>'20&amp;50%'!X66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lk-foKku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'20&amp;50%'!V67</f>
        <v>0</v>
      </c>
      <c r="M67" s="4">
        <f>'20&amp;50%'!W67</f>
        <v>0</v>
      </c>
      <c r="N67" s="4">
        <f>'20&amp;50%'!X67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lk-foKku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'20&amp;50%'!V68</f>
        <v>0</v>
      </c>
      <c r="M68" s="4">
        <f>'20&amp;50%'!W68</f>
        <v>0</v>
      </c>
      <c r="N68" s="4">
        <f>'20&amp;50%'!X68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lk-foKku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'20&amp;50%'!V69</f>
        <v>0</v>
      </c>
      <c r="M69" s="4">
        <f>'20&amp;50%'!W69</f>
        <v>0</v>
      </c>
      <c r="N69" s="4">
        <f>'20&amp;50%'!X69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lk-foKku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'20&amp;50%'!V70</f>
        <v>0</v>
      </c>
      <c r="M70" s="4">
        <f>'20&amp;50%'!W70</f>
        <v>0</v>
      </c>
      <c r="N70" s="4">
        <f>'20&amp;50%'!X70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lk-foKku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'20&amp;50%'!V71</f>
        <v>0</v>
      </c>
      <c r="M71" s="4">
        <f>'20&amp;50%'!W71</f>
        <v>0</v>
      </c>
      <c r="N71" s="4">
        <f>'20&amp;50%'!X71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lk-foKku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'20&amp;50%'!V72</f>
        <v>0</v>
      </c>
      <c r="M72" s="4">
        <f>'20&amp;50%'!W72</f>
        <v>0</v>
      </c>
      <c r="N72" s="4">
        <f>'20&amp;50%'!X72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lk-foKku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'20&amp;50%'!V73</f>
        <v>0</v>
      </c>
      <c r="M73" s="4">
        <f>'20&amp;50%'!W73</f>
        <v>0</v>
      </c>
      <c r="N73" s="4">
        <f>'20&amp;50%'!X73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lk-foKku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'20&amp;50%'!V74</f>
        <v>0</v>
      </c>
      <c r="M74" s="4">
        <f>'20&amp;50%'!W74</f>
        <v>0</v>
      </c>
      <c r="N74" s="4">
        <f>'20&amp;50%'!X74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lk-foKku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'20&amp;50%'!V75</f>
        <v>0</v>
      </c>
      <c r="M75" s="4">
        <f>'20&amp;50%'!W75</f>
        <v>0</v>
      </c>
      <c r="N75" s="4">
        <f>'20&amp;50%'!X75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lk-foKku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'20&amp;50%'!V76</f>
        <v>0</v>
      </c>
      <c r="M76" s="4">
        <f>'20&amp;50%'!W76</f>
        <v>0</v>
      </c>
      <c r="N76" s="4">
        <f>'20&amp;50%'!X76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lk-foKku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'20&amp;50%'!V77</f>
        <v>0</v>
      </c>
      <c r="M77" s="4">
        <f>'20&amp;50%'!W77</f>
        <v>0</v>
      </c>
      <c r="N77" s="4">
        <f>'20&amp;50%'!X77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lk-foKku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'20&amp;50%'!V78</f>
        <v>0</v>
      </c>
      <c r="M78" s="4">
        <f>'20&amp;50%'!W78</f>
        <v>0</v>
      </c>
      <c r="N78" s="4">
        <f>'20&amp;50%'!X78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lk-foKku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'20&amp;50%'!V79</f>
        <v>0</v>
      </c>
      <c r="M79" s="4">
        <f>'20&amp;50%'!W79</f>
        <v>0</v>
      </c>
      <c r="N79" s="4">
        <f>'20&amp;50%'!X79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lk-foKku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'20&amp;50%'!V80</f>
        <v>0</v>
      </c>
      <c r="M80" s="4">
        <f>'20&amp;50%'!W80</f>
        <v>0</v>
      </c>
      <c r="N80" s="4">
        <f>'20&amp;50%'!X80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lk-foKku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'20&amp;50%'!V81</f>
        <v>0</v>
      </c>
      <c r="M81" s="4">
        <f>'20&amp;50%'!W81</f>
        <v>0</v>
      </c>
      <c r="N81" s="4">
        <f>'20&amp;50%'!X81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lk-foKku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'20&amp;50%'!V82</f>
        <v>0</v>
      </c>
      <c r="M82" s="4">
        <f>'20&amp;50%'!W82</f>
        <v>0</v>
      </c>
      <c r="N82" s="4">
        <f>'20&amp;50%'!X82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lk-foKku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'20&amp;50%'!V83</f>
        <v>0</v>
      </c>
      <c r="M83" s="4">
        <f>'20&amp;50%'!W83</f>
        <v>0</v>
      </c>
      <c r="N83" s="4">
        <f>'20&amp;50%'!X83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lk-foKku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'20&amp;50%'!V84</f>
        <v>0</v>
      </c>
      <c r="M84" s="4">
        <f>'20&amp;50%'!W84</f>
        <v>0</v>
      </c>
      <c r="N84" s="4">
        <f>'20&amp;50%'!X84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lk-foKku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'20&amp;50%'!V85</f>
        <v>0</v>
      </c>
      <c r="M85" s="4">
        <f>'20&amp;50%'!W85</f>
        <v>0</v>
      </c>
      <c r="N85" s="4">
        <f>'20&amp;50%'!X85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lk-foKku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'20&amp;50%'!V86</f>
        <v>0</v>
      </c>
      <c r="M86" s="4">
        <f>'20&amp;50%'!W86</f>
        <v>0</v>
      </c>
      <c r="N86" s="4">
        <f>'20&amp;50%'!X86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lk-foKku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'20&amp;50%'!V87</f>
        <v>0</v>
      </c>
      <c r="M87" s="4">
        <f>'20&amp;50%'!W87</f>
        <v>0</v>
      </c>
      <c r="N87" s="4">
        <f>'20&amp;50%'!X87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lk-foKku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'20&amp;50%'!V88</f>
        <v>0</v>
      </c>
      <c r="M88" s="4">
        <f>'20&amp;50%'!W88</f>
        <v>0</v>
      </c>
      <c r="N88" s="4">
        <f>'20&amp;50%'!X88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lk-foKku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'20&amp;50%'!V89</f>
        <v>0</v>
      </c>
      <c r="M89" s="4">
        <f>'20&amp;50%'!W89</f>
        <v>0</v>
      </c>
      <c r="N89" s="4">
        <f>'20&amp;50%'!X89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lk-foKku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'20&amp;50%'!V90</f>
        <v>0</v>
      </c>
      <c r="M90" s="4">
        <f>'20&amp;50%'!W90</f>
        <v>0</v>
      </c>
      <c r="N90" s="4">
        <f>'20&amp;50%'!X90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lk-foKku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'20&amp;50%'!V91</f>
        <v>0</v>
      </c>
      <c r="M91" s="4">
        <f>'20&amp;50%'!W91</f>
        <v>0</v>
      </c>
      <c r="N91" s="4">
        <f>'20&amp;50%'!X91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lk-foKku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'20&amp;50%'!V92</f>
        <v>0</v>
      </c>
      <c r="M92" s="4">
        <f>'20&amp;50%'!W92</f>
        <v>0</v>
      </c>
      <c r="N92" s="4">
        <f>'20&amp;50%'!X92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lk-foKku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'20&amp;50%'!V93</f>
        <v>0</v>
      </c>
      <c r="M93" s="4">
        <f>'20&amp;50%'!W93</f>
        <v>0</v>
      </c>
      <c r="N93" s="4">
        <f>'20&amp;50%'!X93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lk-foKku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'20&amp;50%'!V94</f>
        <v>0</v>
      </c>
      <c r="M94" s="4">
        <f>'20&amp;50%'!W94</f>
        <v>0</v>
      </c>
      <c r="N94" s="4">
        <f>'20&amp;50%'!X94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lk-foKku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'20&amp;50%'!V95</f>
        <v>0</v>
      </c>
      <c r="M95" s="4">
        <f>'20&amp;50%'!W95</f>
        <v>0</v>
      </c>
      <c r="N95" s="4">
        <f>'20&amp;50%'!X95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lk-foKku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'20&amp;50%'!V96</f>
        <v>0</v>
      </c>
      <c r="M96" s="4">
        <f>'20&amp;50%'!W96</f>
        <v>0</v>
      </c>
      <c r="N96" s="4">
        <f>'20&amp;50%'!X96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lk-foKku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'20&amp;50%'!V97</f>
        <v>0</v>
      </c>
      <c r="M97" s="4">
        <f>'20&amp;50%'!W97</f>
        <v>0</v>
      </c>
      <c r="N97" s="4">
        <f>'20&amp;50%'!X97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lk-foKku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'20&amp;50%'!V98</f>
        <v>0</v>
      </c>
      <c r="M98" s="4">
        <f>'20&amp;50%'!W98</f>
        <v>0</v>
      </c>
      <c r="N98" s="4">
        <f>'20&amp;50%'!X98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lk-foKku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'20&amp;50%'!V99</f>
        <v>0</v>
      </c>
      <c r="M99" s="4">
        <f>'20&amp;50%'!W99</f>
        <v>0</v>
      </c>
      <c r="N99" s="4">
        <f>'20&amp;50%'!X99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lk-foKku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'20&amp;50%'!V100</f>
        <v>0</v>
      </c>
      <c r="M100" s="4">
        <f>'20&amp;50%'!W100</f>
        <v>0</v>
      </c>
      <c r="N100" s="4">
        <f>'20&amp;50%'!X100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lk-foKku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'20&amp;50%'!V101</f>
        <v>0</v>
      </c>
      <c r="M101" s="4">
        <f>'20&amp;50%'!W101</f>
        <v>0</v>
      </c>
      <c r="N101" s="4">
        <f>'20&amp;50%'!X101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lk-foKku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'20&amp;50%'!V102</f>
        <v>0</v>
      </c>
      <c r="M102" s="4">
        <f>'20&amp;50%'!W102</f>
        <v>0</v>
      </c>
      <c r="N102" s="4">
        <f>'20&amp;50%'!X102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lk-foKku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'20&amp;50%'!V103</f>
        <v>0</v>
      </c>
      <c r="M103" s="4">
        <f>'20&amp;50%'!W103</f>
        <v>0</v>
      </c>
      <c r="N103" s="4">
        <f>'20&amp;50%'!X103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lk-foKku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'20&amp;50%'!V104</f>
        <v>0</v>
      </c>
      <c r="M104" s="4">
        <f>'20&amp;50%'!W104</f>
        <v>0</v>
      </c>
      <c r="N104" s="4">
        <f>'20&amp;50%'!X104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lk-foKku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'20&amp;50%'!V105</f>
        <v>0</v>
      </c>
      <c r="M105" s="4">
        <f>'20&amp;50%'!W105</f>
        <v>0</v>
      </c>
      <c r="N105" s="4">
        <f>'20&amp;50%'!X105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lk-foKku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'20&amp;50%'!V106</f>
        <v>0</v>
      </c>
      <c r="M106" s="4">
        <f>'20&amp;50%'!W106</f>
        <v>0</v>
      </c>
      <c r="N106" s="4">
        <f>'20&amp;50%'!X106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lk-foKku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'20&amp;50%'!V107</f>
        <v>0</v>
      </c>
      <c r="M107" s="4">
        <f>'20&amp;50%'!W107</f>
        <v>0</v>
      </c>
      <c r="N107" s="4">
        <f>'20&amp;50%'!X107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lk-foKku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'20&amp;50%'!V108</f>
        <v>0</v>
      </c>
      <c r="M108" s="4">
        <f>'20&amp;50%'!W108</f>
        <v>0</v>
      </c>
      <c r="N108" s="4">
        <f>'20&amp;50%'!X108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lk-foKku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'20&amp;50%'!V109</f>
        <v>0</v>
      </c>
      <c r="M109" s="4">
        <f>'20&amp;50%'!W109</f>
        <v>0</v>
      </c>
      <c r="N109" s="4">
        <f>'20&amp;50%'!X109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lk-foKku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'20&amp;50%'!V110</f>
        <v>0</v>
      </c>
      <c r="M110" s="4">
        <f>'20&amp;50%'!W110</f>
        <v>0</v>
      </c>
      <c r="N110" s="4">
        <f>'20&amp;50%'!X110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lk-foKku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'20&amp;50%'!V111</f>
        <v>0</v>
      </c>
      <c r="M111" s="4">
        <f>'20&amp;50%'!W111</f>
        <v>0</v>
      </c>
      <c r="N111" s="4">
        <f>'20&amp;50%'!X111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lk-foKku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'20&amp;50%'!V112</f>
        <v>0</v>
      </c>
      <c r="M112" s="4">
        <f>'20&amp;50%'!W112</f>
        <v>0</v>
      </c>
      <c r="N112" s="4">
        <f>'20&amp;50%'!X112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lk-foKku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'20&amp;50%'!V113</f>
        <v>0</v>
      </c>
      <c r="M113" s="4">
        <f>'20&amp;50%'!W113</f>
        <v>0</v>
      </c>
      <c r="N113" s="4">
        <f>'20&amp;50%'!X113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lk-foKku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'20&amp;50%'!V114</f>
        <v>0</v>
      </c>
      <c r="M114" s="4">
        <f>'20&amp;50%'!W114</f>
        <v>0</v>
      </c>
      <c r="N114" s="4">
        <f>'20&amp;50%'!X114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lk-foKku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'20&amp;50%'!V115</f>
        <v>0</v>
      </c>
      <c r="M115" s="4">
        <f>'20&amp;50%'!W115</f>
        <v>0</v>
      </c>
      <c r="N115" s="4">
        <f>'20&amp;50%'!X115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lk-foKku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'20&amp;50%'!V116</f>
        <v>0</v>
      </c>
      <c r="M116" s="4">
        <f>'20&amp;50%'!W116</f>
        <v>0</v>
      </c>
      <c r="N116" s="4">
        <f>'20&amp;50%'!X116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lk-foKku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'20&amp;50%'!V117</f>
        <v>0</v>
      </c>
      <c r="M117" s="4">
        <f>'20&amp;50%'!W117</f>
        <v>0</v>
      </c>
      <c r="N117" s="4">
        <f>'20&amp;50%'!X117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lk-foKku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'20&amp;50%'!V118</f>
        <v>0</v>
      </c>
      <c r="M118" s="4">
        <f>'20&amp;50%'!W118</f>
        <v>0</v>
      </c>
      <c r="N118" s="4">
        <f>'20&amp;50%'!X118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lk-foKku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'20&amp;50%'!V119</f>
        <v>0</v>
      </c>
      <c r="M119" s="4">
        <f>'20&amp;50%'!W119</f>
        <v>0</v>
      </c>
      <c r="N119" s="4">
        <f>'20&amp;50%'!X119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lk-foKku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'20&amp;50%'!V120</f>
        <v>0</v>
      </c>
      <c r="M120" s="4">
        <f>'20&amp;50%'!W120</f>
        <v>0</v>
      </c>
      <c r="N120" s="4">
        <f>'20&amp;50%'!X120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lk-foKku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'20&amp;50%'!V121</f>
        <v>0</v>
      </c>
      <c r="M121" s="4">
        <f>'20&amp;50%'!W121</f>
        <v>0</v>
      </c>
      <c r="N121" s="4">
        <f>'20&amp;50%'!X121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lk-foKku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'20&amp;50%'!V122</f>
        <v>0</v>
      </c>
      <c r="M122" s="4">
        <f>'20&amp;50%'!W122</f>
        <v>0</v>
      </c>
      <c r="N122" s="4">
        <f>'20&amp;50%'!X122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lk-foKku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'20&amp;50%'!V123</f>
        <v>0</v>
      </c>
      <c r="M123" s="4">
        <f>'20&amp;50%'!W123</f>
        <v>0</v>
      </c>
      <c r="N123" s="4">
        <f>'20&amp;50%'!X123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lk-foKku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'20&amp;50%'!V124</f>
        <v>0</v>
      </c>
      <c r="M124" s="4">
        <f>'20&amp;50%'!W124</f>
        <v>0</v>
      </c>
      <c r="N124" s="4">
        <f>'20&amp;50%'!X124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lk-foKku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'20&amp;50%'!V125</f>
        <v>0</v>
      </c>
      <c r="M125" s="4">
        <f>'20&amp;50%'!W125</f>
        <v>0</v>
      </c>
      <c r="N125" s="4">
        <f>'20&amp;50%'!X125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lk-foKku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'20&amp;50%'!V126</f>
        <v>0</v>
      </c>
      <c r="M126" s="4">
        <f>'20&amp;50%'!W126</f>
        <v>0</v>
      </c>
      <c r="N126" s="4">
        <f>'20&amp;50%'!X126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lk-foKku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'20&amp;50%'!V127</f>
        <v>0</v>
      </c>
      <c r="M127" s="4">
        <f>'20&amp;50%'!W127</f>
        <v>0</v>
      </c>
      <c r="N127" s="4">
        <f>'20&amp;50%'!X127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lk-foKku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'20&amp;50%'!V128</f>
        <v>0</v>
      </c>
      <c r="M128" s="4">
        <f>'20&amp;50%'!W128</f>
        <v>0</v>
      </c>
      <c r="N128" s="4">
        <f>'20&amp;50%'!X128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lk-foKku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'20&amp;50%'!V129</f>
        <v>0</v>
      </c>
      <c r="M129" s="4">
        <f>'20&amp;50%'!W129</f>
        <v>0</v>
      </c>
      <c r="N129" s="4">
        <f>'20&amp;50%'!X129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lk-foKku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'20&amp;50%'!V130</f>
        <v>0</v>
      </c>
      <c r="M130" s="4">
        <f>'20&amp;50%'!W130</f>
        <v>0</v>
      </c>
      <c r="N130" s="4">
        <f>'20&amp;50%'!X130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lk-foKku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'20&amp;50%'!V131</f>
        <v>0</v>
      </c>
      <c r="M131" s="4">
        <f>'20&amp;50%'!W131</f>
        <v>0</v>
      </c>
      <c r="N131" s="4">
        <f>'20&amp;50%'!X131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lk-foKku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'20&amp;50%'!V132</f>
        <v>0</v>
      </c>
      <c r="M132" s="4">
        <f>'20&amp;50%'!W132</f>
        <v>0</v>
      </c>
      <c r="N132" s="4">
        <f>'20&amp;50%'!X132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lk-foKku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'20&amp;50%'!V133</f>
        <v>0</v>
      </c>
      <c r="M133" s="4">
        <f>'20&amp;50%'!W133</f>
        <v>0</v>
      </c>
      <c r="N133" s="4">
        <f>'20&amp;50%'!X133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lk-foKku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'20&amp;50%'!V134</f>
        <v>0</v>
      </c>
      <c r="M134" s="4">
        <f>'20&amp;50%'!W134</f>
        <v>0</v>
      </c>
      <c r="N134" s="4">
        <f>'20&amp;50%'!X134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lk-foKku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'20&amp;50%'!V135</f>
        <v>0</v>
      </c>
      <c r="M135" s="4">
        <f>'20&amp;50%'!W135</f>
        <v>0</v>
      </c>
      <c r="N135" s="4">
        <f>'20&amp;50%'!X135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lk-foKku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'20&amp;50%'!V136</f>
        <v>0</v>
      </c>
      <c r="M136" s="4">
        <f>'20&amp;50%'!W136</f>
        <v>0</v>
      </c>
      <c r="N136" s="4">
        <f>'20&amp;50%'!X136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lk-foKku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'20&amp;50%'!V137</f>
        <v>0</v>
      </c>
      <c r="M137" s="4">
        <f>'20&amp;50%'!W137</f>
        <v>0</v>
      </c>
      <c r="N137" s="4">
        <f>'20&amp;50%'!X137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lk-foKku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'20&amp;50%'!V138</f>
        <v>0</v>
      </c>
      <c r="M138" s="4">
        <f>'20&amp;50%'!W138</f>
        <v>0</v>
      </c>
      <c r="N138" s="4">
        <f>'20&amp;50%'!X138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lk-foKku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'20&amp;50%'!V139</f>
        <v>0</v>
      </c>
      <c r="M139" s="4">
        <f>'20&amp;50%'!W139</f>
        <v>0</v>
      </c>
      <c r="N139" s="4">
        <f>'20&amp;50%'!X139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lk-foKku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'20&amp;50%'!V140</f>
        <v>0</v>
      </c>
      <c r="M140" s="4">
        <f>'20&amp;50%'!W140</f>
        <v>0</v>
      </c>
      <c r="N140" s="4">
        <f>'20&amp;50%'!X140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lk-foKku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'20&amp;50%'!V141</f>
        <v>0</v>
      </c>
      <c r="M141" s="4">
        <f>'20&amp;50%'!W141</f>
        <v>0</v>
      </c>
      <c r="N141" s="4">
        <f>'20&amp;50%'!X141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lk-foKku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'20&amp;50%'!V142</f>
        <v>0</v>
      </c>
      <c r="M142" s="4">
        <f>'20&amp;50%'!W142</f>
        <v>0</v>
      </c>
      <c r="N142" s="4">
        <f>'20&amp;50%'!X142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lk-foKku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'20&amp;50%'!V143</f>
        <v>0</v>
      </c>
      <c r="M143" s="4">
        <f>'20&amp;50%'!W143</f>
        <v>0</v>
      </c>
      <c r="N143" s="4">
        <f>'20&amp;50%'!X143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lk-foKku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'20&amp;50%'!V144</f>
        <v>0</v>
      </c>
      <c r="M144" s="4">
        <f>'20&amp;50%'!W144</f>
        <v>0</v>
      </c>
      <c r="N144" s="4">
        <f>'20&amp;50%'!X144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lk-foKku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'20&amp;50%'!V145</f>
        <v>0</v>
      </c>
      <c r="M145" s="4">
        <f>'20&amp;50%'!W145</f>
        <v>0</v>
      </c>
      <c r="N145" s="4">
        <f>'20&amp;50%'!X145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lk-foKku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'20&amp;50%'!V146</f>
        <v>0</v>
      </c>
      <c r="M146" s="4">
        <f>'20&amp;50%'!W146</f>
        <v>0</v>
      </c>
      <c r="N146" s="4">
        <f>'20&amp;50%'!X146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lk-foKku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'20&amp;50%'!V147</f>
        <v>0</v>
      </c>
      <c r="M147" s="4">
        <f>'20&amp;50%'!W147</f>
        <v>0</v>
      </c>
      <c r="N147" s="4">
        <f>'20&amp;50%'!X147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lk-foKku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'20&amp;50%'!V148</f>
        <v>0</v>
      </c>
      <c r="M148" s="4">
        <f>'20&amp;50%'!W148</f>
        <v>0</v>
      </c>
      <c r="N148" s="4">
        <f>'20&amp;50%'!X148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lk-foKku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'20&amp;50%'!V149</f>
        <v>0</v>
      </c>
      <c r="M149" s="4">
        <f>'20&amp;50%'!W149</f>
        <v>0</v>
      </c>
      <c r="N149" s="4">
        <f>'20&amp;50%'!X149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lk-foKku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'20&amp;50%'!V150</f>
        <v>0</v>
      </c>
      <c r="M150" s="4">
        <f>'20&amp;50%'!W150</f>
        <v>0</v>
      </c>
      <c r="N150" s="4">
        <f>'20&amp;50%'!X150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lk-foKku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'20&amp;50%'!V151</f>
        <v>0</v>
      </c>
      <c r="M151" s="4">
        <f>'20&amp;50%'!W151</f>
        <v>0</v>
      </c>
      <c r="N151" s="4">
        <f>'20&amp;50%'!X151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lk-foKku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'20&amp;50%'!V152</f>
        <v>0</v>
      </c>
      <c r="M152" s="4">
        <f>'20&amp;50%'!W152</f>
        <v>0</v>
      </c>
      <c r="N152" s="4">
        <f>'20&amp;50%'!X152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lk-foKku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'20&amp;50%'!V153</f>
        <v>0</v>
      </c>
      <c r="M153" s="4">
        <f>'20&amp;50%'!W153</f>
        <v>0</v>
      </c>
      <c r="N153" s="4">
        <f>'20&amp;50%'!X153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lk-foKku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'20&amp;50%'!V154</f>
        <v>0</v>
      </c>
      <c r="M154" s="4">
        <f>'20&amp;50%'!W154</f>
        <v>0</v>
      </c>
      <c r="N154" s="4">
        <f>'20&amp;50%'!X154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lk-foKku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'20&amp;50%'!V155</f>
        <v>0</v>
      </c>
      <c r="M155" s="4">
        <f>'20&amp;50%'!W155</f>
        <v>0</v>
      </c>
      <c r="N155" s="4">
        <f>'20&amp;50%'!X155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lk-foKku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'20&amp;50%'!V156</f>
        <v>0</v>
      </c>
      <c r="M156" s="4">
        <f>'20&amp;50%'!W156</f>
        <v>0</v>
      </c>
      <c r="N156" s="4">
        <f>'20&amp;50%'!X156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lk-foKku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'20&amp;50%'!V157</f>
        <v>0</v>
      </c>
      <c r="M157" s="4">
        <f>'20&amp;50%'!W157</f>
        <v>0</v>
      </c>
      <c r="N157" s="4">
        <f>'20&amp;50%'!X157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lk-foKku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'20&amp;50%'!V158</f>
        <v>0</v>
      </c>
      <c r="M158" s="4">
        <f>'20&amp;50%'!W158</f>
        <v>0</v>
      </c>
      <c r="N158" s="4">
        <f>'20&amp;50%'!X158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lk-foKku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'20&amp;50%'!V159</f>
        <v>0</v>
      </c>
      <c r="M159" s="4">
        <f>'20&amp;50%'!W159</f>
        <v>0</v>
      </c>
      <c r="N159" s="4">
        <f>'20&amp;50%'!X159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lk-foKku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'20&amp;50%'!V160</f>
        <v>0</v>
      </c>
      <c r="M160" s="4">
        <f>'20&amp;50%'!W160</f>
        <v>0</v>
      </c>
      <c r="N160" s="4">
        <f>'20&amp;50%'!X160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lk-foKku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'20&amp;50%'!V161</f>
        <v>0</v>
      </c>
      <c r="M161" s="4">
        <f>'20&amp;50%'!W161</f>
        <v>0</v>
      </c>
      <c r="N161" s="4">
        <f>'20&amp;50%'!X161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lk-foKku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'20&amp;50%'!V162</f>
        <v>0</v>
      </c>
      <c r="M162" s="4">
        <f>'20&amp;50%'!W162</f>
        <v>0</v>
      </c>
      <c r="N162" s="4">
        <f>'20&amp;50%'!X162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lk-foKku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'20&amp;50%'!V163</f>
        <v>0</v>
      </c>
      <c r="M163" s="4">
        <f>'20&amp;50%'!W163</f>
        <v>0</v>
      </c>
      <c r="N163" s="4">
        <f>'20&amp;50%'!X163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lk-foKku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'20&amp;50%'!V164</f>
        <v>0</v>
      </c>
      <c r="M164" s="4">
        <f>'20&amp;50%'!W164</f>
        <v>0</v>
      </c>
      <c r="N164" s="4">
        <f>'20&amp;50%'!X164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lk-foKku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'20&amp;50%'!V165</f>
        <v>0</v>
      </c>
      <c r="M165" s="4">
        <f>'20&amp;50%'!W165</f>
        <v>0</v>
      </c>
      <c r="N165" s="4">
        <f>'20&amp;50%'!X165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lk-foKku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'20&amp;50%'!V166</f>
        <v>0</v>
      </c>
      <c r="M166" s="4">
        <f>'20&amp;50%'!W166</f>
        <v>0</v>
      </c>
      <c r="N166" s="4">
        <f>'20&amp;50%'!X166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lk-foKku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'20&amp;50%'!V167</f>
        <v>0</v>
      </c>
      <c r="M167" s="4">
        <f>'20&amp;50%'!W167</f>
        <v>0</v>
      </c>
      <c r="N167" s="4">
        <f>'20&amp;50%'!X167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lk-foKku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'20&amp;50%'!V168</f>
        <v>0</v>
      </c>
      <c r="M168" s="4">
        <f>'20&amp;50%'!W168</f>
        <v>0</v>
      </c>
      <c r="N168" s="4">
        <f>'20&amp;50%'!X168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lk-foKku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'20&amp;50%'!V169</f>
        <v>0</v>
      </c>
      <c r="M169" s="4">
        <f>'20&amp;50%'!W169</f>
        <v>0</v>
      </c>
      <c r="N169" s="4">
        <f>'20&amp;50%'!X169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lk-foKku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'20&amp;50%'!V170</f>
        <v>0</v>
      </c>
      <c r="M170" s="4">
        <f>'20&amp;50%'!W170</f>
        <v>0</v>
      </c>
      <c r="N170" s="4">
        <f>'20&amp;50%'!X170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lk-foKku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'20&amp;50%'!V171</f>
        <v>0</v>
      </c>
      <c r="M171" s="4">
        <f>'20&amp;50%'!W171</f>
        <v>0</v>
      </c>
      <c r="N171" s="4">
        <f>'20&amp;50%'!X171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lk-foKku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'20&amp;50%'!V172</f>
        <v>0</v>
      </c>
      <c r="M172" s="4">
        <f>'20&amp;50%'!W172</f>
        <v>0</v>
      </c>
      <c r="N172" s="4">
        <f>'20&amp;50%'!X172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lk-foKku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'20&amp;50%'!V173</f>
        <v>0</v>
      </c>
      <c r="M173" s="4">
        <f>'20&amp;50%'!W173</f>
        <v>0</v>
      </c>
      <c r="N173" s="4">
        <f>'20&amp;50%'!X173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lk-foKku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'20&amp;50%'!V174</f>
        <v>0</v>
      </c>
      <c r="M174" s="4">
        <f>'20&amp;50%'!W174</f>
        <v>0</v>
      </c>
      <c r="N174" s="4">
        <f>'20&amp;50%'!X174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lk-foKku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'20&amp;50%'!V175</f>
        <v>0</v>
      </c>
      <c r="M175" s="4">
        <f>'20&amp;50%'!W175</f>
        <v>0</v>
      </c>
      <c r="N175" s="4">
        <f>'20&amp;50%'!X175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lk-foKku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'20&amp;50%'!V176</f>
        <v>0</v>
      </c>
      <c r="M176" s="4">
        <f>'20&amp;50%'!W176</f>
        <v>0</v>
      </c>
      <c r="N176" s="4">
        <f>'20&amp;50%'!X176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lk-foKku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'20&amp;50%'!V177</f>
        <v>0</v>
      </c>
      <c r="M177" s="4">
        <f>'20&amp;50%'!W177</f>
        <v>0</v>
      </c>
      <c r="N177" s="4">
        <f>'20&amp;50%'!X177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lk-foKku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'20&amp;50%'!V178</f>
        <v>0</v>
      </c>
      <c r="M178" s="4">
        <f>'20&amp;50%'!W178</f>
        <v>0</v>
      </c>
      <c r="N178" s="4">
        <f>'20&amp;50%'!X178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lk-foKku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'20&amp;50%'!V179</f>
        <v>0</v>
      </c>
      <c r="M179" s="4">
        <f>'20&amp;50%'!W179</f>
        <v>0</v>
      </c>
      <c r="N179" s="4">
        <f>'20&amp;50%'!X179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lk-foKku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'20&amp;50%'!V180</f>
        <v>0</v>
      </c>
      <c r="M180" s="4">
        <f>'20&amp;50%'!W180</f>
        <v>0</v>
      </c>
      <c r="N180" s="4">
        <f>'20&amp;50%'!X180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lk-foKku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'20&amp;50%'!V181</f>
        <v>0</v>
      </c>
      <c r="M181" s="4">
        <f>'20&amp;50%'!W181</f>
        <v>0</v>
      </c>
      <c r="N181" s="4">
        <f>'20&amp;50%'!X181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lk-foKku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'20&amp;50%'!V182</f>
        <v>0</v>
      </c>
      <c r="M182" s="4">
        <f>'20&amp;50%'!W182</f>
        <v>0</v>
      </c>
      <c r="N182" s="4">
        <f>'20&amp;50%'!X182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lk-foKku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'20&amp;50%'!V183</f>
        <v>0</v>
      </c>
      <c r="M183" s="4">
        <f>'20&amp;50%'!W183</f>
        <v>0</v>
      </c>
      <c r="N183" s="4">
        <f>'20&amp;50%'!X183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lk-foKku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'20&amp;50%'!V184</f>
        <v>0</v>
      </c>
      <c r="M184" s="4">
        <f>'20&amp;50%'!W184</f>
        <v>0</v>
      </c>
      <c r="N184" s="4">
        <f>'20&amp;50%'!X184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lk-foKku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'20&amp;50%'!V185</f>
        <v>0</v>
      </c>
      <c r="M185" s="4">
        <f>'20&amp;50%'!W185</f>
        <v>0</v>
      </c>
      <c r="N185" s="4">
        <f>'20&amp;50%'!X185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lk-foKku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'20&amp;50%'!V186</f>
        <v>0</v>
      </c>
      <c r="M186" s="4">
        <f>'20&amp;50%'!W186</f>
        <v>0</v>
      </c>
      <c r="N186" s="4">
        <f>'20&amp;50%'!X186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lk-foKku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'20&amp;50%'!V187</f>
        <v>0</v>
      </c>
      <c r="M187" s="4">
        <f>'20&amp;50%'!W187</f>
        <v>0</v>
      </c>
      <c r="N187" s="4">
        <f>'20&amp;50%'!X187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lk-foKku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'20&amp;50%'!V188</f>
        <v>0</v>
      </c>
      <c r="M188" s="4">
        <f>'20&amp;50%'!W188</f>
        <v>0</v>
      </c>
      <c r="N188" s="4">
        <f>'20&amp;50%'!X188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lk-foKku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'20&amp;50%'!V189</f>
        <v>0</v>
      </c>
      <c r="M189" s="4">
        <f>'20&amp;50%'!W189</f>
        <v>0</v>
      </c>
      <c r="N189" s="4">
        <f>'20&amp;50%'!X189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lk-foKku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'20&amp;50%'!V190</f>
        <v>0</v>
      </c>
      <c r="M190" s="4">
        <f>'20&amp;50%'!W190</f>
        <v>0</v>
      </c>
      <c r="N190" s="4">
        <f>'20&amp;50%'!X190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lk-foKku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'20&amp;50%'!V191</f>
        <v>0</v>
      </c>
      <c r="M191" s="4">
        <f>'20&amp;50%'!W191</f>
        <v>0</v>
      </c>
      <c r="N191" s="4">
        <f>'20&amp;50%'!X191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lk-foKku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'20&amp;50%'!V192</f>
        <v>0</v>
      </c>
      <c r="M192" s="4">
        <f>'20&amp;50%'!W192</f>
        <v>0</v>
      </c>
      <c r="N192" s="4">
        <f>'20&amp;50%'!X192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lk-foKku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'20&amp;50%'!V193</f>
        <v>0</v>
      </c>
      <c r="M193" s="4">
        <f>'20&amp;50%'!W193</f>
        <v>0</v>
      </c>
      <c r="N193" s="4">
        <f>'20&amp;50%'!X193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lk-foKku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'20&amp;50%'!V194</f>
        <v>0</v>
      </c>
      <c r="M194" s="4">
        <f>'20&amp;50%'!W194</f>
        <v>0</v>
      </c>
      <c r="N194" s="4">
        <f>'20&amp;50%'!X194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lk-foKku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'20&amp;50%'!V195</f>
        <v>0</v>
      </c>
      <c r="M195" s="4">
        <f>'20&amp;50%'!W195</f>
        <v>0</v>
      </c>
      <c r="N195" s="4">
        <f>'20&amp;50%'!X195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lk-foKku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'20&amp;50%'!V196</f>
        <v>0</v>
      </c>
      <c r="M196" s="4">
        <f>'20&amp;50%'!W196</f>
        <v>0</v>
      </c>
      <c r="N196" s="4">
        <f>'20&amp;50%'!X196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lk-foKku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'20&amp;50%'!V197</f>
        <v>0</v>
      </c>
      <c r="M197" s="4">
        <f>'20&amp;50%'!W197</f>
        <v>0</v>
      </c>
      <c r="N197" s="4">
        <f>'20&amp;50%'!X197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lk-foKku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'20&amp;50%'!V198</f>
        <v>0</v>
      </c>
      <c r="M198" s="4">
        <f>'20&amp;50%'!W198</f>
        <v>0</v>
      </c>
      <c r="N198" s="4">
        <f>'20&amp;50%'!X198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lk-foKku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'20&amp;50%'!V199</f>
        <v>0</v>
      </c>
      <c r="M199" s="4">
        <f>'20&amp;50%'!W199</f>
        <v>0</v>
      </c>
      <c r="N199" s="4">
        <f>'20&amp;50%'!X199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lk-foKku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'20&amp;50%'!V200</f>
        <v>0</v>
      </c>
      <c r="M200" s="4">
        <f>'20&amp;50%'!W200</f>
        <v>0</v>
      </c>
      <c r="N200" s="4">
        <f>'20&amp;50%'!X200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lk-foKku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'20&amp;50%'!V201</f>
        <v>0</v>
      </c>
      <c r="M201" s="4">
        <f>'20&amp;50%'!W201</f>
        <v>0</v>
      </c>
      <c r="N201" s="4">
        <f>'20&amp;50%'!X201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lk-foKku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'20&amp;50%'!V202</f>
        <v>0</v>
      </c>
      <c r="M202" s="4">
        <f>'20&amp;50%'!W202</f>
        <v>0</v>
      </c>
      <c r="N202" s="4">
        <f>'20&amp;50%'!X202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lk-foKku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'20&amp;50%'!V203</f>
        <v>0</v>
      </c>
      <c r="M203" s="4">
        <f>'20&amp;50%'!W203</f>
        <v>0</v>
      </c>
      <c r="N203" s="4">
        <f>'20&amp;50%'!X203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lk-foKku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'20&amp;50%'!V204</f>
        <v>0</v>
      </c>
      <c r="M204" s="4">
        <f>'20&amp;50%'!W204</f>
        <v>0</v>
      </c>
      <c r="N204" s="4">
        <f>'20&amp;50%'!X204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lk-foKku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'20&amp;50%'!V205</f>
        <v>0</v>
      </c>
      <c r="M205" s="4">
        <f>'20&amp;50%'!W205</f>
        <v>0</v>
      </c>
      <c r="N205" s="4">
        <f>'20&amp;50%'!X205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lk-foKku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'20&amp;50%'!V206</f>
        <v>0</v>
      </c>
      <c r="M206" s="4">
        <f>'20&amp;50%'!W206</f>
        <v>0</v>
      </c>
      <c r="N206" s="4">
        <f>'20&amp;50%'!X206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6"/>
  <sheetViews>
    <sheetView view="pageBreakPreview" zoomScale="70" zoomScaleSheetLayoutView="70" workbookViewId="0">
      <pane xSplit="11" ySplit="9" topLeftCell="L10" activePane="bottomRight" state="frozen"/>
      <selection pane="topRight" activeCell="J1" sqref="J1"/>
      <selection pane="bottomLeft" activeCell="A10" sqref="A10"/>
      <selection pane="bottomRight" activeCell="J8" sqref="J8"/>
    </sheetView>
  </sheetViews>
  <sheetFormatPr defaultRowHeight="15" x14ac:dyDescent="0.25"/>
  <cols>
    <col min="1" max="3" width="5.7109375" customWidth="1"/>
    <col min="4" max="6" width="15.7109375" customWidth="1"/>
    <col min="7" max="7" width="10.7109375" customWidth="1"/>
    <col min="8" max="8" width="8" customWidth="1"/>
    <col min="9" max="10" width="5.7109375" customWidth="1"/>
    <col min="11" max="11" width="11.42578125" customWidth="1"/>
    <col min="12" max="12" width="11.85546875" customWidth="1"/>
    <col min="13" max="13" width="10.7109375" bestFit="1" customWidth="1"/>
    <col min="14" max="14" width="15.7109375" customWidth="1"/>
    <col min="15" max="15" width="11.42578125" customWidth="1"/>
  </cols>
  <sheetData>
    <row r="1" spans="1:15" ht="20.25" x14ac:dyDescent="0.3">
      <c r="A1" s="106" t="str">
        <f>'Original Marks'!A1:AA1</f>
        <v>dk;kZy; jktdh; mPp ek/;fed fo|ky;] :iiqjk ¼dqpkeu flVh½ ukxkSj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  <c r="N1" s="106"/>
      <c r="O1" s="106"/>
    </row>
    <row r="2" spans="1:15" ht="20.25" x14ac:dyDescent="0.3">
      <c r="A2" s="106" t="str">
        <f>'Original Marks'!A2:Z2</f>
        <v>d{kk&amp;9</v>
      </c>
      <c r="B2" s="106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6"/>
      <c r="O2" s="106"/>
    </row>
    <row r="3" spans="1:15" ht="24" customHeight="1" x14ac:dyDescent="0.25">
      <c r="A3" s="122" t="s">
        <v>1</v>
      </c>
      <c r="B3" s="108" t="s">
        <v>4</v>
      </c>
      <c r="C3" s="108" t="s">
        <v>32</v>
      </c>
      <c r="D3" s="108" t="s">
        <v>2</v>
      </c>
      <c r="E3" s="108" t="s">
        <v>3</v>
      </c>
      <c r="F3" s="108" t="s">
        <v>31</v>
      </c>
      <c r="G3" s="122" t="s">
        <v>5</v>
      </c>
      <c r="H3" s="122" t="s">
        <v>6</v>
      </c>
      <c r="I3" s="123" t="s">
        <v>33</v>
      </c>
      <c r="J3" s="122" t="s">
        <v>34</v>
      </c>
      <c r="K3" s="122" t="s">
        <v>16</v>
      </c>
      <c r="L3" s="122" t="s">
        <v>17</v>
      </c>
      <c r="M3" s="122"/>
      <c r="N3" s="122" t="s">
        <v>20</v>
      </c>
      <c r="O3" s="122" t="s">
        <v>21</v>
      </c>
    </row>
    <row r="4" spans="1:15" ht="43.5" customHeight="1" x14ac:dyDescent="0.25">
      <c r="A4" s="122"/>
      <c r="B4" s="109"/>
      <c r="C4" s="109"/>
      <c r="D4" s="109"/>
      <c r="E4" s="109"/>
      <c r="F4" s="109"/>
      <c r="G4" s="122"/>
      <c r="H4" s="122"/>
      <c r="I4" s="123"/>
      <c r="J4" s="122"/>
      <c r="K4" s="122"/>
      <c r="L4" s="28" t="s">
        <v>18</v>
      </c>
      <c r="M4" s="28" t="s">
        <v>19</v>
      </c>
      <c r="N4" s="122"/>
      <c r="O4" s="122"/>
    </row>
    <row r="5" spans="1:15" ht="18" customHeight="1" x14ac:dyDescent="0.25">
      <c r="A5" s="122"/>
      <c r="B5" s="110"/>
      <c r="C5" s="110"/>
      <c r="D5" s="110"/>
      <c r="E5" s="110"/>
      <c r="F5" s="110"/>
      <c r="G5" s="122"/>
      <c r="H5" s="122"/>
      <c r="I5" s="123"/>
      <c r="J5" s="122"/>
      <c r="K5" s="37">
        <v>100</v>
      </c>
      <c r="L5" s="38">
        <v>50</v>
      </c>
      <c r="M5" s="38">
        <v>20</v>
      </c>
      <c r="N5" s="37">
        <v>30</v>
      </c>
      <c r="O5" s="37">
        <v>100</v>
      </c>
    </row>
    <row r="6" spans="1:15" ht="10.5" customHeight="1" x14ac:dyDescent="0.25">
      <c r="A6" s="6">
        <v>1</v>
      </c>
      <c r="B6" s="6"/>
      <c r="C6" s="6"/>
      <c r="D6" s="6"/>
      <c r="E6" s="6"/>
      <c r="F6" s="6"/>
      <c r="G6" s="6"/>
      <c r="H6" s="6">
        <v>2</v>
      </c>
      <c r="I6" s="40"/>
      <c r="J6" s="41"/>
      <c r="K6" s="6">
        <v>3</v>
      </c>
      <c r="L6" s="6">
        <v>4</v>
      </c>
      <c r="M6" s="6">
        <v>5</v>
      </c>
      <c r="N6" s="6">
        <v>6</v>
      </c>
      <c r="O6" s="6" t="s">
        <v>22</v>
      </c>
    </row>
    <row r="7" spans="1:15" ht="15.75" x14ac:dyDescent="0.25">
      <c r="A7" s="4">
        <f>'Original Marks'!A7</f>
        <v>1</v>
      </c>
      <c r="B7" s="4">
        <f>'Original Marks'!B7</f>
        <v>101</v>
      </c>
      <c r="C7" s="4">
        <f>'Original Marks'!C7</f>
        <v>901</v>
      </c>
      <c r="D7" s="4" t="str">
        <f>'Original Marks'!D7</f>
        <v>Ashwini</v>
      </c>
      <c r="E7" s="4" t="str">
        <f>'Original Marks'!E7</f>
        <v>M R Shastri</v>
      </c>
      <c r="F7" s="4" t="str">
        <f>'Original Marks'!F7</f>
        <v>Anita</v>
      </c>
      <c r="G7" s="19">
        <f>'Original Marks'!G7</f>
        <v>32179</v>
      </c>
      <c r="H7" s="27" t="str">
        <f>'Original Marks'!Y4</f>
        <v>laLd`r</v>
      </c>
      <c r="I7" s="42" t="str">
        <f>'Original Marks'!H7</f>
        <v>GEN</v>
      </c>
      <c r="J7" s="42" t="str">
        <f>'Original Marks'!I7</f>
        <v>F</v>
      </c>
      <c r="K7" s="20">
        <v>100</v>
      </c>
      <c r="L7" s="4">
        <f>'20&amp;50%'!Y7</f>
        <v>36</v>
      </c>
      <c r="M7" s="4">
        <f>'20&amp;50%'!Z7</f>
        <v>20</v>
      </c>
      <c r="N7" s="4">
        <f>'20&amp;50%'!AA7</f>
        <v>25</v>
      </c>
      <c r="O7" s="7">
        <f>L7+M7+N7</f>
        <v>81</v>
      </c>
    </row>
    <row r="8" spans="1:15" ht="15.75" x14ac:dyDescent="0.25">
      <c r="A8" s="4">
        <f>'Original Marks'!A8</f>
        <v>2</v>
      </c>
      <c r="B8" s="4">
        <f>'Original Marks'!B8</f>
        <v>102</v>
      </c>
      <c r="C8" s="4">
        <f>'Original Marks'!C8</f>
        <v>902</v>
      </c>
      <c r="D8" s="4" t="str">
        <f>'Original Marks'!D8</f>
        <v>Ashwini</v>
      </c>
      <c r="E8" s="4" t="str">
        <f>'Original Marks'!E8</f>
        <v>M R Shastri</v>
      </c>
      <c r="F8" s="4" t="str">
        <f>'Original Marks'!F8</f>
        <v>Anita</v>
      </c>
      <c r="G8" s="19">
        <f>'Original Marks'!G8</f>
        <v>32179</v>
      </c>
      <c r="H8" s="27" t="str">
        <f>H7</f>
        <v>laLd`r</v>
      </c>
      <c r="I8" s="42" t="str">
        <f>'Original Marks'!H8</f>
        <v>GEN</v>
      </c>
      <c r="J8" s="42" t="str">
        <f>'Original Marks'!I8</f>
        <v>F</v>
      </c>
      <c r="K8" s="20">
        <f>K7</f>
        <v>100</v>
      </c>
      <c r="L8" s="4">
        <f>'20&amp;50%'!Y8</f>
        <v>33</v>
      </c>
      <c r="M8" s="4">
        <f>'20&amp;50%'!Z8</f>
        <v>19</v>
      </c>
      <c r="N8" s="4">
        <f>'20&amp;50%'!AA8</f>
        <v>30</v>
      </c>
      <c r="O8" s="7">
        <f t="shared" ref="O8:O71" si="0">L8+M8+N8</f>
        <v>82</v>
      </c>
    </row>
    <row r="9" spans="1:15" ht="15.75" x14ac:dyDescent="0.25">
      <c r="A9" s="4">
        <f>'Original Marks'!A9</f>
        <v>3</v>
      </c>
      <c r="B9" s="4">
        <f>'Original Marks'!B9</f>
        <v>103</v>
      </c>
      <c r="C9" s="4">
        <f>'Original Marks'!C9</f>
        <v>903</v>
      </c>
      <c r="D9" s="4" t="str">
        <f>'Original Marks'!D9</f>
        <v>Ashwini</v>
      </c>
      <c r="E9" s="4" t="str">
        <f>'Original Marks'!E9</f>
        <v>M R Shastri</v>
      </c>
      <c r="F9" s="4" t="str">
        <f>'Original Marks'!F9</f>
        <v>Anita</v>
      </c>
      <c r="G9" s="19">
        <f>'Original Marks'!G9</f>
        <v>32179</v>
      </c>
      <c r="H9" s="27" t="str">
        <f t="shared" ref="H9:K72" si="1">H8</f>
        <v>laLd`r</v>
      </c>
      <c r="I9" s="42" t="str">
        <f>'Original Marks'!H9</f>
        <v>GEN</v>
      </c>
      <c r="J9" s="42" t="str">
        <f>'Original Marks'!I9</f>
        <v>F</v>
      </c>
      <c r="K9" s="20">
        <f t="shared" si="1"/>
        <v>100</v>
      </c>
      <c r="L9" s="4">
        <f>'20&amp;50%'!Y9</f>
        <v>33</v>
      </c>
      <c r="M9" s="4">
        <f>'20&amp;50%'!Z9</f>
        <v>19</v>
      </c>
      <c r="N9" s="4">
        <f>'20&amp;50%'!AA9</f>
        <v>30</v>
      </c>
      <c r="O9" s="7">
        <f t="shared" si="0"/>
        <v>82</v>
      </c>
    </row>
    <row r="10" spans="1:15" ht="15.75" x14ac:dyDescent="0.25">
      <c r="A10" s="4">
        <f>'Original Marks'!A10</f>
        <v>4</v>
      </c>
      <c r="B10" s="4">
        <f>'Original Marks'!B10</f>
        <v>104</v>
      </c>
      <c r="C10" s="4">
        <f>'Original Marks'!C10</f>
        <v>904</v>
      </c>
      <c r="D10" s="4" t="str">
        <f>'Original Marks'!D10</f>
        <v>Ashwini</v>
      </c>
      <c r="E10" s="4" t="str">
        <f>'Original Marks'!E10</f>
        <v>M R Shastri</v>
      </c>
      <c r="F10" s="4" t="str">
        <f>'Original Marks'!F10</f>
        <v>Anita</v>
      </c>
      <c r="G10" s="19">
        <f>'Original Marks'!G10</f>
        <v>32179</v>
      </c>
      <c r="H10" s="27" t="str">
        <f t="shared" si="1"/>
        <v>laLd`r</v>
      </c>
      <c r="I10" s="42" t="str">
        <f>'Original Marks'!H10</f>
        <v>GEN</v>
      </c>
      <c r="J10" s="42" t="str">
        <f>'Original Marks'!I10</f>
        <v>F</v>
      </c>
      <c r="K10" s="20">
        <f t="shared" si="1"/>
        <v>100</v>
      </c>
      <c r="L10" s="4">
        <f>'20&amp;50%'!Y10</f>
        <v>33</v>
      </c>
      <c r="M10" s="4">
        <f>'20&amp;50%'!Z10</f>
        <v>19</v>
      </c>
      <c r="N10" s="4">
        <f>'20&amp;50%'!AA10</f>
        <v>30</v>
      </c>
      <c r="O10" s="7">
        <f t="shared" si="0"/>
        <v>82</v>
      </c>
    </row>
    <row r="11" spans="1:15" ht="15.75" x14ac:dyDescent="0.25">
      <c r="A11" s="4">
        <f>'Original Marks'!A11</f>
        <v>5</v>
      </c>
      <c r="B11" s="4">
        <f>'Original Marks'!B11</f>
        <v>105</v>
      </c>
      <c r="C11" s="4">
        <f>'Original Marks'!C11</f>
        <v>905</v>
      </c>
      <c r="D11" s="4" t="str">
        <f>'Original Marks'!D11</f>
        <v>Ashwini</v>
      </c>
      <c r="E11" s="4" t="str">
        <f>'Original Marks'!E11</f>
        <v>M R Shastri</v>
      </c>
      <c r="F11" s="4" t="str">
        <f>'Original Marks'!F11</f>
        <v>Anita</v>
      </c>
      <c r="G11" s="19">
        <f>'Original Marks'!G11</f>
        <v>32179</v>
      </c>
      <c r="H11" s="27" t="str">
        <f t="shared" si="1"/>
        <v>laLd`r</v>
      </c>
      <c r="I11" s="42" t="str">
        <f>'Original Marks'!H11</f>
        <v>GEN</v>
      </c>
      <c r="J11" s="42" t="str">
        <f>'Original Marks'!I11</f>
        <v>F</v>
      </c>
      <c r="K11" s="20">
        <f t="shared" si="1"/>
        <v>100</v>
      </c>
      <c r="L11" s="4">
        <f>'20&amp;50%'!Y11</f>
        <v>33</v>
      </c>
      <c r="M11" s="4">
        <f>'20&amp;50%'!Z11</f>
        <v>19</v>
      </c>
      <c r="N11" s="4">
        <f>'20&amp;50%'!AA11</f>
        <v>30</v>
      </c>
      <c r="O11" s="7">
        <f t="shared" si="0"/>
        <v>82</v>
      </c>
    </row>
    <row r="12" spans="1:15" ht="15.75" x14ac:dyDescent="0.25">
      <c r="A12" s="4">
        <f>'Original Marks'!A12</f>
        <v>6</v>
      </c>
      <c r="B12" s="4">
        <f>'Original Marks'!B12</f>
        <v>106</v>
      </c>
      <c r="C12" s="4">
        <f>'Original Marks'!C12</f>
        <v>906</v>
      </c>
      <c r="D12" s="4" t="str">
        <f>'Original Marks'!D12</f>
        <v>Ashwini</v>
      </c>
      <c r="E12" s="4" t="str">
        <f>'Original Marks'!E12</f>
        <v>M R Shastri</v>
      </c>
      <c r="F12" s="4" t="str">
        <f>'Original Marks'!F12</f>
        <v>Anita</v>
      </c>
      <c r="G12" s="19">
        <f>'Original Marks'!G12</f>
        <v>32179</v>
      </c>
      <c r="H12" s="27" t="str">
        <f t="shared" si="1"/>
        <v>laLd`r</v>
      </c>
      <c r="I12" s="42" t="str">
        <f>'Original Marks'!H12</f>
        <v>GEN</v>
      </c>
      <c r="J12" s="42" t="str">
        <f>'Original Marks'!I12</f>
        <v>F</v>
      </c>
      <c r="K12" s="20">
        <f t="shared" si="1"/>
        <v>100</v>
      </c>
      <c r="L12" s="4">
        <f>'20&amp;50%'!Y12</f>
        <v>33</v>
      </c>
      <c r="M12" s="4">
        <f>'20&amp;50%'!Z12</f>
        <v>19</v>
      </c>
      <c r="N12" s="4">
        <f>'20&amp;50%'!AA12</f>
        <v>30</v>
      </c>
      <c r="O12" s="7">
        <f t="shared" si="0"/>
        <v>82</v>
      </c>
    </row>
    <row r="13" spans="1:15" ht="15.75" x14ac:dyDescent="0.25">
      <c r="A13" s="4">
        <f>'Original Marks'!A13</f>
        <v>7</v>
      </c>
      <c r="B13" s="4">
        <f>'Original Marks'!B13</f>
        <v>107</v>
      </c>
      <c r="C13" s="4">
        <f>'Original Marks'!C13</f>
        <v>907</v>
      </c>
      <c r="D13" s="4" t="str">
        <f>'Original Marks'!D13</f>
        <v>Ashwini</v>
      </c>
      <c r="E13" s="4" t="str">
        <f>'Original Marks'!E13</f>
        <v>M R Shastri</v>
      </c>
      <c r="F13" s="4" t="str">
        <f>'Original Marks'!F13</f>
        <v>Anita</v>
      </c>
      <c r="G13" s="19">
        <f>'Original Marks'!G13</f>
        <v>32179</v>
      </c>
      <c r="H13" s="27" t="str">
        <f t="shared" si="1"/>
        <v>laLd`r</v>
      </c>
      <c r="I13" s="42" t="str">
        <f>'Original Marks'!H13</f>
        <v>GEN</v>
      </c>
      <c r="J13" s="42" t="str">
        <f>'Original Marks'!I13</f>
        <v>F</v>
      </c>
      <c r="K13" s="20">
        <f t="shared" si="1"/>
        <v>100</v>
      </c>
      <c r="L13" s="4">
        <f>'20&amp;50%'!Y13</f>
        <v>33</v>
      </c>
      <c r="M13" s="4">
        <f>'20&amp;50%'!Z13</f>
        <v>19</v>
      </c>
      <c r="N13" s="4">
        <f>'20&amp;50%'!AA13</f>
        <v>30</v>
      </c>
      <c r="O13" s="7">
        <f t="shared" si="0"/>
        <v>82</v>
      </c>
    </row>
    <row r="14" spans="1:15" ht="15.75" x14ac:dyDescent="0.25">
      <c r="A14" s="4">
        <f>'Original Marks'!A14</f>
        <v>8</v>
      </c>
      <c r="B14" s="4">
        <f>'Original Marks'!B14</f>
        <v>108</v>
      </c>
      <c r="C14" s="4">
        <f>'Original Marks'!C14</f>
        <v>908</v>
      </c>
      <c r="D14" s="4" t="str">
        <f>'Original Marks'!D14</f>
        <v>Ashwini</v>
      </c>
      <c r="E14" s="4" t="str">
        <f>'Original Marks'!E14</f>
        <v>M R Shastri</v>
      </c>
      <c r="F14" s="4" t="str">
        <f>'Original Marks'!F14</f>
        <v>Anita</v>
      </c>
      <c r="G14" s="19">
        <f>'Original Marks'!G14</f>
        <v>32179</v>
      </c>
      <c r="H14" s="27" t="str">
        <f t="shared" si="1"/>
        <v>laLd`r</v>
      </c>
      <c r="I14" s="42" t="str">
        <f>'Original Marks'!H14</f>
        <v>GEN</v>
      </c>
      <c r="J14" s="42" t="str">
        <f>'Original Marks'!I14</f>
        <v>F</v>
      </c>
      <c r="K14" s="20">
        <f t="shared" si="1"/>
        <v>100</v>
      </c>
      <c r="L14" s="4">
        <f>'20&amp;50%'!Y14</f>
        <v>33</v>
      </c>
      <c r="M14" s="4">
        <f>'20&amp;50%'!Z14</f>
        <v>19</v>
      </c>
      <c r="N14" s="4">
        <f>'20&amp;50%'!AA14</f>
        <v>30</v>
      </c>
      <c r="O14" s="7">
        <f t="shared" si="0"/>
        <v>82</v>
      </c>
    </row>
    <row r="15" spans="1:15" ht="15.75" x14ac:dyDescent="0.25">
      <c r="A15" s="4">
        <f>'Original Marks'!A15</f>
        <v>9</v>
      </c>
      <c r="B15" s="4">
        <f>'Original Marks'!B15</f>
        <v>109</v>
      </c>
      <c r="C15" s="4">
        <f>'Original Marks'!C15</f>
        <v>909</v>
      </c>
      <c r="D15" s="4" t="str">
        <f>'Original Marks'!D15</f>
        <v>Ashwini</v>
      </c>
      <c r="E15" s="4" t="str">
        <f>'Original Marks'!E15</f>
        <v>M R Shastri</v>
      </c>
      <c r="F15" s="4" t="str">
        <f>'Original Marks'!F15</f>
        <v>Anita</v>
      </c>
      <c r="G15" s="19">
        <f>'Original Marks'!G15</f>
        <v>32179</v>
      </c>
      <c r="H15" s="27" t="str">
        <f t="shared" si="1"/>
        <v>laLd`r</v>
      </c>
      <c r="I15" s="42" t="str">
        <f>'Original Marks'!H15</f>
        <v>GEN</v>
      </c>
      <c r="J15" s="42" t="str">
        <f>'Original Marks'!I15</f>
        <v>F</v>
      </c>
      <c r="K15" s="20">
        <f t="shared" si="1"/>
        <v>100</v>
      </c>
      <c r="L15" s="4">
        <f>'20&amp;50%'!Y15</f>
        <v>33</v>
      </c>
      <c r="M15" s="4">
        <f>'20&amp;50%'!Z15</f>
        <v>19</v>
      </c>
      <c r="N15" s="4">
        <f>'20&amp;50%'!AA15</f>
        <v>30</v>
      </c>
      <c r="O15" s="7">
        <f t="shared" si="0"/>
        <v>82</v>
      </c>
    </row>
    <row r="16" spans="1:15" ht="15.75" x14ac:dyDescent="0.25">
      <c r="A16" s="4">
        <f>'Original Marks'!A16</f>
        <v>10</v>
      </c>
      <c r="B16" s="4">
        <f>'Original Marks'!B16</f>
        <v>110</v>
      </c>
      <c r="C16" s="4">
        <f>'Original Marks'!C16</f>
        <v>910</v>
      </c>
      <c r="D16" s="4" t="str">
        <f>'Original Marks'!D16</f>
        <v>Ashwini</v>
      </c>
      <c r="E16" s="4" t="str">
        <f>'Original Marks'!E16</f>
        <v>M R Shastri</v>
      </c>
      <c r="F16" s="4" t="str">
        <f>'Original Marks'!F16</f>
        <v>Anita</v>
      </c>
      <c r="G16" s="19">
        <f>'Original Marks'!G16</f>
        <v>32179</v>
      </c>
      <c r="H16" s="27" t="str">
        <f t="shared" si="1"/>
        <v>laLd`r</v>
      </c>
      <c r="I16" s="42" t="str">
        <f>'Original Marks'!H16</f>
        <v>GEN</v>
      </c>
      <c r="J16" s="42" t="str">
        <f>'Original Marks'!I16</f>
        <v>F</v>
      </c>
      <c r="K16" s="20">
        <f t="shared" si="1"/>
        <v>100</v>
      </c>
      <c r="L16" s="4">
        <f>'20&amp;50%'!Y16</f>
        <v>33</v>
      </c>
      <c r="M16" s="4">
        <f>'20&amp;50%'!Z16</f>
        <v>19</v>
      </c>
      <c r="N16" s="4">
        <f>'20&amp;50%'!AA16</f>
        <v>30</v>
      </c>
      <c r="O16" s="7">
        <f t="shared" si="0"/>
        <v>82</v>
      </c>
    </row>
    <row r="17" spans="1:15" ht="15.75" x14ac:dyDescent="0.25">
      <c r="A17" s="4">
        <f>'Original Marks'!A17</f>
        <v>11</v>
      </c>
      <c r="B17" s="4">
        <f>'Original Marks'!B17</f>
        <v>111</v>
      </c>
      <c r="C17" s="4">
        <f>'Original Marks'!C17</f>
        <v>911</v>
      </c>
      <c r="D17" s="4" t="str">
        <f>'Original Marks'!D17</f>
        <v>Ashwini</v>
      </c>
      <c r="E17" s="4" t="str">
        <f>'Original Marks'!E17</f>
        <v>M R Shastri</v>
      </c>
      <c r="F17" s="4" t="str">
        <f>'Original Marks'!F17</f>
        <v>Anita</v>
      </c>
      <c r="G17" s="19">
        <f>'Original Marks'!G17</f>
        <v>32179</v>
      </c>
      <c r="H17" s="27" t="str">
        <f t="shared" si="1"/>
        <v>laLd`r</v>
      </c>
      <c r="I17" s="42" t="str">
        <f>'Original Marks'!H17</f>
        <v>GEN</v>
      </c>
      <c r="J17" s="42" t="str">
        <f>'Original Marks'!I17</f>
        <v>F</v>
      </c>
      <c r="K17" s="20">
        <f t="shared" si="1"/>
        <v>100</v>
      </c>
      <c r="L17" s="4">
        <f>'20&amp;50%'!Y17</f>
        <v>33</v>
      </c>
      <c r="M17" s="4">
        <f>'20&amp;50%'!Z17</f>
        <v>19</v>
      </c>
      <c r="N17" s="4">
        <f>'20&amp;50%'!AA17</f>
        <v>30</v>
      </c>
      <c r="O17" s="7">
        <f t="shared" si="0"/>
        <v>82</v>
      </c>
    </row>
    <row r="18" spans="1:15" ht="15.75" x14ac:dyDescent="0.25">
      <c r="A18" s="4">
        <f>'Original Marks'!A18</f>
        <v>12</v>
      </c>
      <c r="B18" s="4">
        <f>'Original Marks'!B18</f>
        <v>112</v>
      </c>
      <c r="C18" s="4">
        <f>'Original Marks'!C18</f>
        <v>912</v>
      </c>
      <c r="D18" s="4" t="str">
        <f>'Original Marks'!D18</f>
        <v>Ashwini</v>
      </c>
      <c r="E18" s="4" t="str">
        <f>'Original Marks'!E18</f>
        <v>M R Shastri</v>
      </c>
      <c r="F18" s="4" t="str">
        <f>'Original Marks'!F18</f>
        <v>Anita</v>
      </c>
      <c r="G18" s="19">
        <f>'Original Marks'!G18</f>
        <v>32179</v>
      </c>
      <c r="H18" s="27" t="str">
        <f t="shared" si="1"/>
        <v>laLd`r</v>
      </c>
      <c r="I18" s="42" t="str">
        <f>'Original Marks'!H18</f>
        <v>GEN</v>
      </c>
      <c r="J18" s="42" t="str">
        <f>'Original Marks'!I18</f>
        <v>F</v>
      </c>
      <c r="K18" s="20">
        <f t="shared" si="1"/>
        <v>100</v>
      </c>
      <c r="L18" s="4">
        <f>'20&amp;50%'!Y18</f>
        <v>33</v>
      </c>
      <c r="M18" s="4">
        <f>'20&amp;50%'!Z18</f>
        <v>19</v>
      </c>
      <c r="N18" s="4">
        <f>'20&amp;50%'!AA18</f>
        <v>30</v>
      </c>
      <c r="O18" s="7">
        <f t="shared" si="0"/>
        <v>82</v>
      </c>
    </row>
    <row r="19" spans="1:15" ht="15.75" x14ac:dyDescent="0.25">
      <c r="A19" s="4">
        <f>'Original Marks'!A19</f>
        <v>13</v>
      </c>
      <c r="B19" s="4">
        <f>'Original Marks'!B19</f>
        <v>113</v>
      </c>
      <c r="C19" s="4">
        <f>'Original Marks'!C19</f>
        <v>913</v>
      </c>
      <c r="D19" s="4" t="str">
        <f>'Original Marks'!D19</f>
        <v>Ashwini</v>
      </c>
      <c r="E19" s="4" t="str">
        <f>'Original Marks'!E19</f>
        <v>M R Shastri</v>
      </c>
      <c r="F19" s="4" t="str">
        <f>'Original Marks'!F19</f>
        <v>Anita</v>
      </c>
      <c r="G19" s="19">
        <f>'Original Marks'!G19</f>
        <v>32179</v>
      </c>
      <c r="H19" s="27" t="str">
        <f t="shared" si="1"/>
        <v>laLd`r</v>
      </c>
      <c r="I19" s="42" t="str">
        <f>'Original Marks'!H19</f>
        <v>GEN</v>
      </c>
      <c r="J19" s="42" t="str">
        <f>'Original Marks'!I19</f>
        <v>F</v>
      </c>
      <c r="K19" s="20">
        <f t="shared" si="1"/>
        <v>100</v>
      </c>
      <c r="L19" s="4">
        <f>'20&amp;50%'!Y19</f>
        <v>33</v>
      </c>
      <c r="M19" s="4">
        <f>'20&amp;50%'!Z19</f>
        <v>19</v>
      </c>
      <c r="N19" s="4">
        <f>'20&amp;50%'!AA19</f>
        <v>30</v>
      </c>
      <c r="O19" s="7">
        <f t="shared" si="0"/>
        <v>82</v>
      </c>
    </row>
    <row r="20" spans="1:15" ht="15.75" x14ac:dyDescent="0.25">
      <c r="A20" s="4">
        <f>'Original Marks'!A20</f>
        <v>14</v>
      </c>
      <c r="B20" s="4">
        <f>'Original Marks'!B20</f>
        <v>114</v>
      </c>
      <c r="C20" s="4">
        <f>'Original Marks'!C20</f>
        <v>914</v>
      </c>
      <c r="D20" s="4" t="str">
        <f>'Original Marks'!D20</f>
        <v>Ashwini</v>
      </c>
      <c r="E20" s="4" t="str">
        <f>'Original Marks'!E20</f>
        <v>M R Shastri</v>
      </c>
      <c r="F20" s="4" t="str">
        <f>'Original Marks'!F20</f>
        <v>Anita</v>
      </c>
      <c r="G20" s="19">
        <f>'Original Marks'!G20</f>
        <v>32179</v>
      </c>
      <c r="H20" s="27" t="str">
        <f t="shared" si="1"/>
        <v>laLd`r</v>
      </c>
      <c r="I20" s="42" t="str">
        <f>'Original Marks'!H20</f>
        <v>GEN</v>
      </c>
      <c r="J20" s="42" t="str">
        <f>'Original Marks'!I20</f>
        <v>F</v>
      </c>
      <c r="K20" s="20">
        <f t="shared" si="1"/>
        <v>100</v>
      </c>
      <c r="L20" s="4">
        <f>'20&amp;50%'!Y20</f>
        <v>33</v>
      </c>
      <c r="M20" s="4">
        <f>'20&amp;50%'!Z20</f>
        <v>19</v>
      </c>
      <c r="N20" s="4">
        <f>'20&amp;50%'!AA20</f>
        <v>30</v>
      </c>
      <c r="O20" s="7">
        <f t="shared" si="0"/>
        <v>82</v>
      </c>
    </row>
    <row r="21" spans="1:15" ht="15.75" x14ac:dyDescent="0.25">
      <c r="A21" s="4">
        <f>'Original Marks'!A21</f>
        <v>15</v>
      </c>
      <c r="B21" s="4">
        <f>'Original Marks'!B21</f>
        <v>115</v>
      </c>
      <c r="C21" s="4">
        <f>'Original Marks'!C21</f>
        <v>915</v>
      </c>
      <c r="D21" s="4" t="str">
        <f>'Original Marks'!D21</f>
        <v>Ashwini</v>
      </c>
      <c r="E21" s="4" t="str">
        <f>'Original Marks'!E21</f>
        <v>M R Shastri</v>
      </c>
      <c r="F21" s="4" t="str">
        <f>'Original Marks'!F21</f>
        <v>Anita</v>
      </c>
      <c r="G21" s="19">
        <f>'Original Marks'!G21</f>
        <v>32179</v>
      </c>
      <c r="H21" s="27" t="str">
        <f t="shared" si="1"/>
        <v>laLd`r</v>
      </c>
      <c r="I21" s="42" t="str">
        <f>'Original Marks'!H21</f>
        <v>GEN</v>
      </c>
      <c r="J21" s="42" t="str">
        <f>'Original Marks'!I21</f>
        <v>F</v>
      </c>
      <c r="K21" s="20">
        <f t="shared" si="1"/>
        <v>100</v>
      </c>
      <c r="L21" s="4">
        <f>'20&amp;50%'!Y21</f>
        <v>33</v>
      </c>
      <c r="M21" s="4">
        <f>'20&amp;50%'!Z21</f>
        <v>19</v>
      </c>
      <c r="N21" s="4">
        <f>'20&amp;50%'!AA21</f>
        <v>30</v>
      </c>
      <c r="O21" s="7">
        <f t="shared" si="0"/>
        <v>82</v>
      </c>
    </row>
    <row r="22" spans="1:15" ht="15.75" x14ac:dyDescent="0.25">
      <c r="A22" s="4">
        <f>'Original Marks'!A22</f>
        <v>16</v>
      </c>
      <c r="B22" s="4">
        <f>'Original Marks'!B22</f>
        <v>116</v>
      </c>
      <c r="C22" s="4">
        <f>'Original Marks'!C22</f>
        <v>916</v>
      </c>
      <c r="D22" s="4" t="str">
        <f>'Original Marks'!D22</f>
        <v>Ashwini</v>
      </c>
      <c r="E22" s="4" t="str">
        <f>'Original Marks'!E22</f>
        <v>M R Shastri</v>
      </c>
      <c r="F22" s="4" t="str">
        <f>'Original Marks'!F22</f>
        <v>Anita</v>
      </c>
      <c r="G22" s="19">
        <f>'Original Marks'!G22</f>
        <v>32179</v>
      </c>
      <c r="H22" s="27" t="str">
        <f t="shared" si="1"/>
        <v>laLd`r</v>
      </c>
      <c r="I22" s="42" t="str">
        <f>'Original Marks'!H22</f>
        <v>GEN</v>
      </c>
      <c r="J22" s="42" t="str">
        <f>'Original Marks'!I22</f>
        <v>F</v>
      </c>
      <c r="K22" s="20">
        <f t="shared" si="1"/>
        <v>100</v>
      </c>
      <c r="L22" s="4">
        <f>'20&amp;50%'!Y22</f>
        <v>33</v>
      </c>
      <c r="M22" s="4">
        <f>'20&amp;50%'!Z22</f>
        <v>19</v>
      </c>
      <c r="N22" s="4">
        <f>'20&amp;50%'!AA22</f>
        <v>30</v>
      </c>
      <c r="O22" s="7">
        <f t="shared" si="0"/>
        <v>82</v>
      </c>
    </row>
    <row r="23" spans="1:15" ht="15.75" x14ac:dyDescent="0.25">
      <c r="A23" s="4">
        <f>'Original Marks'!A23</f>
        <v>17</v>
      </c>
      <c r="B23" s="4">
        <f>'Original Marks'!B23</f>
        <v>117</v>
      </c>
      <c r="C23" s="4">
        <f>'Original Marks'!C23</f>
        <v>917</v>
      </c>
      <c r="D23" s="4" t="str">
        <f>'Original Marks'!D23</f>
        <v>Ashwini</v>
      </c>
      <c r="E23" s="4" t="str">
        <f>'Original Marks'!E23</f>
        <v>M R Shastri</v>
      </c>
      <c r="F23" s="4" t="str">
        <f>'Original Marks'!F23</f>
        <v>Anita</v>
      </c>
      <c r="G23" s="19">
        <f>'Original Marks'!G23</f>
        <v>32179</v>
      </c>
      <c r="H23" s="27" t="str">
        <f t="shared" si="1"/>
        <v>laLd`r</v>
      </c>
      <c r="I23" s="42" t="str">
        <f>'Original Marks'!H23</f>
        <v>GEN</v>
      </c>
      <c r="J23" s="42" t="str">
        <f>'Original Marks'!I23</f>
        <v>F</v>
      </c>
      <c r="K23" s="20">
        <f t="shared" si="1"/>
        <v>100</v>
      </c>
      <c r="L23" s="4">
        <f>'20&amp;50%'!Y23</f>
        <v>33</v>
      </c>
      <c r="M23" s="4">
        <f>'20&amp;50%'!Z23</f>
        <v>19</v>
      </c>
      <c r="N23" s="4">
        <f>'20&amp;50%'!AA23</f>
        <v>30</v>
      </c>
      <c r="O23" s="7">
        <f t="shared" si="0"/>
        <v>82</v>
      </c>
    </row>
    <row r="24" spans="1:15" ht="15.75" x14ac:dyDescent="0.25">
      <c r="A24" s="4">
        <f>'Original Marks'!A24</f>
        <v>18</v>
      </c>
      <c r="B24" s="4">
        <f>'Original Marks'!B24</f>
        <v>118</v>
      </c>
      <c r="C24" s="4">
        <f>'Original Marks'!C24</f>
        <v>918</v>
      </c>
      <c r="D24" s="4" t="str">
        <f>'Original Marks'!D24</f>
        <v>Ashwini</v>
      </c>
      <c r="E24" s="4" t="str">
        <f>'Original Marks'!E24</f>
        <v>M R Shastri</v>
      </c>
      <c r="F24" s="4" t="str">
        <f>'Original Marks'!F24</f>
        <v>Anita</v>
      </c>
      <c r="G24" s="19">
        <f>'Original Marks'!G24</f>
        <v>32179</v>
      </c>
      <c r="H24" s="27" t="str">
        <f t="shared" si="1"/>
        <v>laLd`r</v>
      </c>
      <c r="I24" s="42" t="str">
        <f>'Original Marks'!H24</f>
        <v>GEN</v>
      </c>
      <c r="J24" s="42" t="str">
        <f>'Original Marks'!I24</f>
        <v>F</v>
      </c>
      <c r="K24" s="20">
        <f t="shared" si="1"/>
        <v>100</v>
      </c>
      <c r="L24" s="4">
        <f>'20&amp;50%'!Y24</f>
        <v>33</v>
      </c>
      <c r="M24" s="4">
        <f>'20&amp;50%'!Z24</f>
        <v>19</v>
      </c>
      <c r="N24" s="4">
        <f>'20&amp;50%'!AA24</f>
        <v>30</v>
      </c>
      <c r="O24" s="7">
        <f t="shared" si="0"/>
        <v>82</v>
      </c>
    </row>
    <row r="25" spans="1:15" ht="15.75" x14ac:dyDescent="0.25">
      <c r="A25" s="4">
        <f>'Original Marks'!A25</f>
        <v>19</v>
      </c>
      <c r="B25" s="4">
        <f>'Original Marks'!B25</f>
        <v>119</v>
      </c>
      <c r="C25" s="4">
        <f>'Original Marks'!C25</f>
        <v>919</v>
      </c>
      <c r="D25" s="4" t="str">
        <f>'Original Marks'!D25</f>
        <v>Ashwini</v>
      </c>
      <c r="E25" s="4" t="str">
        <f>'Original Marks'!E25</f>
        <v>M R Shastri</v>
      </c>
      <c r="F25" s="4" t="str">
        <f>'Original Marks'!F25</f>
        <v>Anita</v>
      </c>
      <c r="G25" s="19">
        <f>'Original Marks'!G25</f>
        <v>32179</v>
      </c>
      <c r="H25" s="27" t="str">
        <f t="shared" si="1"/>
        <v>laLd`r</v>
      </c>
      <c r="I25" s="42" t="str">
        <f>'Original Marks'!H25</f>
        <v>GEN</v>
      </c>
      <c r="J25" s="42" t="str">
        <f>'Original Marks'!I25</f>
        <v>F</v>
      </c>
      <c r="K25" s="20">
        <f t="shared" si="1"/>
        <v>100</v>
      </c>
      <c r="L25" s="4">
        <f>'20&amp;50%'!Y25</f>
        <v>33</v>
      </c>
      <c r="M25" s="4">
        <f>'20&amp;50%'!Z25</f>
        <v>19</v>
      </c>
      <c r="N25" s="4">
        <f>'20&amp;50%'!AA25</f>
        <v>30</v>
      </c>
      <c r="O25" s="7">
        <f t="shared" si="0"/>
        <v>82</v>
      </c>
    </row>
    <row r="26" spans="1:15" ht="15.75" x14ac:dyDescent="0.25">
      <c r="A26" s="4">
        <f>'Original Marks'!A26</f>
        <v>20</v>
      </c>
      <c r="B26" s="4">
        <f>'Original Marks'!B26</f>
        <v>120</v>
      </c>
      <c r="C26" s="4">
        <f>'Original Marks'!C26</f>
        <v>920</v>
      </c>
      <c r="D26" s="4" t="str">
        <f>'Original Marks'!D26</f>
        <v>Ashwini</v>
      </c>
      <c r="E26" s="4" t="str">
        <f>'Original Marks'!E26</f>
        <v>M R Shastri</v>
      </c>
      <c r="F26" s="4" t="str">
        <f>'Original Marks'!F26</f>
        <v>Anita</v>
      </c>
      <c r="G26" s="19">
        <f>'Original Marks'!G26</f>
        <v>32179</v>
      </c>
      <c r="H26" s="27" t="str">
        <f t="shared" si="1"/>
        <v>laLd`r</v>
      </c>
      <c r="I26" s="42" t="str">
        <f>'Original Marks'!H26</f>
        <v>GEN</v>
      </c>
      <c r="J26" s="42" t="str">
        <f>'Original Marks'!I26</f>
        <v>F</v>
      </c>
      <c r="K26" s="20">
        <f t="shared" si="1"/>
        <v>100</v>
      </c>
      <c r="L26" s="4">
        <f>'20&amp;50%'!Y26</f>
        <v>33</v>
      </c>
      <c r="M26" s="4">
        <f>'20&amp;50%'!Z26</f>
        <v>19</v>
      </c>
      <c r="N26" s="4">
        <f>'20&amp;50%'!AA26</f>
        <v>30</v>
      </c>
      <c r="O26" s="7">
        <f t="shared" si="0"/>
        <v>82</v>
      </c>
    </row>
    <row r="27" spans="1:15" ht="15.75" x14ac:dyDescent="0.25">
      <c r="A27" s="4">
        <f>'Original Marks'!A27</f>
        <v>21</v>
      </c>
      <c r="B27" s="4">
        <f>'Original Marks'!B27</f>
        <v>121</v>
      </c>
      <c r="C27" s="4">
        <f>'Original Marks'!C27</f>
        <v>921</v>
      </c>
      <c r="D27" s="4">
        <f>'Original Marks'!D27</f>
        <v>0</v>
      </c>
      <c r="E27" s="4">
        <f>'Original Marks'!E27</f>
        <v>0</v>
      </c>
      <c r="F27" s="4">
        <f>'Original Marks'!F27</f>
        <v>0</v>
      </c>
      <c r="G27" s="19">
        <f>'Original Marks'!G27</f>
        <v>0</v>
      </c>
      <c r="H27" s="27" t="str">
        <f t="shared" si="1"/>
        <v>laLd`r</v>
      </c>
      <c r="I27" s="42">
        <f>'Original Marks'!H27</f>
        <v>0</v>
      </c>
      <c r="J27" s="42">
        <f>'Original Marks'!I27</f>
        <v>0</v>
      </c>
      <c r="K27" s="20">
        <f t="shared" si="1"/>
        <v>100</v>
      </c>
      <c r="L27" s="4">
        <f>'20&amp;50%'!Y27</f>
        <v>0</v>
      </c>
      <c r="M27" s="4">
        <f>'20&amp;50%'!Z27</f>
        <v>0</v>
      </c>
      <c r="N27" s="4">
        <f>'20&amp;50%'!AA27</f>
        <v>0</v>
      </c>
      <c r="O27" s="7">
        <f t="shared" si="0"/>
        <v>0</v>
      </c>
    </row>
    <row r="28" spans="1:15" ht="15.75" x14ac:dyDescent="0.25">
      <c r="A28" s="4">
        <f>'Original Marks'!A28</f>
        <v>22</v>
      </c>
      <c r="B28" s="4">
        <f>'Original Marks'!B28</f>
        <v>122</v>
      </c>
      <c r="C28" s="4">
        <f>'Original Marks'!C28</f>
        <v>922</v>
      </c>
      <c r="D28" s="4">
        <f>'Original Marks'!D28</f>
        <v>0</v>
      </c>
      <c r="E28" s="4">
        <f>'Original Marks'!E28</f>
        <v>0</v>
      </c>
      <c r="F28" s="4">
        <f>'Original Marks'!F28</f>
        <v>0</v>
      </c>
      <c r="G28" s="19">
        <f>'Original Marks'!G28</f>
        <v>0</v>
      </c>
      <c r="H28" s="27" t="str">
        <f t="shared" si="1"/>
        <v>laLd`r</v>
      </c>
      <c r="I28" s="42">
        <f>'Original Marks'!H28</f>
        <v>0</v>
      </c>
      <c r="J28" s="42">
        <f>'Original Marks'!I28</f>
        <v>0</v>
      </c>
      <c r="K28" s="20">
        <f t="shared" si="1"/>
        <v>100</v>
      </c>
      <c r="L28" s="4">
        <f>'20&amp;50%'!Y28</f>
        <v>0</v>
      </c>
      <c r="M28" s="4">
        <f>'20&amp;50%'!Z28</f>
        <v>0</v>
      </c>
      <c r="N28" s="4">
        <f>'20&amp;50%'!AA28</f>
        <v>0</v>
      </c>
      <c r="O28" s="7">
        <f t="shared" si="0"/>
        <v>0</v>
      </c>
    </row>
    <row r="29" spans="1:15" ht="15.75" x14ac:dyDescent="0.25">
      <c r="A29" s="4">
        <f>'Original Marks'!A29</f>
        <v>23</v>
      </c>
      <c r="B29" s="4">
        <f>'Original Marks'!B29</f>
        <v>123</v>
      </c>
      <c r="C29" s="4">
        <f>'Original Marks'!C29</f>
        <v>923</v>
      </c>
      <c r="D29" s="4">
        <f>'Original Marks'!D29</f>
        <v>0</v>
      </c>
      <c r="E29" s="4">
        <f>'Original Marks'!E29</f>
        <v>0</v>
      </c>
      <c r="F29" s="4">
        <f>'Original Marks'!F29</f>
        <v>0</v>
      </c>
      <c r="G29" s="19">
        <f>'Original Marks'!G29</f>
        <v>0</v>
      </c>
      <c r="H29" s="27" t="str">
        <f t="shared" si="1"/>
        <v>laLd`r</v>
      </c>
      <c r="I29" s="42">
        <f>'Original Marks'!H29</f>
        <v>0</v>
      </c>
      <c r="J29" s="42">
        <f>'Original Marks'!I29</f>
        <v>0</v>
      </c>
      <c r="K29" s="20">
        <f t="shared" si="1"/>
        <v>100</v>
      </c>
      <c r="L29" s="4">
        <f>'20&amp;50%'!Y29</f>
        <v>0</v>
      </c>
      <c r="M29" s="4">
        <f>'20&amp;50%'!Z29</f>
        <v>0</v>
      </c>
      <c r="N29" s="4">
        <f>'20&amp;50%'!AA29</f>
        <v>0</v>
      </c>
      <c r="O29" s="7">
        <f t="shared" si="0"/>
        <v>0</v>
      </c>
    </row>
    <row r="30" spans="1:15" ht="15.75" x14ac:dyDescent="0.25">
      <c r="A30" s="4">
        <f>'Original Marks'!A30</f>
        <v>24</v>
      </c>
      <c r="B30" s="4">
        <f>'Original Marks'!B30</f>
        <v>124</v>
      </c>
      <c r="C30" s="4">
        <f>'Original Marks'!C30</f>
        <v>924</v>
      </c>
      <c r="D30" s="4">
        <f>'Original Marks'!D30</f>
        <v>0</v>
      </c>
      <c r="E30" s="4">
        <f>'Original Marks'!E30</f>
        <v>0</v>
      </c>
      <c r="F30" s="4">
        <f>'Original Marks'!F30</f>
        <v>0</v>
      </c>
      <c r="G30" s="19">
        <f>'Original Marks'!G30</f>
        <v>0</v>
      </c>
      <c r="H30" s="27" t="str">
        <f t="shared" si="1"/>
        <v>laLd`r</v>
      </c>
      <c r="I30" s="42">
        <f>'Original Marks'!H30</f>
        <v>0</v>
      </c>
      <c r="J30" s="42">
        <f>'Original Marks'!I30</f>
        <v>0</v>
      </c>
      <c r="K30" s="20">
        <f t="shared" si="1"/>
        <v>100</v>
      </c>
      <c r="L30" s="4">
        <f>'20&amp;50%'!Y30</f>
        <v>0</v>
      </c>
      <c r="M30" s="4">
        <f>'20&amp;50%'!Z30</f>
        <v>0</v>
      </c>
      <c r="N30" s="4">
        <f>'20&amp;50%'!AA30</f>
        <v>0</v>
      </c>
      <c r="O30" s="7">
        <f t="shared" si="0"/>
        <v>0</v>
      </c>
    </row>
    <row r="31" spans="1:15" ht="15.75" x14ac:dyDescent="0.25">
      <c r="A31" s="4">
        <f>'Original Marks'!A31</f>
        <v>25</v>
      </c>
      <c r="B31" s="4">
        <f>'Original Marks'!B31</f>
        <v>125</v>
      </c>
      <c r="C31" s="4">
        <f>'Original Marks'!C31</f>
        <v>925</v>
      </c>
      <c r="D31" s="4">
        <f>'Original Marks'!D31</f>
        <v>0</v>
      </c>
      <c r="E31" s="4">
        <f>'Original Marks'!E31</f>
        <v>0</v>
      </c>
      <c r="F31" s="4">
        <f>'Original Marks'!F31</f>
        <v>0</v>
      </c>
      <c r="G31" s="19">
        <f>'Original Marks'!G31</f>
        <v>0</v>
      </c>
      <c r="H31" s="27" t="str">
        <f t="shared" si="1"/>
        <v>laLd`r</v>
      </c>
      <c r="I31" s="42">
        <f>'Original Marks'!H31</f>
        <v>0</v>
      </c>
      <c r="J31" s="42">
        <f>'Original Marks'!I31</f>
        <v>0</v>
      </c>
      <c r="K31" s="20">
        <f t="shared" si="1"/>
        <v>100</v>
      </c>
      <c r="L31" s="4">
        <f>'20&amp;50%'!Y31</f>
        <v>0</v>
      </c>
      <c r="M31" s="4">
        <f>'20&amp;50%'!Z31</f>
        <v>0</v>
      </c>
      <c r="N31" s="4">
        <f>'20&amp;50%'!AA31</f>
        <v>0</v>
      </c>
      <c r="O31" s="7">
        <f t="shared" si="0"/>
        <v>0</v>
      </c>
    </row>
    <row r="32" spans="1:15" ht="15.75" x14ac:dyDescent="0.25">
      <c r="A32" s="4">
        <f>'Original Marks'!A32</f>
        <v>26</v>
      </c>
      <c r="B32" s="4">
        <f>'Original Marks'!B32</f>
        <v>126</v>
      </c>
      <c r="C32" s="4">
        <f>'Original Marks'!C32</f>
        <v>926</v>
      </c>
      <c r="D32" s="4">
        <f>'Original Marks'!D32</f>
        <v>0</v>
      </c>
      <c r="E32" s="4">
        <f>'Original Marks'!E32</f>
        <v>0</v>
      </c>
      <c r="F32" s="4">
        <f>'Original Marks'!F32</f>
        <v>0</v>
      </c>
      <c r="G32" s="19">
        <f>'Original Marks'!G32</f>
        <v>0</v>
      </c>
      <c r="H32" s="27" t="str">
        <f t="shared" si="1"/>
        <v>laLd`r</v>
      </c>
      <c r="I32" s="42">
        <f>'Original Marks'!H32</f>
        <v>0</v>
      </c>
      <c r="J32" s="42">
        <f>'Original Marks'!I32</f>
        <v>0</v>
      </c>
      <c r="K32" s="20">
        <f t="shared" si="1"/>
        <v>100</v>
      </c>
      <c r="L32" s="4">
        <f>'20&amp;50%'!Y32</f>
        <v>0</v>
      </c>
      <c r="M32" s="4">
        <f>'20&amp;50%'!Z32</f>
        <v>0</v>
      </c>
      <c r="N32" s="4">
        <f>'20&amp;50%'!AA32</f>
        <v>0</v>
      </c>
      <c r="O32" s="7">
        <f t="shared" si="0"/>
        <v>0</v>
      </c>
    </row>
    <row r="33" spans="1:15" ht="15.75" x14ac:dyDescent="0.25">
      <c r="A33" s="4">
        <f>'Original Marks'!A33</f>
        <v>27</v>
      </c>
      <c r="B33" s="4">
        <f>'Original Marks'!B33</f>
        <v>127</v>
      </c>
      <c r="C33" s="4">
        <f>'Original Marks'!C33</f>
        <v>927</v>
      </c>
      <c r="D33" s="4">
        <f>'Original Marks'!D33</f>
        <v>0</v>
      </c>
      <c r="E33" s="4">
        <f>'Original Marks'!E33</f>
        <v>0</v>
      </c>
      <c r="F33" s="4">
        <f>'Original Marks'!F33</f>
        <v>0</v>
      </c>
      <c r="G33" s="19">
        <f>'Original Marks'!G33</f>
        <v>0</v>
      </c>
      <c r="H33" s="27" t="str">
        <f t="shared" si="1"/>
        <v>laLd`r</v>
      </c>
      <c r="I33" s="42">
        <f>'Original Marks'!H33</f>
        <v>0</v>
      </c>
      <c r="J33" s="42">
        <f>'Original Marks'!I33</f>
        <v>0</v>
      </c>
      <c r="K33" s="20">
        <f t="shared" si="1"/>
        <v>100</v>
      </c>
      <c r="L33" s="4">
        <f>'20&amp;50%'!Y33</f>
        <v>0</v>
      </c>
      <c r="M33" s="4">
        <f>'20&amp;50%'!Z33</f>
        <v>0</v>
      </c>
      <c r="N33" s="4">
        <f>'20&amp;50%'!AA33</f>
        <v>0</v>
      </c>
      <c r="O33" s="7">
        <f t="shared" si="0"/>
        <v>0</v>
      </c>
    </row>
    <row r="34" spans="1:15" ht="15.75" x14ac:dyDescent="0.25">
      <c r="A34" s="4">
        <f>'Original Marks'!A34</f>
        <v>28</v>
      </c>
      <c r="B34" s="4">
        <f>'Original Marks'!B34</f>
        <v>128</v>
      </c>
      <c r="C34" s="4">
        <f>'Original Marks'!C34</f>
        <v>928</v>
      </c>
      <c r="D34" s="4">
        <f>'Original Marks'!D34</f>
        <v>0</v>
      </c>
      <c r="E34" s="4">
        <f>'Original Marks'!E34</f>
        <v>0</v>
      </c>
      <c r="F34" s="4">
        <f>'Original Marks'!F34</f>
        <v>0</v>
      </c>
      <c r="G34" s="19">
        <f>'Original Marks'!G34</f>
        <v>0</v>
      </c>
      <c r="H34" s="27" t="str">
        <f t="shared" si="1"/>
        <v>laLd`r</v>
      </c>
      <c r="I34" s="42">
        <f>'Original Marks'!H34</f>
        <v>0</v>
      </c>
      <c r="J34" s="42">
        <f>'Original Marks'!I34</f>
        <v>0</v>
      </c>
      <c r="K34" s="20">
        <f t="shared" si="1"/>
        <v>100</v>
      </c>
      <c r="L34" s="4">
        <f>'20&amp;50%'!Y34</f>
        <v>0</v>
      </c>
      <c r="M34" s="4">
        <f>'20&amp;50%'!Z34</f>
        <v>0</v>
      </c>
      <c r="N34" s="4">
        <f>'20&amp;50%'!AA34</f>
        <v>0</v>
      </c>
      <c r="O34" s="7">
        <f t="shared" si="0"/>
        <v>0</v>
      </c>
    </row>
    <row r="35" spans="1:15" ht="15.75" x14ac:dyDescent="0.25">
      <c r="A35" s="4">
        <f>'Original Marks'!A35</f>
        <v>29</v>
      </c>
      <c r="B35" s="4">
        <f>'Original Marks'!B35</f>
        <v>129</v>
      </c>
      <c r="C35" s="4">
        <f>'Original Marks'!C35</f>
        <v>929</v>
      </c>
      <c r="D35" s="4">
        <f>'Original Marks'!D35</f>
        <v>0</v>
      </c>
      <c r="E35" s="4">
        <f>'Original Marks'!E35</f>
        <v>0</v>
      </c>
      <c r="F35" s="4">
        <f>'Original Marks'!F35</f>
        <v>0</v>
      </c>
      <c r="G35" s="19">
        <f>'Original Marks'!G35</f>
        <v>0</v>
      </c>
      <c r="H35" s="27" t="str">
        <f t="shared" si="1"/>
        <v>laLd`r</v>
      </c>
      <c r="I35" s="42">
        <f>'Original Marks'!H35</f>
        <v>0</v>
      </c>
      <c r="J35" s="42">
        <f>'Original Marks'!I35</f>
        <v>0</v>
      </c>
      <c r="K35" s="20">
        <f t="shared" si="1"/>
        <v>100</v>
      </c>
      <c r="L35" s="4">
        <f>'20&amp;50%'!Y35</f>
        <v>0</v>
      </c>
      <c r="M35" s="4">
        <f>'20&amp;50%'!Z35</f>
        <v>0</v>
      </c>
      <c r="N35" s="4">
        <f>'20&amp;50%'!AA35</f>
        <v>0</v>
      </c>
      <c r="O35" s="7">
        <f t="shared" si="0"/>
        <v>0</v>
      </c>
    </row>
    <row r="36" spans="1:15" ht="15.75" x14ac:dyDescent="0.25">
      <c r="A36" s="4">
        <f>'Original Marks'!A36</f>
        <v>30</v>
      </c>
      <c r="B36" s="4">
        <f>'Original Marks'!B36</f>
        <v>130</v>
      </c>
      <c r="C36" s="4">
        <f>'Original Marks'!C36</f>
        <v>930</v>
      </c>
      <c r="D36" s="4">
        <f>'Original Marks'!D36</f>
        <v>0</v>
      </c>
      <c r="E36" s="4">
        <f>'Original Marks'!E36</f>
        <v>0</v>
      </c>
      <c r="F36" s="4">
        <f>'Original Marks'!F36</f>
        <v>0</v>
      </c>
      <c r="G36" s="19">
        <f>'Original Marks'!G36</f>
        <v>0</v>
      </c>
      <c r="H36" s="27" t="str">
        <f t="shared" si="1"/>
        <v>laLd`r</v>
      </c>
      <c r="I36" s="42">
        <f>'Original Marks'!H36</f>
        <v>0</v>
      </c>
      <c r="J36" s="42">
        <f>'Original Marks'!I36</f>
        <v>0</v>
      </c>
      <c r="K36" s="20">
        <f t="shared" si="1"/>
        <v>100</v>
      </c>
      <c r="L36" s="4">
        <f>'20&amp;50%'!Y36</f>
        <v>0</v>
      </c>
      <c r="M36" s="4">
        <f>'20&amp;50%'!Z36</f>
        <v>0</v>
      </c>
      <c r="N36" s="4">
        <f>'20&amp;50%'!AA36</f>
        <v>0</v>
      </c>
      <c r="O36" s="7">
        <f t="shared" si="0"/>
        <v>0</v>
      </c>
    </row>
    <row r="37" spans="1:15" ht="15.75" x14ac:dyDescent="0.25">
      <c r="A37" s="4">
        <f>'Original Marks'!A37</f>
        <v>31</v>
      </c>
      <c r="B37" s="4">
        <f>'Original Marks'!B37</f>
        <v>131</v>
      </c>
      <c r="C37" s="4">
        <f>'Original Marks'!C37</f>
        <v>931</v>
      </c>
      <c r="D37" s="4">
        <f>'Original Marks'!D37</f>
        <v>0</v>
      </c>
      <c r="E37" s="4">
        <f>'Original Marks'!E37</f>
        <v>0</v>
      </c>
      <c r="F37" s="4">
        <f>'Original Marks'!F37</f>
        <v>0</v>
      </c>
      <c r="G37" s="19">
        <f>'Original Marks'!G37</f>
        <v>0</v>
      </c>
      <c r="H37" s="27" t="str">
        <f t="shared" si="1"/>
        <v>laLd`r</v>
      </c>
      <c r="I37" s="42">
        <f>'Original Marks'!H37</f>
        <v>0</v>
      </c>
      <c r="J37" s="42">
        <f>'Original Marks'!I37</f>
        <v>0</v>
      </c>
      <c r="K37" s="20">
        <f t="shared" si="1"/>
        <v>100</v>
      </c>
      <c r="L37" s="4">
        <f>'20&amp;50%'!Y37</f>
        <v>0</v>
      </c>
      <c r="M37" s="4">
        <f>'20&amp;50%'!Z37</f>
        <v>0</v>
      </c>
      <c r="N37" s="4">
        <f>'20&amp;50%'!AA37</f>
        <v>0</v>
      </c>
      <c r="O37" s="7">
        <f t="shared" si="0"/>
        <v>0</v>
      </c>
    </row>
    <row r="38" spans="1:15" ht="15.75" x14ac:dyDescent="0.25">
      <c r="A38" s="4">
        <f>'Original Marks'!A38</f>
        <v>32</v>
      </c>
      <c r="B38" s="4">
        <f>'Original Marks'!B38</f>
        <v>132</v>
      </c>
      <c r="C38" s="4">
        <f>'Original Marks'!C38</f>
        <v>932</v>
      </c>
      <c r="D38" s="4">
        <f>'Original Marks'!D38</f>
        <v>0</v>
      </c>
      <c r="E38" s="4">
        <f>'Original Marks'!E38</f>
        <v>0</v>
      </c>
      <c r="F38" s="4">
        <f>'Original Marks'!F38</f>
        <v>0</v>
      </c>
      <c r="G38" s="19">
        <f>'Original Marks'!G38</f>
        <v>0</v>
      </c>
      <c r="H38" s="27" t="str">
        <f t="shared" si="1"/>
        <v>laLd`r</v>
      </c>
      <c r="I38" s="42">
        <f>'Original Marks'!H38</f>
        <v>0</v>
      </c>
      <c r="J38" s="42">
        <f>'Original Marks'!I38</f>
        <v>0</v>
      </c>
      <c r="K38" s="20">
        <f t="shared" si="1"/>
        <v>100</v>
      </c>
      <c r="L38" s="4">
        <f>'20&amp;50%'!Y38</f>
        <v>0</v>
      </c>
      <c r="M38" s="4">
        <f>'20&amp;50%'!Z38</f>
        <v>0</v>
      </c>
      <c r="N38" s="4">
        <f>'20&amp;50%'!AA38</f>
        <v>0</v>
      </c>
      <c r="O38" s="7">
        <f t="shared" si="0"/>
        <v>0</v>
      </c>
    </row>
    <row r="39" spans="1:15" ht="15.75" x14ac:dyDescent="0.25">
      <c r="A39" s="4">
        <f>'Original Marks'!A39</f>
        <v>33</v>
      </c>
      <c r="B39" s="4">
        <f>'Original Marks'!B39</f>
        <v>133</v>
      </c>
      <c r="C39" s="4">
        <f>'Original Marks'!C39</f>
        <v>933</v>
      </c>
      <c r="D39" s="4">
        <f>'Original Marks'!D39</f>
        <v>0</v>
      </c>
      <c r="E39" s="4">
        <f>'Original Marks'!E39</f>
        <v>0</v>
      </c>
      <c r="F39" s="4">
        <f>'Original Marks'!F39</f>
        <v>0</v>
      </c>
      <c r="G39" s="19">
        <f>'Original Marks'!G39</f>
        <v>0</v>
      </c>
      <c r="H39" s="27" t="str">
        <f t="shared" si="1"/>
        <v>laLd`r</v>
      </c>
      <c r="I39" s="42">
        <f>'Original Marks'!H39</f>
        <v>0</v>
      </c>
      <c r="J39" s="42">
        <f>'Original Marks'!I39</f>
        <v>0</v>
      </c>
      <c r="K39" s="20">
        <f t="shared" si="1"/>
        <v>100</v>
      </c>
      <c r="L39" s="4">
        <f>'20&amp;50%'!Y39</f>
        <v>0</v>
      </c>
      <c r="M39" s="4">
        <f>'20&amp;50%'!Z39</f>
        <v>0</v>
      </c>
      <c r="N39" s="4">
        <f>'20&amp;50%'!AA39</f>
        <v>0</v>
      </c>
      <c r="O39" s="7">
        <f t="shared" si="0"/>
        <v>0</v>
      </c>
    </row>
    <row r="40" spans="1:15" ht="15.75" x14ac:dyDescent="0.25">
      <c r="A40" s="4">
        <f>'Original Marks'!A40</f>
        <v>34</v>
      </c>
      <c r="B40" s="4">
        <f>'Original Marks'!B40</f>
        <v>134</v>
      </c>
      <c r="C40" s="4">
        <f>'Original Marks'!C40</f>
        <v>934</v>
      </c>
      <c r="D40" s="4">
        <f>'Original Marks'!D40</f>
        <v>0</v>
      </c>
      <c r="E40" s="4">
        <f>'Original Marks'!E40</f>
        <v>0</v>
      </c>
      <c r="F40" s="4">
        <f>'Original Marks'!F40</f>
        <v>0</v>
      </c>
      <c r="G40" s="19">
        <f>'Original Marks'!G40</f>
        <v>0</v>
      </c>
      <c r="H40" s="27" t="str">
        <f t="shared" si="1"/>
        <v>laLd`r</v>
      </c>
      <c r="I40" s="42">
        <f>'Original Marks'!H40</f>
        <v>0</v>
      </c>
      <c r="J40" s="42">
        <f>'Original Marks'!I40</f>
        <v>0</v>
      </c>
      <c r="K40" s="20">
        <f t="shared" si="1"/>
        <v>100</v>
      </c>
      <c r="L40" s="4">
        <f>'20&amp;50%'!Y40</f>
        <v>0</v>
      </c>
      <c r="M40" s="4">
        <f>'20&amp;50%'!Z40</f>
        <v>0</v>
      </c>
      <c r="N40" s="4">
        <f>'20&amp;50%'!AA40</f>
        <v>0</v>
      </c>
      <c r="O40" s="7">
        <f t="shared" si="0"/>
        <v>0</v>
      </c>
    </row>
    <row r="41" spans="1:15" ht="15.75" x14ac:dyDescent="0.25">
      <c r="A41" s="4">
        <f>'Original Marks'!A41</f>
        <v>35</v>
      </c>
      <c r="B41" s="4">
        <f>'Original Marks'!B41</f>
        <v>135</v>
      </c>
      <c r="C41" s="4">
        <f>'Original Marks'!C41</f>
        <v>935</v>
      </c>
      <c r="D41" s="4">
        <f>'Original Marks'!D41</f>
        <v>0</v>
      </c>
      <c r="E41" s="4">
        <f>'Original Marks'!E41</f>
        <v>0</v>
      </c>
      <c r="F41" s="4">
        <f>'Original Marks'!F41</f>
        <v>0</v>
      </c>
      <c r="G41" s="19">
        <f>'Original Marks'!G41</f>
        <v>0</v>
      </c>
      <c r="H41" s="27" t="str">
        <f t="shared" si="1"/>
        <v>laLd`r</v>
      </c>
      <c r="I41" s="42">
        <f>'Original Marks'!H41</f>
        <v>0</v>
      </c>
      <c r="J41" s="42">
        <f>'Original Marks'!I41</f>
        <v>0</v>
      </c>
      <c r="K41" s="20">
        <f t="shared" si="1"/>
        <v>100</v>
      </c>
      <c r="L41" s="4">
        <f>'20&amp;50%'!Y41</f>
        <v>0</v>
      </c>
      <c r="M41" s="4">
        <f>'20&amp;50%'!Z41</f>
        <v>0</v>
      </c>
      <c r="N41" s="4">
        <f>'20&amp;50%'!AA41</f>
        <v>0</v>
      </c>
      <c r="O41" s="7">
        <f t="shared" si="0"/>
        <v>0</v>
      </c>
    </row>
    <row r="42" spans="1:15" ht="15.75" x14ac:dyDescent="0.25">
      <c r="A42" s="4">
        <f>'Original Marks'!A42</f>
        <v>36</v>
      </c>
      <c r="B42" s="4">
        <f>'Original Marks'!B42</f>
        <v>136</v>
      </c>
      <c r="C42" s="4">
        <f>'Original Marks'!C42</f>
        <v>936</v>
      </c>
      <c r="D42" s="4">
        <f>'Original Marks'!D42</f>
        <v>0</v>
      </c>
      <c r="E42" s="4">
        <f>'Original Marks'!E42</f>
        <v>0</v>
      </c>
      <c r="F42" s="4">
        <f>'Original Marks'!F42</f>
        <v>0</v>
      </c>
      <c r="G42" s="19">
        <f>'Original Marks'!G42</f>
        <v>0</v>
      </c>
      <c r="H42" s="27" t="str">
        <f t="shared" si="1"/>
        <v>laLd`r</v>
      </c>
      <c r="I42" s="42">
        <f>'Original Marks'!H42</f>
        <v>0</v>
      </c>
      <c r="J42" s="42">
        <f>'Original Marks'!I42</f>
        <v>0</v>
      </c>
      <c r="K42" s="20">
        <f t="shared" si="1"/>
        <v>100</v>
      </c>
      <c r="L42" s="4">
        <f>'20&amp;50%'!Y42</f>
        <v>0</v>
      </c>
      <c r="M42" s="4">
        <f>'20&amp;50%'!Z42</f>
        <v>0</v>
      </c>
      <c r="N42" s="4">
        <f>'20&amp;50%'!AA42</f>
        <v>0</v>
      </c>
      <c r="O42" s="7">
        <f t="shared" si="0"/>
        <v>0</v>
      </c>
    </row>
    <row r="43" spans="1:15" ht="15.75" x14ac:dyDescent="0.25">
      <c r="A43" s="4">
        <f>'Original Marks'!A43</f>
        <v>37</v>
      </c>
      <c r="B43" s="4">
        <f>'Original Marks'!B43</f>
        <v>137</v>
      </c>
      <c r="C43" s="4">
        <f>'Original Marks'!C43</f>
        <v>937</v>
      </c>
      <c r="D43" s="4">
        <f>'Original Marks'!D43</f>
        <v>0</v>
      </c>
      <c r="E43" s="4">
        <f>'Original Marks'!E43</f>
        <v>0</v>
      </c>
      <c r="F43" s="4">
        <f>'Original Marks'!F43</f>
        <v>0</v>
      </c>
      <c r="G43" s="19">
        <f>'Original Marks'!G43</f>
        <v>0</v>
      </c>
      <c r="H43" s="27" t="str">
        <f t="shared" si="1"/>
        <v>laLd`r</v>
      </c>
      <c r="I43" s="42">
        <f>'Original Marks'!H43</f>
        <v>0</v>
      </c>
      <c r="J43" s="42">
        <f>'Original Marks'!I43</f>
        <v>0</v>
      </c>
      <c r="K43" s="20">
        <f t="shared" si="1"/>
        <v>100</v>
      </c>
      <c r="L43" s="4">
        <f>'20&amp;50%'!Y43</f>
        <v>0</v>
      </c>
      <c r="M43" s="4">
        <f>'20&amp;50%'!Z43</f>
        <v>0</v>
      </c>
      <c r="N43" s="4">
        <f>'20&amp;50%'!AA43</f>
        <v>0</v>
      </c>
      <c r="O43" s="7">
        <f t="shared" si="0"/>
        <v>0</v>
      </c>
    </row>
    <row r="44" spans="1:15" ht="15.75" x14ac:dyDescent="0.25">
      <c r="A44" s="4">
        <f>'Original Marks'!A44</f>
        <v>38</v>
      </c>
      <c r="B44" s="4">
        <f>'Original Marks'!B44</f>
        <v>138</v>
      </c>
      <c r="C44" s="4">
        <f>'Original Marks'!C44</f>
        <v>938</v>
      </c>
      <c r="D44" s="4">
        <f>'Original Marks'!D44</f>
        <v>0</v>
      </c>
      <c r="E44" s="4">
        <f>'Original Marks'!E44</f>
        <v>0</v>
      </c>
      <c r="F44" s="4">
        <f>'Original Marks'!F44</f>
        <v>0</v>
      </c>
      <c r="G44" s="19">
        <f>'Original Marks'!G44</f>
        <v>0</v>
      </c>
      <c r="H44" s="27" t="str">
        <f t="shared" si="1"/>
        <v>laLd`r</v>
      </c>
      <c r="I44" s="42">
        <f>'Original Marks'!H44</f>
        <v>0</v>
      </c>
      <c r="J44" s="42">
        <f>'Original Marks'!I44</f>
        <v>0</v>
      </c>
      <c r="K44" s="20">
        <f t="shared" si="1"/>
        <v>100</v>
      </c>
      <c r="L44" s="4">
        <f>'20&amp;50%'!Y44</f>
        <v>0</v>
      </c>
      <c r="M44" s="4">
        <f>'20&amp;50%'!Z44</f>
        <v>0</v>
      </c>
      <c r="N44" s="4">
        <f>'20&amp;50%'!AA44</f>
        <v>0</v>
      </c>
      <c r="O44" s="7">
        <f t="shared" si="0"/>
        <v>0</v>
      </c>
    </row>
    <row r="45" spans="1:15" ht="15.75" x14ac:dyDescent="0.25">
      <c r="A45" s="4">
        <f>'Original Marks'!A45</f>
        <v>39</v>
      </c>
      <c r="B45" s="4">
        <f>'Original Marks'!B45</f>
        <v>139</v>
      </c>
      <c r="C45" s="4">
        <f>'Original Marks'!C45</f>
        <v>939</v>
      </c>
      <c r="D45" s="4">
        <f>'Original Marks'!D45</f>
        <v>0</v>
      </c>
      <c r="E45" s="4">
        <f>'Original Marks'!E45</f>
        <v>0</v>
      </c>
      <c r="F45" s="4">
        <f>'Original Marks'!F45</f>
        <v>0</v>
      </c>
      <c r="G45" s="19">
        <f>'Original Marks'!G45</f>
        <v>0</v>
      </c>
      <c r="H45" s="27" t="str">
        <f t="shared" si="1"/>
        <v>laLd`r</v>
      </c>
      <c r="I45" s="42">
        <f>'Original Marks'!H45</f>
        <v>0</v>
      </c>
      <c r="J45" s="42">
        <f>'Original Marks'!I45</f>
        <v>0</v>
      </c>
      <c r="K45" s="20">
        <f t="shared" si="1"/>
        <v>100</v>
      </c>
      <c r="L45" s="4">
        <f>'20&amp;50%'!Y45</f>
        <v>0</v>
      </c>
      <c r="M45" s="4">
        <f>'20&amp;50%'!Z45</f>
        <v>0</v>
      </c>
      <c r="N45" s="4">
        <f>'20&amp;50%'!AA45</f>
        <v>0</v>
      </c>
      <c r="O45" s="7">
        <f t="shared" si="0"/>
        <v>0</v>
      </c>
    </row>
    <row r="46" spans="1:15" ht="15.75" x14ac:dyDescent="0.25">
      <c r="A46" s="4">
        <f>'Original Marks'!A46</f>
        <v>40</v>
      </c>
      <c r="B46" s="4">
        <f>'Original Marks'!B46</f>
        <v>140</v>
      </c>
      <c r="C46" s="4">
        <f>'Original Marks'!C46</f>
        <v>940</v>
      </c>
      <c r="D46" s="4">
        <f>'Original Marks'!D46</f>
        <v>0</v>
      </c>
      <c r="E46" s="4">
        <f>'Original Marks'!E46</f>
        <v>0</v>
      </c>
      <c r="F46" s="4">
        <f>'Original Marks'!F46</f>
        <v>0</v>
      </c>
      <c r="G46" s="19">
        <f>'Original Marks'!G46</f>
        <v>0</v>
      </c>
      <c r="H46" s="27" t="str">
        <f t="shared" si="1"/>
        <v>laLd`r</v>
      </c>
      <c r="I46" s="42">
        <f>'Original Marks'!H46</f>
        <v>0</v>
      </c>
      <c r="J46" s="42">
        <f>'Original Marks'!I46</f>
        <v>0</v>
      </c>
      <c r="K46" s="20">
        <f t="shared" si="1"/>
        <v>100</v>
      </c>
      <c r="L46" s="4">
        <f>'20&amp;50%'!Y46</f>
        <v>0</v>
      </c>
      <c r="M46" s="4">
        <f>'20&amp;50%'!Z46</f>
        <v>0</v>
      </c>
      <c r="N46" s="4">
        <f>'20&amp;50%'!AA46</f>
        <v>0</v>
      </c>
      <c r="O46" s="7">
        <f t="shared" si="0"/>
        <v>0</v>
      </c>
    </row>
    <row r="47" spans="1:15" ht="15.75" x14ac:dyDescent="0.25">
      <c r="A47" s="4">
        <f>'Original Marks'!A47</f>
        <v>41</v>
      </c>
      <c r="B47" s="4">
        <f>'Original Marks'!B47</f>
        <v>141</v>
      </c>
      <c r="C47" s="4">
        <f>'Original Marks'!C47</f>
        <v>941</v>
      </c>
      <c r="D47" s="4">
        <f>'Original Marks'!D47</f>
        <v>0</v>
      </c>
      <c r="E47" s="4">
        <f>'Original Marks'!E47</f>
        <v>0</v>
      </c>
      <c r="F47" s="4">
        <f>'Original Marks'!F47</f>
        <v>0</v>
      </c>
      <c r="G47" s="19">
        <f>'Original Marks'!G47</f>
        <v>0</v>
      </c>
      <c r="H47" s="27" t="str">
        <f t="shared" si="1"/>
        <v>laLd`r</v>
      </c>
      <c r="I47" s="42">
        <f>'Original Marks'!H47</f>
        <v>0</v>
      </c>
      <c r="J47" s="42">
        <f>'Original Marks'!I47</f>
        <v>0</v>
      </c>
      <c r="K47" s="20">
        <f t="shared" si="1"/>
        <v>100</v>
      </c>
      <c r="L47" s="4">
        <f>'20&amp;50%'!Y47</f>
        <v>0</v>
      </c>
      <c r="M47" s="4">
        <f>'20&amp;50%'!Z47</f>
        <v>0</v>
      </c>
      <c r="N47" s="4">
        <f>'20&amp;50%'!AA47</f>
        <v>0</v>
      </c>
      <c r="O47" s="7">
        <f t="shared" si="0"/>
        <v>0</v>
      </c>
    </row>
    <row r="48" spans="1:15" ht="15.75" x14ac:dyDescent="0.25">
      <c r="A48" s="4">
        <f>'Original Marks'!A48</f>
        <v>42</v>
      </c>
      <c r="B48" s="4">
        <f>'Original Marks'!B48</f>
        <v>142</v>
      </c>
      <c r="C48" s="4">
        <f>'Original Marks'!C48</f>
        <v>942</v>
      </c>
      <c r="D48" s="4">
        <f>'Original Marks'!D48</f>
        <v>0</v>
      </c>
      <c r="E48" s="4">
        <f>'Original Marks'!E48</f>
        <v>0</v>
      </c>
      <c r="F48" s="4">
        <f>'Original Marks'!F48</f>
        <v>0</v>
      </c>
      <c r="G48" s="19">
        <f>'Original Marks'!G48</f>
        <v>0</v>
      </c>
      <c r="H48" s="27" t="str">
        <f t="shared" si="1"/>
        <v>laLd`r</v>
      </c>
      <c r="I48" s="42">
        <f>'Original Marks'!H48</f>
        <v>0</v>
      </c>
      <c r="J48" s="42">
        <f>'Original Marks'!I48</f>
        <v>0</v>
      </c>
      <c r="K48" s="20">
        <f t="shared" si="1"/>
        <v>100</v>
      </c>
      <c r="L48" s="4">
        <f>'20&amp;50%'!Y48</f>
        <v>0</v>
      </c>
      <c r="M48" s="4">
        <f>'20&amp;50%'!Z48</f>
        <v>0</v>
      </c>
      <c r="N48" s="4">
        <f>'20&amp;50%'!AA48</f>
        <v>0</v>
      </c>
      <c r="O48" s="7">
        <f t="shared" si="0"/>
        <v>0</v>
      </c>
    </row>
    <row r="49" spans="1:15" ht="15.75" x14ac:dyDescent="0.25">
      <c r="A49" s="4">
        <f>'Original Marks'!A49</f>
        <v>43</v>
      </c>
      <c r="B49" s="4">
        <f>'Original Marks'!B49</f>
        <v>143</v>
      </c>
      <c r="C49" s="4">
        <f>'Original Marks'!C49</f>
        <v>943</v>
      </c>
      <c r="D49" s="4">
        <f>'Original Marks'!D49</f>
        <v>0</v>
      </c>
      <c r="E49" s="4">
        <f>'Original Marks'!E49</f>
        <v>0</v>
      </c>
      <c r="F49" s="4">
        <f>'Original Marks'!F49</f>
        <v>0</v>
      </c>
      <c r="G49" s="19">
        <f>'Original Marks'!G49</f>
        <v>0</v>
      </c>
      <c r="H49" s="27" t="str">
        <f t="shared" si="1"/>
        <v>laLd`r</v>
      </c>
      <c r="I49" s="42">
        <f>'Original Marks'!H49</f>
        <v>0</v>
      </c>
      <c r="J49" s="42">
        <f>'Original Marks'!I49</f>
        <v>0</v>
      </c>
      <c r="K49" s="20">
        <f t="shared" si="1"/>
        <v>100</v>
      </c>
      <c r="L49" s="4">
        <f>'20&amp;50%'!Y49</f>
        <v>0</v>
      </c>
      <c r="M49" s="4">
        <f>'20&amp;50%'!Z49</f>
        <v>0</v>
      </c>
      <c r="N49" s="4">
        <f>'20&amp;50%'!AA49</f>
        <v>0</v>
      </c>
      <c r="O49" s="7">
        <f t="shared" si="0"/>
        <v>0</v>
      </c>
    </row>
    <row r="50" spans="1:15" ht="15.75" x14ac:dyDescent="0.25">
      <c r="A50" s="4">
        <f>'Original Marks'!A50</f>
        <v>44</v>
      </c>
      <c r="B50" s="4">
        <f>'Original Marks'!B50</f>
        <v>144</v>
      </c>
      <c r="C50" s="4">
        <f>'Original Marks'!C50</f>
        <v>944</v>
      </c>
      <c r="D50" s="4">
        <f>'Original Marks'!D50</f>
        <v>0</v>
      </c>
      <c r="E50" s="4">
        <f>'Original Marks'!E50</f>
        <v>0</v>
      </c>
      <c r="F50" s="4">
        <f>'Original Marks'!F50</f>
        <v>0</v>
      </c>
      <c r="G50" s="19">
        <f>'Original Marks'!G50</f>
        <v>0</v>
      </c>
      <c r="H50" s="27" t="str">
        <f t="shared" si="1"/>
        <v>laLd`r</v>
      </c>
      <c r="I50" s="42">
        <f>'Original Marks'!H50</f>
        <v>0</v>
      </c>
      <c r="J50" s="42">
        <f>'Original Marks'!I50</f>
        <v>0</v>
      </c>
      <c r="K50" s="20">
        <f t="shared" si="1"/>
        <v>100</v>
      </c>
      <c r="L50" s="4">
        <f>'20&amp;50%'!Y50</f>
        <v>0</v>
      </c>
      <c r="M50" s="4">
        <f>'20&amp;50%'!Z50</f>
        <v>0</v>
      </c>
      <c r="N50" s="4">
        <f>'20&amp;50%'!AA50</f>
        <v>0</v>
      </c>
      <c r="O50" s="7">
        <f t="shared" si="0"/>
        <v>0</v>
      </c>
    </row>
    <row r="51" spans="1:15" ht="15.75" x14ac:dyDescent="0.25">
      <c r="A51" s="4">
        <f>'Original Marks'!A51</f>
        <v>45</v>
      </c>
      <c r="B51" s="4">
        <f>'Original Marks'!B51</f>
        <v>145</v>
      </c>
      <c r="C51" s="4">
        <f>'Original Marks'!C51</f>
        <v>945</v>
      </c>
      <c r="D51" s="4">
        <f>'Original Marks'!D51</f>
        <v>0</v>
      </c>
      <c r="E51" s="4">
        <f>'Original Marks'!E51</f>
        <v>0</v>
      </c>
      <c r="F51" s="4">
        <f>'Original Marks'!F51</f>
        <v>0</v>
      </c>
      <c r="G51" s="19">
        <f>'Original Marks'!G51</f>
        <v>0</v>
      </c>
      <c r="H51" s="27" t="str">
        <f t="shared" si="1"/>
        <v>laLd`r</v>
      </c>
      <c r="I51" s="42">
        <f>'Original Marks'!H51</f>
        <v>0</v>
      </c>
      <c r="J51" s="42">
        <f>'Original Marks'!I51</f>
        <v>0</v>
      </c>
      <c r="K51" s="20">
        <f t="shared" si="1"/>
        <v>100</v>
      </c>
      <c r="L51" s="4">
        <f>'20&amp;50%'!Y51</f>
        <v>0</v>
      </c>
      <c r="M51" s="4">
        <f>'20&amp;50%'!Z51</f>
        <v>0</v>
      </c>
      <c r="N51" s="4">
        <f>'20&amp;50%'!AA51</f>
        <v>0</v>
      </c>
      <c r="O51" s="7">
        <f t="shared" si="0"/>
        <v>0</v>
      </c>
    </row>
    <row r="52" spans="1:15" ht="15.75" x14ac:dyDescent="0.25">
      <c r="A52" s="4">
        <f>'Original Marks'!A52</f>
        <v>46</v>
      </c>
      <c r="B52" s="4">
        <f>'Original Marks'!B52</f>
        <v>146</v>
      </c>
      <c r="C52" s="4">
        <f>'Original Marks'!C52</f>
        <v>946</v>
      </c>
      <c r="D52" s="4">
        <f>'Original Marks'!D52</f>
        <v>0</v>
      </c>
      <c r="E52" s="4">
        <f>'Original Marks'!E52</f>
        <v>0</v>
      </c>
      <c r="F52" s="4">
        <f>'Original Marks'!F52</f>
        <v>0</v>
      </c>
      <c r="G52" s="19">
        <f>'Original Marks'!G52</f>
        <v>0</v>
      </c>
      <c r="H52" s="27" t="str">
        <f t="shared" si="1"/>
        <v>laLd`r</v>
      </c>
      <c r="I52" s="42">
        <f>'Original Marks'!H52</f>
        <v>0</v>
      </c>
      <c r="J52" s="42">
        <f>'Original Marks'!I52</f>
        <v>0</v>
      </c>
      <c r="K52" s="20">
        <f t="shared" si="1"/>
        <v>100</v>
      </c>
      <c r="L52" s="4">
        <f>'20&amp;50%'!Y52</f>
        <v>0</v>
      </c>
      <c r="M52" s="4">
        <f>'20&amp;50%'!Z52</f>
        <v>0</v>
      </c>
      <c r="N52" s="4">
        <f>'20&amp;50%'!AA52</f>
        <v>0</v>
      </c>
      <c r="O52" s="7">
        <f t="shared" si="0"/>
        <v>0</v>
      </c>
    </row>
    <row r="53" spans="1:15" ht="15.75" x14ac:dyDescent="0.25">
      <c r="A53" s="4">
        <f>'Original Marks'!A53</f>
        <v>47</v>
      </c>
      <c r="B53" s="4">
        <f>'Original Marks'!B53</f>
        <v>147</v>
      </c>
      <c r="C53" s="4">
        <f>'Original Marks'!C53</f>
        <v>947</v>
      </c>
      <c r="D53" s="4">
        <f>'Original Marks'!D53</f>
        <v>0</v>
      </c>
      <c r="E53" s="4">
        <f>'Original Marks'!E53</f>
        <v>0</v>
      </c>
      <c r="F53" s="4">
        <f>'Original Marks'!F53</f>
        <v>0</v>
      </c>
      <c r="G53" s="19">
        <f>'Original Marks'!G53</f>
        <v>0</v>
      </c>
      <c r="H53" s="27" t="str">
        <f t="shared" si="1"/>
        <v>laLd`r</v>
      </c>
      <c r="I53" s="42">
        <f>'Original Marks'!H53</f>
        <v>0</v>
      </c>
      <c r="J53" s="42">
        <f>'Original Marks'!I53</f>
        <v>0</v>
      </c>
      <c r="K53" s="20">
        <f t="shared" si="1"/>
        <v>100</v>
      </c>
      <c r="L53" s="4">
        <f>'20&amp;50%'!Y53</f>
        <v>0</v>
      </c>
      <c r="M53" s="4">
        <f>'20&amp;50%'!Z53</f>
        <v>0</v>
      </c>
      <c r="N53" s="4">
        <f>'20&amp;50%'!AA53</f>
        <v>0</v>
      </c>
      <c r="O53" s="7">
        <f t="shared" si="0"/>
        <v>0</v>
      </c>
    </row>
    <row r="54" spans="1:15" ht="15.75" x14ac:dyDescent="0.25">
      <c r="A54" s="4">
        <f>'Original Marks'!A54</f>
        <v>48</v>
      </c>
      <c r="B54" s="4">
        <f>'Original Marks'!B54</f>
        <v>148</v>
      </c>
      <c r="C54" s="4">
        <f>'Original Marks'!C54</f>
        <v>948</v>
      </c>
      <c r="D54" s="4">
        <f>'Original Marks'!D54</f>
        <v>0</v>
      </c>
      <c r="E54" s="4">
        <f>'Original Marks'!E54</f>
        <v>0</v>
      </c>
      <c r="F54" s="4">
        <f>'Original Marks'!F54</f>
        <v>0</v>
      </c>
      <c r="G54" s="19">
        <f>'Original Marks'!G54</f>
        <v>0</v>
      </c>
      <c r="H54" s="27" t="str">
        <f t="shared" si="1"/>
        <v>laLd`r</v>
      </c>
      <c r="I54" s="42">
        <f>'Original Marks'!H54</f>
        <v>0</v>
      </c>
      <c r="J54" s="42">
        <f>'Original Marks'!I54</f>
        <v>0</v>
      </c>
      <c r="K54" s="20">
        <f t="shared" si="1"/>
        <v>100</v>
      </c>
      <c r="L54" s="4">
        <f>'20&amp;50%'!Y54</f>
        <v>0</v>
      </c>
      <c r="M54" s="4">
        <f>'20&amp;50%'!Z54</f>
        <v>0</v>
      </c>
      <c r="N54" s="4">
        <f>'20&amp;50%'!AA54</f>
        <v>0</v>
      </c>
      <c r="O54" s="7">
        <f t="shared" si="0"/>
        <v>0</v>
      </c>
    </row>
    <row r="55" spans="1:15" ht="15.75" x14ac:dyDescent="0.25">
      <c r="A55" s="4">
        <f>'Original Marks'!A55</f>
        <v>49</v>
      </c>
      <c r="B55" s="4">
        <f>'Original Marks'!B55</f>
        <v>149</v>
      </c>
      <c r="C55" s="4">
        <f>'Original Marks'!C55</f>
        <v>949</v>
      </c>
      <c r="D55" s="4">
        <f>'Original Marks'!D55</f>
        <v>0</v>
      </c>
      <c r="E55" s="4">
        <f>'Original Marks'!E55</f>
        <v>0</v>
      </c>
      <c r="F55" s="4">
        <f>'Original Marks'!F55</f>
        <v>0</v>
      </c>
      <c r="G55" s="19">
        <f>'Original Marks'!G55</f>
        <v>0</v>
      </c>
      <c r="H55" s="27" t="str">
        <f t="shared" si="1"/>
        <v>laLd`r</v>
      </c>
      <c r="I55" s="42">
        <f>'Original Marks'!H55</f>
        <v>0</v>
      </c>
      <c r="J55" s="42">
        <f>'Original Marks'!I55</f>
        <v>0</v>
      </c>
      <c r="K55" s="20">
        <f t="shared" si="1"/>
        <v>100</v>
      </c>
      <c r="L55" s="4">
        <f>'20&amp;50%'!Y55</f>
        <v>0</v>
      </c>
      <c r="M55" s="4">
        <f>'20&amp;50%'!Z55</f>
        <v>0</v>
      </c>
      <c r="N55" s="4">
        <f>'20&amp;50%'!AA55</f>
        <v>0</v>
      </c>
      <c r="O55" s="7">
        <f t="shared" si="0"/>
        <v>0</v>
      </c>
    </row>
    <row r="56" spans="1:15" ht="15.75" x14ac:dyDescent="0.25">
      <c r="A56" s="4">
        <f>'Original Marks'!A56</f>
        <v>50</v>
      </c>
      <c r="B56" s="4">
        <f>'Original Marks'!B56</f>
        <v>150</v>
      </c>
      <c r="C56" s="4">
        <f>'Original Marks'!C56</f>
        <v>950</v>
      </c>
      <c r="D56" s="4">
        <f>'Original Marks'!D56</f>
        <v>0</v>
      </c>
      <c r="E56" s="4">
        <f>'Original Marks'!E56</f>
        <v>0</v>
      </c>
      <c r="F56" s="4">
        <f>'Original Marks'!F56</f>
        <v>0</v>
      </c>
      <c r="G56" s="19">
        <f>'Original Marks'!G56</f>
        <v>0</v>
      </c>
      <c r="H56" s="27" t="str">
        <f t="shared" si="1"/>
        <v>laLd`r</v>
      </c>
      <c r="I56" s="42">
        <f>'Original Marks'!H56</f>
        <v>0</v>
      </c>
      <c r="J56" s="42">
        <f>'Original Marks'!I56</f>
        <v>0</v>
      </c>
      <c r="K56" s="20">
        <f t="shared" si="1"/>
        <v>100</v>
      </c>
      <c r="L56" s="4">
        <f>'20&amp;50%'!Y56</f>
        <v>0</v>
      </c>
      <c r="M56" s="4">
        <f>'20&amp;50%'!Z56</f>
        <v>0</v>
      </c>
      <c r="N56" s="4">
        <f>'20&amp;50%'!AA56</f>
        <v>0</v>
      </c>
      <c r="O56" s="7">
        <f t="shared" si="0"/>
        <v>0</v>
      </c>
    </row>
    <row r="57" spans="1:15" ht="15.75" x14ac:dyDescent="0.25">
      <c r="A57" s="4">
        <f>'Original Marks'!A57</f>
        <v>51</v>
      </c>
      <c r="B57" s="4">
        <f>'Original Marks'!B57</f>
        <v>151</v>
      </c>
      <c r="C57" s="4">
        <f>'Original Marks'!C57</f>
        <v>951</v>
      </c>
      <c r="D57" s="4">
        <f>'Original Marks'!D57</f>
        <v>0</v>
      </c>
      <c r="E57" s="4">
        <f>'Original Marks'!E57</f>
        <v>0</v>
      </c>
      <c r="F57" s="4">
        <f>'Original Marks'!F57</f>
        <v>0</v>
      </c>
      <c r="G57" s="19">
        <f>'Original Marks'!G57</f>
        <v>0</v>
      </c>
      <c r="H57" s="27" t="str">
        <f t="shared" si="1"/>
        <v>laLd`r</v>
      </c>
      <c r="I57" s="42">
        <f>'Original Marks'!H57</f>
        <v>0</v>
      </c>
      <c r="J57" s="42">
        <f>'Original Marks'!I57</f>
        <v>0</v>
      </c>
      <c r="K57" s="20">
        <f t="shared" si="1"/>
        <v>100</v>
      </c>
      <c r="L57" s="4">
        <f>'20&amp;50%'!Y57</f>
        <v>0</v>
      </c>
      <c r="M57" s="4">
        <f>'20&amp;50%'!Z57</f>
        <v>0</v>
      </c>
      <c r="N57" s="4">
        <f>'20&amp;50%'!AA57</f>
        <v>0</v>
      </c>
      <c r="O57" s="7">
        <f t="shared" si="0"/>
        <v>0</v>
      </c>
    </row>
    <row r="58" spans="1:15" ht="15.75" x14ac:dyDescent="0.25">
      <c r="A58" s="4">
        <f>'Original Marks'!A58</f>
        <v>52</v>
      </c>
      <c r="B58" s="4">
        <f>'Original Marks'!B58</f>
        <v>152</v>
      </c>
      <c r="C58" s="4">
        <f>'Original Marks'!C58</f>
        <v>952</v>
      </c>
      <c r="D58" s="4">
        <f>'Original Marks'!D58</f>
        <v>0</v>
      </c>
      <c r="E58" s="4">
        <f>'Original Marks'!E58</f>
        <v>0</v>
      </c>
      <c r="F58" s="4">
        <f>'Original Marks'!F58</f>
        <v>0</v>
      </c>
      <c r="G58" s="19">
        <f>'Original Marks'!G58</f>
        <v>0</v>
      </c>
      <c r="H58" s="27" t="str">
        <f t="shared" si="1"/>
        <v>laLd`r</v>
      </c>
      <c r="I58" s="42">
        <f>'Original Marks'!H58</f>
        <v>0</v>
      </c>
      <c r="J58" s="42">
        <f>'Original Marks'!I58</f>
        <v>0</v>
      </c>
      <c r="K58" s="20">
        <f t="shared" si="1"/>
        <v>100</v>
      </c>
      <c r="L58" s="4">
        <f>'20&amp;50%'!Y58</f>
        <v>0</v>
      </c>
      <c r="M58" s="4">
        <f>'20&amp;50%'!Z58</f>
        <v>0</v>
      </c>
      <c r="N58" s="4">
        <f>'20&amp;50%'!AA58</f>
        <v>0</v>
      </c>
      <c r="O58" s="7">
        <f t="shared" si="0"/>
        <v>0</v>
      </c>
    </row>
    <row r="59" spans="1:15" ht="15.75" x14ac:dyDescent="0.25">
      <c r="A59" s="4">
        <f>'Original Marks'!A59</f>
        <v>53</v>
      </c>
      <c r="B59" s="4">
        <f>'Original Marks'!B59</f>
        <v>153</v>
      </c>
      <c r="C59" s="4">
        <f>'Original Marks'!C59</f>
        <v>953</v>
      </c>
      <c r="D59" s="4">
        <f>'Original Marks'!D59</f>
        <v>0</v>
      </c>
      <c r="E59" s="4">
        <f>'Original Marks'!E59</f>
        <v>0</v>
      </c>
      <c r="F59" s="4">
        <f>'Original Marks'!F59</f>
        <v>0</v>
      </c>
      <c r="G59" s="19">
        <f>'Original Marks'!G59</f>
        <v>0</v>
      </c>
      <c r="H59" s="27" t="str">
        <f t="shared" si="1"/>
        <v>laLd`r</v>
      </c>
      <c r="I59" s="42">
        <f>'Original Marks'!H59</f>
        <v>0</v>
      </c>
      <c r="J59" s="42">
        <f>'Original Marks'!I59</f>
        <v>0</v>
      </c>
      <c r="K59" s="20">
        <f t="shared" si="1"/>
        <v>100</v>
      </c>
      <c r="L59" s="4">
        <f>'20&amp;50%'!Y59</f>
        <v>0</v>
      </c>
      <c r="M59" s="4">
        <f>'20&amp;50%'!Z59</f>
        <v>0</v>
      </c>
      <c r="N59" s="4">
        <f>'20&amp;50%'!AA59</f>
        <v>0</v>
      </c>
      <c r="O59" s="7">
        <f t="shared" si="0"/>
        <v>0</v>
      </c>
    </row>
    <row r="60" spans="1:15" ht="15.75" x14ac:dyDescent="0.25">
      <c r="A60" s="4">
        <f>'Original Marks'!A60</f>
        <v>54</v>
      </c>
      <c r="B60" s="4">
        <f>'Original Marks'!B60</f>
        <v>154</v>
      </c>
      <c r="C60" s="4">
        <f>'Original Marks'!C60</f>
        <v>954</v>
      </c>
      <c r="D60" s="4">
        <f>'Original Marks'!D60</f>
        <v>0</v>
      </c>
      <c r="E60" s="4">
        <f>'Original Marks'!E60</f>
        <v>0</v>
      </c>
      <c r="F60" s="4">
        <f>'Original Marks'!F60</f>
        <v>0</v>
      </c>
      <c r="G60" s="19">
        <f>'Original Marks'!G60</f>
        <v>0</v>
      </c>
      <c r="H60" s="27" t="str">
        <f t="shared" si="1"/>
        <v>laLd`r</v>
      </c>
      <c r="I60" s="42">
        <f>'Original Marks'!H60</f>
        <v>0</v>
      </c>
      <c r="J60" s="42">
        <f>'Original Marks'!I60</f>
        <v>0</v>
      </c>
      <c r="K60" s="20">
        <f t="shared" si="1"/>
        <v>100</v>
      </c>
      <c r="L60" s="4">
        <f>'20&amp;50%'!Y60</f>
        <v>0</v>
      </c>
      <c r="M60" s="4">
        <f>'20&amp;50%'!Z60</f>
        <v>0</v>
      </c>
      <c r="N60" s="4">
        <f>'20&amp;50%'!AA60</f>
        <v>0</v>
      </c>
      <c r="O60" s="7">
        <f t="shared" si="0"/>
        <v>0</v>
      </c>
    </row>
    <row r="61" spans="1:15" ht="15.75" x14ac:dyDescent="0.25">
      <c r="A61" s="4">
        <f>'Original Marks'!A61</f>
        <v>55</v>
      </c>
      <c r="B61" s="4">
        <f>'Original Marks'!B61</f>
        <v>155</v>
      </c>
      <c r="C61" s="4">
        <f>'Original Marks'!C61</f>
        <v>955</v>
      </c>
      <c r="D61" s="4">
        <f>'Original Marks'!D61</f>
        <v>0</v>
      </c>
      <c r="E61" s="4">
        <f>'Original Marks'!E61</f>
        <v>0</v>
      </c>
      <c r="F61" s="4">
        <f>'Original Marks'!F61</f>
        <v>0</v>
      </c>
      <c r="G61" s="19">
        <f>'Original Marks'!G61</f>
        <v>0</v>
      </c>
      <c r="H61" s="27" t="str">
        <f t="shared" si="1"/>
        <v>laLd`r</v>
      </c>
      <c r="I61" s="42">
        <f>'Original Marks'!H61</f>
        <v>0</v>
      </c>
      <c r="J61" s="42">
        <f>'Original Marks'!I61</f>
        <v>0</v>
      </c>
      <c r="K61" s="20">
        <f t="shared" si="1"/>
        <v>100</v>
      </c>
      <c r="L61" s="4">
        <f>'20&amp;50%'!Y61</f>
        <v>0</v>
      </c>
      <c r="M61" s="4">
        <f>'20&amp;50%'!Z61</f>
        <v>0</v>
      </c>
      <c r="N61" s="4">
        <f>'20&amp;50%'!AA61</f>
        <v>0</v>
      </c>
      <c r="O61" s="7">
        <f t="shared" si="0"/>
        <v>0</v>
      </c>
    </row>
    <row r="62" spans="1:15" ht="15.75" x14ac:dyDescent="0.25">
      <c r="A62" s="4">
        <f>'Original Marks'!A62</f>
        <v>56</v>
      </c>
      <c r="B62" s="4">
        <f>'Original Marks'!B62</f>
        <v>156</v>
      </c>
      <c r="C62" s="4">
        <f>'Original Marks'!C62</f>
        <v>956</v>
      </c>
      <c r="D62" s="4">
        <f>'Original Marks'!D62</f>
        <v>0</v>
      </c>
      <c r="E62" s="4">
        <f>'Original Marks'!E62</f>
        <v>0</v>
      </c>
      <c r="F62" s="4">
        <f>'Original Marks'!F62</f>
        <v>0</v>
      </c>
      <c r="G62" s="19">
        <f>'Original Marks'!G62</f>
        <v>0</v>
      </c>
      <c r="H62" s="27" t="str">
        <f t="shared" si="1"/>
        <v>laLd`r</v>
      </c>
      <c r="I62" s="42">
        <f>'Original Marks'!H62</f>
        <v>0</v>
      </c>
      <c r="J62" s="42">
        <f>'Original Marks'!I62</f>
        <v>0</v>
      </c>
      <c r="K62" s="20">
        <f t="shared" si="1"/>
        <v>100</v>
      </c>
      <c r="L62" s="4">
        <f>'20&amp;50%'!Y62</f>
        <v>0</v>
      </c>
      <c r="M62" s="4">
        <f>'20&amp;50%'!Z62</f>
        <v>0</v>
      </c>
      <c r="N62" s="4">
        <f>'20&amp;50%'!AA62</f>
        <v>0</v>
      </c>
      <c r="O62" s="7">
        <f t="shared" si="0"/>
        <v>0</v>
      </c>
    </row>
    <row r="63" spans="1:15" ht="15.75" x14ac:dyDescent="0.25">
      <c r="A63" s="4">
        <f>'Original Marks'!A63</f>
        <v>57</v>
      </c>
      <c r="B63" s="4">
        <f>'Original Marks'!B63</f>
        <v>157</v>
      </c>
      <c r="C63" s="4">
        <f>'Original Marks'!C63</f>
        <v>957</v>
      </c>
      <c r="D63" s="4">
        <f>'Original Marks'!D63</f>
        <v>0</v>
      </c>
      <c r="E63" s="4">
        <f>'Original Marks'!E63</f>
        <v>0</v>
      </c>
      <c r="F63" s="4">
        <f>'Original Marks'!F63</f>
        <v>0</v>
      </c>
      <c r="G63" s="19">
        <f>'Original Marks'!G63</f>
        <v>0</v>
      </c>
      <c r="H63" s="27" t="str">
        <f t="shared" si="1"/>
        <v>laLd`r</v>
      </c>
      <c r="I63" s="42">
        <f>'Original Marks'!H63</f>
        <v>0</v>
      </c>
      <c r="J63" s="42">
        <f>'Original Marks'!I63</f>
        <v>0</v>
      </c>
      <c r="K63" s="20">
        <f t="shared" si="1"/>
        <v>100</v>
      </c>
      <c r="L63" s="4">
        <f>'20&amp;50%'!Y63</f>
        <v>0</v>
      </c>
      <c r="M63" s="4">
        <f>'20&amp;50%'!Z63</f>
        <v>0</v>
      </c>
      <c r="N63" s="4">
        <f>'20&amp;50%'!AA63</f>
        <v>0</v>
      </c>
      <c r="O63" s="7">
        <f t="shared" si="0"/>
        <v>0</v>
      </c>
    </row>
    <row r="64" spans="1:15" ht="15.75" x14ac:dyDescent="0.25">
      <c r="A64" s="4">
        <f>'Original Marks'!A64</f>
        <v>58</v>
      </c>
      <c r="B64" s="4">
        <f>'Original Marks'!B64</f>
        <v>158</v>
      </c>
      <c r="C64" s="4">
        <f>'Original Marks'!C64</f>
        <v>958</v>
      </c>
      <c r="D64" s="4">
        <f>'Original Marks'!D64</f>
        <v>0</v>
      </c>
      <c r="E64" s="4">
        <f>'Original Marks'!E64</f>
        <v>0</v>
      </c>
      <c r="F64" s="4">
        <f>'Original Marks'!F64</f>
        <v>0</v>
      </c>
      <c r="G64" s="19">
        <f>'Original Marks'!G64</f>
        <v>0</v>
      </c>
      <c r="H64" s="27" t="str">
        <f t="shared" si="1"/>
        <v>laLd`r</v>
      </c>
      <c r="I64" s="42">
        <f>'Original Marks'!H64</f>
        <v>0</v>
      </c>
      <c r="J64" s="42">
        <f>'Original Marks'!I64</f>
        <v>0</v>
      </c>
      <c r="K64" s="20">
        <f t="shared" si="1"/>
        <v>100</v>
      </c>
      <c r="L64" s="4">
        <f>'20&amp;50%'!Y64</f>
        <v>0</v>
      </c>
      <c r="M64" s="4">
        <f>'20&amp;50%'!Z64</f>
        <v>0</v>
      </c>
      <c r="N64" s="4">
        <f>'20&amp;50%'!AA64</f>
        <v>0</v>
      </c>
      <c r="O64" s="7">
        <f t="shared" si="0"/>
        <v>0</v>
      </c>
    </row>
    <row r="65" spans="1:15" ht="15.75" x14ac:dyDescent="0.25">
      <c r="A65" s="4">
        <f>'Original Marks'!A65</f>
        <v>59</v>
      </c>
      <c r="B65" s="4">
        <f>'Original Marks'!B65</f>
        <v>159</v>
      </c>
      <c r="C65" s="4">
        <f>'Original Marks'!C65</f>
        <v>959</v>
      </c>
      <c r="D65" s="4">
        <f>'Original Marks'!D65</f>
        <v>0</v>
      </c>
      <c r="E65" s="4">
        <f>'Original Marks'!E65</f>
        <v>0</v>
      </c>
      <c r="F65" s="4">
        <f>'Original Marks'!F65</f>
        <v>0</v>
      </c>
      <c r="G65" s="19">
        <f>'Original Marks'!G65</f>
        <v>0</v>
      </c>
      <c r="H65" s="27" t="str">
        <f t="shared" si="1"/>
        <v>laLd`r</v>
      </c>
      <c r="I65" s="42">
        <f>'Original Marks'!H65</f>
        <v>0</v>
      </c>
      <c r="J65" s="42">
        <f>'Original Marks'!I65</f>
        <v>0</v>
      </c>
      <c r="K65" s="20">
        <f t="shared" si="1"/>
        <v>100</v>
      </c>
      <c r="L65" s="4">
        <f>'20&amp;50%'!Y65</f>
        <v>0</v>
      </c>
      <c r="M65" s="4">
        <f>'20&amp;50%'!Z65</f>
        <v>0</v>
      </c>
      <c r="N65" s="4">
        <f>'20&amp;50%'!AA65</f>
        <v>0</v>
      </c>
      <c r="O65" s="7">
        <f t="shared" si="0"/>
        <v>0</v>
      </c>
    </row>
    <row r="66" spans="1:15" ht="15.75" x14ac:dyDescent="0.25">
      <c r="A66" s="4">
        <f>'Original Marks'!A66</f>
        <v>60</v>
      </c>
      <c r="B66" s="4">
        <f>'Original Marks'!B66</f>
        <v>160</v>
      </c>
      <c r="C66" s="4">
        <f>'Original Marks'!C66</f>
        <v>960</v>
      </c>
      <c r="D66" s="4">
        <f>'Original Marks'!D66</f>
        <v>0</v>
      </c>
      <c r="E66" s="4">
        <f>'Original Marks'!E66</f>
        <v>0</v>
      </c>
      <c r="F66" s="4">
        <f>'Original Marks'!F66</f>
        <v>0</v>
      </c>
      <c r="G66" s="19">
        <f>'Original Marks'!G66</f>
        <v>0</v>
      </c>
      <c r="H66" s="27" t="str">
        <f t="shared" si="1"/>
        <v>laLd`r</v>
      </c>
      <c r="I66" s="42">
        <f>'Original Marks'!H66</f>
        <v>0</v>
      </c>
      <c r="J66" s="42">
        <f>'Original Marks'!I66</f>
        <v>0</v>
      </c>
      <c r="K66" s="20">
        <f t="shared" si="1"/>
        <v>100</v>
      </c>
      <c r="L66" s="4">
        <f>'20&amp;50%'!Y66</f>
        <v>0</v>
      </c>
      <c r="M66" s="4">
        <f>'20&amp;50%'!Z66</f>
        <v>0</v>
      </c>
      <c r="N66" s="4">
        <f>'20&amp;50%'!AA66</f>
        <v>0</v>
      </c>
      <c r="O66" s="7">
        <f t="shared" si="0"/>
        <v>0</v>
      </c>
    </row>
    <row r="67" spans="1:15" ht="15.75" x14ac:dyDescent="0.25">
      <c r="A67" s="4">
        <f>'Original Marks'!A67</f>
        <v>61</v>
      </c>
      <c r="B67" s="4">
        <f>'Original Marks'!B67</f>
        <v>161</v>
      </c>
      <c r="C67" s="4">
        <f>'Original Marks'!C67</f>
        <v>961</v>
      </c>
      <c r="D67" s="4">
        <f>'Original Marks'!D67</f>
        <v>0</v>
      </c>
      <c r="E67" s="4">
        <f>'Original Marks'!E67</f>
        <v>0</v>
      </c>
      <c r="F67" s="4">
        <f>'Original Marks'!F67</f>
        <v>0</v>
      </c>
      <c r="G67" s="19">
        <f>'Original Marks'!G67</f>
        <v>0</v>
      </c>
      <c r="H67" s="27" t="str">
        <f t="shared" si="1"/>
        <v>laLd`r</v>
      </c>
      <c r="I67" s="42">
        <f>'Original Marks'!H67</f>
        <v>0</v>
      </c>
      <c r="J67" s="42">
        <f>'Original Marks'!I67</f>
        <v>0</v>
      </c>
      <c r="K67" s="20">
        <f t="shared" si="1"/>
        <v>100</v>
      </c>
      <c r="L67" s="4">
        <f>'20&amp;50%'!Y67</f>
        <v>0</v>
      </c>
      <c r="M67" s="4">
        <f>'20&amp;50%'!Z67</f>
        <v>0</v>
      </c>
      <c r="N67" s="4">
        <f>'20&amp;50%'!AA67</f>
        <v>0</v>
      </c>
      <c r="O67" s="7">
        <f t="shared" si="0"/>
        <v>0</v>
      </c>
    </row>
    <row r="68" spans="1:15" ht="15.75" x14ac:dyDescent="0.25">
      <c r="A68" s="4">
        <f>'Original Marks'!A68</f>
        <v>62</v>
      </c>
      <c r="B68" s="4">
        <f>'Original Marks'!B68</f>
        <v>162</v>
      </c>
      <c r="C68" s="4">
        <f>'Original Marks'!C68</f>
        <v>962</v>
      </c>
      <c r="D68" s="4">
        <f>'Original Marks'!D68</f>
        <v>0</v>
      </c>
      <c r="E68" s="4">
        <f>'Original Marks'!E68</f>
        <v>0</v>
      </c>
      <c r="F68" s="4">
        <f>'Original Marks'!F68</f>
        <v>0</v>
      </c>
      <c r="G68" s="19">
        <f>'Original Marks'!G68</f>
        <v>0</v>
      </c>
      <c r="H68" s="27" t="str">
        <f t="shared" si="1"/>
        <v>laLd`r</v>
      </c>
      <c r="I68" s="42">
        <f>'Original Marks'!H68</f>
        <v>0</v>
      </c>
      <c r="J68" s="42">
        <f>'Original Marks'!I68</f>
        <v>0</v>
      </c>
      <c r="K68" s="20">
        <f t="shared" si="1"/>
        <v>100</v>
      </c>
      <c r="L68" s="4">
        <f>'20&amp;50%'!Y68</f>
        <v>0</v>
      </c>
      <c r="M68" s="4">
        <f>'20&amp;50%'!Z68</f>
        <v>0</v>
      </c>
      <c r="N68" s="4">
        <f>'20&amp;50%'!AA68</f>
        <v>0</v>
      </c>
      <c r="O68" s="7">
        <f t="shared" si="0"/>
        <v>0</v>
      </c>
    </row>
    <row r="69" spans="1:15" ht="15.75" x14ac:dyDescent="0.25">
      <c r="A69" s="4">
        <f>'Original Marks'!A69</f>
        <v>63</v>
      </c>
      <c r="B69" s="4">
        <f>'Original Marks'!B69</f>
        <v>163</v>
      </c>
      <c r="C69" s="4">
        <f>'Original Marks'!C69</f>
        <v>963</v>
      </c>
      <c r="D69" s="4">
        <f>'Original Marks'!D69</f>
        <v>0</v>
      </c>
      <c r="E69" s="4">
        <f>'Original Marks'!E69</f>
        <v>0</v>
      </c>
      <c r="F69" s="4">
        <f>'Original Marks'!F69</f>
        <v>0</v>
      </c>
      <c r="G69" s="19">
        <f>'Original Marks'!G69</f>
        <v>0</v>
      </c>
      <c r="H69" s="27" t="str">
        <f t="shared" si="1"/>
        <v>laLd`r</v>
      </c>
      <c r="I69" s="42">
        <f>'Original Marks'!H69</f>
        <v>0</v>
      </c>
      <c r="J69" s="42">
        <f>'Original Marks'!I69</f>
        <v>0</v>
      </c>
      <c r="K69" s="20">
        <f t="shared" si="1"/>
        <v>100</v>
      </c>
      <c r="L69" s="4">
        <f>'20&amp;50%'!Y69</f>
        <v>0</v>
      </c>
      <c r="M69" s="4">
        <f>'20&amp;50%'!Z69</f>
        <v>0</v>
      </c>
      <c r="N69" s="4">
        <f>'20&amp;50%'!AA69</f>
        <v>0</v>
      </c>
      <c r="O69" s="7">
        <f t="shared" si="0"/>
        <v>0</v>
      </c>
    </row>
    <row r="70" spans="1:15" ht="15.75" x14ac:dyDescent="0.25">
      <c r="A70" s="4">
        <f>'Original Marks'!A70</f>
        <v>64</v>
      </c>
      <c r="B70" s="4">
        <f>'Original Marks'!B70</f>
        <v>164</v>
      </c>
      <c r="C70" s="4">
        <f>'Original Marks'!C70</f>
        <v>964</v>
      </c>
      <c r="D70" s="4">
        <f>'Original Marks'!D70</f>
        <v>0</v>
      </c>
      <c r="E70" s="4">
        <f>'Original Marks'!E70</f>
        <v>0</v>
      </c>
      <c r="F70" s="4">
        <f>'Original Marks'!F70</f>
        <v>0</v>
      </c>
      <c r="G70" s="19">
        <f>'Original Marks'!G70</f>
        <v>0</v>
      </c>
      <c r="H70" s="27" t="str">
        <f t="shared" si="1"/>
        <v>laLd`r</v>
      </c>
      <c r="I70" s="42">
        <f>'Original Marks'!H70</f>
        <v>0</v>
      </c>
      <c r="J70" s="42">
        <f>'Original Marks'!I70</f>
        <v>0</v>
      </c>
      <c r="K70" s="20">
        <f t="shared" si="1"/>
        <v>100</v>
      </c>
      <c r="L70" s="4">
        <f>'20&amp;50%'!Y70</f>
        <v>0</v>
      </c>
      <c r="M70" s="4">
        <f>'20&amp;50%'!Z70</f>
        <v>0</v>
      </c>
      <c r="N70" s="4">
        <f>'20&amp;50%'!AA70</f>
        <v>0</v>
      </c>
      <c r="O70" s="7">
        <f t="shared" si="0"/>
        <v>0</v>
      </c>
    </row>
    <row r="71" spans="1:15" ht="15.75" x14ac:dyDescent="0.25">
      <c r="A71" s="4">
        <f>'Original Marks'!A71</f>
        <v>65</v>
      </c>
      <c r="B71" s="4">
        <f>'Original Marks'!B71</f>
        <v>165</v>
      </c>
      <c r="C71" s="4">
        <f>'Original Marks'!C71</f>
        <v>965</v>
      </c>
      <c r="D71" s="4">
        <f>'Original Marks'!D71</f>
        <v>0</v>
      </c>
      <c r="E71" s="4">
        <f>'Original Marks'!E71</f>
        <v>0</v>
      </c>
      <c r="F71" s="4">
        <f>'Original Marks'!F71</f>
        <v>0</v>
      </c>
      <c r="G71" s="19">
        <f>'Original Marks'!G71</f>
        <v>0</v>
      </c>
      <c r="H71" s="27" t="str">
        <f t="shared" si="1"/>
        <v>laLd`r</v>
      </c>
      <c r="I71" s="42">
        <f>'Original Marks'!H71</f>
        <v>0</v>
      </c>
      <c r="J71" s="42">
        <f>'Original Marks'!I71</f>
        <v>0</v>
      </c>
      <c r="K71" s="20">
        <f t="shared" si="1"/>
        <v>100</v>
      </c>
      <c r="L71" s="4">
        <f>'20&amp;50%'!Y71</f>
        <v>0</v>
      </c>
      <c r="M71" s="4">
        <f>'20&amp;50%'!Z71</f>
        <v>0</v>
      </c>
      <c r="N71" s="4">
        <f>'20&amp;50%'!AA71</f>
        <v>0</v>
      </c>
      <c r="O71" s="7">
        <f t="shared" si="0"/>
        <v>0</v>
      </c>
    </row>
    <row r="72" spans="1:15" ht="15.75" x14ac:dyDescent="0.25">
      <c r="A72" s="4">
        <f>'Original Marks'!A72</f>
        <v>66</v>
      </c>
      <c r="B72" s="4">
        <f>'Original Marks'!B72</f>
        <v>166</v>
      </c>
      <c r="C72" s="4">
        <f>'Original Marks'!C72</f>
        <v>966</v>
      </c>
      <c r="D72" s="4">
        <f>'Original Marks'!D72</f>
        <v>0</v>
      </c>
      <c r="E72" s="4">
        <f>'Original Marks'!E72</f>
        <v>0</v>
      </c>
      <c r="F72" s="4">
        <f>'Original Marks'!F72</f>
        <v>0</v>
      </c>
      <c r="G72" s="19">
        <f>'Original Marks'!G72</f>
        <v>0</v>
      </c>
      <c r="H72" s="27" t="str">
        <f t="shared" si="1"/>
        <v>laLd`r</v>
      </c>
      <c r="I72" s="42">
        <f>'Original Marks'!H72</f>
        <v>0</v>
      </c>
      <c r="J72" s="42">
        <f>'Original Marks'!I72</f>
        <v>0</v>
      </c>
      <c r="K72" s="20">
        <f t="shared" si="1"/>
        <v>100</v>
      </c>
      <c r="L72" s="4">
        <f>'20&amp;50%'!Y72</f>
        <v>0</v>
      </c>
      <c r="M72" s="4">
        <f>'20&amp;50%'!Z72</f>
        <v>0</v>
      </c>
      <c r="N72" s="4">
        <f>'20&amp;50%'!AA72</f>
        <v>0</v>
      </c>
      <c r="O72" s="7">
        <f t="shared" ref="O72:O135" si="2">L72+M72+N72</f>
        <v>0</v>
      </c>
    </row>
    <row r="73" spans="1:15" ht="15.75" x14ac:dyDescent="0.25">
      <c r="A73" s="4">
        <f>'Original Marks'!A73</f>
        <v>67</v>
      </c>
      <c r="B73" s="4">
        <f>'Original Marks'!B73</f>
        <v>167</v>
      </c>
      <c r="C73" s="4">
        <f>'Original Marks'!C73</f>
        <v>967</v>
      </c>
      <c r="D73" s="4">
        <f>'Original Marks'!D73</f>
        <v>0</v>
      </c>
      <c r="E73" s="4">
        <f>'Original Marks'!E73</f>
        <v>0</v>
      </c>
      <c r="F73" s="4">
        <f>'Original Marks'!F73</f>
        <v>0</v>
      </c>
      <c r="G73" s="19">
        <f>'Original Marks'!G73</f>
        <v>0</v>
      </c>
      <c r="H73" s="27" t="str">
        <f t="shared" ref="H73:K136" si="3">H72</f>
        <v>laLd`r</v>
      </c>
      <c r="I73" s="42">
        <f>'Original Marks'!H73</f>
        <v>0</v>
      </c>
      <c r="J73" s="42">
        <f>'Original Marks'!I73</f>
        <v>0</v>
      </c>
      <c r="K73" s="20">
        <f t="shared" si="3"/>
        <v>100</v>
      </c>
      <c r="L73" s="4">
        <f>'20&amp;50%'!Y73</f>
        <v>0</v>
      </c>
      <c r="M73" s="4">
        <f>'20&amp;50%'!Z73</f>
        <v>0</v>
      </c>
      <c r="N73" s="4">
        <f>'20&amp;50%'!AA73</f>
        <v>0</v>
      </c>
      <c r="O73" s="7">
        <f t="shared" si="2"/>
        <v>0</v>
      </c>
    </row>
    <row r="74" spans="1:15" ht="15.75" x14ac:dyDescent="0.25">
      <c r="A74" s="4">
        <f>'Original Marks'!A74</f>
        <v>68</v>
      </c>
      <c r="B74" s="4">
        <f>'Original Marks'!B74</f>
        <v>168</v>
      </c>
      <c r="C74" s="4">
        <f>'Original Marks'!C74</f>
        <v>968</v>
      </c>
      <c r="D74" s="4">
        <f>'Original Marks'!D74</f>
        <v>0</v>
      </c>
      <c r="E74" s="4">
        <f>'Original Marks'!E74</f>
        <v>0</v>
      </c>
      <c r="F74" s="4">
        <f>'Original Marks'!F74</f>
        <v>0</v>
      </c>
      <c r="G74" s="19">
        <f>'Original Marks'!G74</f>
        <v>0</v>
      </c>
      <c r="H74" s="27" t="str">
        <f t="shared" si="3"/>
        <v>laLd`r</v>
      </c>
      <c r="I74" s="42">
        <f>'Original Marks'!H74</f>
        <v>0</v>
      </c>
      <c r="J74" s="42">
        <f>'Original Marks'!I74</f>
        <v>0</v>
      </c>
      <c r="K74" s="20">
        <f t="shared" si="3"/>
        <v>100</v>
      </c>
      <c r="L74" s="4">
        <f>'20&amp;50%'!Y74</f>
        <v>0</v>
      </c>
      <c r="M74" s="4">
        <f>'20&amp;50%'!Z74</f>
        <v>0</v>
      </c>
      <c r="N74" s="4">
        <f>'20&amp;50%'!AA74</f>
        <v>0</v>
      </c>
      <c r="O74" s="7">
        <f t="shared" si="2"/>
        <v>0</v>
      </c>
    </row>
    <row r="75" spans="1:15" ht="15.75" x14ac:dyDescent="0.25">
      <c r="A75" s="4">
        <f>'Original Marks'!A75</f>
        <v>69</v>
      </c>
      <c r="B75" s="4">
        <f>'Original Marks'!B75</f>
        <v>169</v>
      </c>
      <c r="C75" s="4">
        <f>'Original Marks'!C75</f>
        <v>969</v>
      </c>
      <c r="D75" s="4">
        <f>'Original Marks'!D75</f>
        <v>0</v>
      </c>
      <c r="E75" s="4">
        <f>'Original Marks'!E75</f>
        <v>0</v>
      </c>
      <c r="F75" s="4">
        <f>'Original Marks'!F75</f>
        <v>0</v>
      </c>
      <c r="G75" s="19">
        <f>'Original Marks'!G75</f>
        <v>0</v>
      </c>
      <c r="H75" s="27" t="str">
        <f t="shared" si="3"/>
        <v>laLd`r</v>
      </c>
      <c r="I75" s="42">
        <f>'Original Marks'!H75</f>
        <v>0</v>
      </c>
      <c r="J75" s="42">
        <f>'Original Marks'!I75</f>
        <v>0</v>
      </c>
      <c r="K75" s="20">
        <f t="shared" si="3"/>
        <v>100</v>
      </c>
      <c r="L75" s="4">
        <f>'20&amp;50%'!Y75</f>
        <v>0</v>
      </c>
      <c r="M75" s="4">
        <f>'20&amp;50%'!Z75</f>
        <v>0</v>
      </c>
      <c r="N75" s="4">
        <f>'20&amp;50%'!AA75</f>
        <v>0</v>
      </c>
      <c r="O75" s="7">
        <f t="shared" si="2"/>
        <v>0</v>
      </c>
    </row>
    <row r="76" spans="1:15" ht="15.75" x14ac:dyDescent="0.25">
      <c r="A76" s="4">
        <f>'Original Marks'!A76</f>
        <v>70</v>
      </c>
      <c r="B76" s="4">
        <f>'Original Marks'!B76</f>
        <v>170</v>
      </c>
      <c r="C76" s="4">
        <f>'Original Marks'!C76</f>
        <v>970</v>
      </c>
      <c r="D76" s="4">
        <f>'Original Marks'!D76</f>
        <v>0</v>
      </c>
      <c r="E76" s="4">
        <f>'Original Marks'!E76</f>
        <v>0</v>
      </c>
      <c r="F76" s="4">
        <f>'Original Marks'!F76</f>
        <v>0</v>
      </c>
      <c r="G76" s="19">
        <f>'Original Marks'!G76</f>
        <v>0</v>
      </c>
      <c r="H76" s="27" t="str">
        <f t="shared" si="3"/>
        <v>laLd`r</v>
      </c>
      <c r="I76" s="42">
        <f>'Original Marks'!H76</f>
        <v>0</v>
      </c>
      <c r="J76" s="42">
        <f>'Original Marks'!I76</f>
        <v>0</v>
      </c>
      <c r="K76" s="20">
        <f t="shared" si="3"/>
        <v>100</v>
      </c>
      <c r="L76" s="4">
        <f>'20&amp;50%'!Y76</f>
        <v>0</v>
      </c>
      <c r="M76" s="4">
        <f>'20&amp;50%'!Z76</f>
        <v>0</v>
      </c>
      <c r="N76" s="4">
        <f>'20&amp;50%'!AA76</f>
        <v>0</v>
      </c>
      <c r="O76" s="7">
        <f t="shared" si="2"/>
        <v>0</v>
      </c>
    </row>
    <row r="77" spans="1:15" ht="15.75" x14ac:dyDescent="0.25">
      <c r="A77" s="4">
        <f>'Original Marks'!A77</f>
        <v>71</v>
      </c>
      <c r="B77" s="4">
        <f>'Original Marks'!B77</f>
        <v>171</v>
      </c>
      <c r="C77" s="4">
        <f>'Original Marks'!C77</f>
        <v>971</v>
      </c>
      <c r="D77" s="4">
        <f>'Original Marks'!D77</f>
        <v>0</v>
      </c>
      <c r="E77" s="4">
        <f>'Original Marks'!E77</f>
        <v>0</v>
      </c>
      <c r="F77" s="4">
        <f>'Original Marks'!F77</f>
        <v>0</v>
      </c>
      <c r="G77" s="19">
        <f>'Original Marks'!G77</f>
        <v>0</v>
      </c>
      <c r="H77" s="27" t="str">
        <f t="shared" si="3"/>
        <v>laLd`r</v>
      </c>
      <c r="I77" s="42">
        <f>'Original Marks'!H77</f>
        <v>0</v>
      </c>
      <c r="J77" s="42">
        <f>'Original Marks'!I77</f>
        <v>0</v>
      </c>
      <c r="K77" s="20">
        <f t="shared" si="3"/>
        <v>100</v>
      </c>
      <c r="L77" s="4">
        <f>'20&amp;50%'!Y77</f>
        <v>0</v>
      </c>
      <c r="M77" s="4">
        <f>'20&amp;50%'!Z77</f>
        <v>0</v>
      </c>
      <c r="N77" s="4">
        <f>'20&amp;50%'!AA77</f>
        <v>0</v>
      </c>
      <c r="O77" s="7">
        <f t="shared" si="2"/>
        <v>0</v>
      </c>
    </row>
    <row r="78" spans="1:15" ht="15.75" x14ac:dyDescent="0.25">
      <c r="A78" s="4">
        <f>'Original Marks'!A78</f>
        <v>72</v>
      </c>
      <c r="B78" s="4">
        <f>'Original Marks'!B78</f>
        <v>172</v>
      </c>
      <c r="C78" s="4">
        <f>'Original Marks'!C78</f>
        <v>972</v>
      </c>
      <c r="D78" s="4">
        <f>'Original Marks'!D78</f>
        <v>0</v>
      </c>
      <c r="E78" s="4">
        <f>'Original Marks'!E78</f>
        <v>0</v>
      </c>
      <c r="F78" s="4">
        <f>'Original Marks'!F78</f>
        <v>0</v>
      </c>
      <c r="G78" s="19">
        <f>'Original Marks'!G78</f>
        <v>0</v>
      </c>
      <c r="H78" s="27" t="str">
        <f t="shared" si="3"/>
        <v>laLd`r</v>
      </c>
      <c r="I78" s="42">
        <f>'Original Marks'!H78</f>
        <v>0</v>
      </c>
      <c r="J78" s="42">
        <f>'Original Marks'!I78</f>
        <v>0</v>
      </c>
      <c r="K78" s="20">
        <f t="shared" si="3"/>
        <v>100</v>
      </c>
      <c r="L78" s="4">
        <f>'20&amp;50%'!Y78</f>
        <v>0</v>
      </c>
      <c r="M78" s="4">
        <f>'20&amp;50%'!Z78</f>
        <v>0</v>
      </c>
      <c r="N78" s="4">
        <f>'20&amp;50%'!AA78</f>
        <v>0</v>
      </c>
      <c r="O78" s="7">
        <f t="shared" si="2"/>
        <v>0</v>
      </c>
    </row>
    <row r="79" spans="1:15" ht="15.75" x14ac:dyDescent="0.25">
      <c r="A79" s="4">
        <f>'Original Marks'!A79</f>
        <v>73</v>
      </c>
      <c r="B79" s="4">
        <f>'Original Marks'!B79</f>
        <v>173</v>
      </c>
      <c r="C79" s="4">
        <f>'Original Marks'!C79</f>
        <v>973</v>
      </c>
      <c r="D79" s="4">
        <f>'Original Marks'!D79</f>
        <v>0</v>
      </c>
      <c r="E79" s="4">
        <f>'Original Marks'!E79</f>
        <v>0</v>
      </c>
      <c r="F79" s="4">
        <f>'Original Marks'!F79</f>
        <v>0</v>
      </c>
      <c r="G79" s="19">
        <f>'Original Marks'!G79</f>
        <v>0</v>
      </c>
      <c r="H79" s="27" t="str">
        <f t="shared" si="3"/>
        <v>laLd`r</v>
      </c>
      <c r="I79" s="42">
        <f>'Original Marks'!H79</f>
        <v>0</v>
      </c>
      <c r="J79" s="42">
        <f>'Original Marks'!I79</f>
        <v>0</v>
      </c>
      <c r="K79" s="20">
        <f t="shared" si="3"/>
        <v>100</v>
      </c>
      <c r="L79" s="4">
        <f>'20&amp;50%'!Y79</f>
        <v>0</v>
      </c>
      <c r="M79" s="4">
        <f>'20&amp;50%'!Z79</f>
        <v>0</v>
      </c>
      <c r="N79" s="4">
        <f>'20&amp;50%'!AA79</f>
        <v>0</v>
      </c>
      <c r="O79" s="7">
        <f t="shared" si="2"/>
        <v>0</v>
      </c>
    </row>
    <row r="80" spans="1:15" ht="15.75" x14ac:dyDescent="0.25">
      <c r="A80" s="4">
        <f>'Original Marks'!A80</f>
        <v>74</v>
      </c>
      <c r="B80" s="4">
        <f>'Original Marks'!B80</f>
        <v>174</v>
      </c>
      <c r="C80" s="4">
        <f>'Original Marks'!C80</f>
        <v>974</v>
      </c>
      <c r="D80" s="4">
        <f>'Original Marks'!D80</f>
        <v>0</v>
      </c>
      <c r="E80" s="4">
        <f>'Original Marks'!E80</f>
        <v>0</v>
      </c>
      <c r="F80" s="4">
        <f>'Original Marks'!F80</f>
        <v>0</v>
      </c>
      <c r="G80" s="19">
        <f>'Original Marks'!G80</f>
        <v>0</v>
      </c>
      <c r="H80" s="27" t="str">
        <f t="shared" si="3"/>
        <v>laLd`r</v>
      </c>
      <c r="I80" s="42">
        <f>'Original Marks'!H80</f>
        <v>0</v>
      </c>
      <c r="J80" s="42">
        <f>'Original Marks'!I80</f>
        <v>0</v>
      </c>
      <c r="K80" s="20">
        <f t="shared" si="3"/>
        <v>100</v>
      </c>
      <c r="L80" s="4">
        <f>'20&amp;50%'!Y80</f>
        <v>0</v>
      </c>
      <c r="M80" s="4">
        <f>'20&amp;50%'!Z80</f>
        <v>0</v>
      </c>
      <c r="N80" s="4">
        <f>'20&amp;50%'!AA80</f>
        <v>0</v>
      </c>
      <c r="O80" s="7">
        <f t="shared" si="2"/>
        <v>0</v>
      </c>
    </row>
    <row r="81" spans="1:15" ht="15.75" x14ac:dyDescent="0.25">
      <c r="A81" s="4">
        <f>'Original Marks'!A81</f>
        <v>75</v>
      </c>
      <c r="B81" s="4">
        <f>'Original Marks'!B81</f>
        <v>175</v>
      </c>
      <c r="C81" s="4">
        <f>'Original Marks'!C81</f>
        <v>975</v>
      </c>
      <c r="D81" s="4">
        <f>'Original Marks'!D81</f>
        <v>0</v>
      </c>
      <c r="E81" s="4">
        <f>'Original Marks'!E81</f>
        <v>0</v>
      </c>
      <c r="F81" s="4">
        <f>'Original Marks'!F81</f>
        <v>0</v>
      </c>
      <c r="G81" s="19">
        <f>'Original Marks'!G81</f>
        <v>0</v>
      </c>
      <c r="H81" s="27" t="str">
        <f t="shared" si="3"/>
        <v>laLd`r</v>
      </c>
      <c r="I81" s="42">
        <f>'Original Marks'!H81</f>
        <v>0</v>
      </c>
      <c r="J81" s="42">
        <f>'Original Marks'!I81</f>
        <v>0</v>
      </c>
      <c r="K81" s="20">
        <f t="shared" si="3"/>
        <v>100</v>
      </c>
      <c r="L81" s="4">
        <f>'20&amp;50%'!Y81</f>
        <v>0</v>
      </c>
      <c r="M81" s="4">
        <f>'20&amp;50%'!Z81</f>
        <v>0</v>
      </c>
      <c r="N81" s="4">
        <f>'20&amp;50%'!AA81</f>
        <v>0</v>
      </c>
      <c r="O81" s="7">
        <f t="shared" si="2"/>
        <v>0</v>
      </c>
    </row>
    <row r="82" spans="1:15" ht="15.75" x14ac:dyDescent="0.25">
      <c r="A82" s="4">
        <f>'Original Marks'!A82</f>
        <v>76</v>
      </c>
      <c r="B82" s="4">
        <f>'Original Marks'!B82</f>
        <v>176</v>
      </c>
      <c r="C82" s="4">
        <f>'Original Marks'!C82</f>
        <v>976</v>
      </c>
      <c r="D82" s="4">
        <f>'Original Marks'!D82</f>
        <v>0</v>
      </c>
      <c r="E82" s="4">
        <f>'Original Marks'!E82</f>
        <v>0</v>
      </c>
      <c r="F82" s="4">
        <f>'Original Marks'!F82</f>
        <v>0</v>
      </c>
      <c r="G82" s="19">
        <f>'Original Marks'!G82</f>
        <v>0</v>
      </c>
      <c r="H82" s="27" t="str">
        <f t="shared" si="3"/>
        <v>laLd`r</v>
      </c>
      <c r="I82" s="42">
        <f>'Original Marks'!H82</f>
        <v>0</v>
      </c>
      <c r="J82" s="42">
        <f>'Original Marks'!I82</f>
        <v>0</v>
      </c>
      <c r="K82" s="20">
        <f t="shared" si="3"/>
        <v>100</v>
      </c>
      <c r="L82" s="4">
        <f>'20&amp;50%'!Y82</f>
        <v>0</v>
      </c>
      <c r="M82" s="4">
        <f>'20&amp;50%'!Z82</f>
        <v>0</v>
      </c>
      <c r="N82" s="4">
        <f>'20&amp;50%'!AA82</f>
        <v>0</v>
      </c>
      <c r="O82" s="7">
        <f t="shared" si="2"/>
        <v>0</v>
      </c>
    </row>
    <row r="83" spans="1:15" ht="15.75" x14ac:dyDescent="0.25">
      <c r="A83" s="4">
        <f>'Original Marks'!A83</f>
        <v>77</v>
      </c>
      <c r="B83" s="4">
        <f>'Original Marks'!B83</f>
        <v>177</v>
      </c>
      <c r="C83" s="4">
        <f>'Original Marks'!C83</f>
        <v>977</v>
      </c>
      <c r="D83" s="4">
        <f>'Original Marks'!D83</f>
        <v>0</v>
      </c>
      <c r="E83" s="4">
        <f>'Original Marks'!E83</f>
        <v>0</v>
      </c>
      <c r="F83" s="4">
        <f>'Original Marks'!F83</f>
        <v>0</v>
      </c>
      <c r="G83" s="19">
        <f>'Original Marks'!G83</f>
        <v>0</v>
      </c>
      <c r="H83" s="27" t="str">
        <f t="shared" si="3"/>
        <v>laLd`r</v>
      </c>
      <c r="I83" s="42">
        <f>'Original Marks'!H83</f>
        <v>0</v>
      </c>
      <c r="J83" s="42">
        <f>'Original Marks'!I83</f>
        <v>0</v>
      </c>
      <c r="K83" s="20">
        <f t="shared" si="3"/>
        <v>100</v>
      </c>
      <c r="L83" s="4">
        <f>'20&amp;50%'!Y83</f>
        <v>0</v>
      </c>
      <c r="M83" s="4">
        <f>'20&amp;50%'!Z83</f>
        <v>0</v>
      </c>
      <c r="N83" s="4">
        <f>'20&amp;50%'!AA83</f>
        <v>0</v>
      </c>
      <c r="O83" s="7">
        <f t="shared" si="2"/>
        <v>0</v>
      </c>
    </row>
    <row r="84" spans="1:15" ht="15.75" x14ac:dyDescent="0.25">
      <c r="A84" s="4">
        <f>'Original Marks'!A84</f>
        <v>78</v>
      </c>
      <c r="B84" s="4">
        <f>'Original Marks'!B84</f>
        <v>178</v>
      </c>
      <c r="C84" s="4">
        <f>'Original Marks'!C84</f>
        <v>978</v>
      </c>
      <c r="D84" s="4">
        <f>'Original Marks'!D84</f>
        <v>0</v>
      </c>
      <c r="E84" s="4">
        <f>'Original Marks'!E84</f>
        <v>0</v>
      </c>
      <c r="F84" s="4">
        <f>'Original Marks'!F84</f>
        <v>0</v>
      </c>
      <c r="G84" s="19">
        <f>'Original Marks'!G84</f>
        <v>0</v>
      </c>
      <c r="H84" s="27" t="str">
        <f t="shared" si="3"/>
        <v>laLd`r</v>
      </c>
      <c r="I84" s="42">
        <f>'Original Marks'!H84</f>
        <v>0</v>
      </c>
      <c r="J84" s="42">
        <f>'Original Marks'!I84</f>
        <v>0</v>
      </c>
      <c r="K84" s="20">
        <f t="shared" si="3"/>
        <v>100</v>
      </c>
      <c r="L84" s="4">
        <f>'20&amp;50%'!Y84</f>
        <v>0</v>
      </c>
      <c r="M84" s="4">
        <f>'20&amp;50%'!Z84</f>
        <v>0</v>
      </c>
      <c r="N84" s="4">
        <f>'20&amp;50%'!AA84</f>
        <v>0</v>
      </c>
      <c r="O84" s="7">
        <f t="shared" si="2"/>
        <v>0</v>
      </c>
    </row>
    <row r="85" spans="1:15" ht="15.75" x14ac:dyDescent="0.25">
      <c r="A85" s="4">
        <f>'Original Marks'!A85</f>
        <v>79</v>
      </c>
      <c r="B85" s="4">
        <f>'Original Marks'!B85</f>
        <v>179</v>
      </c>
      <c r="C85" s="4">
        <f>'Original Marks'!C85</f>
        <v>979</v>
      </c>
      <c r="D85" s="4">
        <f>'Original Marks'!D85</f>
        <v>0</v>
      </c>
      <c r="E85" s="4">
        <f>'Original Marks'!E85</f>
        <v>0</v>
      </c>
      <c r="F85" s="4">
        <f>'Original Marks'!F85</f>
        <v>0</v>
      </c>
      <c r="G85" s="19">
        <f>'Original Marks'!G85</f>
        <v>0</v>
      </c>
      <c r="H85" s="27" t="str">
        <f t="shared" si="3"/>
        <v>laLd`r</v>
      </c>
      <c r="I85" s="42">
        <f>'Original Marks'!H85</f>
        <v>0</v>
      </c>
      <c r="J85" s="42">
        <f>'Original Marks'!I85</f>
        <v>0</v>
      </c>
      <c r="K85" s="20">
        <f t="shared" si="3"/>
        <v>100</v>
      </c>
      <c r="L85" s="4">
        <f>'20&amp;50%'!Y85</f>
        <v>0</v>
      </c>
      <c r="M85" s="4">
        <f>'20&amp;50%'!Z85</f>
        <v>0</v>
      </c>
      <c r="N85" s="4">
        <f>'20&amp;50%'!AA85</f>
        <v>0</v>
      </c>
      <c r="O85" s="7">
        <f t="shared" si="2"/>
        <v>0</v>
      </c>
    </row>
    <row r="86" spans="1:15" ht="15.75" x14ac:dyDescent="0.25">
      <c r="A86" s="4">
        <f>'Original Marks'!A86</f>
        <v>80</v>
      </c>
      <c r="B86" s="4">
        <f>'Original Marks'!B86</f>
        <v>180</v>
      </c>
      <c r="C86" s="4">
        <f>'Original Marks'!C86</f>
        <v>980</v>
      </c>
      <c r="D86" s="4">
        <f>'Original Marks'!D86</f>
        <v>0</v>
      </c>
      <c r="E86" s="4">
        <f>'Original Marks'!E86</f>
        <v>0</v>
      </c>
      <c r="F86" s="4">
        <f>'Original Marks'!F86</f>
        <v>0</v>
      </c>
      <c r="G86" s="19">
        <f>'Original Marks'!G86</f>
        <v>0</v>
      </c>
      <c r="H86" s="27" t="str">
        <f t="shared" si="3"/>
        <v>laLd`r</v>
      </c>
      <c r="I86" s="42">
        <f>'Original Marks'!H86</f>
        <v>0</v>
      </c>
      <c r="J86" s="42">
        <f>'Original Marks'!I86</f>
        <v>0</v>
      </c>
      <c r="K86" s="20">
        <f t="shared" si="3"/>
        <v>100</v>
      </c>
      <c r="L86" s="4">
        <f>'20&amp;50%'!Y86</f>
        <v>0</v>
      </c>
      <c r="M86" s="4">
        <f>'20&amp;50%'!Z86</f>
        <v>0</v>
      </c>
      <c r="N86" s="4">
        <f>'20&amp;50%'!AA86</f>
        <v>0</v>
      </c>
      <c r="O86" s="7">
        <f t="shared" si="2"/>
        <v>0</v>
      </c>
    </row>
    <row r="87" spans="1:15" ht="15.75" x14ac:dyDescent="0.25">
      <c r="A87" s="4">
        <f>'Original Marks'!A87</f>
        <v>81</v>
      </c>
      <c r="B87" s="4">
        <f>'Original Marks'!B87</f>
        <v>181</v>
      </c>
      <c r="C87" s="4">
        <f>'Original Marks'!C87</f>
        <v>981</v>
      </c>
      <c r="D87" s="4">
        <f>'Original Marks'!D87</f>
        <v>0</v>
      </c>
      <c r="E87" s="4">
        <f>'Original Marks'!E87</f>
        <v>0</v>
      </c>
      <c r="F87" s="4">
        <f>'Original Marks'!F87</f>
        <v>0</v>
      </c>
      <c r="G87" s="19">
        <f>'Original Marks'!G87</f>
        <v>0</v>
      </c>
      <c r="H87" s="27" t="str">
        <f t="shared" si="3"/>
        <v>laLd`r</v>
      </c>
      <c r="I87" s="42">
        <f>'Original Marks'!H87</f>
        <v>0</v>
      </c>
      <c r="J87" s="42">
        <f>'Original Marks'!I87</f>
        <v>0</v>
      </c>
      <c r="K87" s="20">
        <f t="shared" si="3"/>
        <v>100</v>
      </c>
      <c r="L87" s="4">
        <f>'20&amp;50%'!Y87</f>
        <v>0</v>
      </c>
      <c r="M87" s="4">
        <f>'20&amp;50%'!Z87</f>
        <v>0</v>
      </c>
      <c r="N87" s="4">
        <f>'20&amp;50%'!AA87</f>
        <v>0</v>
      </c>
      <c r="O87" s="7">
        <f t="shared" si="2"/>
        <v>0</v>
      </c>
    </row>
    <row r="88" spans="1:15" ht="15.75" x14ac:dyDescent="0.25">
      <c r="A88" s="4">
        <f>'Original Marks'!A88</f>
        <v>82</v>
      </c>
      <c r="B88" s="4">
        <f>'Original Marks'!B88</f>
        <v>182</v>
      </c>
      <c r="C88" s="4">
        <f>'Original Marks'!C88</f>
        <v>982</v>
      </c>
      <c r="D88" s="4">
        <f>'Original Marks'!D88</f>
        <v>0</v>
      </c>
      <c r="E88" s="4">
        <f>'Original Marks'!E88</f>
        <v>0</v>
      </c>
      <c r="F88" s="4">
        <f>'Original Marks'!F88</f>
        <v>0</v>
      </c>
      <c r="G88" s="19">
        <f>'Original Marks'!G88</f>
        <v>0</v>
      </c>
      <c r="H88" s="27" t="str">
        <f t="shared" si="3"/>
        <v>laLd`r</v>
      </c>
      <c r="I88" s="42">
        <f>'Original Marks'!H88</f>
        <v>0</v>
      </c>
      <c r="J88" s="42">
        <f>'Original Marks'!I88</f>
        <v>0</v>
      </c>
      <c r="K88" s="20">
        <f t="shared" si="3"/>
        <v>100</v>
      </c>
      <c r="L88" s="4">
        <f>'20&amp;50%'!Y88</f>
        <v>0</v>
      </c>
      <c r="M88" s="4">
        <f>'20&amp;50%'!Z88</f>
        <v>0</v>
      </c>
      <c r="N88" s="4">
        <f>'20&amp;50%'!AA88</f>
        <v>0</v>
      </c>
      <c r="O88" s="7">
        <f t="shared" si="2"/>
        <v>0</v>
      </c>
    </row>
    <row r="89" spans="1:15" ht="15.75" x14ac:dyDescent="0.25">
      <c r="A89" s="4">
        <f>'Original Marks'!A89</f>
        <v>83</v>
      </c>
      <c r="B89" s="4">
        <f>'Original Marks'!B89</f>
        <v>183</v>
      </c>
      <c r="C89" s="4">
        <f>'Original Marks'!C89</f>
        <v>983</v>
      </c>
      <c r="D89" s="4">
        <f>'Original Marks'!D89</f>
        <v>0</v>
      </c>
      <c r="E89" s="4">
        <f>'Original Marks'!E89</f>
        <v>0</v>
      </c>
      <c r="F89" s="4">
        <f>'Original Marks'!F89</f>
        <v>0</v>
      </c>
      <c r="G89" s="19">
        <f>'Original Marks'!G89</f>
        <v>0</v>
      </c>
      <c r="H89" s="27" t="str">
        <f t="shared" si="3"/>
        <v>laLd`r</v>
      </c>
      <c r="I89" s="42">
        <f>'Original Marks'!H89</f>
        <v>0</v>
      </c>
      <c r="J89" s="42">
        <f>'Original Marks'!I89</f>
        <v>0</v>
      </c>
      <c r="K89" s="20">
        <f t="shared" si="3"/>
        <v>100</v>
      </c>
      <c r="L89" s="4">
        <f>'20&amp;50%'!Y89</f>
        <v>0</v>
      </c>
      <c r="M89" s="4">
        <f>'20&amp;50%'!Z89</f>
        <v>0</v>
      </c>
      <c r="N89" s="4">
        <f>'20&amp;50%'!AA89</f>
        <v>0</v>
      </c>
      <c r="O89" s="7">
        <f t="shared" si="2"/>
        <v>0</v>
      </c>
    </row>
    <row r="90" spans="1:15" ht="15.75" x14ac:dyDescent="0.25">
      <c r="A90" s="4">
        <f>'Original Marks'!A90</f>
        <v>84</v>
      </c>
      <c r="B90" s="4">
        <f>'Original Marks'!B90</f>
        <v>184</v>
      </c>
      <c r="C90" s="4">
        <f>'Original Marks'!C90</f>
        <v>984</v>
      </c>
      <c r="D90" s="4">
        <f>'Original Marks'!D90</f>
        <v>0</v>
      </c>
      <c r="E90" s="4">
        <f>'Original Marks'!E90</f>
        <v>0</v>
      </c>
      <c r="F90" s="4">
        <f>'Original Marks'!F90</f>
        <v>0</v>
      </c>
      <c r="G90" s="19">
        <f>'Original Marks'!G90</f>
        <v>0</v>
      </c>
      <c r="H90" s="27" t="str">
        <f t="shared" si="3"/>
        <v>laLd`r</v>
      </c>
      <c r="I90" s="42">
        <f>'Original Marks'!H90</f>
        <v>0</v>
      </c>
      <c r="J90" s="42">
        <f>'Original Marks'!I90</f>
        <v>0</v>
      </c>
      <c r="K90" s="20">
        <f t="shared" si="3"/>
        <v>100</v>
      </c>
      <c r="L90" s="4">
        <f>'20&amp;50%'!Y90</f>
        <v>0</v>
      </c>
      <c r="M90" s="4">
        <f>'20&amp;50%'!Z90</f>
        <v>0</v>
      </c>
      <c r="N90" s="4">
        <f>'20&amp;50%'!AA90</f>
        <v>0</v>
      </c>
      <c r="O90" s="7">
        <f t="shared" si="2"/>
        <v>0</v>
      </c>
    </row>
    <row r="91" spans="1:15" ht="15.75" x14ac:dyDescent="0.25">
      <c r="A91" s="4">
        <f>'Original Marks'!A91</f>
        <v>85</v>
      </c>
      <c r="B91" s="4">
        <f>'Original Marks'!B91</f>
        <v>185</v>
      </c>
      <c r="C91" s="4">
        <f>'Original Marks'!C91</f>
        <v>985</v>
      </c>
      <c r="D91" s="4">
        <f>'Original Marks'!D91</f>
        <v>0</v>
      </c>
      <c r="E91" s="4">
        <f>'Original Marks'!E91</f>
        <v>0</v>
      </c>
      <c r="F91" s="4">
        <f>'Original Marks'!F91</f>
        <v>0</v>
      </c>
      <c r="G91" s="19">
        <f>'Original Marks'!G91</f>
        <v>0</v>
      </c>
      <c r="H91" s="27" t="str">
        <f t="shared" si="3"/>
        <v>laLd`r</v>
      </c>
      <c r="I91" s="42">
        <f>'Original Marks'!H91</f>
        <v>0</v>
      </c>
      <c r="J91" s="42">
        <f>'Original Marks'!I91</f>
        <v>0</v>
      </c>
      <c r="K91" s="20">
        <f t="shared" si="3"/>
        <v>100</v>
      </c>
      <c r="L91" s="4">
        <f>'20&amp;50%'!Y91</f>
        <v>0</v>
      </c>
      <c r="M91" s="4">
        <f>'20&amp;50%'!Z91</f>
        <v>0</v>
      </c>
      <c r="N91" s="4">
        <f>'20&amp;50%'!AA91</f>
        <v>0</v>
      </c>
      <c r="O91" s="7">
        <f t="shared" si="2"/>
        <v>0</v>
      </c>
    </row>
    <row r="92" spans="1:15" ht="15.75" x14ac:dyDescent="0.25">
      <c r="A92" s="4">
        <f>'Original Marks'!A92</f>
        <v>86</v>
      </c>
      <c r="B92" s="4">
        <f>'Original Marks'!B92</f>
        <v>186</v>
      </c>
      <c r="C92" s="4">
        <f>'Original Marks'!C92</f>
        <v>986</v>
      </c>
      <c r="D92" s="4">
        <f>'Original Marks'!D92</f>
        <v>0</v>
      </c>
      <c r="E92" s="4">
        <f>'Original Marks'!E92</f>
        <v>0</v>
      </c>
      <c r="F92" s="4">
        <f>'Original Marks'!F92</f>
        <v>0</v>
      </c>
      <c r="G92" s="19">
        <f>'Original Marks'!G92</f>
        <v>0</v>
      </c>
      <c r="H92" s="27" t="str">
        <f t="shared" si="3"/>
        <v>laLd`r</v>
      </c>
      <c r="I92" s="42">
        <f>'Original Marks'!H92</f>
        <v>0</v>
      </c>
      <c r="J92" s="42">
        <f>'Original Marks'!I92</f>
        <v>0</v>
      </c>
      <c r="K92" s="20">
        <f t="shared" si="3"/>
        <v>100</v>
      </c>
      <c r="L92" s="4">
        <f>'20&amp;50%'!Y92</f>
        <v>0</v>
      </c>
      <c r="M92" s="4">
        <f>'20&amp;50%'!Z92</f>
        <v>0</v>
      </c>
      <c r="N92" s="4">
        <f>'20&amp;50%'!AA92</f>
        <v>0</v>
      </c>
      <c r="O92" s="7">
        <f t="shared" si="2"/>
        <v>0</v>
      </c>
    </row>
    <row r="93" spans="1:15" ht="15.75" x14ac:dyDescent="0.25">
      <c r="A93" s="4">
        <f>'Original Marks'!A93</f>
        <v>87</v>
      </c>
      <c r="B93" s="4">
        <f>'Original Marks'!B93</f>
        <v>187</v>
      </c>
      <c r="C93" s="4">
        <f>'Original Marks'!C93</f>
        <v>987</v>
      </c>
      <c r="D93" s="4">
        <f>'Original Marks'!D93</f>
        <v>0</v>
      </c>
      <c r="E93" s="4">
        <f>'Original Marks'!E93</f>
        <v>0</v>
      </c>
      <c r="F93" s="4">
        <f>'Original Marks'!F93</f>
        <v>0</v>
      </c>
      <c r="G93" s="19">
        <f>'Original Marks'!G93</f>
        <v>0</v>
      </c>
      <c r="H93" s="27" t="str">
        <f t="shared" si="3"/>
        <v>laLd`r</v>
      </c>
      <c r="I93" s="42">
        <f>'Original Marks'!H93</f>
        <v>0</v>
      </c>
      <c r="J93" s="42">
        <f>'Original Marks'!I93</f>
        <v>0</v>
      </c>
      <c r="K93" s="20">
        <f t="shared" si="3"/>
        <v>100</v>
      </c>
      <c r="L93" s="4">
        <f>'20&amp;50%'!Y93</f>
        <v>0</v>
      </c>
      <c r="M93" s="4">
        <f>'20&amp;50%'!Z93</f>
        <v>0</v>
      </c>
      <c r="N93" s="4">
        <f>'20&amp;50%'!AA93</f>
        <v>0</v>
      </c>
      <c r="O93" s="7">
        <f t="shared" si="2"/>
        <v>0</v>
      </c>
    </row>
    <row r="94" spans="1:15" ht="15.75" x14ac:dyDescent="0.25">
      <c r="A94" s="4">
        <f>'Original Marks'!A94</f>
        <v>88</v>
      </c>
      <c r="B94" s="4">
        <f>'Original Marks'!B94</f>
        <v>188</v>
      </c>
      <c r="C94" s="4">
        <f>'Original Marks'!C94</f>
        <v>988</v>
      </c>
      <c r="D94" s="4">
        <f>'Original Marks'!D94</f>
        <v>0</v>
      </c>
      <c r="E94" s="4">
        <f>'Original Marks'!E94</f>
        <v>0</v>
      </c>
      <c r="F94" s="4">
        <f>'Original Marks'!F94</f>
        <v>0</v>
      </c>
      <c r="G94" s="19">
        <f>'Original Marks'!G94</f>
        <v>0</v>
      </c>
      <c r="H94" s="27" t="str">
        <f t="shared" si="3"/>
        <v>laLd`r</v>
      </c>
      <c r="I94" s="42">
        <f>'Original Marks'!H94</f>
        <v>0</v>
      </c>
      <c r="J94" s="42">
        <f>'Original Marks'!I94</f>
        <v>0</v>
      </c>
      <c r="K94" s="20">
        <f t="shared" si="3"/>
        <v>100</v>
      </c>
      <c r="L94" s="4">
        <f>'20&amp;50%'!Y94</f>
        <v>0</v>
      </c>
      <c r="M94" s="4">
        <f>'20&amp;50%'!Z94</f>
        <v>0</v>
      </c>
      <c r="N94" s="4">
        <f>'20&amp;50%'!AA94</f>
        <v>0</v>
      </c>
      <c r="O94" s="7">
        <f t="shared" si="2"/>
        <v>0</v>
      </c>
    </row>
    <row r="95" spans="1:15" ht="15.75" x14ac:dyDescent="0.25">
      <c r="A95" s="4">
        <f>'Original Marks'!A95</f>
        <v>89</v>
      </c>
      <c r="B95" s="4">
        <f>'Original Marks'!B95</f>
        <v>189</v>
      </c>
      <c r="C95" s="4">
        <f>'Original Marks'!C95</f>
        <v>989</v>
      </c>
      <c r="D95" s="4">
        <f>'Original Marks'!D95</f>
        <v>0</v>
      </c>
      <c r="E95" s="4">
        <f>'Original Marks'!E95</f>
        <v>0</v>
      </c>
      <c r="F95" s="4">
        <f>'Original Marks'!F95</f>
        <v>0</v>
      </c>
      <c r="G95" s="19">
        <f>'Original Marks'!G95</f>
        <v>0</v>
      </c>
      <c r="H95" s="27" t="str">
        <f t="shared" si="3"/>
        <v>laLd`r</v>
      </c>
      <c r="I95" s="42">
        <f>'Original Marks'!H95</f>
        <v>0</v>
      </c>
      <c r="J95" s="42">
        <f>'Original Marks'!I95</f>
        <v>0</v>
      </c>
      <c r="K95" s="20">
        <f t="shared" si="3"/>
        <v>100</v>
      </c>
      <c r="L95" s="4">
        <f>'20&amp;50%'!Y95</f>
        <v>0</v>
      </c>
      <c r="M95" s="4">
        <f>'20&amp;50%'!Z95</f>
        <v>0</v>
      </c>
      <c r="N95" s="4">
        <f>'20&amp;50%'!AA95</f>
        <v>0</v>
      </c>
      <c r="O95" s="7">
        <f t="shared" si="2"/>
        <v>0</v>
      </c>
    </row>
    <row r="96" spans="1:15" ht="15.75" x14ac:dyDescent="0.25">
      <c r="A96" s="4">
        <f>'Original Marks'!A96</f>
        <v>90</v>
      </c>
      <c r="B96" s="4">
        <f>'Original Marks'!B96</f>
        <v>190</v>
      </c>
      <c r="C96" s="4">
        <f>'Original Marks'!C96</f>
        <v>990</v>
      </c>
      <c r="D96" s="4">
        <f>'Original Marks'!D96</f>
        <v>0</v>
      </c>
      <c r="E96" s="4">
        <f>'Original Marks'!E96</f>
        <v>0</v>
      </c>
      <c r="F96" s="4">
        <f>'Original Marks'!F96</f>
        <v>0</v>
      </c>
      <c r="G96" s="19">
        <f>'Original Marks'!G96</f>
        <v>0</v>
      </c>
      <c r="H96" s="27" t="str">
        <f t="shared" si="3"/>
        <v>laLd`r</v>
      </c>
      <c r="I96" s="42">
        <f>'Original Marks'!H96</f>
        <v>0</v>
      </c>
      <c r="J96" s="42">
        <f>'Original Marks'!I96</f>
        <v>0</v>
      </c>
      <c r="K96" s="20">
        <f t="shared" si="3"/>
        <v>100</v>
      </c>
      <c r="L96" s="4">
        <f>'20&amp;50%'!Y96</f>
        <v>0</v>
      </c>
      <c r="M96" s="4">
        <f>'20&amp;50%'!Z96</f>
        <v>0</v>
      </c>
      <c r="N96" s="4">
        <f>'20&amp;50%'!AA96</f>
        <v>0</v>
      </c>
      <c r="O96" s="7">
        <f t="shared" si="2"/>
        <v>0</v>
      </c>
    </row>
    <row r="97" spans="1:15" ht="15.75" x14ac:dyDescent="0.25">
      <c r="A97" s="4">
        <f>'Original Marks'!A97</f>
        <v>91</v>
      </c>
      <c r="B97" s="4">
        <f>'Original Marks'!B97</f>
        <v>191</v>
      </c>
      <c r="C97" s="4">
        <f>'Original Marks'!C97</f>
        <v>991</v>
      </c>
      <c r="D97" s="4">
        <f>'Original Marks'!D97</f>
        <v>0</v>
      </c>
      <c r="E97" s="4">
        <f>'Original Marks'!E97</f>
        <v>0</v>
      </c>
      <c r="F97" s="4">
        <f>'Original Marks'!F97</f>
        <v>0</v>
      </c>
      <c r="G97" s="19">
        <f>'Original Marks'!G97</f>
        <v>0</v>
      </c>
      <c r="H97" s="27" t="str">
        <f t="shared" si="3"/>
        <v>laLd`r</v>
      </c>
      <c r="I97" s="42">
        <f>'Original Marks'!H97</f>
        <v>0</v>
      </c>
      <c r="J97" s="42">
        <f>'Original Marks'!I97</f>
        <v>0</v>
      </c>
      <c r="K97" s="20">
        <f t="shared" si="3"/>
        <v>100</v>
      </c>
      <c r="L97" s="4">
        <f>'20&amp;50%'!Y97</f>
        <v>0</v>
      </c>
      <c r="M97" s="4">
        <f>'20&amp;50%'!Z97</f>
        <v>0</v>
      </c>
      <c r="N97" s="4">
        <f>'20&amp;50%'!AA97</f>
        <v>0</v>
      </c>
      <c r="O97" s="7">
        <f t="shared" si="2"/>
        <v>0</v>
      </c>
    </row>
    <row r="98" spans="1:15" ht="15.75" x14ac:dyDescent="0.25">
      <c r="A98" s="4">
        <f>'Original Marks'!A98</f>
        <v>92</v>
      </c>
      <c r="B98" s="4">
        <f>'Original Marks'!B98</f>
        <v>192</v>
      </c>
      <c r="C98" s="4">
        <f>'Original Marks'!C98</f>
        <v>992</v>
      </c>
      <c r="D98" s="4">
        <f>'Original Marks'!D98</f>
        <v>0</v>
      </c>
      <c r="E98" s="4">
        <f>'Original Marks'!E98</f>
        <v>0</v>
      </c>
      <c r="F98" s="4">
        <f>'Original Marks'!F98</f>
        <v>0</v>
      </c>
      <c r="G98" s="19">
        <f>'Original Marks'!G98</f>
        <v>0</v>
      </c>
      <c r="H98" s="27" t="str">
        <f t="shared" si="3"/>
        <v>laLd`r</v>
      </c>
      <c r="I98" s="42">
        <f>'Original Marks'!H98</f>
        <v>0</v>
      </c>
      <c r="J98" s="42">
        <f>'Original Marks'!I98</f>
        <v>0</v>
      </c>
      <c r="K98" s="20">
        <f t="shared" si="3"/>
        <v>100</v>
      </c>
      <c r="L98" s="4">
        <f>'20&amp;50%'!Y98</f>
        <v>0</v>
      </c>
      <c r="M98" s="4">
        <f>'20&amp;50%'!Z98</f>
        <v>0</v>
      </c>
      <c r="N98" s="4">
        <f>'20&amp;50%'!AA98</f>
        <v>0</v>
      </c>
      <c r="O98" s="7">
        <f t="shared" si="2"/>
        <v>0</v>
      </c>
    </row>
    <row r="99" spans="1:15" ht="15.75" x14ac:dyDescent="0.25">
      <c r="A99" s="4">
        <f>'Original Marks'!A99</f>
        <v>93</v>
      </c>
      <c r="B99" s="4">
        <f>'Original Marks'!B99</f>
        <v>193</v>
      </c>
      <c r="C99" s="4">
        <f>'Original Marks'!C99</f>
        <v>993</v>
      </c>
      <c r="D99" s="4">
        <f>'Original Marks'!D99</f>
        <v>0</v>
      </c>
      <c r="E99" s="4">
        <f>'Original Marks'!E99</f>
        <v>0</v>
      </c>
      <c r="F99" s="4">
        <f>'Original Marks'!F99</f>
        <v>0</v>
      </c>
      <c r="G99" s="19">
        <f>'Original Marks'!G99</f>
        <v>0</v>
      </c>
      <c r="H99" s="27" t="str">
        <f t="shared" si="3"/>
        <v>laLd`r</v>
      </c>
      <c r="I99" s="42">
        <f>'Original Marks'!H99</f>
        <v>0</v>
      </c>
      <c r="J99" s="42">
        <f>'Original Marks'!I99</f>
        <v>0</v>
      </c>
      <c r="K99" s="20">
        <f t="shared" si="3"/>
        <v>100</v>
      </c>
      <c r="L99" s="4">
        <f>'20&amp;50%'!Y99</f>
        <v>0</v>
      </c>
      <c r="M99" s="4">
        <f>'20&amp;50%'!Z99</f>
        <v>0</v>
      </c>
      <c r="N99" s="4">
        <f>'20&amp;50%'!AA99</f>
        <v>0</v>
      </c>
      <c r="O99" s="7">
        <f t="shared" si="2"/>
        <v>0</v>
      </c>
    </row>
    <row r="100" spans="1:15" ht="15.75" x14ac:dyDescent="0.25">
      <c r="A100" s="4">
        <f>'Original Marks'!A100</f>
        <v>94</v>
      </c>
      <c r="B100" s="4">
        <f>'Original Marks'!B100</f>
        <v>194</v>
      </c>
      <c r="C100" s="4">
        <f>'Original Marks'!C100</f>
        <v>994</v>
      </c>
      <c r="D100" s="4">
        <f>'Original Marks'!D100</f>
        <v>0</v>
      </c>
      <c r="E100" s="4">
        <f>'Original Marks'!E100</f>
        <v>0</v>
      </c>
      <c r="F100" s="4">
        <f>'Original Marks'!F100</f>
        <v>0</v>
      </c>
      <c r="G100" s="19">
        <f>'Original Marks'!G100</f>
        <v>0</v>
      </c>
      <c r="H100" s="27" t="str">
        <f t="shared" si="3"/>
        <v>laLd`r</v>
      </c>
      <c r="I100" s="42">
        <f>'Original Marks'!H100</f>
        <v>0</v>
      </c>
      <c r="J100" s="42">
        <f>'Original Marks'!I100</f>
        <v>0</v>
      </c>
      <c r="K100" s="20">
        <f t="shared" si="3"/>
        <v>100</v>
      </c>
      <c r="L100" s="4">
        <f>'20&amp;50%'!Y100</f>
        <v>0</v>
      </c>
      <c r="M100" s="4">
        <f>'20&amp;50%'!Z100</f>
        <v>0</v>
      </c>
      <c r="N100" s="4">
        <f>'20&amp;50%'!AA100</f>
        <v>0</v>
      </c>
      <c r="O100" s="7">
        <f t="shared" si="2"/>
        <v>0</v>
      </c>
    </row>
    <row r="101" spans="1:15" ht="15.75" x14ac:dyDescent="0.25">
      <c r="A101" s="4">
        <f>'Original Marks'!A101</f>
        <v>95</v>
      </c>
      <c r="B101" s="4">
        <f>'Original Marks'!B101</f>
        <v>195</v>
      </c>
      <c r="C101" s="4">
        <f>'Original Marks'!C101</f>
        <v>995</v>
      </c>
      <c r="D101" s="4">
        <f>'Original Marks'!D101</f>
        <v>0</v>
      </c>
      <c r="E101" s="4">
        <f>'Original Marks'!E101</f>
        <v>0</v>
      </c>
      <c r="F101" s="4">
        <f>'Original Marks'!F101</f>
        <v>0</v>
      </c>
      <c r="G101" s="19">
        <f>'Original Marks'!G101</f>
        <v>0</v>
      </c>
      <c r="H101" s="27" t="str">
        <f t="shared" si="3"/>
        <v>laLd`r</v>
      </c>
      <c r="I101" s="42">
        <f>'Original Marks'!H101</f>
        <v>0</v>
      </c>
      <c r="J101" s="42">
        <f>'Original Marks'!I101</f>
        <v>0</v>
      </c>
      <c r="K101" s="20">
        <f t="shared" si="3"/>
        <v>100</v>
      </c>
      <c r="L101" s="4">
        <f>'20&amp;50%'!Y101</f>
        <v>0</v>
      </c>
      <c r="M101" s="4">
        <f>'20&amp;50%'!Z101</f>
        <v>0</v>
      </c>
      <c r="N101" s="4">
        <f>'20&amp;50%'!AA101</f>
        <v>0</v>
      </c>
      <c r="O101" s="7">
        <f t="shared" si="2"/>
        <v>0</v>
      </c>
    </row>
    <row r="102" spans="1:15" ht="15.75" x14ac:dyDescent="0.25">
      <c r="A102" s="4">
        <f>'Original Marks'!A102</f>
        <v>96</v>
      </c>
      <c r="B102" s="4">
        <f>'Original Marks'!B102</f>
        <v>196</v>
      </c>
      <c r="C102" s="4">
        <f>'Original Marks'!C102</f>
        <v>996</v>
      </c>
      <c r="D102" s="4">
        <f>'Original Marks'!D102</f>
        <v>0</v>
      </c>
      <c r="E102" s="4">
        <f>'Original Marks'!E102</f>
        <v>0</v>
      </c>
      <c r="F102" s="4">
        <f>'Original Marks'!F102</f>
        <v>0</v>
      </c>
      <c r="G102" s="19">
        <f>'Original Marks'!G102</f>
        <v>0</v>
      </c>
      <c r="H102" s="27" t="str">
        <f t="shared" si="3"/>
        <v>laLd`r</v>
      </c>
      <c r="I102" s="42">
        <f>'Original Marks'!H102</f>
        <v>0</v>
      </c>
      <c r="J102" s="42">
        <f>'Original Marks'!I102</f>
        <v>0</v>
      </c>
      <c r="K102" s="20">
        <f t="shared" si="3"/>
        <v>100</v>
      </c>
      <c r="L102" s="4">
        <f>'20&amp;50%'!Y102</f>
        <v>0</v>
      </c>
      <c r="M102" s="4">
        <f>'20&amp;50%'!Z102</f>
        <v>0</v>
      </c>
      <c r="N102" s="4">
        <f>'20&amp;50%'!AA102</f>
        <v>0</v>
      </c>
      <c r="O102" s="7">
        <f t="shared" si="2"/>
        <v>0</v>
      </c>
    </row>
    <row r="103" spans="1:15" ht="15.75" x14ac:dyDescent="0.25">
      <c r="A103" s="4">
        <f>'Original Marks'!A103</f>
        <v>97</v>
      </c>
      <c r="B103" s="4">
        <f>'Original Marks'!B103</f>
        <v>197</v>
      </c>
      <c r="C103" s="4">
        <f>'Original Marks'!C103</f>
        <v>997</v>
      </c>
      <c r="D103" s="4">
        <f>'Original Marks'!D103</f>
        <v>0</v>
      </c>
      <c r="E103" s="4">
        <f>'Original Marks'!E103</f>
        <v>0</v>
      </c>
      <c r="F103" s="4">
        <f>'Original Marks'!F103</f>
        <v>0</v>
      </c>
      <c r="G103" s="19">
        <f>'Original Marks'!G103</f>
        <v>0</v>
      </c>
      <c r="H103" s="27" t="str">
        <f t="shared" si="3"/>
        <v>laLd`r</v>
      </c>
      <c r="I103" s="42">
        <f>'Original Marks'!H103</f>
        <v>0</v>
      </c>
      <c r="J103" s="42">
        <f>'Original Marks'!I103</f>
        <v>0</v>
      </c>
      <c r="K103" s="20">
        <f t="shared" si="3"/>
        <v>100</v>
      </c>
      <c r="L103" s="4">
        <f>'20&amp;50%'!Y103</f>
        <v>0</v>
      </c>
      <c r="M103" s="4">
        <f>'20&amp;50%'!Z103</f>
        <v>0</v>
      </c>
      <c r="N103" s="4">
        <f>'20&amp;50%'!AA103</f>
        <v>0</v>
      </c>
      <c r="O103" s="7">
        <f t="shared" si="2"/>
        <v>0</v>
      </c>
    </row>
    <row r="104" spans="1:15" ht="15.75" x14ac:dyDescent="0.25">
      <c r="A104" s="4">
        <f>'Original Marks'!A104</f>
        <v>98</v>
      </c>
      <c r="B104" s="4">
        <f>'Original Marks'!B104</f>
        <v>198</v>
      </c>
      <c r="C104" s="4">
        <f>'Original Marks'!C104</f>
        <v>998</v>
      </c>
      <c r="D104" s="4">
        <f>'Original Marks'!D104</f>
        <v>0</v>
      </c>
      <c r="E104" s="4">
        <f>'Original Marks'!E104</f>
        <v>0</v>
      </c>
      <c r="F104" s="4">
        <f>'Original Marks'!F104</f>
        <v>0</v>
      </c>
      <c r="G104" s="19">
        <f>'Original Marks'!G104</f>
        <v>0</v>
      </c>
      <c r="H104" s="27" t="str">
        <f t="shared" si="3"/>
        <v>laLd`r</v>
      </c>
      <c r="I104" s="42">
        <f>'Original Marks'!H104</f>
        <v>0</v>
      </c>
      <c r="J104" s="42">
        <f>'Original Marks'!I104</f>
        <v>0</v>
      </c>
      <c r="K104" s="20">
        <f t="shared" si="3"/>
        <v>100</v>
      </c>
      <c r="L104" s="4">
        <f>'20&amp;50%'!Y104</f>
        <v>0</v>
      </c>
      <c r="M104" s="4">
        <f>'20&amp;50%'!Z104</f>
        <v>0</v>
      </c>
      <c r="N104" s="4">
        <f>'20&amp;50%'!AA104</f>
        <v>0</v>
      </c>
      <c r="O104" s="7">
        <f t="shared" si="2"/>
        <v>0</v>
      </c>
    </row>
    <row r="105" spans="1:15" ht="15.75" x14ac:dyDescent="0.25">
      <c r="A105" s="4">
        <f>'Original Marks'!A105</f>
        <v>99</v>
      </c>
      <c r="B105" s="4">
        <f>'Original Marks'!B105</f>
        <v>199</v>
      </c>
      <c r="C105" s="4">
        <f>'Original Marks'!C105</f>
        <v>999</v>
      </c>
      <c r="D105" s="4">
        <f>'Original Marks'!D105</f>
        <v>0</v>
      </c>
      <c r="E105" s="4">
        <f>'Original Marks'!E105</f>
        <v>0</v>
      </c>
      <c r="F105" s="4">
        <f>'Original Marks'!F105</f>
        <v>0</v>
      </c>
      <c r="G105" s="19">
        <f>'Original Marks'!G105</f>
        <v>0</v>
      </c>
      <c r="H105" s="27" t="str">
        <f t="shared" si="3"/>
        <v>laLd`r</v>
      </c>
      <c r="I105" s="42">
        <f>'Original Marks'!H105</f>
        <v>0</v>
      </c>
      <c r="J105" s="42">
        <f>'Original Marks'!I105</f>
        <v>0</v>
      </c>
      <c r="K105" s="20">
        <f t="shared" si="3"/>
        <v>100</v>
      </c>
      <c r="L105" s="4">
        <f>'20&amp;50%'!Y105</f>
        <v>0</v>
      </c>
      <c r="M105" s="4">
        <f>'20&amp;50%'!Z105</f>
        <v>0</v>
      </c>
      <c r="N105" s="4">
        <f>'20&amp;50%'!AA105</f>
        <v>0</v>
      </c>
      <c r="O105" s="7">
        <f t="shared" si="2"/>
        <v>0</v>
      </c>
    </row>
    <row r="106" spans="1:15" ht="15.75" x14ac:dyDescent="0.25">
      <c r="A106" s="4">
        <f>'Original Marks'!A106</f>
        <v>100</v>
      </c>
      <c r="B106" s="4">
        <f>'Original Marks'!B106</f>
        <v>200</v>
      </c>
      <c r="C106" s="4">
        <f>'Original Marks'!C106</f>
        <v>1000</v>
      </c>
      <c r="D106" s="4">
        <f>'Original Marks'!D106</f>
        <v>0</v>
      </c>
      <c r="E106" s="4">
        <f>'Original Marks'!E106</f>
        <v>0</v>
      </c>
      <c r="F106" s="4">
        <f>'Original Marks'!F106</f>
        <v>0</v>
      </c>
      <c r="G106" s="19">
        <f>'Original Marks'!G106</f>
        <v>0</v>
      </c>
      <c r="H106" s="27" t="str">
        <f t="shared" si="3"/>
        <v>laLd`r</v>
      </c>
      <c r="I106" s="42">
        <f>'Original Marks'!H106</f>
        <v>0</v>
      </c>
      <c r="J106" s="42">
        <f>'Original Marks'!I106</f>
        <v>0</v>
      </c>
      <c r="K106" s="20">
        <f t="shared" si="3"/>
        <v>100</v>
      </c>
      <c r="L106" s="4">
        <f>'20&amp;50%'!Y106</f>
        <v>0</v>
      </c>
      <c r="M106" s="4">
        <f>'20&amp;50%'!Z106</f>
        <v>0</v>
      </c>
      <c r="N106" s="4">
        <f>'20&amp;50%'!AA106</f>
        <v>0</v>
      </c>
      <c r="O106" s="7">
        <f t="shared" si="2"/>
        <v>0</v>
      </c>
    </row>
    <row r="107" spans="1:15" ht="15.75" x14ac:dyDescent="0.25">
      <c r="A107" s="4">
        <f>'Original Marks'!A107</f>
        <v>101</v>
      </c>
      <c r="B107" s="4">
        <f>'Original Marks'!B107</f>
        <v>201</v>
      </c>
      <c r="C107" s="4">
        <f>'Original Marks'!C107</f>
        <v>1001</v>
      </c>
      <c r="D107" s="4">
        <f>'Original Marks'!D107</f>
        <v>0</v>
      </c>
      <c r="E107" s="4">
        <f>'Original Marks'!E107</f>
        <v>0</v>
      </c>
      <c r="F107" s="4">
        <f>'Original Marks'!F107</f>
        <v>0</v>
      </c>
      <c r="G107" s="19">
        <f>'Original Marks'!G107</f>
        <v>0</v>
      </c>
      <c r="H107" s="27" t="str">
        <f t="shared" si="3"/>
        <v>laLd`r</v>
      </c>
      <c r="I107" s="42">
        <f>'Original Marks'!H107</f>
        <v>0</v>
      </c>
      <c r="J107" s="42">
        <f>'Original Marks'!I107</f>
        <v>0</v>
      </c>
      <c r="K107" s="20">
        <f t="shared" si="3"/>
        <v>100</v>
      </c>
      <c r="L107" s="4">
        <f>'20&amp;50%'!Y107</f>
        <v>0</v>
      </c>
      <c r="M107" s="4">
        <f>'20&amp;50%'!Z107</f>
        <v>0</v>
      </c>
      <c r="N107" s="4">
        <f>'20&amp;50%'!AA107</f>
        <v>0</v>
      </c>
      <c r="O107" s="7">
        <f t="shared" si="2"/>
        <v>0</v>
      </c>
    </row>
    <row r="108" spans="1:15" ht="15.75" x14ac:dyDescent="0.25">
      <c r="A108" s="4">
        <f>'Original Marks'!A108</f>
        <v>102</v>
      </c>
      <c r="B108" s="4">
        <f>'Original Marks'!B108</f>
        <v>202</v>
      </c>
      <c r="C108" s="4">
        <f>'Original Marks'!C108</f>
        <v>1002</v>
      </c>
      <c r="D108" s="4">
        <f>'Original Marks'!D108</f>
        <v>0</v>
      </c>
      <c r="E108" s="4">
        <f>'Original Marks'!E108</f>
        <v>0</v>
      </c>
      <c r="F108" s="4">
        <f>'Original Marks'!F108</f>
        <v>0</v>
      </c>
      <c r="G108" s="19">
        <f>'Original Marks'!G108</f>
        <v>0</v>
      </c>
      <c r="H108" s="27" t="str">
        <f t="shared" si="3"/>
        <v>laLd`r</v>
      </c>
      <c r="I108" s="42">
        <f>'Original Marks'!H108</f>
        <v>0</v>
      </c>
      <c r="J108" s="42">
        <f>'Original Marks'!I108</f>
        <v>0</v>
      </c>
      <c r="K108" s="20">
        <f t="shared" si="3"/>
        <v>100</v>
      </c>
      <c r="L108" s="4">
        <f>'20&amp;50%'!Y108</f>
        <v>0</v>
      </c>
      <c r="M108" s="4">
        <f>'20&amp;50%'!Z108</f>
        <v>0</v>
      </c>
      <c r="N108" s="4">
        <f>'20&amp;50%'!AA108</f>
        <v>0</v>
      </c>
      <c r="O108" s="7">
        <f t="shared" si="2"/>
        <v>0</v>
      </c>
    </row>
    <row r="109" spans="1:15" ht="15.75" x14ac:dyDescent="0.25">
      <c r="A109" s="4">
        <f>'Original Marks'!A109</f>
        <v>103</v>
      </c>
      <c r="B109" s="4">
        <f>'Original Marks'!B109</f>
        <v>203</v>
      </c>
      <c r="C109" s="4">
        <f>'Original Marks'!C109</f>
        <v>1003</v>
      </c>
      <c r="D109" s="4">
        <f>'Original Marks'!D109</f>
        <v>0</v>
      </c>
      <c r="E109" s="4">
        <f>'Original Marks'!E109</f>
        <v>0</v>
      </c>
      <c r="F109" s="4">
        <f>'Original Marks'!F109</f>
        <v>0</v>
      </c>
      <c r="G109" s="19">
        <f>'Original Marks'!G109</f>
        <v>0</v>
      </c>
      <c r="H109" s="27" t="str">
        <f t="shared" si="3"/>
        <v>laLd`r</v>
      </c>
      <c r="I109" s="42">
        <f>'Original Marks'!H109</f>
        <v>0</v>
      </c>
      <c r="J109" s="42">
        <f>'Original Marks'!I109</f>
        <v>0</v>
      </c>
      <c r="K109" s="20">
        <f t="shared" si="3"/>
        <v>100</v>
      </c>
      <c r="L109" s="4">
        <f>'20&amp;50%'!Y109</f>
        <v>0</v>
      </c>
      <c r="M109" s="4">
        <f>'20&amp;50%'!Z109</f>
        <v>0</v>
      </c>
      <c r="N109" s="4">
        <f>'20&amp;50%'!AA109</f>
        <v>0</v>
      </c>
      <c r="O109" s="7">
        <f t="shared" si="2"/>
        <v>0</v>
      </c>
    </row>
    <row r="110" spans="1:15" ht="15.75" x14ac:dyDescent="0.25">
      <c r="A110" s="4">
        <f>'Original Marks'!A110</f>
        <v>104</v>
      </c>
      <c r="B110" s="4">
        <f>'Original Marks'!B110</f>
        <v>204</v>
      </c>
      <c r="C110" s="4">
        <f>'Original Marks'!C110</f>
        <v>1004</v>
      </c>
      <c r="D110" s="4">
        <f>'Original Marks'!D110</f>
        <v>0</v>
      </c>
      <c r="E110" s="4">
        <f>'Original Marks'!E110</f>
        <v>0</v>
      </c>
      <c r="F110" s="4">
        <f>'Original Marks'!F110</f>
        <v>0</v>
      </c>
      <c r="G110" s="19">
        <f>'Original Marks'!G110</f>
        <v>0</v>
      </c>
      <c r="H110" s="27" t="str">
        <f t="shared" si="3"/>
        <v>laLd`r</v>
      </c>
      <c r="I110" s="42">
        <f>'Original Marks'!H110</f>
        <v>0</v>
      </c>
      <c r="J110" s="42">
        <f>'Original Marks'!I110</f>
        <v>0</v>
      </c>
      <c r="K110" s="20">
        <f t="shared" si="3"/>
        <v>100</v>
      </c>
      <c r="L110" s="4">
        <f>'20&amp;50%'!Y110</f>
        <v>0</v>
      </c>
      <c r="M110" s="4">
        <f>'20&amp;50%'!Z110</f>
        <v>0</v>
      </c>
      <c r="N110" s="4">
        <f>'20&amp;50%'!AA110</f>
        <v>0</v>
      </c>
      <c r="O110" s="7">
        <f t="shared" si="2"/>
        <v>0</v>
      </c>
    </row>
    <row r="111" spans="1:15" ht="15.75" x14ac:dyDescent="0.25">
      <c r="A111" s="4">
        <f>'Original Marks'!A111</f>
        <v>105</v>
      </c>
      <c r="B111" s="4">
        <f>'Original Marks'!B111</f>
        <v>205</v>
      </c>
      <c r="C111" s="4">
        <f>'Original Marks'!C111</f>
        <v>1005</v>
      </c>
      <c r="D111" s="4">
        <f>'Original Marks'!D111</f>
        <v>0</v>
      </c>
      <c r="E111" s="4">
        <f>'Original Marks'!E111</f>
        <v>0</v>
      </c>
      <c r="F111" s="4">
        <f>'Original Marks'!F111</f>
        <v>0</v>
      </c>
      <c r="G111" s="19">
        <f>'Original Marks'!G111</f>
        <v>0</v>
      </c>
      <c r="H111" s="27" t="str">
        <f t="shared" si="3"/>
        <v>laLd`r</v>
      </c>
      <c r="I111" s="42">
        <f>'Original Marks'!H111</f>
        <v>0</v>
      </c>
      <c r="J111" s="42">
        <f>'Original Marks'!I111</f>
        <v>0</v>
      </c>
      <c r="K111" s="20">
        <f t="shared" si="3"/>
        <v>100</v>
      </c>
      <c r="L111" s="4">
        <f>'20&amp;50%'!Y111</f>
        <v>0</v>
      </c>
      <c r="M111" s="4">
        <f>'20&amp;50%'!Z111</f>
        <v>0</v>
      </c>
      <c r="N111" s="4">
        <f>'20&amp;50%'!AA111</f>
        <v>0</v>
      </c>
      <c r="O111" s="7">
        <f t="shared" si="2"/>
        <v>0</v>
      </c>
    </row>
    <row r="112" spans="1:15" ht="15.75" x14ac:dyDescent="0.25">
      <c r="A112" s="4">
        <f>'Original Marks'!A112</f>
        <v>106</v>
      </c>
      <c r="B112" s="4">
        <f>'Original Marks'!B112</f>
        <v>206</v>
      </c>
      <c r="C112" s="4">
        <f>'Original Marks'!C112</f>
        <v>1006</v>
      </c>
      <c r="D112" s="4">
        <f>'Original Marks'!D112</f>
        <v>0</v>
      </c>
      <c r="E112" s="4">
        <f>'Original Marks'!E112</f>
        <v>0</v>
      </c>
      <c r="F112" s="4">
        <f>'Original Marks'!F112</f>
        <v>0</v>
      </c>
      <c r="G112" s="19">
        <f>'Original Marks'!G112</f>
        <v>0</v>
      </c>
      <c r="H112" s="27" t="str">
        <f t="shared" si="3"/>
        <v>laLd`r</v>
      </c>
      <c r="I112" s="42">
        <f>'Original Marks'!H112</f>
        <v>0</v>
      </c>
      <c r="J112" s="42">
        <f>'Original Marks'!I112</f>
        <v>0</v>
      </c>
      <c r="K112" s="20">
        <f t="shared" si="3"/>
        <v>100</v>
      </c>
      <c r="L112" s="4">
        <f>'20&amp;50%'!Y112</f>
        <v>0</v>
      </c>
      <c r="M112" s="4">
        <f>'20&amp;50%'!Z112</f>
        <v>0</v>
      </c>
      <c r="N112" s="4">
        <f>'20&amp;50%'!AA112</f>
        <v>0</v>
      </c>
      <c r="O112" s="7">
        <f t="shared" si="2"/>
        <v>0</v>
      </c>
    </row>
    <row r="113" spans="1:15" ht="15.75" x14ac:dyDescent="0.25">
      <c r="A113" s="4">
        <f>'Original Marks'!A113</f>
        <v>107</v>
      </c>
      <c r="B113" s="4">
        <f>'Original Marks'!B113</f>
        <v>207</v>
      </c>
      <c r="C113" s="4">
        <f>'Original Marks'!C113</f>
        <v>1007</v>
      </c>
      <c r="D113" s="4">
        <f>'Original Marks'!D113</f>
        <v>0</v>
      </c>
      <c r="E113" s="4">
        <f>'Original Marks'!E113</f>
        <v>0</v>
      </c>
      <c r="F113" s="4">
        <f>'Original Marks'!F113</f>
        <v>0</v>
      </c>
      <c r="G113" s="19">
        <f>'Original Marks'!G113</f>
        <v>0</v>
      </c>
      <c r="H113" s="27" t="str">
        <f t="shared" si="3"/>
        <v>laLd`r</v>
      </c>
      <c r="I113" s="42">
        <f>'Original Marks'!H113</f>
        <v>0</v>
      </c>
      <c r="J113" s="42">
        <f>'Original Marks'!I113</f>
        <v>0</v>
      </c>
      <c r="K113" s="20">
        <f t="shared" si="3"/>
        <v>100</v>
      </c>
      <c r="L113" s="4">
        <f>'20&amp;50%'!Y113</f>
        <v>0</v>
      </c>
      <c r="M113" s="4">
        <f>'20&amp;50%'!Z113</f>
        <v>0</v>
      </c>
      <c r="N113" s="4">
        <f>'20&amp;50%'!AA113</f>
        <v>0</v>
      </c>
      <c r="O113" s="7">
        <f t="shared" si="2"/>
        <v>0</v>
      </c>
    </row>
    <row r="114" spans="1:15" ht="15.75" x14ac:dyDescent="0.25">
      <c r="A114" s="4">
        <f>'Original Marks'!A114</f>
        <v>108</v>
      </c>
      <c r="B114" s="4">
        <f>'Original Marks'!B114</f>
        <v>208</v>
      </c>
      <c r="C114" s="4">
        <f>'Original Marks'!C114</f>
        <v>1008</v>
      </c>
      <c r="D114" s="4">
        <f>'Original Marks'!D114</f>
        <v>0</v>
      </c>
      <c r="E114" s="4">
        <f>'Original Marks'!E114</f>
        <v>0</v>
      </c>
      <c r="F114" s="4">
        <f>'Original Marks'!F114</f>
        <v>0</v>
      </c>
      <c r="G114" s="19">
        <f>'Original Marks'!G114</f>
        <v>0</v>
      </c>
      <c r="H114" s="27" t="str">
        <f t="shared" si="3"/>
        <v>laLd`r</v>
      </c>
      <c r="I114" s="42">
        <f>'Original Marks'!H114</f>
        <v>0</v>
      </c>
      <c r="J114" s="42">
        <f>'Original Marks'!I114</f>
        <v>0</v>
      </c>
      <c r="K114" s="20">
        <f t="shared" si="3"/>
        <v>100</v>
      </c>
      <c r="L114" s="4">
        <f>'20&amp;50%'!Y114</f>
        <v>0</v>
      </c>
      <c r="M114" s="4">
        <f>'20&amp;50%'!Z114</f>
        <v>0</v>
      </c>
      <c r="N114" s="4">
        <f>'20&amp;50%'!AA114</f>
        <v>0</v>
      </c>
      <c r="O114" s="7">
        <f t="shared" si="2"/>
        <v>0</v>
      </c>
    </row>
    <row r="115" spans="1:15" ht="15.75" x14ac:dyDescent="0.25">
      <c r="A115" s="4">
        <f>'Original Marks'!A115</f>
        <v>109</v>
      </c>
      <c r="B115" s="4">
        <f>'Original Marks'!B115</f>
        <v>209</v>
      </c>
      <c r="C115" s="4">
        <f>'Original Marks'!C115</f>
        <v>1009</v>
      </c>
      <c r="D115" s="4">
        <f>'Original Marks'!D115</f>
        <v>0</v>
      </c>
      <c r="E115" s="4">
        <f>'Original Marks'!E115</f>
        <v>0</v>
      </c>
      <c r="F115" s="4">
        <f>'Original Marks'!F115</f>
        <v>0</v>
      </c>
      <c r="G115" s="19">
        <f>'Original Marks'!G115</f>
        <v>0</v>
      </c>
      <c r="H115" s="27" t="str">
        <f t="shared" si="3"/>
        <v>laLd`r</v>
      </c>
      <c r="I115" s="42">
        <f>'Original Marks'!H115</f>
        <v>0</v>
      </c>
      <c r="J115" s="42">
        <f>'Original Marks'!I115</f>
        <v>0</v>
      </c>
      <c r="K115" s="20">
        <f t="shared" si="3"/>
        <v>100</v>
      </c>
      <c r="L115" s="4">
        <f>'20&amp;50%'!Y115</f>
        <v>0</v>
      </c>
      <c r="M115" s="4">
        <f>'20&amp;50%'!Z115</f>
        <v>0</v>
      </c>
      <c r="N115" s="4">
        <f>'20&amp;50%'!AA115</f>
        <v>0</v>
      </c>
      <c r="O115" s="7">
        <f t="shared" si="2"/>
        <v>0</v>
      </c>
    </row>
    <row r="116" spans="1:15" ht="15.75" x14ac:dyDescent="0.25">
      <c r="A116" s="4">
        <f>'Original Marks'!A116</f>
        <v>110</v>
      </c>
      <c r="B116" s="4">
        <f>'Original Marks'!B116</f>
        <v>210</v>
      </c>
      <c r="C116" s="4">
        <f>'Original Marks'!C116</f>
        <v>1010</v>
      </c>
      <c r="D116" s="4">
        <f>'Original Marks'!D116</f>
        <v>0</v>
      </c>
      <c r="E116" s="4">
        <f>'Original Marks'!E116</f>
        <v>0</v>
      </c>
      <c r="F116" s="4">
        <f>'Original Marks'!F116</f>
        <v>0</v>
      </c>
      <c r="G116" s="19">
        <f>'Original Marks'!G116</f>
        <v>0</v>
      </c>
      <c r="H116" s="27" t="str">
        <f t="shared" si="3"/>
        <v>laLd`r</v>
      </c>
      <c r="I116" s="42">
        <f>'Original Marks'!H116</f>
        <v>0</v>
      </c>
      <c r="J116" s="42">
        <f>'Original Marks'!I116</f>
        <v>0</v>
      </c>
      <c r="K116" s="20">
        <f t="shared" si="3"/>
        <v>100</v>
      </c>
      <c r="L116" s="4">
        <f>'20&amp;50%'!Y116</f>
        <v>0</v>
      </c>
      <c r="M116" s="4">
        <f>'20&amp;50%'!Z116</f>
        <v>0</v>
      </c>
      <c r="N116" s="4">
        <f>'20&amp;50%'!AA116</f>
        <v>0</v>
      </c>
      <c r="O116" s="7">
        <f t="shared" si="2"/>
        <v>0</v>
      </c>
    </row>
    <row r="117" spans="1:15" ht="15.75" x14ac:dyDescent="0.25">
      <c r="A117" s="4">
        <f>'Original Marks'!A117</f>
        <v>111</v>
      </c>
      <c r="B117" s="4">
        <f>'Original Marks'!B117</f>
        <v>211</v>
      </c>
      <c r="C117" s="4">
        <f>'Original Marks'!C117</f>
        <v>1011</v>
      </c>
      <c r="D117" s="4">
        <f>'Original Marks'!D117</f>
        <v>0</v>
      </c>
      <c r="E117" s="4">
        <f>'Original Marks'!E117</f>
        <v>0</v>
      </c>
      <c r="F117" s="4">
        <f>'Original Marks'!F117</f>
        <v>0</v>
      </c>
      <c r="G117" s="19">
        <f>'Original Marks'!G117</f>
        <v>0</v>
      </c>
      <c r="H117" s="27" t="str">
        <f t="shared" si="3"/>
        <v>laLd`r</v>
      </c>
      <c r="I117" s="42">
        <f>'Original Marks'!H117</f>
        <v>0</v>
      </c>
      <c r="J117" s="42">
        <f>'Original Marks'!I117</f>
        <v>0</v>
      </c>
      <c r="K117" s="20">
        <f t="shared" si="3"/>
        <v>100</v>
      </c>
      <c r="L117" s="4">
        <f>'20&amp;50%'!Y117</f>
        <v>0</v>
      </c>
      <c r="M117" s="4">
        <f>'20&amp;50%'!Z117</f>
        <v>0</v>
      </c>
      <c r="N117" s="4">
        <f>'20&amp;50%'!AA117</f>
        <v>0</v>
      </c>
      <c r="O117" s="7">
        <f t="shared" si="2"/>
        <v>0</v>
      </c>
    </row>
    <row r="118" spans="1:15" ht="15.75" x14ac:dyDescent="0.25">
      <c r="A118" s="4">
        <f>'Original Marks'!A118</f>
        <v>112</v>
      </c>
      <c r="B118" s="4">
        <f>'Original Marks'!B118</f>
        <v>212</v>
      </c>
      <c r="C118" s="4">
        <f>'Original Marks'!C118</f>
        <v>1012</v>
      </c>
      <c r="D118" s="4">
        <f>'Original Marks'!D118</f>
        <v>0</v>
      </c>
      <c r="E118" s="4">
        <f>'Original Marks'!E118</f>
        <v>0</v>
      </c>
      <c r="F118" s="4">
        <f>'Original Marks'!F118</f>
        <v>0</v>
      </c>
      <c r="G118" s="19">
        <f>'Original Marks'!G118</f>
        <v>0</v>
      </c>
      <c r="H118" s="27" t="str">
        <f t="shared" si="3"/>
        <v>laLd`r</v>
      </c>
      <c r="I118" s="42">
        <f>'Original Marks'!H118</f>
        <v>0</v>
      </c>
      <c r="J118" s="42">
        <f>'Original Marks'!I118</f>
        <v>0</v>
      </c>
      <c r="K118" s="20">
        <f t="shared" si="3"/>
        <v>100</v>
      </c>
      <c r="L118" s="4">
        <f>'20&amp;50%'!Y118</f>
        <v>0</v>
      </c>
      <c r="M118" s="4">
        <f>'20&amp;50%'!Z118</f>
        <v>0</v>
      </c>
      <c r="N118" s="4">
        <f>'20&amp;50%'!AA118</f>
        <v>0</v>
      </c>
      <c r="O118" s="7">
        <f t="shared" si="2"/>
        <v>0</v>
      </c>
    </row>
    <row r="119" spans="1:15" ht="15.75" x14ac:dyDescent="0.25">
      <c r="A119" s="4">
        <f>'Original Marks'!A119</f>
        <v>113</v>
      </c>
      <c r="B119" s="4">
        <f>'Original Marks'!B119</f>
        <v>213</v>
      </c>
      <c r="C119" s="4">
        <f>'Original Marks'!C119</f>
        <v>1013</v>
      </c>
      <c r="D119" s="4">
        <f>'Original Marks'!D119</f>
        <v>0</v>
      </c>
      <c r="E119" s="4">
        <f>'Original Marks'!E119</f>
        <v>0</v>
      </c>
      <c r="F119" s="4">
        <f>'Original Marks'!F119</f>
        <v>0</v>
      </c>
      <c r="G119" s="19">
        <f>'Original Marks'!G119</f>
        <v>0</v>
      </c>
      <c r="H119" s="27" t="str">
        <f t="shared" si="3"/>
        <v>laLd`r</v>
      </c>
      <c r="I119" s="42">
        <f>'Original Marks'!H119</f>
        <v>0</v>
      </c>
      <c r="J119" s="42">
        <f>'Original Marks'!I119</f>
        <v>0</v>
      </c>
      <c r="K119" s="20">
        <f t="shared" si="3"/>
        <v>100</v>
      </c>
      <c r="L119" s="4">
        <f>'20&amp;50%'!Y119</f>
        <v>0</v>
      </c>
      <c r="M119" s="4">
        <f>'20&amp;50%'!Z119</f>
        <v>0</v>
      </c>
      <c r="N119" s="4">
        <f>'20&amp;50%'!AA119</f>
        <v>0</v>
      </c>
      <c r="O119" s="7">
        <f t="shared" si="2"/>
        <v>0</v>
      </c>
    </row>
    <row r="120" spans="1:15" ht="15.75" x14ac:dyDescent="0.25">
      <c r="A120" s="4">
        <f>'Original Marks'!A120</f>
        <v>114</v>
      </c>
      <c r="B120" s="4">
        <f>'Original Marks'!B120</f>
        <v>214</v>
      </c>
      <c r="C120" s="4">
        <f>'Original Marks'!C120</f>
        <v>1014</v>
      </c>
      <c r="D120" s="4">
        <f>'Original Marks'!D120</f>
        <v>0</v>
      </c>
      <c r="E120" s="4">
        <f>'Original Marks'!E120</f>
        <v>0</v>
      </c>
      <c r="F120" s="4">
        <f>'Original Marks'!F120</f>
        <v>0</v>
      </c>
      <c r="G120" s="19">
        <f>'Original Marks'!G120</f>
        <v>0</v>
      </c>
      <c r="H120" s="27" t="str">
        <f t="shared" si="3"/>
        <v>laLd`r</v>
      </c>
      <c r="I120" s="42">
        <f>'Original Marks'!H120</f>
        <v>0</v>
      </c>
      <c r="J120" s="42">
        <f>'Original Marks'!I120</f>
        <v>0</v>
      </c>
      <c r="K120" s="20">
        <f t="shared" si="3"/>
        <v>100</v>
      </c>
      <c r="L120" s="4">
        <f>'20&amp;50%'!Y120</f>
        <v>0</v>
      </c>
      <c r="M120" s="4">
        <f>'20&amp;50%'!Z120</f>
        <v>0</v>
      </c>
      <c r="N120" s="4">
        <f>'20&amp;50%'!AA120</f>
        <v>0</v>
      </c>
      <c r="O120" s="7">
        <f t="shared" si="2"/>
        <v>0</v>
      </c>
    </row>
    <row r="121" spans="1:15" ht="15.75" x14ac:dyDescent="0.25">
      <c r="A121" s="4">
        <f>'Original Marks'!A121</f>
        <v>115</v>
      </c>
      <c r="B121" s="4">
        <f>'Original Marks'!B121</f>
        <v>215</v>
      </c>
      <c r="C121" s="4">
        <f>'Original Marks'!C121</f>
        <v>1015</v>
      </c>
      <c r="D121" s="4">
        <f>'Original Marks'!D121</f>
        <v>0</v>
      </c>
      <c r="E121" s="4">
        <f>'Original Marks'!E121</f>
        <v>0</v>
      </c>
      <c r="F121" s="4">
        <f>'Original Marks'!F121</f>
        <v>0</v>
      </c>
      <c r="G121" s="19">
        <f>'Original Marks'!G121</f>
        <v>0</v>
      </c>
      <c r="H121" s="27" t="str">
        <f t="shared" si="3"/>
        <v>laLd`r</v>
      </c>
      <c r="I121" s="42">
        <f>'Original Marks'!H121</f>
        <v>0</v>
      </c>
      <c r="J121" s="42">
        <f>'Original Marks'!I121</f>
        <v>0</v>
      </c>
      <c r="K121" s="20">
        <f t="shared" si="3"/>
        <v>100</v>
      </c>
      <c r="L121" s="4">
        <f>'20&amp;50%'!Y121</f>
        <v>0</v>
      </c>
      <c r="M121" s="4">
        <f>'20&amp;50%'!Z121</f>
        <v>0</v>
      </c>
      <c r="N121" s="4">
        <f>'20&amp;50%'!AA121</f>
        <v>0</v>
      </c>
      <c r="O121" s="7">
        <f t="shared" si="2"/>
        <v>0</v>
      </c>
    </row>
    <row r="122" spans="1:15" ht="15.75" x14ac:dyDescent="0.25">
      <c r="A122" s="4">
        <f>'Original Marks'!A122</f>
        <v>116</v>
      </c>
      <c r="B122" s="4">
        <f>'Original Marks'!B122</f>
        <v>216</v>
      </c>
      <c r="C122" s="4">
        <f>'Original Marks'!C122</f>
        <v>1016</v>
      </c>
      <c r="D122" s="4">
        <f>'Original Marks'!D122</f>
        <v>0</v>
      </c>
      <c r="E122" s="4">
        <f>'Original Marks'!E122</f>
        <v>0</v>
      </c>
      <c r="F122" s="4">
        <f>'Original Marks'!F122</f>
        <v>0</v>
      </c>
      <c r="G122" s="19">
        <f>'Original Marks'!G122</f>
        <v>0</v>
      </c>
      <c r="H122" s="27" t="str">
        <f t="shared" si="3"/>
        <v>laLd`r</v>
      </c>
      <c r="I122" s="42">
        <f>'Original Marks'!H122</f>
        <v>0</v>
      </c>
      <c r="J122" s="42">
        <f>'Original Marks'!I122</f>
        <v>0</v>
      </c>
      <c r="K122" s="20">
        <f t="shared" si="3"/>
        <v>100</v>
      </c>
      <c r="L122" s="4">
        <f>'20&amp;50%'!Y122</f>
        <v>0</v>
      </c>
      <c r="M122" s="4">
        <f>'20&amp;50%'!Z122</f>
        <v>0</v>
      </c>
      <c r="N122" s="4">
        <f>'20&amp;50%'!AA122</f>
        <v>0</v>
      </c>
      <c r="O122" s="7">
        <f t="shared" si="2"/>
        <v>0</v>
      </c>
    </row>
    <row r="123" spans="1:15" ht="15.75" x14ac:dyDescent="0.25">
      <c r="A123" s="4">
        <f>'Original Marks'!A123</f>
        <v>117</v>
      </c>
      <c r="B123" s="4">
        <f>'Original Marks'!B123</f>
        <v>217</v>
      </c>
      <c r="C123" s="4">
        <f>'Original Marks'!C123</f>
        <v>1017</v>
      </c>
      <c r="D123" s="4">
        <f>'Original Marks'!D123</f>
        <v>0</v>
      </c>
      <c r="E123" s="4">
        <f>'Original Marks'!E123</f>
        <v>0</v>
      </c>
      <c r="F123" s="4">
        <f>'Original Marks'!F123</f>
        <v>0</v>
      </c>
      <c r="G123" s="19">
        <f>'Original Marks'!G123</f>
        <v>0</v>
      </c>
      <c r="H123" s="27" t="str">
        <f t="shared" si="3"/>
        <v>laLd`r</v>
      </c>
      <c r="I123" s="42">
        <f>'Original Marks'!H123</f>
        <v>0</v>
      </c>
      <c r="J123" s="42">
        <f>'Original Marks'!I123</f>
        <v>0</v>
      </c>
      <c r="K123" s="20">
        <f t="shared" si="3"/>
        <v>100</v>
      </c>
      <c r="L123" s="4">
        <f>'20&amp;50%'!Y123</f>
        <v>0</v>
      </c>
      <c r="M123" s="4">
        <f>'20&amp;50%'!Z123</f>
        <v>0</v>
      </c>
      <c r="N123" s="4">
        <f>'20&amp;50%'!AA123</f>
        <v>0</v>
      </c>
      <c r="O123" s="7">
        <f t="shared" si="2"/>
        <v>0</v>
      </c>
    </row>
    <row r="124" spans="1:15" ht="15.75" x14ac:dyDescent="0.25">
      <c r="A124" s="4">
        <f>'Original Marks'!A124</f>
        <v>118</v>
      </c>
      <c r="B124" s="4">
        <f>'Original Marks'!B124</f>
        <v>218</v>
      </c>
      <c r="C124" s="4">
        <f>'Original Marks'!C124</f>
        <v>1018</v>
      </c>
      <c r="D124" s="4">
        <f>'Original Marks'!D124</f>
        <v>0</v>
      </c>
      <c r="E124" s="4">
        <f>'Original Marks'!E124</f>
        <v>0</v>
      </c>
      <c r="F124" s="4">
        <f>'Original Marks'!F124</f>
        <v>0</v>
      </c>
      <c r="G124" s="19">
        <f>'Original Marks'!G124</f>
        <v>0</v>
      </c>
      <c r="H124" s="27" t="str">
        <f t="shared" si="3"/>
        <v>laLd`r</v>
      </c>
      <c r="I124" s="42">
        <f>'Original Marks'!H124</f>
        <v>0</v>
      </c>
      <c r="J124" s="42">
        <f>'Original Marks'!I124</f>
        <v>0</v>
      </c>
      <c r="K124" s="20">
        <f t="shared" si="3"/>
        <v>100</v>
      </c>
      <c r="L124" s="4">
        <f>'20&amp;50%'!Y124</f>
        <v>0</v>
      </c>
      <c r="M124" s="4">
        <f>'20&amp;50%'!Z124</f>
        <v>0</v>
      </c>
      <c r="N124" s="4">
        <f>'20&amp;50%'!AA124</f>
        <v>0</v>
      </c>
      <c r="O124" s="7">
        <f t="shared" si="2"/>
        <v>0</v>
      </c>
    </row>
    <row r="125" spans="1:15" ht="15.75" x14ac:dyDescent="0.25">
      <c r="A125" s="4">
        <f>'Original Marks'!A125</f>
        <v>119</v>
      </c>
      <c r="B125" s="4">
        <f>'Original Marks'!B125</f>
        <v>219</v>
      </c>
      <c r="C125" s="4">
        <f>'Original Marks'!C125</f>
        <v>1019</v>
      </c>
      <c r="D125" s="4">
        <f>'Original Marks'!D125</f>
        <v>0</v>
      </c>
      <c r="E125" s="4">
        <f>'Original Marks'!E125</f>
        <v>0</v>
      </c>
      <c r="F125" s="4">
        <f>'Original Marks'!F125</f>
        <v>0</v>
      </c>
      <c r="G125" s="19">
        <f>'Original Marks'!G125</f>
        <v>0</v>
      </c>
      <c r="H125" s="27" t="str">
        <f t="shared" si="3"/>
        <v>laLd`r</v>
      </c>
      <c r="I125" s="42">
        <f>'Original Marks'!H125</f>
        <v>0</v>
      </c>
      <c r="J125" s="42">
        <f>'Original Marks'!I125</f>
        <v>0</v>
      </c>
      <c r="K125" s="20">
        <f t="shared" si="3"/>
        <v>100</v>
      </c>
      <c r="L125" s="4">
        <f>'20&amp;50%'!Y125</f>
        <v>0</v>
      </c>
      <c r="M125" s="4">
        <f>'20&amp;50%'!Z125</f>
        <v>0</v>
      </c>
      <c r="N125" s="4">
        <f>'20&amp;50%'!AA125</f>
        <v>0</v>
      </c>
      <c r="O125" s="7">
        <f t="shared" si="2"/>
        <v>0</v>
      </c>
    </row>
    <row r="126" spans="1:15" ht="15.75" x14ac:dyDescent="0.25">
      <c r="A126" s="4">
        <f>'Original Marks'!A126</f>
        <v>120</v>
      </c>
      <c r="B126" s="4">
        <f>'Original Marks'!B126</f>
        <v>220</v>
      </c>
      <c r="C126" s="4">
        <f>'Original Marks'!C126</f>
        <v>1020</v>
      </c>
      <c r="D126" s="4">
        <f>'Original Marks'!D126</f>
        <v>0</v>
      </c>
      <c r="E126" s="4">
        <f>'Original Marks'!E126</f>
        <v>0</v>
      </c>
      <c r="F126" s="4">
        <f>'Original Marks'!F126</f>
        <v>0</v>
      </c>
      <c r="G126" s="19">
        <f>'Original Marks'!G126</f>
        <v>0</v>
      </c>
      <c r="H126" s="27" t="str">
        <f t="shared" si="3"/>
        <v>laLd`r</v>
      </c>
      <c r="I126" s="42">
        <f>'Original Marks'!H126</f>
        <v>0</v>
      </c>
      <c r="J126" s="42">
        <f>'Original Marks'!I126</f>
        <v>0</v>
      </c>
      <c r="K126" s="20">
        <f t="shared" si="3"/>
        <v>100</v>
      </c>
      <c r="L126" s="4">
        <f>'20&amp;50%'!Y126</f>
        <v>0</v>
      </c>
      <c r="M126" s="4">
        <f>'20&amp;50%'!Z126</f>
        <v>0</v>
      </c>
      <c r="N126" s="4">
        <f>'20&amp;50%'!AA126</f>
        <v>0</v>
      </c>
      <c r="O126" s="7">
        <f t="shared" si="2"/>
        <v>0</v>
      </c>
    </row>
    <row r="127" spans="1:15" ht="15.75" x14ac:dyDescent="0.25">
      <c r="A127" s="4">
        <f>'Original Marks'!A127</f>
        <v>121</v>
      </c>
      <c r="B127" s="4">
        <f>'Original Marks'!B127</f>
        <v>221</v>
      </c>
      <c r="C127" s="4">
        <f>'Original Marks'!C127</f>
        <v>1021</v>
      </c>
      <c r="D127" s="4">
        <f>'Original Marks'!D127</f>
        <v>0</v>
      </c>
      <c r="E127" s="4">
        <f>'Original Marks'!E127</f>
        <v>0</v>
      </c>
      <c r="F127" s="4">
        <f>'Original Marks'!F127</f>
        <v>0</v>
      </c>
      <c r="G127" s="19">
        <f>'Original Marks'!G127</f>
        <v>0</v>
      </c>
      <c r="H127" s="27" t="str">
        <f t="shared" si="3"/>
        <v>laLd`r</v>
      </c>
      <c r="I127" s="42">
        <f>'Original Marks'!H127</f>
        <v>0</v>
      </c>
      <c r="J127" s="42">
        <f>'Original Marks'!I127</f>
        <v>0</v>
      </c>
      <c r="K127" s="20">
        <f t="shared" si="3"/>
        <v>100</v>
      </c>
      <c r="L127" s="4">
        <f>'20&amp;50%'!Y127</f>
        <v>0</v>
      </c>
      <c r="M127" s="4">
        <f>'20&amp;50%'!Z127</f>
        <v>0</v>
      </c>
      <c r="N127" s="4">
        <f>'20&amp;50%'!AA127</f>
        <v>0</v>
      </c>
      <c r="O127" s="7">
        <f t="shared" si="2"/>
        <v>0</v>
      </c>
    </row>
    <row r="128" spans="1:15" ht="15.75" x14ac:dyDescent="0.25">
      <c r="A128" s="4">
        <f>'Original Marks'!A128</f>
        <v>122</v>
      </c>
      <c r="B128" s="4">
        <f>'Original Marks'!B128</f>
        <v>222</v>
      </c>
      <c r="C128" s="4">
        <f>'Original Marks'!C128</f>
        <v>1022</v>
      </c>
      <c r="D128" s="4">
        <f>'Original Marks'!D128</f>
        <v>0</v>
      </c>
      <c r="E128" s="4">
        <f>'Original Marks'!E128</f>
        <v>0</v>
      </c>
      <c r="F128" s="4">
        <f>'Original Marks'!F128</f>
        <v>0</v>
      </c>
      <c r="G128" s="19">
        <f>'Original Marks'!G128</f>
        <v>0</v>
      </c>
      <c r="H128" s="27" t="str">
        <f t="shared" si="3"/>
        <v>laLd`r</v>
      </c>
      <c r="I128" s="42">
        <f>'Original Marks'!H128</f>
        <v>0</v>
      </c>
      <c r="J128" s="42">
        <f>'Original Marks'!I128</f>
        <v>0</v>
      </c>
      <c r="K128" s="20">
        <f t="shared" si="3"/>
        <v>100</v>
      </c>
      <c r="L128" s="4">
        <f>'20&amp;50%'!Y128</f>
        <v>0</v>
      </c>
      <c r="M128" s="4">
        <f>'20&amp;50%'!Z128</f>
        <v>0</v>
      </c>
      <c r="N128" s="4">
        <f>'20&amp;50%'!AA128</f>
        <v>0</v>
      </c>
      <c r="O128" s="7">
        <f t="shared" si="2"/>
        <v>0</v>
      </c>
    </row>
    <row r="129" spans="1:15" ht="15.75" x14ac:dyDescent="0.25">
      <c r="A129" s="4">
        <f>'Original Marks'!A129</f>
        <v>123</v>
      </c>
      <c r="B129" s="4">
        <f>'Original Marks'!B129</f>
        <v>223</v>
      </c>
      <c r="C129" s="4">
        <f>'Original Marks'!C129</f>
        <v>1023</v>
      </c>
      <c r="D129" s="4">
        <f>'Original Marks'!D129</f>
        <v>0</v>
      </c>
      <c r="E129" s="4">
        <f>'Original Marks'!E129</f>
        <v>0</v>
      </c>
      <c r="F129" s="4">
        <f>'Original Marks'!F129</f>
        <v>0</v>
      </c>
      <c r="G129" s="19">
        <f>'Original Marks'!G129</f>
        <v>0</v>
      </c>
      <c r="H129" s="27" t="str">
        <f t="shared" si="3"/>
        <v>laLd`r</v>
      </c>
      <c r="I129" s="42">
        <f>'Original Marks'!H129</f>
        <v>0</v>
      </c>
      <c r="J129" s="42">
        <f>'Original Marks'!I129</f>
        <v>0</v>
      </c>
      <c r="K129" s="20">
        <f t="shared" si="3"/>
        <v>100</v>
      </c>
      <c r="L129" s="4">
        <f>'20&amp;50%'!Y129</f>
        <v>0</v>
      </c>
      <c r="M129" s="4">
        <f>'20&amp;50%'!Z129</f>
        <v>0</v>
      </c>
      <c r="N129" s="4">
        <f>'20&amp;50%'!AA129</f>
        <v>0</v>
      </c>
      <c r="O129" s="7">
        <f t="shared" si="2"/>
        <v>0</v>
      </c>
    </row>
    <row r="130" spans="1:15" ht="15.75" x14ac:dyDescent="0.25">
      <c r="A130" s="4">
        <f>'Original Marks'!A130</f>
        <v>124</v>
      </c>
      <c r="B130" s="4">
        <f>'Original Marks'!B130</f>
        <v>224</v>
      </c>
      <c r="C130" s="4">
        <f>'Original Marks'!C130</f>
        <v>1024</v>
      </c>
      <c r="D130" s="4">
        <f>'Original Marks'!D130</f>
        <v>0</v>
      </c>
      <c r="E130" s="4">
        <f>'Original Marks'!E130</f>
        <v>0</v>
      </c>
      <c r="F130" s="4">
        <f>'Original Marks'!F130</f>
        <v>0</v>
      </c>
      <c r="G130" s="19">
        <f>'Original Marks'!G130</f>
        <v>0</v>
      </c>
      <c r="H130" s="27" t="str">
        <f t="shared" si="3"/>
        <v>laLd`r</v>
      </c>
      <c r="I130" s="42">
        <f>'Original Marks'!H130</f>
        <v>0</v>
      </c>
      <c r="J130" s="42">
        <f>'Original Marks'!I130</f>
        <v>0</v>
      </c>
      <c r="K130" s="20">
        <f t="shared" si="3"/>
        <v>100</v>
      </c>
      <c r="L130" s="4">
        <f>'20&amp;50%'!Y130</f>
        <v>0</v>
      </c>
      <c r="M130" s="4">
        <f>'20&amp;50%'!Z130</f>
        <v>0</v>
      </c>
      <c r="N130" s="4">
        <f>'20&amp;50%'!AA130</f>
        <v>0</v>
      </c>
      <c r="O130" s="7">
        <f t="shared" si="2"/>
        <v>0</v>
      </c>
    </row>
    <row r="131" spans="1:15" ht="15.75" x14ac:dyDescent="0.25">
      <c r="A131" s="4">
        <f>'Original Marks'!A131</f>
        <v>125</v>
      </c>
      <c r="B131" s="4">
        <f>'Original Marks'!B131</f>
        <v>225</v>
      </c>
      <c r="C131" s="4">
        <f>'Original Marks'!C131</f>
        <v>1025</v>
      </c>
      <c r="D131" s="4">
        <f>'Original Marks'!D131</f>
        <v>0</v>
      </c>
      <c r="E131" s="4">
        <f>'Original Marks'!E131</f>
        <v>0</v>
      </c>
      <c r="F131" s="4">
        <f>'Original Marks'!F131</f>
        <v>0</v>
      </c>
      <c r="G131" s="19">
        <f>'Original Marks'!G131</f>
        <v>0</v>
      </c>
      <c r="H131" s="27" t="str">
        <f t="shared" si="3"/>
        <v>laLd`r</v>
      </c>
      <c r="I131" s="42">
        <f>'Original Marks'!H131</f>
        <v>0</v>
      </c>
      <c r="J131" s="42">
        <f>'Original Marks'!I131</f>
        <v>0</v>
      </c>
      <c r="K131" s="20">
        <f t="shared" si="3"/>
        <v>100</v>
      </c>
      <c r="L131" s="4">
        <f>'20&amp;50%'!Y131</f>
        <v>0</v>
      </c>
      <c r="M131" s="4">
        <f>'20&amp;50%'!Z131</f>
        <v>0</v>
      </c>
      <c r="N131" s="4">
        <f>'20&amp;50%'!AA131</f>
        <v>0</v>
      </c>
      <c r="O131" s="7">
        <f t="shared" si="2"/>
        <v>0</v>
      </c>
    </row>
    <row r="132" spans="1:15" ht="15.75" x14ac:dyDescent="0.25">
      <c r="A132" s="4">
        <f>'Original Marks'!A132</f>
        <v>126</v>
      </c>
      <c r="B132" s="4">
        <f>'Original Marks'!B132</f>
        <v>226</v>
      </c>
      <c r="C132" s="4">
        <f>'Original Marks'!C132</f>
        <v>1026</v>
      </c>
      <c r="D132" s="4">
        <f>'Original Marks'!D132</f>
        <v>0</v>
      </c>
      <c r="E132" s="4">
        <f>'Original Marks'!E132</f>
        <v>0</v>
      </c>
      <c r="F132" s="4">
        <f>'Original Marks'!F132</f>
        <v>0</v>
      </c>
      <c r="G132" s="19">
        <f>'Original Marks'!G132</f>
        <v>0</v>
      </c>
      <c r="H132" s="27" t="str">
        <f t="shared" si="3"/>
        <v>laLd`r</v>
      </c>
      <c r="I132" s="42">
        <f>'Original Marks'!H132</f>
        <v>0</v>
      </c>
      <c r="J132" s="42">
        <f>'Original Marks'!I132</f>
        <v>0</v>
      </c>
      <c r="K132" s="20">
        <f t="shared" si="3"/>
        <v>100</v>
      </c>
      <c r="L132" s="4">
        <f>'20&amp;50%'!Y132</f>
        <v>0</v>
      </c>
      <c r="M132" s="4">
        <f>'20&amp;50%'!Z132</f>
        <v>0</v>
      </c>
      <c r="N132" s="4">
        <f>'20&amp;50%'!AA132</f>
        <v>0</v>
      </c>
      <c r="O132" s="7">
        <f t="shared" si="2"/>
        <v>0</v>
      </c>
    </row>
    <row r="133" spans="1:15" ht="15.75" x14ac:dyDescent="0.25">
      <c r="A133" s="4">
        <f>'Original Marks'!A133</f>
        <v>127</v>
      </c>
      <c r="B133" s="4">
        <f>'Original Marks'!B133</f>
        <v>227</v>
      </c>
      <c r="C133" s="4">
        <f>'Original Marks'!C133</f>
        <v>1027</v>
      </c>
      <c r="D133" s="4">
        <f>'Original Marks'!D133</f>
        <v>0</v>
      </c>
      <c r="E133" s="4">
        <f>'Original Marks'!E133</f>
        <v>0</v>
      </c>
      <c r="F133" s="4">
        <f>'Original Marks'!F133</f>
        <v>0</v>
      </c>
      <c r="G133" s="19">
        <f>'Original Marks'!G133</f>
        <v>0</v>
      </c>
      <c r="H133" s="27" t="str">
        <f t="shared" si="3"/>
        <v>laLd`r</v>
      </c>
      <c r="I133" s="42">
        <f>'Original Marks'!H133</f>
        <v>0</v>
      </c>
      <c r="J133" s="42">
        <f>'Original Marks'!I133</f>
        <v>0</v>
      </c>
      <c r="K133" s="20">
        <f t="shared" si="3"/>
        <v>100</v>
      </c>
      <c r="L133" s="4">
        <f>'20&amp;50%'!Y133</f>
        <v>0</v>
      </c>
      <c r="M133" s="4">
        <f>'20&amp;50%'!Z133</f>
        <v>0</v>
      </c>
      <c r="N133" s="4">
        <f>'20&amp;50%'!AA133</f>
        <v>0</v>
      </c>
      <c r="O133" s="7">
        <f t="shared" si="2"/>
        <v>0</v>
      </c>
    </row>
    <row r="134" spans="1:15" ht="15.75" x14ac:dyDescent="0.25">
      <c r="A134" s="4">
        <f>'Original Marks'!A134</f>
        <v>128</v>
      </c>
      <c r="B134" s="4">
        <f>'Original Marks'!B134</f>
        <v>228</v>
      </c>
      <c r="C134" s="4">
        <f>'Original Marks'!C134</f>
        <v>1028</v>
      </c>
      <c r="D134" s="4">
        <f>'Original Marks'!D134</f>
        <v>0</v>
      </c>
      <c r="E134" s="4">
        <f>'Original Marks'!E134</f>
        <v>0</v>
      </c>
      <c r="F134" s="4">
        <f>'Original Marks'!F134</f>
        <v>0</v>
      </c>
      <c r="G134" s="19">
        <f>'Original Marks'!G134</f>
        <v>0</v>
      </c>
      <c r="H134" s="27" t="str">
        <f t="shared" si="3"/>
        <v>laLd`r</v>
      </c>
      <c r="I134" s="42">
        <f>'Original Marks'!H134</f>
        <v>0</v>
      </c>
      <c r="J134" s="42">
        <f>'Original Marks'!I134</f>
        <v>0</v>
      </c>
      <c r="K134" s="20">
        <f t="shared" si="3"/>
        <v>100</v>
      </c>
      <c r="L134" s="4">
        <f>'20&amp;50%'!Y134</f>
        <v>0</v>
      </c>
      <c r="M134" s="4">
        <f>'20&amp;50%'!Z134</f>
        <v>0</v>
      </c>
      <c r="N134" s="4">
        <f>'20&amp;50%'!AA134</f>
        <v>0</v>
      </c>
      <c r="O134" s="7">
        <f t="shared" si="2"/>
        <v>0</v>
      </c>
    </row>
    <row r="135" spans="1:15" ht="15.75" x14ac:dyDescent="0.25">
      <c r="A135" s="4">
        <f>'Original Marks'!A135</f>
        <v>129</v>
      </c>
      <c r="B135" s="4">
        <f>'Original Marks'!B135</f>
        <v>229</v>
      </c>
      <c r="C135" s="4">
        <f>'Original Marks'!C135</f>
        <v>1029</v>
      </c>
      <c r="D135" s="4">
        <f>'Original Marks'!D135</f>
        <v>0</v>
      </c>
      <c r="E135" s="4">
        <f>'Original Marks'!E135</f>
        <v>0</v>
      </c>
      <c r="F135" s="4">
        <f>'Original Marks'!F135</f>
        <v>0</v>
      </c>
      <c r="G135" s="19">
        <f>'Original Marks'!G135</f>
        <v>0</v>
      </c>
      <c r="H135" s="27" t="str">
        <f t="shared" si="3"/>
        <v>laLd`r</v>
      </c>
      <c r="I135" s="42">
        <f>'Original Marks'!H135</f>
        <v>0</v>
      </c>
      <c r="J135" s="42">
        <f>'Original Marks'!I135</f>
        <v>0</v>
      </c>
      <c r="K135" s="20">
        <f t="shared" si="3"/>
        <v>100</v>
      </c>
      <c r="L135" s="4">
        <f>'20&amp;50%'!Y135</f>
        <v>0</v>
      </c>
      <c r="M135" s="4">
        <f>'20&amp;50%'!Z135</f>
        <v>0</v>
      </c>
      <c r="N135" s="4">
        <f>'20&amp;50%'!AA135</f>
        <v>0</v>
      </c>
      <c r="O135" s="7">
        <f t="shared" si="2"/>
        <v>0</v>
      </c>
    </row>
    <row r="136" spans="1:15" ht="15.75" x14ac:dyDescent="0.25">
      <c r="A136" s="4">
        <f>'Original Marks'!A136</f>
        <v>130</v>
      </c>
      <c r="B136" s="4">
        <f>'Original Marks'!B136</f>
        <v>230</v>
      </c>
      <c r="C136" s="4">
        <f>'Original Marks'!C136</f>
        <v>1030</v>
      </c>
      <c r="D136" s="4">
        <f>'Original Marks'!D136</f>
        <v>0</v>
      </c>
      <c r="E136" s="4">
        <f>'Original Marks'!E136</f>
        <v>0</v>
      </c>
      <c r="F136" s="4">
        <f>'Original Marks'!F136</f>
        <v>0</v>
      </c>
      <c r="G136" s="19">
        <f>'Original Marks'!G136</f>
        <v>0</v>
      </c>
      <c r="H136" s="27" t="str">
        <f t="shared" si="3"/>
        <v>laLd`r</v>
      </c>
      <c r="I136" s="42">
        <f>'Original Marks'!H136</f>
        <v>0</v>
      </c>
      <c r="J136" s="42">
        <f>'Original Marks'!I136</f>
        <v>0</v>
      </c>
      <c r="K136" s="20">
        <f t="shared" si="3"/>
        <v>100</v>
      </c>
      <c r="L136" s="4">
        <f>'20&amp;50%'!Y136</f>
        <v>0</v>
      </c>
      <c r="M136" s="4">
        <f>'20&amp;50%'!Z136</f>
        <v>0</v>
      </c>
      <c r="N136" s="4">
        <f>'20&amp;50%'!AA136</f>
        <v>0</v>
      </c>
      <c r="O136" s="7">
        <f t="shared" ref="O136:O199" si="4">L136+M136+N136</f>
        <v>0</v>
      </c>
    </row>
    <row r="137" spans="1:15" ht="15.75" x14ac:dyDescent="0.25">
      <c r="A137" s="4">
        <f>'Original Marks'!A137</f>
        <v>131</v>
      </c>
      <c r="B137" s="4">
        <f>'Original Marks'!B137</f>
        <v>231</v>
      </c>
      <c r="C137" s="4">
        <f>'Original Marks'!C137</f>
        <v>1031</v>
      </c>
      <c r="D137" s="4">
        <f>'Original Marks'!D137</f>
        <v>0</v>
      </c>
      <c r="E137" s="4">
        <f>'Original Marks'!E137</f>
        <v>0</v>
      </c>
      <c r="F137" s="4">
        <f>'Original Marks'!F137</f>
        <v>0</v>
      </c>
      <c r="G137" s="19">
        <f>'Original Marks'!G137</f>
        <v>0</v>
      </c>
      <c r="H137" s="27" t="str">
        <f t="shared" ref="H137:K200" si="5">H136</f>
        <v>laLd`r</v>
      </c>
      <c r="I137" s="42">
        <f>'Original Marks'!H137</f>
        <v>0</v>
      </c>
      <c r="J137" s="42">
        <f>'Original Marks'!I137</f>
        <v>0</v>
      </c>
      <c r="K137" s="20">
        <f t="shared" si="5"/>
        <v>100</v>
      </c>
      <c r="L137" s="4">
        <f>'20&amp;50%'!Y137</f>
        <v>0</v>
      </c>
      <c r="M137" s="4">
        <f>'20&amp;50%'!Z137</f>
        <v>0</v>
      </c>
      <c r="N137" s="4">
        <f>'20&amp;50%'!AA137</f>
        <v>0</v>
      </c>
      <c r="O137" s="7">
        <f t="shared" si="4"/>
        <v>0</v>
      </c>
    </row>
    <row r="138" spans="1:15" ht="15.75" x14ac:dyDescent="0.25">
      <c r="A138" s="4">
        <f>'Original Marks'!A138</f>
        <v>132</v>
      </c>
      <c r="B138" s="4">
        <f>'Original Marks'!B138</f>
        <v>232</v>
      </c>
      <c r="C138" s="4">
        <f>'Original Marks'!C138</f>
        <v>1032</v>
      </c>
      <c r="D138" s="4">
        <f>'Original Marks'!D138</f>
        <v>0</v>
      </c>
      <c r="E138" s="4">
        <f>'Original Marks'!E138</f>
        <v>0</v>
      </c>
      <c r="F138" s="4">
        <f>'Original Marks'!F138</f>
        <v>0</v>
      </c>
      <c r="G138" s="19">
        <f>'Original Marks'!G138</f>
        <v>0</v>
      </c>
      <c r="H138" s="27" t="str">
        <f t="shared" si="5"/>
        <v>laLd`r</v>
      </c>
      <c r="I138" s="42">
        <f>'Original Marks'!H138</f>
        <v>0</v>
      </c>
      <c r="J138" s="42">
        <f>'Original Marks'!I138</f>
        <v>0</v>
      </c>
      <c r="K138" s="20">
        <f t="shared" si="5"/>
        <v>100</v>
      </c>
      <c r="L138" s="4">
        <f>'20&amp;50%'!Y138</f>
        <v>0</v>
      </c>
      <c r="M138" s="4">
        <f>'20&amp;50%'!Z138</f>
        <v>0</v>
      </c>
      <c r="N138" s="4">
        <f>'20&amp;50%'!AA138</f>
        <v>0</v>
      </c>
      <c r="O138" s="7">
        <f t="shared" si="4"/>
        <v>0</v>
      </c>
    </row>
    <row r="139" spans="1:15" ht="15.75" x14ac:dyDescent="0.25">
      <c r="A139" s="4">
        <f>'Original Marks'!A139</f>
        <v>133</v>
      </c>
      <c r="B139" s="4">
        <f>'Original Marks'!B139</f>
        <v>233</v>
      </c>
      <c r="C139" s="4">
        <f>'Original Marks'!C139</f>
        <v>1033</v>
      </c>
      <c r="D139" s="4">
        <f>'Original Marks'!D139</f>
        <v>0</v>
      </c>
      <c r="E139" s="4">
        <f>'Original Marks'!E139</f>
        <v>0</v>
      </c>
      <c r="F139" s="4">
        <f>'Original Marks'!F139</f>
        <v>0</v>
      </c>
      <c r="G139" s="19">
        <f>'Original Marks'!G139</f>
        <v>0</v>
      </c>
      <c r="H139" s="27" t="str">
        <f t="shared" si="5"/>
        <v>laLd`r</v>
      </c>
      <c r="I139" s="42">
        <f>'Original Marks'!H139</f>
        <v>0</v>
      </c>
      <c r="J139" s="42">
        <f>'Original Marks'!I139</f>
        <v>0</v>
      </c>
      <c r="K139" s="20">
        <f t="shared" si="5"/>
        <v>100</v>
      </c>
      <c r="L139" s="4">
        <f>'20&amp;50%'!Y139</f>
        <v>0</v>
      </c>
      <c r="M139" s="4">
        <f>'20&amp;50%'!Z139</f>
        <v>0</v>
      </c>
      <c r="N139" s="4">
        <f>'20&amp;50%'!AA139</f>
        <v>0</v>
      </c>
      <c r="O139" s="7">
        <f t="shared" si="4"/>
        <v>0</v>
      </c>
    </row>
    <row r="140" spans="1:15" ht="15.75" x14ac:dyDescent="0.25">
      <c r="A140" s="4">
        <f>'Original Marks'!A140</f>
        <v>134</v>
      </c>
      <c r="B140" s="4">
        <f>'Original Marks'!B140</f>
        <v>234</v>
      </c>
      <c r="C140" s="4">
        <f>'Original Marks'!C140</f>
        <v>1034</v>
      </c>
      <c r="D140" s="4">
        <f>'Original Marks'!D140</f>
        <v>0</v>
      </c>
      <c r="E140" s="4">
        <f>'Original Marks'!E140</f>
        <v>0</v>
      </c>
      <c r="F140" s="4">
        <f>'Original Marks'!F140</f>
        <v>0</v>
      </c>
      <c r="G140" s="19">
        <f>'Original Marks'!G140</f>
        <v>0</v>
      </c>
      <c r="H140" s="27" t="str">
        <f t="shared" si="5"/>
        <v>laLd`r</v>
      </c>
      <c r="I140" s="42">
        <f>'Original Marks'!H140</f>
        <v>0</v>
      </c>
      <c r="J140" s="42">
        <f>'Original Marks'!I140</f>
        <v>0</v>
      </c>
      <c r="K140" s="20">
        <f t="shared" si="5"/>
        <v>100</v>
      </c>
      <c r="L140" s="4">
        <f>'20&amp;50%'!Y140</f>
        <v>0</v>
      </c>
      <c r="M140" s="4">
        <f>'20&amp;50%'!Z140</f>
        <v>0</v>
      </c>
      <c r="N140" s="4">
        <f>'20&amp;50%'!AA140</f>
        <v>0</v>
      </c>
      <c r="O140" s="7">
        <f t="shared" si="4"/>
        <v>0</v>
      </c>
    </row>
    <row r="141" spans="1:15" ht="15.75" x14ac:dyDescent="0.25">
      <c r="A141" s="4">
        <f>'Original Marks'!A141</f>
        <v>135</v>
      </c>
      <c r="B141" s="4">
        <f>'Original Marks'!B141</f>
        <v>235</v>
      </c>
      <c r="C141" s="4">
        <f>'Original Marks'!C141</f>
        <v>1035</v>
      </c>
      <c r="D141" s="4">
        <f>'Original Marks'!D141</f>
        <v>0</v>
      </c>
      <c r="E141" s="4">
        <f>'Original Marks'!E141</f>
        <v>0</v>
      </c>
      <c r="F141" s="4">
        <f>'Original Marks'!F141</f>
        <v>0</v>
      </c>
      <c r="G141" s="19">
        <f>'Original Marks'!G141</f>
        <v>0</v>
      </c>
      <c r="H141" s="27" t="str">
        <f t="shared" si="5"/>
        <v>laLd`r</v>
      </c>
      <c r="I141" s="42">
        <f>'Original Marks'!H141</f>
        <v>0</v>
      </c>
      <c r="J141" s="42">
        <f>'Original Marks'!I141</f>
        <v>0</v>
      </c>
      <c r="K141" s="20">
        <f t="shared" si="5"/>
        <v>100</v>
      </c>
      <c r="L141" s="4">
        <f>'20&amp;50%'!Y141</f>
        <v>0</v>
      </c>
      <c r="M141" s="4">
        <f>'20&amp;50%'!Z141</f>
        <v>0</v>
      </c>
      <c r="N141" s="4">
        <f>'20&amp;50%'!AA141</f>
        <v>0</v>
      </c>
      <c r="O141" s="7">
        <f t="shared" si="4"/>
        <v>0</v>
      </c>
    </row>
    <row r="142" spans="1:15" ht="15.75" x14ac:dyDescent="0.25">
      <c r="A142" s="4">
        <f>'Original Marks'!A142</f>
        <v>136</v>
      </c>
      <c r="B142" s="4">
        <f>'Original Marks'!B142</f>
        <v>236</v>
      </c>
      <c r="C142" s="4">
        <f>'Original Marks'!C142</f>
        <v>1036</v>
      </c>
      <c r="D142" s="4">
        <f>'Original Marks'!D142</f>
        <v>0</v>
      </c>
      <c r="E142" s="4">
        <f>'Original Marks'!E142</f>
        <v>0</v>
      </c>
      <c r="F142" s="4">
        <f>'Original Marks'!F142</f>
        <v>0</v>
      </c>
      <c r="G142" s="19">
        <f>'Original Marks'!G142</f>
        <v>0</v>
      </c>
      <c r="H142" s="27" t="str">
        <f t="shared" si="5"/>
        <v>laLd`r</v>
      </c>
      <c r="I142" s="42">
        <f>'Original Marks'!H142</f>
        <v>0</v>
      </c>
      <c r="J142" s="42">
        <f>'Original Marks'!I142</f>
        <v>0</v>
      </c>
      <c r="K142" s="20">
        <f t="shared" si="5"/>
        <v>100</v>
      </c>
      <c r="L142" s="4">
        <f>'20&amp;50%'!Y142</f>
        <v>0</v>
      </c>
      <c r="M142" s="4">
        <f>'20&amp;50%'!Z142</f>
        <v>0</v>
      </c>
      <c r="N142" s="4">
        <f>'20&amp;50%'!AA142</f>
        <v>0</v>
      </c>
      <c r="O142" s="7">
        <f t="shared" si="4"/>
        <v>0</v>
      </c>
    </row>
    <row r="143" spans="1:15" ht="15.75" x14ac:dyDescent="0.25">
      <c r="A143" s="4">
        <f>'Original Marks'!A143</f>
        <v>137</v>
      </c>
      <c r="B143" s="4">
        <f>'Original Marks'!B143</f>
        <v>237</v>
      </c>
      <c r="C143" s="4">
        <f>'Original Marks'!C143</f>
        <v>1037</v>
      </c>
      <c r="D143" s="4">
        <f>'Original Marks'!D143</f>
        <v>0</v>
      </c>
      <c r="E143" s="4">
        <f>'Original Marks'!E143</f>
        <v>0</v>
      </c>
      <c r="F143" s="4">
        <f>'Original Marks'!F143</f>
        <v>0</v>
      </c>
      <c r="G143" s="19">
        <f>'Original Marks'!G143</f>
        <v>0</v>
      </c>
      <c r="H143" s="27" t="str">
        <f t="shared" si="5"/>
        <v>laLd`r</v>
      </c>
      <c r="I143" s="42">
        <f>'Original Marks'!H143</f>
        <v>0</v>
      </c>
      <c r="J143" s="42">
        <f>'Original Marks'!I143</f>
        <v>0</v>
      </c>
      <c r="K143" s="20">
        <f t="shared" si="5"/>
        <v>100</v>
      </c>
      <c r="L143" s="4">
        <f>'20&amp;50%'!Y143</f>
        <v>0</v>
      </c>
      <c r="M143" s="4">
        <f>'20&amp;50%'!Z143</f>
        <v>0</v>
      </c>
      <c r="N143" s="4">
        <f>'20&amp;50%'!AA143</f>
        <v>0</v>
      </c>
      <c r="O143" s="7">
        <f t="shared" si="4"/>
        <v>0</v>
      </c>
    </row>
    <row r="144" spans="1:15" ht="15.75" x14ac:dyDescent="0.25">
      <c r="A144" s="4">
        <f>'Original Marks'!A144</f>
        <v>138</v>
      </c>
      <c r="B144" s="4">
        <f>'Original Marks'!B144</f>
        <v>238</v>
      </c>
      <c r="C144" s="4">
        <f>'Original Marks'!C144</f>
        <v>1038</v>
      </c>
      <c r="D144" s="4">
        <f>'Original Marks'!D144</f>
        <v>0</v>
      </c>
      <c r="E144" s="4">
        <f>'Original Marks'!E144</f>
        <v>0</v>
      </c>
      <c r="F144" s="4">
        <f>'Original Marks'!F144</f>
        <v>0</v>
      </c>
      <c r="G144" s="19">
        <f>'Original Marks'!G144</f>
        <v>0</v>
      </c>
      <c r="H144" s="27" t="str">
        <f t="shared" si="5"/>
        <v>laLd`r</v>
      </c>
      <c r="I144" s="42">
        <f>'Original Marks'!H144</f>
        <v>0</v>
      </c>
      <c r="J144" s="42">
        <f>'Original Marks'!I144</f>
        <v>0</v>
      </c>
      <c r="K144" s="20">
        <f t="shared" si="5"/>
        <v>100</v>
      </c>
      <c r="L144" s="4">
        <f>'20&amp;50%'!Y144</f>
        <v>0</v>
      </c>
      <c r="M144" s="4">
        <f>'20&amp;50%'!Z144</f>
        <v>0</v>
      </c>
      <c r="N144" s="4">
        <f>'20&amp;50%'!AA144</f>
        <v>0</v>
      </c>
      <c r="O144" s="7">
        <f t="shared" si="4"/>
        <v>0</v>
      </c>
    </row>
    <row r="145" spans="1:15" ht="15.75" x14ac:dyDescent="0.25">
      <c r="A145" s="4">
        <f>'Original Marks'!A145</f>
        <v>139</v>
      </c>
      <c r="B145" s="4">
        <f>'Original Marks'!B145</f>
        <v>239</v>
      </c>
      <c r="C145" s="4">
        <f>'Original Marks'!C145</f>
        <v>1039</v>
      </c>
      <c r="D145" s="4">
        <f>'Original Marks'!D145</f>
        <v>0</v>
      </c>
      <c r="E145" s="4">
        <f>'Original Marks'!E145</f>
        <v>0</v>
      </c>
      <c r="F145" s="4">
        <f>'Original Marks'!F145</f>
        <v>0</v>
      </c>
      <c r="G145" s="19">
        <f>'Original Marks'!G145</f>
        <v>0</v>
      </c>
      <c r="H145" s="27" t="str">
        <f t="shared" si="5"/>
        <v>laLd`r</v>
      </c>
      <c r="I145" s="42">
        <f>'Original Marks'!H145</f>
        <v>0</v>
      </c>
      <c r="J145" s="42">
        <f>'Original Marks'!I145</f>
        <v>0</v>
      </c>
      <c r="K145" s="20">
        <f t="shared" si="5"/>
        <v>100</v>
      </c>
      <c r="L145" s="4">
        <f>'20&amp;50%'!Y145</f>
        <v>0</v>
      </c>
      <c r="M145" s="4">
        <f>'20&amp;50%'!Z145</f>
        <v>0</v>
      </c>
      <c r="N145" s="4">
        <f>'20&amp;50%'!AA145</f>
        <v>0</v>
      </c>
      <c r="O145" s="7">
        <f t="shared" si="4"/>
        <v>0</v>
      </c>
    </row>
    <row r="146" spans="1:15" ht="15.75" x14ac:dyDescent="0.25">
      <c r="A146" s="4">
        <f>'Original Marks'!A146</f>
        <v>140</v>
      </c>
      <c r="B146" s="4">
        <f>'Original Marks'!B146</f>
        <v>240</v>
      </c>
      <c r="C146" s="4">
        <f>'Original Marks'!C146</f>
        <v>1040</v>
      </c>
      <c r="D146" s="4">
        <f>'Original Marks'!D146</f>
        <v>0</v>
      </c>
      <c r="E146" s="4">
        <f>'Original Marks'!E146</f>
        <v>0</v>
      </c>
      <c r="F146" s="4">
        <f>'Original Marks'!F146</f>
        <v>0</v>
      </c>
      <c r="G146" s="19">
        <f>'Original Marks'!G146</f>
        <v>0</v>
      </c>
      <c r="H146" s="27" t="str">
        <f t="shared" si="5"/>
        <v>laLd`r</v>
      </c>
      <c r="I146" s="42">
        <f>'Original Marks'!H146</f>
        <v>0</v>
      </c>
      <c r="J146" s="42">
        <f>'Original Marks'!I146</f>
        <v>0</v>
      </c>
      <c r="K146" s="20">
        <f t="shared" si="5"/>
        <v>100</v>
      </c>
      <c r="L146" s="4">
        <f>'20&amp;50%'!Y146</f>
        <v>0</v>
      </c>
      <c r="M146" s="4">
        <f>'20&amp;50%'!Z146</f>
        <v>0</v>
      </c>
      <c r="N146" s="4">
        <f>'20&amp;50%'!AA146</f>
        <v>0</v>
      </c>
      <c r="O146" s="7">
        <f t="shared" si="4"/>
        <v>0</v>
      </c>
    </row>
    <row r="147" spans="1:15" ht="15.75" x14ac:dyDescent="0.25">
      <c r="A147" s="4">
        <f>'Original Marks'!A147</f>
        <v>141</v>
      </c>
      <c r="B147" s="4">
        <f>'Original Marks'!B147</f>
        <v>241</v>
      </c>
      <c r="C147" s="4">
        <f>'Original Marks'!C147</f>
        <v>1041</v>
      </c>
      <c r="D147" s="4">
        <f>'Original Marks'!D147</f>
        <v>0</v>
      </c>
      <c r="E147" s="4">
        <f>'Original Marks'!E147</f>
        <v>0</v>
      </c>
      <c r="F147" s="4">
        <f>'Original Marks'!F147</f>
        <v>0</v>
      </c>
      <c r="G147" s="19">
        <f>'Original Marks'!G147</f>
        <v>0</v>
      </c>
      <c r="H147" s="27" t="str">
        <f t="shared" si="5"/>
        <v>laLd`r</v>
      </c>
      <c r="I147" s="42">
        <f>'Original Marks'!H147</f>
        <v>0</v>
      </c>
      <c r="J147" s="42">
        <f>'Original Marks'!I147</f>
        <v>0</v>
      </c>
      <c r="K147" s="20">
        <f t="shared" si="5"/>
        <v>100</v>
      </c>
      <c r="L147" s="4">
        <f>'20&amp;50%'!Y147</f>
        <v>0</v>
      </c>
      <c r="M147" s="4">
        <f>'20&amp;50%'!Z147</f>
        <v>0</v>
      </c>
      <c r="N147" s="4">
        <f>'20&amp;50%'!AA147</f>
        <v>0</v>
      </c>
      <c r="O147" s="7">
        <f t="shared" si="4"/>
        <v>0</v>
      </c>
    </row>
    <row r="148" spans="1:15" ht="15.75" x14ac:dyDescent="0.25">
      <c r="A148" s="4">
        <f>'Original Marks'!A148</f>
        <v>142</v>
      </c>
      <c r="B148" s="4">
        <f>'Original Marks'!B148</f>
        <v>242</v>
      </c>
      <c r="C148" s="4">
        <f>'Original Marks'!C148</f>
        <v>1042</v>
      </c>
      <c r="D148" s="4">
        <f>'Original Marks'!D148</f>
        <v>0</v>
      </c>
      <c r="E148" s="4">
        <f>'Original Marks'!E148</f>
        <v>0</v>
      </c>
      <c r="F148" s="4">
        <f>'Original Marks'!F148</f>
        <v>0</v>
      </c>
      <c r="G148" s="19">
        <f>'Original Marks'!G148</f>
        <v>0</v>
      </c>
      <c r="H148" s="27" t="str">
        <f t="shared" si="5"/>
        <v>laLd`r</v>
      </c>
      <c r="I148" s="42">
        <f>'Original Marks'!H148</f>
        <v>0</v>
      </c>
      <c r="J148" s="42">
        <f>'Original Marks'!I148</f>
        <v>0</v>
      </c>
      <c r="K148" s="20">
        <f t="shared" si="5"/>
        <v>100</v>
      </c>
      <c r="L148" s="4">
        <f>'20&amp;50%'!Y148</f>
        <v>0</v>
      </c>
      <c r="M148" s="4">
        <f>'20&amp;50%'!Z148</f>
        <v>0</v>
      </c>
      <c r="N148" s="4">
        <f>'20&amp;50%'!AA148</f>
        <v>0</v>
      </c>
      <c r="O148" s="7">
        <f t="shared" si="4"/>
        <v>0</v>
      </c>
    </row>
    <row r="149" spans="1:15" ht="15.75" x14ac:dyDescent="0.25">
      <c r="A149" s="4">
        <f>'Original Marks'!A149</f>
        <v>143</v>
      </c>
      <c r="B149" s="4">
        <f>'Original Marks'!B149</f>
        <v>243</v>
      </c>
      <c r="C149" s="4">
        <f>'Original Marks'!C149</f>
        <v>1043</v>
      </c>
      <c r="D149" s="4">
        <f>'Original Marks'!D149</f>
        <v>0</v>
      </c>
      <c r="E149" s="4">
        <f>'Original Marks'!E149</f>
        <v>0</v>
      </c>
      <c r="F149" s="4">
        <f>'Original Marks'!F149</f>
        <v>0</v>
      </c>
      <c r="G149" s="19">
        <f>'Original Marks'!G149</f>
        <v>0</v>
      </c>
      <c r="H149" s="27" t="str">
        <f t="shared" si="5"/>
        <v>laLd`r</v>
      </c>
      <c r="I149" s="42">
        <f>'Original Marks'!H149</f>
        <v>0</v>
      </c>
      <c r="J149" s="42">
        <f>'Original Marks'!I149</f>
        <v>0</v>
      </c>
      <c r="K149" s="20">
        <f t="shared" si="5"/>
        <v>100</v>
      </c>
      <c r="L149" s="4">
        <f>'20&amp;50%'!Y149</f>
        <v>0</v>
      </c>
      <c r="M149" s="4">
        <f>'20&amp;50%'!Z149</f>
        <v>0</v>
      </c>
      <c r="N149" s="4">
        <f>'20&amp;50%'!AA149</f>
        <v>0</v>
      </c>
      <c r="O149" s="7">
        <f t="shared" si="4"/>
        <v>0</v>
      </c>
    </row>
    <row r="150" spans="1:15" ht="15.75" x14ac:dyDescent="0.25">
      <c r="A150" s="4">
        <f>'Original Marks'!A150</f>
        <v>144</v>
      </c>
      <c r="B150" s="4">
        <f>'Original Marks'!B150</f>
        <v>244</v>
      </c>
      <c r="C150" s="4">
        <f>'Original Marks'!C150</f>
        <v>1044</v>
      </c>
      <c r="D150" s="4">
        <f>'Original Marks'!D150</f>
        <v>0</v>
      </c>
      <c r="E150" s="4">
        <f>'Original Marks'!E150</f>
        <v>0</v>
      </c>
      <c r="F150" s="4">
        <f>'Original Marks'!F150</f>
        <v>0</v>
      </c>
      <c r="G150" s="19">
        <f>'Original Marks'!G150</f>
        <v>0</v>
      </c>
      <c r="H150" s="27" t="str">
        <f t="shared" si="5"/>
        <v>laLd`r</v>
      </c>
      <c r="I150" s="42">
        <f>'Original Marks'!H150</f>
        <v>0</v>
      </c>
      <c r="J150" s="42">
        <f>'Original Marks'!I150</f>
        <v>0</v>
      </c>
      <c r="K150" s="20">
        <f t="shared" si="5"/>
        <v>100</v>
      </c>
      <c r="L150" s="4">
        <f>'20&amp;50%'!Y150</f>
        <v>0</v>
      </c>
      <c r="M150" s="4">
        <f>'20&amp;50%'!Z150</f>
        <v>0</v>
      </c>
      <c r="N150" s="4">
        <f>'20&amp;50%'!AA150</f>
        <v>0</v>
      </c>
      <c r="O150" s="7">
        <f t="shared" si="4"/>
        <v>0</v>
      </c>
    </row>
    <row r="151" spans="1:15" ht="15.75" x14ac:dyDescent="0.25">
      <c r="A151" s="4">
        <f>'Original Marks'!A151</f>
        <v>145</v>
      </c>
      <c r="B151" s="4">
        <f>'Original Marks'!B151</f>
        <v>245</v>
      </c>
      <c r="C151" s="4">
        <f>'Original Marks'!C151</f>
        <v>1045</v>
      </c>
      <c r="D151" s="4">
        <f>'Original Marks'!D151</f>
        <v>0</v>
      </c>
      <c r="E151" s="4">
        <f>'Original Marks'!E151</f>
        <v>0</v>
      </c>
      <c r="F151" s="4">
        <f>'Original Marks'!F151</f>
        <v>0</v>
      </c>
      <c r="G151" s="19">
        <f>'Original Marks'!G151</f>
        <v>0</v>
      </c>
      <c r="H151" s="27" t="str">
        <f t="shared" si="5"/>
        <v>laLd`r</v>
      </c>
      <c r="I151" s="42">
        <f>'Original Marks'!H151</f>
        <v>0</v>
      </c>
      <c r="J151" s="42">
        <f>'Original Marks'!I151</f>
        <v>0</v>
      </c>
      <c r="K151" s="20">
        <f t="shared" si="5"/>
        <v>100</v>
      </c>
      <c r="L151" s="4">
        <f>'20&amp;50%'!Y151</f>
        <v>0</v>
      </c>
      <c r="M151" s="4">
        <f>'20&amp;50%'!Z151</f>
        <v>0</v>
      </c>
      <c r="N151" s="4">
        <f>'20&amp;50%'!AA151</f>
        <v>0</v>
      </c>
      <c r="O151" s="7">
        <f t="shared" si="4"/>
        <v>0</v>
      </c>
    </row>
    <row r="152" spans="1:15" ht="15.75" x14ac:dyDescent="0.25">
      <c r="A152" s="4">
        <f>'Original Marks'!A152</f>
        <v>146</v>
      </c>
      <c r="B152" s="4">
        <f>'Original Marks'!B152</f>
        <v>246</v>
      </c>
      <c r="C152" s="4">
        <f>'Original Marks'!C152</f>
        <v>1046</v>
      </c>
      <c r="D152" s="4">
        <f>'Original Marks'!D152</f>
        <v>0</v>
      </c>
      <c r="E152" s="4">
        <f>'Original Marks'!E152</f>
        <v>0</v>
      </c>
      <c r="F152" s="4">
        <f>'Original Marks'!F152</f>
        <v>0</v>
      </c>
      <c r="G152" s="19">
        <f>'Original Marks'!G152</f>
        <v>0</v>
      </c>
      <c r="H152" s="27" t="str">
        <f t="shared" si="5"/>
        <v>laLd`r</v>
      </c>
      <c r="I152" s="42">
        <f>'Original Marks'!H152</f>
        <v>0</v>
      </c>
      <c r="J152" s="42">
        <f>'Original Marks'!I152</f>
        <v>0</v>
      </c>
      <c r="K152" s="20">
        <f t="shared" si="5"/>
        <v>100</v>
      </c>
      <c r="L152" s="4">
        <f>'20&amp;50%'!Y152</f>
        <v>0</v>
      </c>
      <c r="M152" s="4">
        <f>'20&amp;50%'!Z152</f>
        <v>0</v>
      </c>
      <c r="N152" s="4">
        <f>'20&amp;50%'!AA152</f>
        <v>0</v>
      </c>
      <c r="O152" s="7">
        <f t="shared" si="4"/>
        <v>0</v>
      </c>
    </row>
    <row r="153" spans="1:15" ht="15.75" x14ac:dyDescent="0.25">
      <c r="A153" s="4">
        <f>'Original Marks'!A153</f>
        <v>147</v>
      </c>
      <c r="B153" s="4">
        <f>'Original Marks'!B153</f>
        <v>247</v>
      </c>
      <c r="C153" s="4">
        <f>'Original Marks'!C153</f>
        <v>1047</v>
      </c>
      <c r="D153" s="4">
        <f>'Original Marks'!D153</f>
        <v>0</v>
      </c>
      <c r="E153" s="4">
        <f>'Original Marks'!E153</f>
        <v>0</v>
      </c>
      <c r="F153" s="4">
        <f>'Original Marks'!F153</f>
        <v>0</v>
      </c>
      <c r="G153" s="19">
        <f>'Original Marks'!G153</f>
        <v>0</v>
      </c>
      <c r="H153" s="27" t="str">
        <f t="shared" si="5"/>
        <v>laLd`r</v>
      </c>
      <c r="I153" s="42">
        <f>'Original Marks'!H153</f>
        <v>0</v>
      </c>
      <c r="J153" s="42">
        <f>'Original Marks'!I153</f>
        <v>0</v>
      </c>
      <c r="K153" s="20">
        <f t="shared" si="5"/>
        <v>100</v>
      </c>
      <c r="L153" s="4">
        <f>'20&amp;50%'!Y153</f>
        <v>0</v>
      </c>
      <c r="M153" s="4">
        <f>'20&amp;50%'!Z153</f>
        <v>0</v>
      </c>
      <c r="N153" s="4">
        <f>'20&amp;50%'!AA153</f>
        <v>0</v>
      </c>
      <c r="O153" s="7">
        <f t="shared" si="4"/>
        <v>0</v>
      </c>
    </row>
    <row r="154" spans="1:15" ht="15.75" x14ac:dyDescent="0.25">
      <c r="A154" s="4">
        <f>'Original Marks'!A154</f>
        <v>148</v>
      </c>
      <c r="B154" s="4">
        <f>'Original Marks'!B154</f>
        <v>248</v>
      </c>
      <c r="C154" s="4">
        <f>'Original Marks'!C154</f>
        <v>1048</v>
      </c>
      <c r="D154" s="4">
        <f>'Original Marks'!D154</f>
        <v>0</v>
      </c>
      <c r="E154" s="4">
        <f>'Original Marks'!E154</f>
        <v>0</v>
      </c>
      <c r="F154" s="4">
        <f>'Original Marks'!F154</f>
        <v>0</v>
      </c>
      <c r="G154" s="19">
        <f>'Original Marks'!G154</f>
        <v>0</v>
      </c>
      <c r="H154" s="27" t="str">
        <f t="shared" si="5"/>
        <v>laLd`r</v>
      </c>
      <c r="I154" s="42">
        <f>'Original Marks'!H154</f>
        <v>0</v>
      </c>
      <c r="J154" s="42">
        <f>'Original Marks'!I154</f>
        <v>0</v>
      </c>
      <c r="K154" s="20">
        <f t="shared" si="5"/>
        <v>100</v>
      </c>
      <c r="L154" s="4">
        <f>'20&amp;50%'!Y154</f>
        <v>0</v>
      </c>
      <c r="M154" s="4">
        <f>'20&amp;50%'!Z154</f>
        <v>0</v>
      </c>
      <c r="N154" s="4">
        <f>'20&amp;50%'!AA154</f>
        <v>0</v>
      </c>
      <c r="O154" s="7">
        <f t="shared" si="4"/>
        <v>0</v>
      </c>
    </row>
    <row r="155" spans="1:15" ht="15.75" x14ac:dyDescent="0.25">
      <c r="A155" s="4">
        <f>'Original Marks'!A155</f>
        <v>149</v>
      </c>
      <c r="B155" s="4">
        <f>'Original Marks'!B155</f>
        <v>249</v>
      </c>
      <c r="C155" s="4">
        <f>'Original Marks'!C155</f>
        <v>1049</v>
      </c>
      <c r="D155" s="4">
        <f>'Original Marks'!D155</f>
        <v>0</v>
      </c>
      <c r="E155" s="4">
        <f>'Original Marks'!E155</f>
        <v>0</v>
      </c>
      <c r="F155" s="4">
        <f>'Original Marks'!F155</f>
        <v>0</v>
      </c>
      <c r="G155" s="19">
        <f>'Original Marks'!G155</f>
        <v>0</v>
      </c>
      <c r="H155" s="27" t="str">
        <f t="shared" si="5"/>
        <v>laLd`r</v>
      </c>
      <c r="I155" s="42">
        <f>'Original Marks'!H155</f>
        <v>0</v>
      </c>
      <c r="J155" s="42">
        <f>'Original Marks'!I155</f>
        <v>0</v>
      </c>
      <c r="K155" s="20">
        <f t="shared" si="5"/>
        <v>100</v>
      </c>
      <c r="L155" s="4">
        <f>'20&amp;50%'!Y155</f>
        <v>0</v>
      </c>
      <c r="M155" s="4">
        <f>'20&amp;50%'!Z155</f>
        <v>0</v>
      </c>
      <c r="N155" s="4">
        <f>'20&amp;50%'!AA155</f>
        <v>0</v>
      </c>
      <c r="O155" s="7">
        <f t="shared" si="4"/>
        <v>0</v>
      </c>
    </row>
    <row r="156" spans="1:15" ht="15.75" x14ac:dyDescent="0.25">
      <c r="A156" s="4">
        <f>'Original Marks'!A156</f>
        <v>150</v>
      </c>
      <c r="B156" s="4">
        <f>'Original Marks'!B156</f>
        <v>250</v>
      </c>
      <c r="C156" s="4">
        <f>'Original Marks'!C156</f>
        <v>1050</v>
      </c>
      <c r="D156" s="4">
        <f>'Original Marks'!D156</f>
        <v>0</v>
      </c>
      <c r="E156" s="4">
        <f>'Original Marks'!E156</f>
        <v>0</v>
      </c>
      <c r="F156" s="4">
        <f>'Original Marks'!F156</f>
        <v>0</v>
      </c>
      <c r="G156" s="19">
        <f>'Original Marks'!G156</f>
        <v>0</v>
      </c>
      <c r="H156" s="27" t="str">
        <f t="shared" si="5"/>
        <v>laLd`r</v>
      </c>
      <c r="I156" s="42">
        <f>'Original Marks'!H156</f>
        <v>0</v>
      </c>
      <c r="J156" s="42">
        <f>'Original Marks'!I156</f>
        <v>0</v>
      </c>
      <c r="K156" s="20">
        <f t="shared" si="5"/>
        <v>100</v>
      </c>
      <c r="L156" s="4">
        <f>'20&amp;50%'!Y156</f>
        <v>0</v>
      </c>
      <c r="M156" s="4">
        <f>'20&amp;50%'!Z156</f>
        <v>0</v>
      </c>
      <c r="N156" s="4">
        <f>'20&amp;50%'!AA156</f>
        <v>0</v>
      </c>
      <c r="O156" s="7">
        <f t="shared" si="4"/>
        <v>0</v>
      </c>
    </row>
    <row r="157" spans="1:15" ht="15.75" x14ac:dyDescent="0.25">
      <c r="A157" s="4">
        <f>'Original Marks'!A157</f>
        <v>151</v>
      </c>
      <c r="B157" s="4">
        <f>'Original Marks'!B157</f>
        <v>251</v>
      </c>
      <c r="C157" s="4">
        <f>'Original Marks'!C157</f>
        <v>1051</v>
      </c>
      <c r="D157" s="4">
        <f>'Original Marks'!D157</f>
        <v>0</v>
      </c>
      <c r="E157" s="4">
        <f>'Original Marks'!E157</f>
        <v>0</v>
      </c>
      <c r="F157" s="4">
        <f>'Original Marks'!F157</f>
        <v>0</v>
      </c>
      <c r="G157" s="19">
        <f>'Original Marks'!G157</f>
        <v>0</v>
      </c>
      <c r="H157" s="27" t="str">
        <f t="shared" si="5"/>
        <v>laLd`r</v>
      </c>
      <c r="I157" s="42">
        <f>'Original Marks'!H157</f>
        <v>0</v>
      </c>
      <c r="J157" s="42">
        <f>'Original Marks'!I157</f>
        <v>0</v>
      </c>
      <c r="K157" s="20">
        <f t="shared" si="5"/>
        <v>100</v>
      </c>
      <c r="L157" s="4">
        <f>'20&amp;50%'!Y157</f>
        <v>0</v>
      </c>
      <c r="M157" s="4">
        <f>'20&amp;50%'!Z157</f>
        <v>0</v>
      </c>
      <c r="N157" s="4">
        <f>'20&amp;50%'!AA157</f>
        <v>0</v>
      </c>
      <c r="O157" s="7">
        <f t="shared" si="4"/>
        <v>0</v>
      </c>
    </row>
    <row r="158" spans="1:15" ht="15.75" x14ac:dyDescent="0.25">
      <c r="A158" s="4">
        <f>'Original Marks'!A158</f>
        <v>152</v>
      </c>
      <c r="B158" s="4">
        <f>'Original Marks'!B158</f>
        <v>252</v>
      </c>
      <c r="C158" s="4">
        <f>'Original Marks'!C158</f>
        <v>1052</v>
      </c>
      <c r="D158" s="4">
        <f>'Original Marks'!D158</f>
        <v>0</v>
      </c>
      <c r="E158" s="4">
        <f>'Original Marks'!E158</f>
        <v>0</v>
      </c>
      <c r="F158" s="4">
        <f>'Original Marks'!F158</f>
        <v>0</v>
      </c>
      <c r="G158" s="19">
        <f>'Original Marks'!G158</f>
        <v>0</v>
      </c>
      <c r="H158" s="27" t="str">
        <f t="shared" si="5"/>
        <v>laLd`r</v>
      </c>
      <c r="I158" s="42">
        <f>'Original Marks'!H158</f>
        <v>0</v>
      </c>
      <c r="J158" s="42">
        <f>'Original Marks'!I158</f>
        <v>0</v>
      </c>
      <c r="K158" s="20">
        <f t="shared" si="5"/>
        <v>100</v>
      </c>
      <c r="L158" s="4">
        <f>'20&amp;50%'!Y158</f>
        <v>0</v>
      </c>
      <c r="M158" s="4">
        <f>'20&amp;50%'!Z158</f>
        <v>0</v>
      </c>
      <c r="N158" s="4">
        <f>'20&amp;50%'!AA158</f>
        <v>0</v>
      </c>
      <c r="O158" s="7">
        <f t="shared" si="4"/>
        <v>0</v>
      </c>
    </row>
    <row r="159" spans="1:15" ht="15.75" x14ac:dyDescent="0.25">
      <c r="A159" s="4">
        <f>'Original Marks'!A159</f>
        <v>153</v>
      </c>
      <c r="B159" s="4">
        <f>'Original Marks'!B159</f>
        <v>253</v>
      </c>
      <c r="C159" s="4">
        <f>'Original Marks'!C159</f>
        <v>1053</v>
      </c>
      <c r="D159" s="4">
        <f>'Original Marks'!D159</f>
        <v>0</v>
      </c>
      <c r="E159" s="4">
        <f>'Original Marks'!E159</f>
        <v>0</v>
      </c>
      <c r="F159" s="4">
        <f>'Original Marks'!F159</f>
        <v>0</v>
      </c>
      <c r="G159" s="19">
        <f>'Original Marks'!G159</f>
        <v>0</v>
      </c>
      <c r="H159" s="27" t="str">
        <f t="shared" si="5"/>
        <v>laLd`r</v>
      </c>
      <c r="I159" s="42">
        <f>'Original Marks'!H159</f>
        <v>0</v>
      </c>
      <c r="J159" s="42">
        <f>'Original Marks'!I159</f>
        <v>0</v>
      </c>
      <c r="K159" s="20">
        <f t="shared" si="5"/>
        <v>100</v>
      </c>
      <c r="L159" s="4">
        <f>'20&amp;50%'!Y159</f>
        <v>0</v>
      </c>
      <c r="M159" s="4">
        <f>'20&amp;50%'!Z159</f>
        <v>0</v>
      </c>
      <c r="N159" s="4">
        <f>'20&amp;50%'!AA159</f>
        <v>0</v>
      </c>
      <c r="O159" s="7">
        <f t="shared" si="4"/>
        <v>0</v>
      </c>
    </row>
    <row r="160" spans="1:15" ht="15.75" x14ac:dyDescent="0.25">
      <c r="A160" s="4">
        <f>'Original Marks'!A160</f>
        <v>154</v>
      </c>
      <c r="B160" s="4">
        <f>'Original Marks'!B160</f>
        <v>254</v>
      </c>
      <c r="C160" s="4">
        <f>'Original Marks'!C160</f>
        <v>1054</v>
      </c>
      <c r="D160" s="4">
        <f>'Original Marks'!D160</f>
        <v>0</v>
      </c>
      <c r="E160" s="4">
        <f>'Original Marks'!E160</f>
        <v>0</v>
      </c>
      <c r="F160" s="4">
        <f>'Original Marks'!F160</f>
        <v>0</v>
      </c>
      <c r="G160" s="19">
        <f>'Original Marks'!G160</f>
        <v>0</v>
      </c>
      <c r="H160" s="27" t="str">
        <f t="shared" si="5"/>
        <v>laLd`r</v>
      </c>
      <c r="I160" s="42">
        <f>'Original Marks'!H160</f>
        <v>0</v>
      </c>
      <c r="J160" s="42">
        <f>'Original Marks'!I160</f>
        <v>0</v>
      </c>
      <c r="K160" s="20">
        <f t="shared" si="5"/>
        <v>100</v>
      </c>
      <c r="L160" s="4">
        <f>'20&amp;50%'!Y160</f>
        <v>0</v>
      </c>
      <c r="M160" s="4">
        <f>'20&amp;50%'!Z160</f>
        <v>0</v>
      </c>
      <c r="N160" s="4">
        <f>'20&amp;50%'!AA160</f>
        <v>0</v>
      </c>
      <c r="O160" s="7">
        <f t="shared" si="4"/>
        <v>0</v>
      </c>
    </row>
    <row r="161" spans="1:15" ht="15.75" x14ac:dyDescent="0.25">
      <c r="A161" s="4">
        <f>'Original Marks'!A161</f>
        <v>155</v>
      </c>
      <c r="B161" s="4">
        <f>'Original Marks'!B161</f>
        <v>255</v>
      </c>
      <c r="C161" s="4">
        <f>'Original Marks'!C161</f>
        <v>1055</v>
      </c>
      <c r="D161" s="4">
        <f>'Original Marks'!D161</f>
        <v>0</v>
      </c>
      <c r="E161" s="4">
        <f>'Original Marks'!E161</f>
        <v>0</v>
      </c>
      <c r="F161" s="4">
        <f>'Original Marks'!F161</f>
        <v>0</v>
      </c>
      <c r="G161" s="19">
        <f>'Original Marks'!G161</f>
        <v>0</v>
      </c>
      <c r="H161" s="27" t="str">
        <f t="shared" si="5"/>
        <v>laLd`r</v>
      </c>
      <c r="I161" s="42">
        <f>'Original Marks'!H161</f>
        <v>0</v>
      </c>
      <c r="J161" s="42">
        <f>'Original Marks'!I161</f>
        <v>0</v>
      </c>
      <c r="K161" s="20">
        <f t="shared" si="5"/>
        <v>100</v>
      </c>
      <c r="L161" s="4">
        <f>'20&amp;50%'!Y161</f>
        <v>0</v>
      </c>
      <c r="M161" s="4">
        <f>'20&amp;50%'!Z161</f>
        <v>0</v>
      </c>
      <c r="N161" s="4">
        <f>'20&amp;50%'!AA161</f>
        <v>0</v>
      </c>
      <c r="O161" s="7">
        <f t="shared" si="4"/>
        <v>0</v>
      </c>
    </row>
    <row r="162" spans="1:15" ht="15.75" x14ac:dyDescent="0.25">
      <c r="A162" s="4">
        <f>'Original Marks'!A162</f>
        <v>156</v>
      </c>
      <c r="B162" s="4">
        <f>'Original Marks'!B162</f>
        <v>256</v>
      </c>
      <c r="C162" s="4">
        <f>'Original Marks'!C162</f>
        <v>1056</v>
      </c>
      <c r="D162" s="4">
        <f>'Original Marks'!D162</f>
        <v>0</v>
      </c>
      <c r="E162" s="4">
        <f>'Original Marks'!E162</f>
        <v>0</v>
      </c>
      <c r="F162" s="4">
        <f>'Original Marks'!F162</f>
        <v>0</v>
      </c>
      <c r="G162" s="19">
        <f>'Original Marks'!G162</f>
        <v>0</v>
      </c>
      <c r="H162" s="27" t="str">
        <f t="shared" si="5"/>
        <v>laLd`r</v>
      </c>
      <c r="I162" s="42">
        <f>'Original Marks'!H162</f>
        <v>0</v>
      </c>
      <c r="J162" s="42">
        <f>'Original Marks'!I162</f>
        <v>0</v>
      </c>
      <c r="K162" s="20">
        <f t="shared" si="5"/>
        <v>100</v>
      </c>
      <c r="L162" s="4">
        <f>'20&amp;50%'!Y162</f>
        <v>0</v>
      </c>
      <c r="M162" s="4">
        <f>'20&amp;50%'!Z162</f>
        <v>0</v>
      </c>
      <c r="N162" s="4">
        <f>'20&amp;50%'!AA162</f>
        <v>0</v>
      </c>
      <c r="O162" s="7">
        <f t="shared" si="4"/>
        <v>0</v>
      </c>
    </row>
    <row r="163" spans="1:15" ht="15.75" x14ac:dyDescent="0.25">
      <c r="A163" s="4">
        <f>'Original Marks'!A163</f>
        <v>157</v>
      </c>
      <c r="B163" s="4">
        <f>'Original Marks'!B163</f>
        <v>257</v>
      </c>
      <c r="C163" s="4">
        <f>'Original Marks'!C163</f>
        <v>1057</v>
      </c>
      <c r="D163" s="4">
        <f>'Original Marks'!D163</f>
        <v>0</v>
      </c>
      <c r="E163" s="4">
        <f>'Original Marks'!E163</f>
        <v>0</v>
      </c>
      <c r="F163" s="4">
        <f>'Original Marks'!F163</f>
        <v>0</v>
      </c>
      <c r="G163" s="19">
        <f>'Original Marks'!G163</f>
        <v>0</v>
      </c>
      <c r="H163" s="27" t="str">
        <f t="shared" si="5"/>
        <v>laLd`r</v>
      </c>
      <c r="I163" s="42">
        <f>'Original Marks'!H163</f>
        <v>0</v>
      </c>
      <c r="J163" s="42">
        <f>'Original Marks'!I163</f>
        <v>0</v>
      </c>
      <c r="K163" s="20">
        <f t="shared" si="5"/>
        <v>100</v>
      </c>
      <c r="L163" s="4">
        <f>'20&amp;50%'!Y163</f>
        <v>0</v>
      </c>
      <c r="M163" s="4">
        <f>'20&amp;50%'!Z163</f>
        <v>0</v>
      </c>
      <c r="N163" s="4">
        <f>'20&amp;50%'!AA163</f>
        <v>0</v>
      </c>
      <c r="O163" s="7">
        <f t="shared" si="4"/>
        <v>0</v>
      </c>
    </row>
    <row r="164" spans="1:15" ht="15.75" x14ac:dyDescent="0.25">
      <c r="A164" s="4">
        <f>'Original Marks'!A164</f>
        <v>158</v>
      </c>
      <c r="B164" s="4">
        <f>'Original Marks'!B164</f>
        <v>258</v>
      </c>
      <c r="C164" s="4">
        <f>'Original Marks'!C164</f>
        <v>1058</v>
      </c>
      <c r="D164" s="4">
        <f>'Original Marks'!D164</f>
        <v>0</v>
      </c>
      <c r="E164" s="4">
        <f>'Original Marks'!E164</f>
        <v>0</v>
      </c>
      <c r="F164" s="4">
        <f>'Original Marks'!F164</f>
        <v>0</v>
      </c>
      <c r="G164" s="19">
        <f>'Original Marks'!G164</f>
        <v>0</v>
      </c>
      <c r="H164" s="27" t="str">
        <f t="shared" si="5"/>
        <v>laLd`r</v>
      </c>
      <c r="I164" s="42">
        <f>'Original Marks'!H164</f>
        <v>0</v>
      </c>
      <c r="J164" s="42">
        <f>'Original Marks'!I164</f>
        <v>0</v>
      </c>
      <c r="K164" s="20">
        <f t="shared" si="5"/>
        <v>100</v>
      </c>
      <c r="L164" s="4">
        <f>'20&amp;50%'!Y164</f>
        <v>0</v>
      </c>
      <c r="M164" s="4">
        <f>'20&amp;50%'!Z164</f>
        <v>0</v>
      </c>
      <c r="N164" s="4">
        <f>'20&amp;50%'!AA164</f>
        <v>0</v>
      </c>
      <c r="O164" s="7">
        <f t="shared" si="4"/>
        <v>0</v>
      </c>
    </row>
    <row r="165" spans="1:15" ht="15.75" x14ac:dyDescent="0.25">
      <c r="A165" s="4">
        <f>'Original Marks'!A165</f>
        <v>159</v>
      </c>
      <c r="B165" s="4">
        <f>'Original Marks'!B165</f>
        <v>259</v>
      </c>
      <c r="C165" s="4">
        <f>'Original Marks'!C165</f>
        <v>1059</v>
      </c>
      <c r="D165" s="4">
        <f>'Original Marks'!D165</f>
        <v>0</v>
      </c>
      <c r="E165" s="4">
        <f>'Original Marks'!E165</f>
        <v>0</v>
      </c>
      <c r="F165" s="4">
        <f>'Original Marks'!F165</f>
        <v>0</v>
      </c>
      <c r="G165" s="19">
        <f>'Original Marks'!G165</f>
        <v>0</v>
      </c>
      <c r="H165" s="27" t="str">
        <f t="shared" si="5"/>
        <v>laLd`r</v>
      </c>
      <c r="I165" s="42">
        <f>'Original Marks'!H165</f>
        <v>0</v>
      </c>
      <c r="J165" s="42">
        <f>'Original Marks'!I165</f>
        <v>0</v>
      </c>
      <c r="K165" s="20">
        <f t="shared" si="5"/>
        <v>100</v>
      </c>
      <c r="L165" s="4">
        <f>'20&amp;50%'!Y165</f>
        <v>0</v>
      </c>
      <c r="M165" s="4">
        <f>'20&amp;50%'!Z165</f>
        <v>0</v>
      </c>
      <c r="N165" s="4">
        <f>'20&amp;50%'!AA165</f>
        <v>0</v>
      </c>
      <c r="O165" s="7">
        <f t="shared" si="4"/>
        <v>0</v>
      </c>
    </row>
    <row r="166" spans="1:15" ht="15.75" x14ac:dyDescent="0.25">
      <c r="A166" s="4">
        <f>'Original Marks'!A166</f>
        <v>160</v>
      </c>
      <c r="B166" s="4">
        <f>'Original Marks'!B166</f>
        <v>260</v>
      </c>
      <c r="C166" s="4">
        <f>'Original Marks'!C166</f>
        <v>1060</v>
      </c>
      <c r="D166" s="4">
        <f>'Original Marks'!D166</f>
        <v>0</v>
      </c>
      <c r="E166" s="4">
        <f>'Original Marks'!E166</f>
        <v>0</v>
      </c>
      <c r="F166" s="4">
        <f>'Original Marks'!F166</f>
        <v>0</v>
      </c>
      <c r="G166" s="19">
        <f>'Original Marks'!G166</f>
        <v>0</v>
      </c>
      <c r="H166" s="27" t="str">
        <f t="shared" si="5"/>
        <v>laLd`r</v>
      </c>
      <c r="I166" s="42">
        <f>'Original Marks'!H166</f>
        <v>0</v>
      </c>
      <c r="J166" s="42">
        <f>'Original Marks'!I166</f>
        <v>0</v>
      </c>
      <c r="K166" s="20">
        <f t="shared" si="5"/>
        <v>100</v>
      </c>
      <c r="L166" s="4">
        <f>'20&amp;50%'!Y166</f>
        <v>0</v>
      </c>
      <c r="M166" s="4">
        <f>'20&amp;50%'!Z166</f>
        <v>0</v>
      </c>
      <c r="N166" s="4">
        <f>'20&amp;50%'!AA166</f>
        <v>0</v>
      </c>
      <c r="O166" s="7">
        <f t="shared" si="4"/>
        <v>0</v>
      </c>
    </row>
    <row r="167" spans="1:15" ht="15.75" x14ac:dyDescent="0.25">
      <c r="A167" s="4">
        <f>'Original Marks'!A167</f>
        <v>161</v>
      </c>
      <c r="B167" s="4">
        <f>'Original Marks'!B167</f>
        <v>261</v>
      </c>
      <c r="C167" s="4">
        <f>'Original Marks'!C167</f>
        <v>1061</v>
      </c>
      <c r="D167" s="4">
        <f>'Original Marks'!D167</f>
        <v>0</v>
      </c>
      <c r="E167" s="4">
        <f>'Original Marks'!E167</f>
        <v>0</v>
      </c>
      <c r="F167" s="4">
        <f>'Original Marks'!F167</f>
        <v>0</v>
      </c>
      <c r="G167" s="19">
        <f>'Original Marks'!G167</f>
        <v>0</v>
      </c>
      <c r="H167" s="27" t="str">
        <f t="shared" si="5"/>
        <v>laLd`r</v>
      </c>
      <c r="I167" s="42">
        <f>'Original Marks'!H167</f>
        <v>0</v>
      </c>
      <c r="J167" s="42">
        <f>'Original Marks'!I167</f>
        <v>0</v>
      </c>
      <c r="K167" s="20">
        <f t="shared" si="5"/>
        <v>100</v>
      </c>
      <c r="L167" s="4">
        <f>'20&amp;50%'!Y167</f>
        <v>0</v>
      </c>
      <c r="M167" s="4">
        <f>'20&amp;50%'!Z167</f>
        <v>0</v>
      </c>
      <c r="N167" s="4">
        <f>'20&amp;50%'!AA167</f>
        <v>0</v>
      </c>
      <c r="O167" s="7">
        <f t="shared" si="4"/>
        <v>0</v>
      </c>
    </row>
    <row r="168" spans="1:15" ht="15.75" x14ac:dyDescent="0.25">
      <c r="A168" s="4">
        <f>'Original Marks'!A168</f>
        <v>162</v>
      </c>
      <c r="B168" s="4">
        <f>'Original Marks'!B168</f>
        <v>262</v>
      </c>
      <c r="C168" s="4">
        <f>'Original Marks'!C168</f>
        <v>1062</v>
      </c>
      <c r="D168" s="4">
        <f>'Original Marks'!D168</f>
        <v>0</v>
      </c>
      <c r="E168" s="4">
        <f>'Original Marks'!E168</f>
        <v>0</v>
      </c>
      <c r="F168" s="4">
        <f>'Original Marks'!F168</f>
        <v>0</v>
      </c>
      <c r="G168" s="19">
        <f>'Original Marks'!G168</f>
        <v>0</v>
      </c>
      <c r="H168" s="27" t="str">
        <f t="shared" si="5"/>
        <v>laLd`r</v>
      </c>
      <c r="I168" s="42">
        <f>'Original Marks'!H168</f>
        <v>0</v>
      </c>
      <c r="J168" s="42">
        <f>'Original Marks'!I168</f>
        <v>0</v>
      </c>
      <c r="K168" s="20">
        <f t="shared" si="5"/>
        <v>100</v>
      </c>
      <c r="L168" s="4">
        <f>'20&amp;50%'!Y168</f>
        <v>0</v>
      </c>
      <c r="M168" s="4">
        <f>'20&amp;50%'!Z168</f>
        <v>0</v>
      </c>
      <c r="N168" s="4">
        <f>'20&amp;50%'!AA168</f>
        <v>0</v>
      </c>
      <c r="O168" s="7">
        <f t="shared" si="4"/>
        <v>0</v>
      </c>
    </row>
    <row r="169" spans="1:15" ht="15.75" x14ac:dyDescent="0.25">
      <c r="A169" s="4">
        <f>'Original Marks'!A169</f>
        <v>163</v>
      </c>
      <c r="B169" s="4">
        <f>'Original Marks'!B169</f>
        <v>263</v>
      </c>
      <c r="C169" s="4">
        <f>'Original Marks'!C169</f>
        <v>1063</v>
      </c>
      <c r="D169" s="4">
        <f>'Original Marks'!D169</f>
        <v>0</v>
      </c>
      <c r="E169" s="4">
        <f>'Original Marks'!E169</f>
        <v>0</v>
      </c>
      <c r="F169" s="4">
        <f>'Original Marks'!F169</f>
        <v>0</v>
      </c>
      <c r="G169" s="19">
        <f>'Original Marks'!G169</f>
        <v>0</v>
      </c>
      <c r="H169" s="27" t="str">
        <f t="shared" si="5"/>
        <v>laLd`r</v>
      </c>
      <c r="I169" s="42">
        <f>'Original Marks'!H169</f>
        <v>0</v>
      </c>
      <c r="J169" s="42">
        <f>'Original Marks'!I169</f>
        <v>0</v>
      </c>
      <c r="K169" s="20">
        <f t="shared" si="5"/>
        <v>100</v>
      </c>
      <c r="L169" s="4">
        <f>'20&amp;50%'!Y169</f>
        <v>0</v>
      </c>
      <c r="M169" s="4">
        <f>'20&amp;50%'!Z169</f>
        <v>0</v>
      </c>
      <c r="N169" s="4">
        <f>'20&amp;50%'!AA169</f>
        <v>0</v>
      </c>
      <c r="O169" s="7">
        <f t="shared" si="4"/>
        <v>0</v>
      </c>
    </row>
    <row r="170" spans="1:15" ht="15.75" x14ac:dyDescent="0.25">
      <c r="A170" s="4">
        <f>'Original Marks'!A170</f>
        <v>164</v>
      </c>
      <c r="B170" s="4">
        <f>'Original Marks'!B170</f>
        <v>264</v>
      </c>
      <c r="C170" s="4">
        <f>'Original Marks'!C170</f>
        <v>1064</v>
      </c>
      <c r="D170" s="4">
        <f>'Original Marks'!D170</f>
        <v>0</v>
      </c>
      <c r="E170" s="4">
        <f>'Original Marks'!E170</f>
        <v>0</v>
      </c>
      <c r="F170" s="4">
        <f>'Original Marks'!F170</f>
        <v>0</v>
      </c>
      <c r="G170" s="19">
        <f>'Original Marks'!G170</f>
        <v>0</v>
      </c>
      <c r="H170" s="27" t="str">
        <f t="shared" si="5"/>
        <v>laLd`r</v>
      </c>
      <c r="I170" s="42">
        <f>'Original Marks'!H170</f>
        <v>0</v>
      </c>
      <c r="J170" s="42">
        <f>'Original Marks'!I170</f>
        <v>0</v>
      </c>
      <c r="K170" s="20">
        <f t="shared" si="5"/>
        <v>100</v>
      </c>
      <c r="L170" s="4">
        <f>'20&amp;50%'!Y170</f>
        <v>0</v>
      </c>
      <c r="M170" s="4">
        <f>'20&amp;50%'!Z170</f>
        <v>0</v>
      </c>
      <c r="N170" s="4">
        <f>'20&amp;50%'!AA170</f>
        <v>0</v>
      </c>
      <c r="O170" s="7">
        <f t="shared" si="4"/>
        <v>0</v>
      </c>
    </row>
    <row r="171" spans="1:15" ht="15.75" x14ac:dyDescent="0.25">
      <c r="A171" s="4">
        <f>'Original Marks'!A171</f>
        <v>165</v>
      </c>
      <c r="B171" s="4">
        <f>'Original Marks'!B171</f>
        <v>265</v>
      </c>
      <c r="C171" s="4">
        <f>'Original Marks'!C171</f>
        <v>1065</v>
      </c>
      <c r="D171" s="4">
        <f>'Original Marks'!D171</f>
        <v>0</v>
      </c>
      <c r="E171" s="4">
        <f>'Original Marks'!E171</f>
        <v>0</v>
      </c>
      <c r="F171" s="4">
        <f>'Original Marks'!F171</f>
        <v>0</v>
      </c>
      <c r="G171" s="19">
        <f>'Original Marks'!G171</f>
        <v>0</v>
      </c>
      <c r="H171" s="27" t="str">
        <f t="shared" si="5"/>
        <v>laLd`r</v>
      </c>
      <c r="I171" s="42">
        <f>'Original Marks'!H171</f>
        <v>0</v>
      </c>
      <c r="J171" s="42">
        <f>'Original Marks'!I171</f>
        <v>0</v>
      </c>
      <c r="K171" s="20">
        <f t="shared" si="5"/>
        <v>100</v>
      </c>
      <c r="L171" s="4">
        <f>'20&amp;50%'!Y171</f>
        <v>0</v>
      </c>
      <c r="M171" s="4">
        <f>'20&amp;50%'!Z171</f>
        <v>0</v>
      </c>
      <c r="N171" s="4">
        <f>'20&amp;50%'!AA171</f>
        <v>0</v>
      </c>
      <c r="O171" s="7">
        <f t="shared" si="4"/>
        <v>0</v>
      </c>
    </row>
    <row r="172" spans="1:15" ht="15.75" x14ac:dyDescent="0.25">
      <c r="A172" s="4">
        <f>'Original Marks'!A172</f>
        <v>166</v>
      </c>
      <c r="B172" s="4">
        <f>'Original Marks'!B172</f>
        <v>266</v>
      </c>
      <c r="C172" s="4">
        <f>'Original Marks'!C172</f>
        <v>1066</v>
      </c>
      <c r="D172" s="4">
        <f>'Original Marks'!D172</f>
        <v>0</v>
      </c>
      <c r="E172" s="4">
        <f>'Original Marks'!E172</f>
        <v>0</v>
      </c>
      <c r="F172" s="4">
        <f>'Original Marks'!F172</f>
        <v>0</v>
      </c>
      <c r="G172" s="19">
        <f>'Original Marks'!G172</f>
        <v>0</v>
      </c>
      <c r="H172" s="27" t="str">
        <f t="shared" si="5"/>
        <v>laLd`r</v>
      </c>
      <c r="I172" s="42">
        <f>'Original Marks'!H172</f>
        <v>0</v>
      </c>
      <c r="J172" s="42">
        <f>'Original Marks'!I172</f>
        <v>0</v>
      </c>
      <c r="K172" s="20">
        <f t="shared" si="5"/>
        <v>100</v>
      </c>
      <c r="L172" s="4">
        <f>'20&amp;50%'!Y172</f>
        <v>0</v>
      </c>
      <c r="M172" s="4">
        <f>'20&amp;50%'!Z172</f>
        <v>0</v>
      </c>
      <c r="N172" s="4">
        <f>'20&amp;50%'!AA172</f>
        <v>0</v>
      </c>
      <c r="O172" s="7">
        <f t="shared" si="4"/>
        <v>0</v>
      </c>
    </row>
    <row r="173" spans="1:15" ht="15.75" x14ac:dyDescent="0.25">
      <c r="A173" s="4">
        <f>'Original Marks'!A173</f>
        <v>167</v>
      </c>
      <c r="B173" s="4">
        <f>'Original Marks'!B173</f>
        <v>267</v>
      </c>
      <c r="C173" s="4">
        <f>'Original Marks'!C173</f>
        <v>1067</v>
      </c>
      <c r="D173" s="4">
        <f>'Original Marks'!D173</f>
        <v>0</v>
      </c>
      <c r="E173" s="4">
        <f>'Original Marks'!E173</f>
        <v>0</v>
      </c>
      <c r="F173" s="4">
        <f>'Original Marks'!F173</f>
        <v>0</v>
      </c>
      <c r="G173" s="19">
        <f>'Original Marks'!G173</f>
        <v>0</v>
      </c>
      <c r="H173" s="27" t="str">
        <f t="shared" si="5"/>
        <v>laLd`r</v>
      </c>
      <c r="I173" s="42">
        <f>'Original Marks'!H173</f>
        <v>0</v>
      </c>
      <c r="J173" s="42">
        <f>'Original Marks'!I173</f>
        <v>0</v>
      </c>
      <c r="K173" s="20">
        <f t="shared" si="5"/>
        <v>100</v>
      </c>
      <c r="L173" s="4">
        <f>'20&amp;50%'!Y173</f>
        <v>0</v>
      </c>
      <c r="M173" s="4">
        <f>'20&amp;50%'!Z173</f>
        <v>0</v>
      </c>
      <c r="N173" s="4">
        <f>'20&amp;50%'!AA173</f>
        <v>0</v>
      </c>
      <c r="O173" s="7">
        <f t="shared" si="4"/>
        <v>0</v>
      </c>
    </row>
    <row r="174" spans="1:15" ht="15.75" x14ac:dyDescent="0.25">
      <c r="A174" s="4">
        <f>'Original Marks'!A174</f>
        <v>168</v>
      </c>
      <c r="B174" s="4">
        <f>'Original Marks'!B174</f>
        <v>268</v>
      </c>
      <c r="C174" s="4">
        <f>'Original Marks'!C174</f>
        <v>1068</v>
      </c>
      <c r="D174" s="4">
        <f>'Original Marks'!D174</f>
        <v>0</v>
      </c>
      <c r="E174" s="4">
        <f>'Original Marks'!E174</f>
        <v>0</v>
      </c>
      <c r="F174" s="4">
        <f>'Original Marks'!F174</f>
        <v>0</v>
      </c>
      <c r="G174" s="19">
        <f>'Original Marks'!G174</f>
        <v>0</v>
      </c>
      <c r="H174" s="27" t="str">
        <f t="shared" si="5"/>
        <v>laLd`r</v>
      </c>
      <c r="I174" s="42">
        <f>'Original Marks'!H174</f>
        <v>0</v>
      </c>
      <c r="J174" s="42">
        <f>'Original Marks'!I174</f>
        <v>0</v>
      </c>
      <c r="K174" s="20">
        <f t="shared" si="5"/>
        <v>100</v>
      </c>
      <c r="L174" s="4">
        <f>'20&amp;50%'!Y174</f>
        <v>0</v>
      </c>
      <c r="M174" s="4">
        <f>'20&amp;50%'!Z174</f>
        <v>0</v>
      </c>
      <c r="N174" s="4">
        <f>'20&amp;50%'!AA174</f>
        <v>0</v>
      </c>
      <c r="O174" s="7">
        <f t="shared" si="4"/>
        <v>0</v>
      </c>
    </row>
    <row r="175" spans="1:15" ht="15.75" x14ac:dyDescent="0.25">
      <c r="A175" s="4">
        <f>'Original Marks'!A175</f>
        <v>169</v>
      </c>
      <c r="B175" s="4">
        <f>'Original Marks'!B175</f>
        <v>269</v>
      </c>
      <c r="C175" s="4">
        <f>'Original Marks'!C175</f>
        <v>1069</v>
      </c>
      <c r="D175" s="4">
        <f>'Original Marks'!D175</f>
        <v>0</v>
      </c>
      <c r="E175" s="4">
        <f>'Original Marks'!E175</f>
        <v>0</v>
      </c>
      <c r="F175" s="4">
        <f>'Original Marks'!F175</f>
        <v>0</v>
      </c>
      <c r="G175" s="19">
        <f>'Original Marks'!G175</f>
        <v>0</v>
      </c>
      <c r="H175" s="27" t="str">
        <f t="shared" si="5"/>
        <v>laLd`r</v>
      </c>
      <c r="I175" s="42">
        <f>'Original Marks'!H175</f>
        <v>0</v>
      </c>
      <c r="J175" s="42">
        <f>'Original Marks'!I175</f>
        <v>0</v>
      </c>
      <c r="K175" s="20">
        <f t="shared" si="5"/>
        <v>100</v>
      </c>
      <c r="L175" s="4">
        <f>'20&amp;50%'!Y175</f>
        <v>0</v>
      </c>
      <c r="M175" s="4">
        <f>'20&amp;50%'!Z175</f>
        <v>0</v>
      </c>
      <c r="N175" s="4">
        <f>'20&amp;50%'!AA175</f>
        <v>0</v>
      </c>
      <c r="O175" s="7">
        <f t="shared" si="4"/>
        <v>0</v>
      </c>
    </row>
    <row r="176" spans="1:15" ht="15.75" x14ac:dyDescent="0.25">
      <c r="A176" s="4">
        <f>'Original Marks'!A176</f>
        <v>170</v>
      </c>
      <c r="B176" s="4">
        <f>'Original Marks'!B176</f>
        <v>270</v>
      </c>
      <c r="C176" s="4">
        <f>'Original Marks'!C176</f>
        <v>1070</v>
      </c>
      <c r="D176" s="4">
        <f>'Original Marks'!D176</f>
        <v>0</v>
      </c>
      <c r="E176" s="4">
        <f>'Original Marks'!E176</f>
        <v>0</v>
      </c>
      <c r="F176" s="4">
        <f>'Original Marks'!F176</f>
        <v>0</v>
      </c>
      <c r="G176" s="19">
        <f>'Original Marks'!G176</f>
        <v>0</v>
      </c>
      <c r="H176" s="27" t="str">
        <f t="shared" si="5"/>
        <v>laLd`r</v>
      </c>
      <c r="I176" s="42">
        <f>'Original Marks'!H176</f>
        <v>0</v>
      </c>
      <c r="J176" s="42">
        <f>'Original Marks'!I176</f>
        <v>0</v>
      </c>
      <c r="K176" s="20">
        <f t="shared" si="5"/>
        <v>100</v>
      </c>
      <c r="L176" s="4">
        <f>'20&amp;50%'!Y176</f>
        <v>0</v>
      </c>
      <c r="M176" s="4">
        <f>'20&amp;50%'!Z176</f>
        <v>0</v>
      </c>
      <c r="N176" s="4">
        <f>'20&amp;50%'!AA176</f>
        <v>0</v>
      </c>
      <c r="O176" s="7">
        <f t="shared" si="4"/>
        <v>0</v>
      </c>
    </row>
    <row r="177" spans="1:15" ht="15.75" x14ac:dyDescent="0.25">
      <c r="A177" s="4">
        <f>'Original Marks'!A177</f>
        <v>171</v>
      </c>
      <c r="B177" s="4">
        <f>'Original Marks'!B177</f>
        <v>271</v>
      </c>
      <c r="C177" s="4">
        <f>'Original Marks'!C177</f>
        <v>1071</v>
      </c>
      <c r="D177" s="4">
        <f>'Original Marks'!D177</f>
        <v>0</v>
      </c>
      <c r="E177" s="4">
        <f>'Original Marks'!E177</f>
        <v>0</v>
      </c>
      <c r="F177" s="4">
        <f>'Original Marks'!F177</f>
        <v>0</v>
      </c>
      <c r="G177" s="19">
        <f>'Original Marks'!G177</f>
        <v>0</v>
      </c>
      <c r="H177" s="27" t="str">
        <f t="shared" si="5"/>
        <v>laLd`r</v>
      </c>
      <c r="I177" s="42">
        <f>'Original Marks'!H177</f>
        <v>0</v>
      </c>
      <c r="J177" s="42">
        <f>'Original Marks'!I177</f>
        <v>0</v>
      </c>
      <c r="K177" s="20">
        <f t="shared" si="5"/>
        <v>100</v>
      </c>
      <c r="L177" s="4">
        <f>'20&amp;50%'!Y177</f>
        <v>0</v>
      </c>
      <c r="M177" s="4">
        <f>'20&amp;50%'!Z177</f>
        <v>0</v>
      </c>
      <c r="N177" s="4">
        <f>'20&amp;50%'!AA177</f>
        <v>0</v>
      </c>
      <c r="O177" s="7">
        <f t="shared" si="4"/>
        <v>0</v>
      </c>
    </row>
    <row r="178" spans="1:15" ht="15.75" x14ac:dyDescent="0.25">
      <c r="A178" s="4">
        <f>'Original Marks'!A178</f>
        <v>172</v>
      </c>
      <c r="B178" s="4">
        <f>'Original Marks'!B178</f>
        <v>272</v>
      </c>
      <c r="C178" s="4">
        <f>'Original Marks'!C178</f>
        <v>1072</v>
      </c>
      <c r="D178" s="4">
        <f>'Original Marks'!D178</f>
        <v>0</v>
      </c>
      <c r="E178" s="4">
        <f>'Original Marks'!E178</f>
        <v>0</v>
      </c>
      <c r="F178" s="4">
        <f>'Original Marks'!F178</f>
        <v>0</v>
      </c>
      <c r="G178" s="19">
        <f>'Original Marks'!G178</f>
        <v>0</v>
      </c>
      <c r="H178" s="27" t="str">
        <f t="shared" si="5"/>
        <v>laLd`r</v>
      </c>
      <c r="I178" s="42">
        <f>'Original Marks'!H178</f>
        <v>0</v>
      </c>
      <c r="J178" s="42">
        <f>'Original Marks'!I178</f>
        <v>0</v>
      </c>
      <c r="K178" s="20">
        <f t="shared" si="5"/>
        <v>100</v>
      </c>
      <c r="L178" s="4">
        <f>'20&amp;50%'!Y178</f>
        <v>0</v>
      </c>
      <c r="M178" s="4">
        <f>'20&amp;50%'!Z178</f>
        <v>0</v>
      </c>
      <c r="N178" s="4">
        <f>'20&amp;50%'!AA178</f>
        <v>0</v>
      </c>
      <c r="O178" s="7">
        <f t="shared" si="4"/>
        <v>0</v>
      </c>
    </row>
    <row r="179" spans="1:15" ht="15.75" x14ac:dyDescent="0.25">
      <c r="A179" s="4">
        <f>'Original Marks'!A179</f>
        <v>173</v>
      </c>
      <c r="B179" s="4">
        <f>'Original Marks'!B179</f>
        <v>273</v>
      </c>
      <c r="C179" s="4">
        <f>'Original Marks'!C179</f>
        <v>1073</v>
      </c>
      <c r="D179" s="4">
        <f>'Original Marks'!D179</f>
        <v>0</v>
      </c>
      <c r="E179" s="4">
        <f>'Original Marks'!E179</f>
        <v>0</v>
      </c>
      <c r="F179" s="4">
        <f>'Original Marks'!F179</f>
        <v>0</v>
      </c>
      <c r="G179" s="19">
        <f>'Original Marks'!G179</f>
        <v>0</v>
      </c>
      <c r="H179" s="27" t="str">
        <f t="shared" si="5"/>
        <v>laLd`r</v>
      </c>
      <c r="I179" s="42">
        <f>'Original Marks'!H179</f>
        <v>0</v>
      </c>
      <c r="J179" s="42">
        <f>'Original Marks'!I179</f>
        <v>0</v>
      </c>
      <c r="K179" s="20">
        <f t="shared" si="5"/>
        <v>100</v>
      </c>
      <c r="L179" s="4">
        <f>'20&amp;50%'!Y179</f>
        <v>0</v>
      </c>
      <c r="M179" s="4">
        <f>'20&amp;50%'!Z179</f>
        <v>0</v>
      </c>
      <c r="N179" s="4">
        <f>'20&amp;50%'!AA179</f>
        <v>0</v>
      </c>
      <c r="O179" s="7">
        <f t="shared" si="4"/>
        <v>0</v>
      </c>
    </row>
    <row r="180" spans="1:15" ht="15.75" x14ac:dyDescent="0.25">
      <c r="A180" s="4">
        <f>'Original Marks'!A180</f>
        <v>174</v>
      </c>
      <c r="B180" s="4">
        <f>'Original Marks'!B180</f>
        <v>274</v>
      </c>
      <c r="C180" s="4">
        <f>'Original Marks'!C180</f>
        <v>1074</v>
      </c>
      <c r="D180" s="4">
        <f>'Original Marks'!D180</f>
        <v>0</v>
      </c>
      <c r="E180" s="4">
        <f>'Original Marks'!E180</f>
        <v>0</v>
      </c>
      <c r="F180" s="4">
        <f>'Original Marks'!F180</f>
        <v>0</v>
      </c>
      <c r="G180" s="19">
        <f>'Original Marks'!G180</f>
        <v>0</v>
      </c>
      <c r="H180" s="27" t="str">
        <f t="shared" si="5"/>
        <v>laLd`r</v>
      </c>
      <c r="I180" s="42">
        <f>'Original Marks'!H180</f>
        <v>0</v>
      </c>
      <c r="J180" s="42">
        <f>'Original Marks'!I180</f>
        <v>0</v>
      </c>
      <c r="K180" s="20">
        <f t="shared" si="5"/>
        <v>100</v>
      </c>
      <c r="L180" s="4">
        <f>'20&amp;50%'!Y180</f>
        <v>0</v>
      </c>
      <c r="M180" s="4">
        <f>'20&amp;50%'!Z180</f>
        <v>0</v>
      </c>
      <c r="N180" s="4">
        <f>'20&amp;50%'!AA180</f>
        <v>0</v>
      </c>
      <c r="O180" s="7">
        <f t="shared" si="4"/>
        <v>0</v>
      </c>
    </row>
    <row r="181" spans="1:15" ht="15.75" x14ac:dyDescent="0.25">
      <c r="A181" s="4">
        <f>'Original Marks'!A181</f>
        <v>175</v>
      </c>
      <c r="B181" s="4">
        <f>'Original Marks'!B181</f>
        <v>275</v>
      </c>
      <c r="C181" s="4">
        <f>'Original Marks'!C181</f>
        <v>1075</v>
      </c>
      <c r="D181" s="4">
        <f>'Original Marks'!D181</f>
        <v>0</v>
      </c>
      <c r="E181" s="4">
        <f>'Original Marks'!E181</f>
        <v>0</v>
      </c>
      <c r="F181" s="4">
        <f>'Original Marks'!F181</f>
        <v>0</v>
      </c>
      <c r="G181" s="19">
        <f>'Original Marks'!G181</f>
        <v>0</v>
      </c>
      <c r="H181" s="27" t="str">
        <f t="shared" si="5"/>
        <v>laLd`r</v>
      </c>
      <c r="I181" s="42">
        <f>'Original Marks'!H181</f>
        <v>0</v>
      </c>
      <c r="J181" s="42">
        <f>'Original Marks'!I181</f>
        <v>0</v>
      </c>
      <c r="K181" s="20">
        <f t="shared" si="5"/>
        <v>100</v>
      </c>
      <c r="L181" s="4">
        <f>'20&amp;50%'!Y181</f>
        <v>0</v>
      </c>
      <c r="M181" s="4">
        <f>'20&amp;50%'!Z181</f>
        <v>0</v>
      </c>
      <c r="N181" s="4">
        <f>'20&amp;50%'!AA181</f>
        <v>0</v>
      </c>
      <c r="O181" s="7">
        <f t="shared" si="4"/>
        <v>0</v>
      </c>
    </row>
    <row r="182" spans="1:15" ht="15.75" x14ac:dyDescent="0.25">
      <c r="A182" s="4">
        <f>'Original Marks'!A182</f>
        <v>176</v>
      </c>
      <c r="B182" s="4">
        <f>'Original Marks'!B182</f>
        <v>276</v>
      </c>
      <c r="C182" s="4">
        <f>'Original Marks'!C182</f>
        <v>1076</v>
      </c>
      <c r="D182" s="4">
        <f>'Original Marks'!D182</f>
        <v>0</v>
      </c>
      <c r="E182" s="4">
        <f>'Original Marks'!E182</f>
        <v>0</v>
      </c>
      <c r="F182" s="4">
        <f>'Original Marks'!F182</f>
        <v>0</v>
      </c>
      <c r="G182" s="19">
        <f>'Original Marks'!G182</f>
        <v>0</v>
      </c>
      <c r="H182" s="27" t="str">
        <f t="shared" si="5"/>
        <v>laLd`r</v>
      </c>
      <c r="I182" s="42">
        <f>'Original Marks'!H182</f>
        <v>0</v>
      </c>
      <c r="J182" s="42">
        <f>'Original Marks'!I182</f>
        <v>0</v>
      </c>
      <c r="K182" s="20">
        <f t="shared" si="5"/>
        <v>100</v>
      </c>
      <c r="L182" s="4">
        <f>'20&amp;50%'!Y182</f>
        <v>0</v>
      </c>
      <c r="M182" s="4">
        <f>'20&amp;50%'!Z182</f>
        <v>0</v>
      </c>
      <c r="N182" s="4">
        <f>'20&amp;50%'!AA182</f>
        <v>0</v>
      </c>
      <c r="O182" s="7">
        <f t="shared" si="4"/>
        <v>0</v>
      </c>
    </row>
    <row r="183" spans="1:15" ht="15.75" x14ac:dyDescent="0.25">
      <c r="A183" s="4">
        <f>'Original Marks'!A183</f>
        <v>177</v>
      </c>
      <c r="B183" s="4">
        <f>'Original Marks'!B183</f>
        <v>277</v>
      </c>
      <c r="C183" s="4">
        <f>'Original Marks'!C183</f>
        <v>1077</v>
      </c>
      <c r="D183" s="4">
        <f>'Original Marks'!D183</f>
        <v>0</v>
      </c>
      <c r="E183" s="4">
        <f>'Original Marks'!E183</f>
        <v>0</v>
      </c>
      <c r="F183" s="4">
        <f>'Original Marks'!F183</f>
        <v>0</v>
      </c>
      <c r="G183" s="19">
        <f>'Original Marks'!G183</f>
        <v>0</v>
      </c>
      <c r="H183" s="27" t="str">
        <f t="shared" si="5"/>
        <v>laLd`r</v>
      </c>
      <c r="I183" s="42">
        <f>'Original Marks'!H183</f>
        <v>0</v>
      </c>
      <c r="J183" s="42">
        <f>'Original Marks'!I183</f>
        <v>0</v>
      </c>
      <c r="K183" s="20">
        <f t="shared" si="5"/>
        <v>100</v>
      </c>
      <c r="L183" s="4">
        <f>'20&amp;50%'!Y183</f>
        <v>0</v>
      </c>
      <c r="M183" s="4">
        <f>'20&amp;50%'!Z183</f>
        <v>0</v>
      </c>
      <c r="N183" s="4">
        <f>'20&amp;50%'!AA183</f>
        <v>0</v>
      </c>
      <c r="O183" s="7">
        <f t="shared" si="4"/>
        <v>0</v>
      </c>
    </row>
    <row r="184" spans="1:15" ht="15.75" x14ac:dyDescent="0.25">
      <c r="A184" s="4">
        <f>'Original Marks'!A184</f>
        <v>178</v>
      </c>
      <c r="B184" s="4">
        <f>'Original Marks'!B184</f>
        <v>278</v>
      </c>
      <c r="C184" s="4">
        <f>'Original Marks'!C184</f>
        <v>1078</v>
      </c>
      <c r="D184" s="4">
        <f>'Original Marks'!D184</f>
        <v>0</v>
      </c>
      <c r="E184" s="4">
        <f>'Original Marks'!E184</f>
        <v>0</v>
      </c>
      <c r="F184" s="4">
        <f>'Original Marks'!F184</f>
        <v>0</v>
      </c>
      <c r="G184" s="19">
        <f>'Original Marks'!G184</f>
        <v>0</v>
      </c>
      <c r="H184" s="27" t="str">
        <f t="shared" si="5"/>
        <v>laLd`r</v>
      </c>
      <c r="I184" s="42">
        <f>'Original Marks'!H184</f>
        <v>0</v>
      </c>
      <c r="J184" s="42">
        <f>'Original Marks'!I184</f>
        <v>0</v>
      </c>
      <c r="K184" s="20">
        <f t="shared" si="5"/>
        <v>100</v>
      </c>
      <c r="L184" s="4">
        <f>'20&amp;50%'!Y184</f>
        <v>0</v>
      </c>
      <c r="M184" s="4">
        <f>'20&amp;50%'!Z184</f>
        <v>0</v>
      </c>
      <c r="N184" s="4">
        <f>'20&amp;50%'!AA184</f>
        <v>0</v>
      </c>
      <c r="O184" s="7">
        <f t="shared" si="4"/>
        <v>0</v>
      </c>
    </row>
    <row r="185" spans="1:15" ht="15.75" x14ac:dyDescent="0.25">
      <c r="A185" s="4">
        <f>'Original Marks'!A185</f>
        <v>179</v>
      </c>
      <c r="B185" s="4">
        <f>'Original Marks'!B185</f>
        <v>279</v>
      </c>
      <c r="C185" s="4">
        <f>'Original Marks'!C185</f>
        <v>1079</v>
      </c>
      <c r="D185" s="4">
        <f>'Original Marks'!D185</f>
        <v>0</v>
      </c>
      <c r="E185" s="4">
        <f>'Original Marks'!E185</f>
        <v>0</v>
      </c>
      <c r="F185" s="4">
        <f>'Original Marks'!F185</f>
        <v>0</v>
      </c>
      <c r="G185" s="19">
        <f>'Original Marks'!G185</f>
        <v>0</v>
      </c>
      <c r="H185" s="27" t="str">
        <f t="shared" si="5"/>
        <v>laLd`r</v>
      </c>
      <c r="I185" s="42">
        <f>'Original Marks'!H185</f>
        <v>0</v>
      </c>
      <c r="J185" s="42">
        <f>'Original Marks'!I185</f>
        <v>0</v>
      </c>
      <c r="K185" s="20">
        <f t="shared" si="5"/>
        <v>100</v>
      </c>
      <c r="L185" s="4">
        <f>'20&amp;50%'!Y185</f>
        <v>0</v>
      </c>
      <c r="M185" s="4">
        <f>'20&amp;50%'!Z185</f>
        <v>0</v>
      </c>
      <c r="N185" s="4">
        <f>'20&amp;50%'!AA185</f>
        <v>0</v>
      </c>
      <c r="O185" s="7">
        <f t="shared" si="4"/>
        <v>0</v>
      </c>
    </row>
    <row r="186" spans="1:15" ht="15.75" x14ac:dyDescent="0.25">
      <c r="A186" s="4">
        <f>'Original Marks'!A186</f>
        <v>180</v>
      </c>
      <c r="B186" s="4">
        <f>'Original Marks'!B186</f>
        <v>280</v>
      </c>
      <c r="C186" s="4">
        <f>'Original Marks'!C186</f>
        <v>1080</v>
      </c>
      <c r="D186" s="4">
        <f>'Original Marks'!D186</f>
        <v>0</v>
      </c>
      <c r="E186" s="4">
        <f>'Original Marks'!E186</f>
        <v>0</v>
      </c>
      <c r="F186" s="4">
        <f>'Original Marks'!F186</f>
        <v>0</v>
      </c>
      <c r="G186" s="19">
        <f>'Original Marks'!G186</f>
        <v>0</v>
      </c>
      <c r="H186" s="27" t="str">
        <f t="shared" si="5"/>
        <v>laLd`r</v>
      </c>
      <c r="I186" s="42">
        <f>'Original Marks'!H186</f>
        <v>0</v>
      </c>
      <c r="J186" s="42">
        <f>'Original Marks'!I186</f>
        <v>0</v>
      </c>
      <c r="K186" s="20">
        <f t="shared" si="5"/>
        <v>100</v>
      </c>
      <c r="L186" s="4">
        <f>'20&amp;50%'!Y186</f>
        <v>0</v>
      </c>
      <c r="M186" s="4">
        <f>'20&amp;50%'!Z186</f>
        <v>0</v>
      </c>
      <c r="N186" s="4">
        <f>'20&amp;50%'!AA186</f>
        <v>0</v>
      </c>
      <c r="O186" s="7">
        <f t="shared" si="4"/>
        <v>0</v>
      </c>
    </row>
    <row r="187" spans="1:15" ht="15.75" x14ac:dyDescent="0.25">
      <c r="A187" s="4">
        <f>'Original Marks'!A187</f>
        <v>181</v>
      </c>
      <c r="B187" s="4">
        <f>'Original Marks'!B187</f>
        <v>281</v>
      </c>
      <c r="C187" s="4">
        <f>'Original Marks'!C187</f>
        <v>1081</v>
      </c>
      <c r="D187" s="4">
        <f>'Original Marks'!D187</f>
        <v>0</v>
      </c>
      <c r="E187" s="4">
        <f>'Original Marks'!E187</f>
        <v>0</v>
      </c>
      <c r="F187" s="4">
        <f>'Original Marks'!F187</f>
        <v>0</v>
      </c>
      <c r="G187" s="19">
        <f>'Original Marks'!G187</f>
        <v>0</v>
      </c>
      <c r="H187" s="27" t="str">
        <f t="shared" si="5"/>
        <v>laLd`r</v>
      </c>
      <c r="I187" s="42">
        <f>'Original Marks'!H187</f>
        <v>0</v>
      </c>
      <c r="J187" s="42">
        <f>'Original Marks'!I187</f>
        <v>0</v>
      </c>
      <c r="K187" s="20">
        <f t="shared" si="5"/>
        <v>100</v>
      </c>
      <c r="L187" s="4">
        <f>'20&amp;50%'!Y187</f>
        <v>0</v>
      </c>
      <c r="M187" s="4">
        <f>'20&amp;50%'!Z187</f>
        <v>0</v>
      </c>
      <c r="N187" s="4">
        <f>'20&amp;50%'!AA187</f>
        <v>0</v>
      </c>
      <c r="O187" s="7">
        <f t="shared" si="4"/>
        <v>0</v>
      </c>
    </row>
    <row r="188" spans="1:15" ht="15.75" x14ac:dyDescent="0.25">
      <c r="A188" s="4">
        <f>'Original Marks'!A188</f>
        <v>182</v>
      </c>
      <c r="B188" s="4">
        <f>'Original Marks'!B188</f>
        <v>282</v>
      </c>
      <c r="C188" s="4">
        <f>'Original Marks'!C188</f>
        <v>1082</v>
      </c>
      <c r="D188" s="4">
        <f>'Original Marks'!D188</f>
        <v>0</v>
      </c>
      <c r="E188" s="4">
        <f>'Original Marks'!E188</f>
        <v>0</v>
      </c>
      <c r="F188" s="4">
        <f>'Original Marks'!F188</f>
        <v>0</v>
      </c>
      <c r="G188" s="19">
        <f>'Original Marks'!G188</f>
        <v>0</v>
      </c>
      <c r="H188" s="27" t="str">
        <f t="shared" si="5"/>
        <v>laLd`r</v>
      </c>
      <c r="I188" s="42">
        <f>'Original Marks'!H188</f>
        <v>0</v>
      </c>
      <c r="J188" s="42">
        <f>'Original Marks'!I188</f>
        <v>0</v>
      </c>
      <c r="K188" s="20">
        <f t="shared" si="5"/>
        <v>100</v>
      </c>
      <c r="L188" s="4">
        <f>'20&amp;50%'!Y188</f>
        <v>0</v>
      </c>
      <c r="M188" s="4">
        <f>'20&amp;50%'!Z188</f>
        <v>0</v>
      </c>
      <c r="N188" s="4">
        <f>'20&amp;50%'!AA188</f>
        <v>0</v>
      </c>
      <c r="O188" s="7">
        <f t="shared" si="4"/>
        <v>0</v>
      </c>
    </row>
    <row r="189" spans="1:15" ht="15.75" x14ac:dyDescent="0.25">
      <c r="A189" s="4">
        <f>'Original Marks'!A189</f>
        <v>183</v>
      </c>
      <c r="B189" s="4">
        <f>'Original Marks'!B189</f>
        <v>283</v>
      </c>
      <c r="C189" s="4">
        <f>'Original Marks'!C189</f>
        <v>1083</v>
      </c>
      <c r="D189" s="4">
        <f>'Original Marks'!D189</f>
        <v>0</v>
      </c>
      <c r="E189" s="4">
        <f>'Original Marks'!E189</f>
        <v>0</v>
      </c>
      <c r="F189" s="4">
        <f>'Original Marks'!F189</f>
        <v>0</v>
      </c>
      <c r="G189" s="19">
        <f>'Original Marks'!G189</f>
        <v>0</v>
      </c>
      <c r="H189" s="27" t="str">
        <f t="shared" si="5"/>
        <v>laLd`r</v>
      </c>
      <c r="I189" s="42">
        <f>'Original Marks'!H189</f>
        <v>0</v>
      </c>
      <c r="J189" s="42">
        <f>'Original Marks'!I189</f>
        <v>0</v>
      </c>
      <c r="K189" s="20">
        <f t="shared" si="5"/>
        <v>100</v>
      </c>
      <c r="L189" s="4">
        <f>'20&amp;50%'!Y189</f>
        <v>0</v>
      </c>
      <c r="M189" s="4">
        <f>'20&amp;50%'!Z189</f>
        <v>0</v>
      </c>
      <c r="N189" s="4">
        <f>'20&amp;50%'!AA189</f>
        <v>0</v>
      </c>
      <c r="O189" s="7">
        <f t="shared" si="4"/>
        <v>0</v>
      </c>
    </row>
    <row r="190" spans="1:15" ht="15.75" x14ac:dyDescent="0.25">
      <c r="A190" s="4">
        <f>'Original Marks'!A190</f>
        <v>184</v>
      </c>
      <c r="B190" s="4">
        <f>'Original Marks'!B190</f>
        <v>284</v>
      </c>
      <c r="C190" s="4">
        <f>'Original Marks'!C190</f>
        <v>1084</v>
      </c>
      <c r="D190" s="4">
        <f>'Original Marks'!D190</f>
        <v>0</v>
      </c>
      <c r="E190" s="4">
        <f>'Original Marks'!E190</f>
        <v>0</v>
      </c>
      <c r="F190" s="4">
        <f>'Original Marks'!F190</f>
        <v>0</v>
      </c>
      <c r="G190" s="19">
        <f>'Original Marks'!G190</f>
        <v>0</v>
      </c>
      <c r="H190" s="27" t="str">
        <f t="shared" si="5"/>
        <v>laLd`r</v>
      </c>
      <c r="I190" s="42">
        <f>'Original Marks'!H190</f>
        <v>0</v>
      </c>
      <c r="J190" s="42">
        <f>'Original Marks'!I190</f>
        <v>0</v>
      </c>
      <c r="K190" s="20">
        <f t="shared" si="5"/>
        <v>100</v>
      </c>
      <c r="L190" s="4">
        <f>'20&amp;50%'!Y190</f>
        <v>0</v>
      </c>
      <c r="M190" s="4">
        <f>'20&amp;50%'!Z190</f>
        <v>0</v>
      </c>
      <c r="N190" s="4">
        <f>'20&amp;50%'!AA190</f>
        <v>0</v>
      </c>
      <c r="O190" s="7">
        <f t="shared" si="4"/>
        <v>0</v>
      </c>
    </row>
    <row r="191" spans="1:15" ht="15.75" x14ac:dyDescent="0.25">
      <c r="A191" s="4">
        <f>'Original Marks'!A191</f>
        <v>185</v>
      </c>
      <c r="B191" s="4">
        <f>'Original Marks'!B191</f>
        <v>285</v>
      </c>
      <c r="C191" s="4">
        <f>'Original Marks'!C191</f>
        <v>1085</v>
      </c>
      <c r="D191" s="4">
        <f>'Original Marks'!D191</f>
        <v>0</v>
      </c>
      <c r="E191" s="4">
        <f>'Original Marks'!E191</f>
        <v>0</v>
      </c>
      <c r="F191" s="4">
        <f>'Original Marks'!F191</f>
        <v>0</v>
      </c>
      <c r="G191" s="19">
        <f>'Original Marks'!G191</f>
        <v>0</v>
      </c>
      <c r="H191" s="27" t="str">
        <f t="shared" si="5"/>
        <v>laLd`r</v>
      </c>
      <c r="I191" s="42">
        <f>'Original Marks'!H191</f>
        <v>0</v>
      </c>
      <c r="J191" s="42">
        <f>'Original Marks'!I191</f>
        <v>0</v>
      </c>
      <c r="K191" s="20">
        <f t="shared" si="5"/>
        <v>100</v>
      </c>
      <c r="L191" s="4">
        <f>'20&amp;50%'!Y191</f>
        <v>0</v>
      </c>
      <c r="M191" s="4">
        <f>'20&amp;50%'!Z191</f>
        <v>0</v>
      </c>
      <c r="N191" s="4">
        <f>'20&amp;50%'!AA191</f>
        <v>0</v>
      </c>
      <c r="O191" s="7">
        <f t="shared" si="4"/>
        <v>0</v>
      </c>
    </row>
    <row r="192" spans="1:15" ht="15.75" x14ac:dyDescent="0.25">
      <c r="A192" s="4">
        <f>'Original Marks'!A192</f>
        <v>186</v>
      </c>
      <c r="B192" s="4">
        <f>'Original Marks'!B192</f>
        <v>286</v>
      </c>
      <c r="C192" s="4">
        <f>'Original Marks'!C192</f>
        <v>1086</v>
      </c>
      <c r="D192" s="4">
        <f>'Original Marks'!D192</f>
        <v>0</v>
      </c>
      <c r="E192" s="4">
        <f>'Original Marks'!E192</f>
        <v>0</v>
      </c>
      <c r="F192" s="4">
        <f>'Original Marks'!F192</f>
        <v>0</v>
      </c>
      <c r="G192" s="19">
        <f>'Original Marks'!G192</f>
        <v>0</v>
      </c>
      <c r="H192" s="27" t="str">
        <f t="shared" si="5"/>
        <v>laLd`r</v>
      </c>
      <c r="I192" s="42">
        <f>'Original Marks'!H192</f>
        <v>0</v>
      </c>
      <c r="J192" s="42">
        <f>'Original Marks'!I192</f>
        <v>0</v>
      </c>
      <c r="K192" s="20">
        <f t="shared" si="5"/>
        <v>100</v>
      </c>
      <c r="L192" s="4">
        <f>'20&amp;50%'!Y192</f>
        <v>0</v>
      </c>
      <c r="M192" s="4">
        <f>'20&amp;50%'!Z192</f>
        <v>0</v>
      </c>
      <c r="N192" s="4">
        <f>'20&amp;50%'!AA192</f>
        <v>0</v>
      </c>
      <c r="O192" s="7">
        <f t="shared" si="4"/>
        <v>0</v>
      </c>
    </row>
    <row r="193" spans="1:15" ht="15.75" x14ac:dyDescent="0.25">
      <c r="A193" s="4">
        <f>'Original Marks'!A193</f>
        <v>187</v>
      </c>
      <c r="B193" s="4">
        <f>'Original Marks'!B193</f>
        <v>287</v>
      </c>
      <c r="C193" s="4">
        <f>'Original Marks'!C193</f>
        <v>1087</v>
      </c>
      <c r="D193" s="4">
        <f>'Original Marks'!D193</f>
        <v>0</v>
      </c>
      <c r="E193" s="4">
        <f>'Original Marks'!E193</f>
        <v>0</v>
      </c>
      <c r="F193" s="4">
        <f>'Original Marks'!F193</f>
        <v>0</v>
      </c>
      <c r="G193" s="19">
        <f>'Original Marks'!G193</f>
        <v>0</v>
      </c>
      <c r="H193" s="27" t="str">
        <f t="shared" si="5"/>
        <v>laLd`r</v>
      </c>
      <c r="I193" s="42">
        <f>'Original Marks'!H193</f>
        <v>0</v>
      </c>
      <c r="J193" s="42">
        <f>'Original Marks'!I193</f>
        <v>0</v>
      </c>
      <c r="K193" s="20">
        <f t="shared" si="5"/>
        <v>100</v>
      </c>
      <c r="L193" s="4">
        <f>'20&amp;50%'!Y193</f>
        <v>0</v>
      </c>
      <c r="M193" s="4">
        <f>'20&amp;50%'!Z193</f>
        <v>0</v>
      </c>
      <c r="N193" s="4">
        <f>'20&amp;50%'!AA193</f>
        <v>0</v>
      </c>
      <c r="O193" s="7">
        <f t="shared" si="4"/>
        <v>0</v>
      </c>
    </row>
    <row r="194" spans="1:15" ht="15.75" x14ac:dyDescent="0.25">
      <c r="A194" s="4">
        <f>'Original Marks'!A194</f>
        <v>188</v>
      </c>
      <c r="B194" s="4">
        <f>'Original Marks'!B194</f>
        <v>288</v>
      </c>
      <c r="C194" s="4">
        <f>'Original Marks'!C194</f>
        <v>1088</v>
      </c>
      <c r="D194" s="4">
        <f>'Original Marks'!D194</f>
        <v>0</v>
      </c>
      <c r="E194" s="4">
        <f>'Original Marks'!E194</f>
        <v>0</v>
      </c>
      <c r="F194" s="4">
        <f>'Original Marks'!F194</f>
        <v>0</v>
      </c>
      <c r="G194" s="19">
        <f>'Original Marks'!G194</f>
        <v>0</v>
      </c>
      <c r="H194" s="27" t="str">
        <f t="shared" si="5"/>
        <v>laLd`r</v>
      </c>
      <c r="I194" s="42">
        <f>'Original Marks'!H194</f>
        <v>0</v>
      </c>
      <c r="J194" s="42">
        <f>'Original Marks'!I194</f>
        <v>0</v>
      </c>
      <c r="K194" s="20">
        <f t="shared" si="5"/>
        <v>100</v>
      </c>
      <c r="L194" s="4">
        <f>'20&amp;50%'!Y194</f>
        <v>0</v>
      </c>
      <c r="M194" s="4">
        <f>'20&amp;50%'!Z194</f>
        <v>0</v>
      </c>
      <c r="N194" s="4">
        <f>'20&amp;50%'!AA194</f>
        <v>0</v>
      </c>
      <c r="O194" s="7">
        <f t="shared" si="4"/>
        <v>0</v>
      </c>
    </row>
    <row r="195" spans="1:15" ht="15.75" x14ac:dyDescent="0.25">
      <c r="A195" s="4">
        <f>'Original Marks'!A195</f>
        <v>189</v>
      </c>
      <c r="B195" s="4">
        <f>'Original Marks'!B195</f>
        <v>289</v>
      </c>
      <c r="C195" s="4">
        <f>'Original Marks'!C195</f>
        <v>1089</v>
      </c>
      <c r="D195" s="4">
        <f>'Original Marks'!D195</f>
        <v>0</v>
      </c>
      <c r="E195" s="4">
        <f>'Original Marks'!E195</f>
        <v>0</v>
      </c>
      <c r="F195" s="4">
        <f>'Original Marks'!F195</f>
        <v>0</v>
      </c>
      <c r="G195" s="19">
        <f>'Original Marks'!G195</f>
        <v>0</v>
      </c>
      <c r="H195" s="27" t="str">
        <f t="shared" si="5"/>
        <v>laLd`r</v>
      </c>
      <c r="I195" s="42">
        <f>'Original Marks'!H195</f>
        <v>0</v>
      </c>
      <c r="J195" s="42">
        <f>'Original Marks'!I195</f>
        <v>0</v>
      </c>
      <c r="K195" s="20">
        <f t="shared" si="5"/>
        <v>100</v>
      </c>
      <c r="L195" s="4">
        <f>'20&amp;50%'!Y195</f>
        <v>0</v>
      </c>
      <c r="M195" s="4">
        <f>'20&amp;50%'!Z195</f>
        <v>0</v>
      </c>
      <c r="N195" s="4">
        <f>'20&amp;50%'!AA195</f>
        <v>0</v>
      </c>
      <c r="O195" s="7">
        <f t="shared" si="4"/>
        <v>0</v>
      </c>
    </row>
    <row r="196" spans="1:15" ht="15.75" x14ac:dyDescent="0.25">
      <c r="A196" s="4">
        <f>'Original Marks'!A196</f>
        <v>190</v>
      </c>
      <c r="B196" s="4">
        <f>'Original Marks'!B196</f>
        <v>290</v>
      </c>
      <c r="C196" s="4">
        <f>'Original Marks'!C196</f>
        <v>1090</v>
      </c>
      <c r="D196" s="4">
        <f>'Original Marks'!D196</f>
        <v>0</v>
      </c>
      <c r="E196" s="4">
        <f>'Original Marks'!E196</f>
        <v>0</v>
      </c>
      <c r="F196" s="4">
        <f>'Original Marks'!F196</f>
        <v>0</v>
      </c>
      <c r="G196" s="19">
        <f>'Original Marks'!G196</f>
        <v>0</v>
      </c>
      <c r="H196" s="27" t="str">
        <f t="shared" si="5"/>
        <v>laLd`r</v>
      </c>
      <c r="I196" s="42">
        <f>'Original Marks'!H196</f>
        <v>0</v>
      </c>
      <c r="J196" s="42">
        <f>'Original Marks'!I196</f>
        <v>0</v>
      </c>
      <c r="K196" s="20">
        <f t="shared" si="5"/>
        <v>100</v>
      </c>
      <c r="L196" s="4">
        <f>'20&amp;50%'!Y196</f>
        <v>0</v>
      </c>
      <c r="M196" s="4">
        <f>'20&amp;50%'!Z196</f>
        <v>0</v>
      </c>
      <c r="N196" s="4">
        <f>'20&amp;50%'!AA196</f>
        <v>0</v>
      </c>
      <c r="O196" s="7">
        <f t="shared" si="4"/>
        <v>0</v>
      </c>
    </row>
    <row r="197" spans="1:15" ht="15.75" x14ac:dyDescent="0.25">
      <c r="A197" s="4">
        <f>'Original Marks'!A197</f>
        <v>191</v>
      </c>
      <c r="B197" s="4">
        <f>'Original Marks'!B197</f>
        <v>291</v>
      </c>
      <c r="C197" s="4">
        <f>'Original Marks'!C197</f>
        <v>1091</v>
      </c>
      <c r="D197" s="4">
        <f>'Original Marks'!D197</f>
        <v>0</v>
      </c>
      <c r="E197" s="4">
        <f>'Original Marks'!E197</f>
        <v>0</v>
      </c>
      <c r="F197" s="4">
        <f>'Original Marks'!F197</f>
        <v>0</v>
      </c>
      <c r="G197" s="19">
        <f>'Original Marks'!G197</f>
        <v>0</v>
      </c>
      <c r="H197" s="27" t="str">
        <f t="shared" si="5"/>
        <v>laLd`r</v>
      </c>
      <c r="I197" s="42">
        <f>'Original Marks'!H197</f>
        <v>0</v>
      </c>
      <c r="J197" s="42">
        <f>'Original Marks'!I197</f>
        <v>0</v>
      </c>
      <c r="K197" s="20">
        <f t="shared" si="5"/>
        <v>100</v>
      </c>
      <c r="L197" s="4">
        <f>'20&amp;50%'!Y197</f>
        <v>0</v>
      </c>
      <c r="M197" s="4">
        <f>'20&amp;50%'!Z197</f>
        <v>0</v>
      </c>
      <c r="N197" s="4">
        <f>'20&amp;50%'!AA197</f>
        <v>0</v>
      </c>
      <c r="O197" s="7">
        <f t="shared" si="4"/>
        <v>0</v>
      </c>
    </row>
    <row r="198" spans="1:15" ht="15.75" x14ac:dyDescent="0.25">
      <c r="A198" s="4">
        <f>'Original Marks'!A198</f>
        <v>192</v>
      </c>
      <c r="B198" s="4">
        <f>'Original Marks'!B198</f>
        <v>292</v>
      </c>
      <c r="C198" s="4">
        <f>'Original Marks'!C198</f>
        <v>1092</v>
      </c>
      <c r="D198" s="4">
        <f>'Original Marks'!D198</f>
        <v>0</v>
      </c>
      <c r="E198" s="4">
        <f>'Original Marks'!E198</f>
        <v>0</v>
      </c>
      <c r="F198" s="4">
        <f>'Original Marks'!F198</f>
        <v>0</v>
      </c>
      <c r="G198" s="19">
        <f>'Original Marks'!G198</f>
        <v>0</v>
      </c>
      <c r="H198" s="27" t="str">
        <f t="shared" si="5"/>
        <v>laLd`r</v>
      </c>
      <c r="I198" s="42">
        <f>'Original Marks'!H198</f>
        <v>0</v>
      </c>
      <c r="J198" s="42">
        <f>'Original Marks'!I198</f>
        <v>0</v>
      </c>
      <c r="K198" s="20">
        <f t="shared" si="5"/>
        <v>100</v>
      </c>
      <c r="L198" s="4">
        <f>'20&amp;50%'!Y198</f>
        <v>0</v>
      </c>
      <c r="M198" s="4">
        <f>'20&amp;50%'!Z198</f>
        <v>0</v>
      </c>
      <c r="N198" s="4">
        <f>'20&amp;50%'!AA198</f>
        <v>0</v>
      </c>
      <c r="O198" s="7">
        <f t="shared" si="4"/>
        <v>0</v>
      </c>
    </row>
    <row r="199" spans="1:15" ht="15.75" x14ac:dyDescent="0.25">
      <c r="A199" s="4">
        <f>'Original Marks'!A199</f>
        <v>193</v>
      </c>
      <c r="B199" s="4">
        <f>'Original Marks'!B199</f>
        <v>293</v>
      </c>
      <c r="C199" s="4">
        <f>'Original Marks'!C199</f>
        <v>1093</v>
      </c>
      <c r="D199" s="4">
        <f>'Original Marks'!D199</f>
        <v>0</v>
      </c>
      <c r="E199" s="4">
        <f>'Original Marks'!E199</f>
        <v>0</v>
      </c>
      <c r="F199" s="4">
        <f>'Original Marks'!F199</f>
        <v>0</v>
      </c>
      <c r="G199" s="19">
        <f>'Original Marks'!G199</f>
        <v>0</v>
      </c>
      <c r="H199" s="27" t="str">
        <f t="shared" si="5"/>
        <v>laLd`r</v>
      </c>
      <c r="I199" s="42">
        <f>'Original Marks'!H199</f>
        <v>0</v>
      </c>
      <c r="J199" s="42">
        <f>'Original Marks'!I199</f>
        <v>0</v>
      </c>
      <c r="K199" s="20">
        <f t="shared" si="5"/>
        <v>100</v>
      </c>
      <c r="L199" s="4">
        <f>'20&amp;50%'!Y199</f>
        <v>0</v>
      </c>
      <c r="M199" s="4">
        <f>'20&amp;50%'!Z199</f>
        <v>0</v>
      </c>
      <c r="N199" s="4">
        <f>'20&amp;50%'!AA199</f>
        <v>0</v>
      </c>
      <c r="O199" s="7">
        <f t="shared" si="4"/>
        <v>0</v>
      </c>
    </row>
    <row r="200" spans="1:15" ht="15.75" x14ac:dyDescent="0.25">
      <c r="A200" s="4">
        <f>'Original Marks'!A200</f>
        <v>194</v>
      </c>
      <c r="B200" s="4">
        <f>'Original Marks'!B200</f>
        <v>294</v>
      </c>
      <c r="C200" s="4">
        <f>'Original Marks'!C200</f>
        <v>1094</v>
      </c>
      <c r="D200" s="4">
        <f>'Original Marks'!D200</f>
        <v>0</v>
      </c>
      <c r="E200" s="4">
        <f>'Original Marks'!E200</f>
        <v>0</v>
      </c>
      <c r="F200" s="4">
        <f>'Original Marks'!F200</f>
        <v>0</v>
      </c>
      <c r="G200" s="19">
        <f>'Original Marks'!G200</f>
        <v>0</v>
      </c>
      <c r="H200" s="27" t="str">
        <f t="shared" si="5"/>
        <v>laLd`r</v>
      </c>
      <c r="I200" s="42">
        <f>'Original Marks'!H200</f>
        <v>0</v>
      </c>
      <c r="J200" s="42">
        <f>'Original Marks'!I200</f>
        <v>0</v>
      </c>
      <c r="K200" s="20">
        <f t="shared" si="5"/>
        <v>100</v>
      </c>
      <c r="L200" s="4">
        <f>'20&amp;50%'!Y200</f>
        <v>0</v>
      </c>
      <c r="M200" s="4">
        <f>'20&amp;50%'!Z200</f>
        <v>0</v>
      </c>
      <c r="N200" s="4">
        <f>'20&amp;50%'!AA200</f>
        <v>0</v>
      </c>
      <c r="O200" s="7">
        <f t="shared" ref="O200:O206" si="6">L200+M200+N200</f>
        <v>0</v>
      </c>
    </row>
    <row r="201" spans="1:15" ht="15.75" x14ac:dyDescent="0.25">
      <c r="A201" s="4">
        <f>'Original Marks'!A201</f>
        <v>195</v>
      </c>
      <c r="B201" s="4">
        <f>'Original Marks'!B201</f>
        <v>295</v>
      </c>
      <c r="C201" s="4">
        <f>'Original Marks'!C201</f>
        <v>1095</v>
      </c>
      <c r="D201" s="4">
        <f>'Original Marks'!D201</f>
        <v>0</v>
      </c>
      <c r="E201" s="4">
        <f>'Original Marks'!E201</f>
        <v>0</v>
      </c>
      <c r="F201" s="4">
        <f>'Original Marks'!F201</f>
        <v>0</v>
      </c>
      <c r="G201" s="19">
        <f>'Original Marks'!G201</f>
        <v>0</v>
      </c>
      <c r="H201" s="27" t="str">
        <f t="shared" ref="H201:K206" si="7">H200</f>
        <v>laLd`r</v>
      </c>
      <c r="I201" s="42">
        <f>'Original Marks'!H201</f>
        <v>0</v>
      </c>
      <c r="J201" s="42">
        <f>'Original Marks'!I201</f>
        <v>0</v>
      </c>
      <c r="K201" s="20">
        <f t="shared" si="7"/>
        <v>100</v>
      </c>
      <c r="L201" s="4">
        <f>'20&amp;50%'!Y201</f>
        <v>0</v>
      </c>
      <c r="M201" s="4">
        <f>'20&amp;50%'!Z201</f>
        <v>0</v>
      </c>
      <c r="N201" s="4">
        <f>'20&amp;50%'!AA201</f>
        <v>0</v>
      </c>
      <c r="O201" s="7">
        <f t="shared" si="6"/>
        <v>0</v>
      </c>
    </row>
    <row r="202" spans="1:15" ht="15.75" x14ac:dyDescent="0.25">
      <c r="A202" s="4">
        <f>'Original Marks'!A202</f>
        <v>196</v>
      </c>
      <c r="B202" s="4">
        <f>'Original Marks'!B202</f>
        <v>296</v>
      </c>
      <c r="C202" s="4">
        <f>'Original Marks'!C202</f>
        <v>1096</v>
      </c>
      <c r="D202" s="4">
        <f>'Original Marks'!D202</f>
        <v>0</v>
      </c>
      <c r="E202" s="4">
        <f>'Original Marks'!E202</f>
        <v>0</v>
      </c>
      <c r="F202" s="4">
        <f>'Original Marks'!F202</f>
        <v>0</v>
      </c>
      <c r="G202" s="19">
        <f>'Original Marks'!G202</f>
        <v>0</v>
      </c>
      <c r="H202" s="27" t="str">
        <f t="shared" si="7"/>
        <v>laLd`r</v>
      </c>
      <c r="I202" s="42">
        <f>'Original Marks'!H202</f>
        <v>0</v>
      </c>
      <c r="J202" s="42">
        <f>'Original Marks'!I202</f>
        <v>0</v>
      </c>
      <c r="K202" s="20">
        <f t="shared" si="7"/>
        <v>100</v>
      </c>
      <c r="L202" s="4">
        <f>'20&amp;50%'!Y202</f>
        <v>0</v>
      </c>
      <c r="M202" s="4">
        <f>'20&amp;50%'!Z202</f>
        <v>0</v>
      </c>
      <c r="N202" s="4">
        <f>'20&amp;50%'!AA202</f>
        <v>0</v>
      </c>
      <c r="O202" s="7">
        <f t="shared" si="6"/>
        <v>0</v>
      </c>
    </row>
    <row r="203" spans="1:15" ht="15.75" x14ac:dyDescent="0.25">
      <c r="A203" s="4">
        <f>'Original Marks'!A203</f>
        <v>197</v>
      </c>
      <c r="B203" s="4">
        <f>'Original Marks'!B203</f>
        <v>297</v>
      </c>
      <c r="C203" s="4">
        <f>'Original Marks'!C203</f>
        <v>1097</v>
      </c>
      <c r="D203" s="4">
        <f>'Original Marks'!D203</f>
        <v>0</v>
      </c>
      <c r="E203" s="4">
        <f>'Original Marks'!E203</f>
        <v>0</v>
      </c>
      <c r="F203" s="4">
        <f>'Original Marks'!F203</f>
        <v>0</v>
      </c>
      <c r="G203" s="19">
        <f>'Original Marks'!G203</f>
        <v>0</v>
      </c>
      <c r="H203" s="27" t="str">
        <f t="shared" si="7"/>
        <v>laLd`r</v>
      </c>
      <c r="I203" s="42">
        <f>'Original Marks'!H203</f>
        <v>0</v>
      </c>
      <c r="J203" s="42">
        <f>'Original Marks'!I203</f>
        <v>0</v>
      </c>
      <c r="K203" s="20">
        <f t="shared" si="7"/>
        <v>100</v>
      </c>
      <c r="L203" s="4">
        <f>'20&amp;50%'!Y203</f>
        <v>0</v>
      </c>
      <c r="M203" s="4">
        <f>'20&amp;50%'!Z203</f>
        <v>0</v>
      </c>
      <c r="N203" s="4">
        <f>'20&amp;50%'!AA203</f>
        <v>0</v>
      </c>
      <c r="O203" s="7">
        <f t="shared" si="6"/>
        <v>0</v>
      </c>
    </row>
    <row r="204" spans="1:15" ht="15.75" x14ac:dyDescent="0.25">
      <c r="A204" s="4">
        <f>'Original Marks'!A204</f>
        <v>198</v>
      </c>
      <c r="B204" s="4">
        <f>'Original Marks'!B204</f>
        <v>298</v>
      </c>
      <c r="C204" s="4">
        <f>'Original Marks'!C204</f>
        <v>1098</v>
      </c>
      <c r="D204" s="4">
        <f>'Original Marks'!D204</f>
        <v>0</v>
      </c>
      <c r="E204" s="4">
        <f>'Original Marks'!E204</f>
        <v>0</v>
      </c>
      <c r="F204" s="4">
        <f>'Original Marks'!F204</f>
        <v>0</v>
      </c>
      <c r="G204" s="19">
        <f>'Original Marks'!G204</f>
        <v>0</v>
      </c>
      <c r="H204" s="27" t="str">
        <f t="shared" si="7"/>
        <v>laLd`r</v>
      </c>
      <c r="I204" s="42">
        <f>'Original Marks'!H204</f>
        <v>0</v>
      </c>
      <c r="J204" s="42">
        <f>'Original Marks'!I204</f>
        <v>0</v>
      </c>
      <c r="K204" s="20">
        <f t="shared" si="7"/>
        <v>100</v>
      </c>
      <c r="L204" s="4">
        <f>'20&amp;50%'!Y204</f>
        <v>0</v>
      </c>
      <c r="M204" s="4">
        <f>'20&amp;50%'!Z204</f>
        <v>0</v>
      </c>
      <c r="N204" s="4">
        <f>'20&amp;50%'!AA204</f>
        <v>0</v>
      </c>
      <c r="O204" s="7">
        <f t="shared" si="6"/>
        <v>0</v>
      </c>
    </row>
    <row r="205" spans="1:15" ht="15.75" x14ac:dyDescent="0.25">
      <c r="A205" s="4">
        <f>'Original Marks'!A205</f>
        <v>199</v>
      </c>
      <c r="B205" s="4">
        <f>'Original Marks'!B205</f>
        <v>299</v>
      </c>
      <c r="C205" s="4">
        <f>'Original Marks'!C205</f>
        <v>1099</v>
      </c>
      <c r="D205" s="4">
        <f>'Original Marks'!D205</f>
        <v>0</v>
      </c>
      <c r="E205" s="4">
        <f>'Original Marks'!E205</f>
        <v>0</v>
      </c>
      <c r="F205" s="4">
        <f>'Original Marks'!F205</f>
        <v>0</v>
      </c>
      <c r="G205" s="19">
        <f>'Original Marks'!G205</f>
        <v>0</v>
      </c>
      <c r="H205" s="27" t="str">
        <f t="shared" si="7"/>
        <v>laLd`r</v>
      </c>
      <c r="I205" s="42">
        <f>'Original Marks'!H205</f>
        <v>0</v>
      </c>
      <c r="J205" s="42">
        <f>'Original Marks'!I205</f>
        <v>0</v>
      </c>
      <c r="K205" s="20">
        <f t="shared" si="7"/>
        <v>100</v>
      </c>
      <c r="L205" s="4">
        <f>'20&amp;50%'!Y205</f>
        <v>0</v>
      </c>
      <c r="M205" s="4">
        <f>'20&amp;50%'!Z205</f>
        <v>0</v>
      </c>
      <c r="N205" s="4">
        <f>'20&amp;50%'!AA205</f>
        <v>0</v>
      </c>
      <c r="O205" s="7">
        <f t="shared" si="6"/>
        <v>0</v>
      </c>
    </row>
    <row r="206" spans="1:15" ht="15.75" x14ac:dyDescent="0.25">
      <c r="A206" s="4">
        <f>'Original Marks'!A206</f>
        <v>200</v>
      </c>
      <c r="B206" s="4">
        <f>'Original Marks'!B206</f>
        <v>300</v>
      </c>
      <c r="C206" s="4">
        <f>'Original Marks'!C206</f>
        <v>1100</v>
      </c>
      <c r="D206" s="4">
        <f>'Original Marks'!D206</f>
        <v>0</v>
      </c>
      <c r="E206" s="4">
        <f>'Original Marks'!E206</f>
        <v>0</v>
      </c>
      <c r="F206" s="4">
        <f>'Original Marks'!F206</f>
        <v>0</v>
      </c>
      <c r="G206" s="19">
        <f>'Original Marks'!G206</f>
        <v>0</v>
      </c>
      <c r="H206" s="27" t="str">
        <f t="shared" si="7"/>
        <v>laLd`r</v>
      </c>
      <c r="I206" s="42">
        <f>'Original Marks'!H206</f>
        <v>0</v>
      </c>
      <c r="J206" s="42">
        <f>'Original Marks'!I206</f>
        <v>0</v>
      </c>
      <c r="K206" s="20">
        <f t="shared" si="7"/>
        <v>100</v>
      </c>
      <c r="L206" s="4">
        <f>'20&amp;50%'!Y206</f>
        <v>0</v>
      </c>
      <c r="M206" s="4">
        <f>'20&amp;50%'!Z206</f>
        <v>0</v>
      </c>
      <c r="N206" s="4">
        <f>'20&amp;50%'!AA206</f>
        <v>0</v>
      </c>
      <c r="O206" s="7">
        <f t="shared" si="6"/>
        <v>0</v>
      </c>
    </row>
  </sheetData>
  <sheetProtection password="EA02" sheet="1" objects="1" scenarios="1" formatCells="0" formatColumns="0" formatRows="0" insertColumns="0" insertRows="0" insertHyperlinks="0" deleteColumns="0" deleteRows="0" sort="0" autoFilter="0" pivotTables="0"/>
  <mergeCells count="16">
    <mergeCell ref="O3:O4"/>
    <mergeCell ref="A1:O1"/>
    <mergeCell ref="A2:O2"/>
    <mergeCell ref="A3:A5"/>
    <mergeCell ref="B3:B5"/>
    <mergeCell ref="C3:C5"/>
    <mergeCell ref="D3:D5"/>
    <mergeCell ref="E3:E5"/>
    <mergeCell ref="F3:F5"/>
    <mergeCell ref="G3:G5"/>
    <mergeCell ref="H3:H5"/>
    <mergeCell ref="J3:J5"/>
    <mergeCell ref="I3:I5"/>
    <mergeCell ref="K3:K4"/>
    <mergeCell ref="L3:M3"/>
    <mergeCell ref="N3:N4"/>
  </mergeCells>
  <pageMargins left="0.25" right="0.25" top="0.3" bottom="0.3" header="0.3" footer="0.3"/>
  <pageSetup paperSize="9" scale="9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6</vt:i4>
      </vt:variant>
    </vt:vector>
  </HeadingPairs>
  <TitlesOfParts>
    <vt:vector size="18" baseType="lpstr">
      <vt:lpstr>Istruction</vt:lpstr>
      <vt:lpstr>Original Marks</vt:lpstr>
      <vt:lpstr>20&amp;50%</vt:lpstr>
      <vt:lpstr>Hindi</vt:lpstr>
      <vt:lpstr>Eng</vt:lpstr>
      <vt:lpstr>Sci.</vt:lpstr>
      <vt:lpstr>Maths</vt:lpstr>
      <vt:lpstr>So.Sci.</vt:lpstr>
      <vt:lpstr>Sanskrit</vt:lpstr>
      <vt:lpstr>Final Marks</vt:lpstr>
      <vt:lpstr>Marksheet</vt:lpstr>
      <vt:lpstr>Praman Patra</vt:lpstr>
      <vt:lpstr>ABC</vt:lpstr>
      <vt:lpstr>basic</vt:lpstr>
      <vt:lpstr>GT</vt:lpstr>
      <vt:lpstr>marks</vt:lpstr>
      <vt:lpstr>pr</vt:lpstr>
      <vt:lpstr>'Original Marks'!Print_Area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2020-04-22T13:00:59Z</cp:lastPrinted>
  <dcterms:created xsi:type="dcterms:W3CDTF">2020-04-19T01:46:32Z</dcterms:created>
  <dcterms:modified xsi:type="dcterms:W3CDTF">2020-04-22T13:01:30Z</dcterms:modified>
</cp:coreProperties>
</file>