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9420" windowHeight="11020"/>
  </bookViews>
  <sheets>
    <sheet name="Data Entry sheet" sheetId="2" r:id="rId1"/>
    <sheet name="PL Report" sheetId="1" r:id="rId2"/>
  </sheets>
  <externalReferences>
    <externalReference r:id="rId3"/>
  </externalReferences>
  <definedNames>
    <definedName name="class_1">'[1]Distribution Reg.'!$D$5:$D$505</definedName>
    <definedName name="Date_1">'[1]Distribution Reg.'!$H$5:$H$505</definedName>
    <definedName name="_xlnm.Print_Area" localSheetId="1">'PL Report'!$C$1:$M$50</definedName>
    <definedName name="_xlnm.Print_Titles" localSheetId="1">'PL Report'!$7:$8</definedName>
    <definedName name="Rice">'[1]Distribution Reg.'!$F$5:$F$505</definedName>
    <definedName name="Wheat">'[1]Distribution Reg.'!$E$5:$E$505</definedName>
  </definedNames>
  <calcPr calcId="124519"/>
</workbook>
</file>

<file path=xl/calcChain.xml><?xml version="1.0" encoding="utf-8"?>
<calcChain xmlns="http://schemas.openxmlformats.org/spreadsheetml/2006/main">
  <c r="E3" i="1"/>
  <c r="L5"/>
  <c r="E5"/>
  <c r="E4" l="1"/>
  <c r="L6"/>
  <c r="AA7" s="1"/>
  <c r="E6"/>
  <c r="AC4"/>
  <c r="Z4"/>
  <c r="Z2"/>
  <c r="AA6"/>
  <c r="AB6" s="1"/>
  <c r="AD7" l="1"/>
  <c r="AC10"/>
  <c r="AA4" l="1"/>
  <c r="AA2"/>
  <c r="Z7" l="1"/>
  <c r="AB7" s="1"/>
  <c r="AA8" l="1"/>
  <c r="AA9" s="1"/>
  <c r="AA10" s="1"/>
  <c r="AA11" s="1"/>
  <c r="AA12" s="1"/>
  <c r="AA13" s="1"/>
  <c r="AA14" s="1"/>
  <c r="AA15" s="1"/>
  <c r="AA16" s="1"/>
  <c r="AA17" s="1"/>
  <c r="AA18" s="1"/>
  <c r="AA19" s="1"/>
  <c r="AA20" s="1"/>
  <c r="AA21" s="1"/>
  <c r="AA22" s="1"/>
  <c r="AA23" s="1"/>
  <c r="AA24" s="1"/>
  <c r="AA25" s="1"/>
  <c r="AA26" s="1"/>
  <c r="AA27" s="1"/>
  <c r="AA28" s="1"/>
  <c r="AA29" s="1"/>
  <c r="AA30" s="1"/>
  <c r="AA31" s="1"/>
  <c r="AA32" s="1"/>
  <c r="AA33" s="1"/>
  <c r="AA34" s="1"/>
  <c r="AA35" s="1"/>
  <c r="AA36" s="1"/>
  <c r="AA37" s="1"/>
  <c r="AA38" s="1"/>
  <c r="AA39" s="1"/>
  <c r="AA40" s="1"/>
  <c r="AA41" s="1"/>
  <c r="AA42" s="1"/>
  <c r="AA43" s="1"/>
  <c r="AA44" s="1"/>
  <c r="AA45" s="1"/>
  <c r="AA46" s="1"/>
  <c r="AA47" s="1"/>
  <c r="AA48" s="1"/>
  <c r="AA49" s="1"/>
  <c r="AA50" s="1"/>
  <c r="AA51" s="1"/>
  <c r="AA52" s="1"/>
  <c r="AA53" s="1"/>
  <c r="AA54" s="1"/>
  <c r="AA55" s="1"/>
  <c r="AA56" s="1"/>
  <c r="AA57" s="1"/>
  <c r="AA58" s="1"/>
  <c r="AA59" s="1"/>
  <c r="AA60" s="1"/>
  <c r="AA61" s="1"/>
  <c r="AA62" s="1"/>
  <c r="AA63" s="1"/>
  <c r="AA64" s="1"/>
  <c r="AA65" s="1"/>
  <c r="AA66" s="1"/>
  <c r="AA67" s="1"/>
  <c r="AA68" s="1"/>
  <c r="AA69" s="1"/>
  <c r="AA70" s="1"/>
  <c r="AA71" s="1"/>
  <c r="AA72" s="1"/>
  <c r="AA73" s="1"/>
  <c r="AA74" s="1"/>
  <c r="AA75" s="1"/>
  <c r="AA76" s="1"/>
  <c r="AA77" s="1"/>
  <c r="AA78" s="1"/>
  <c r="AA79" s="1"/>
  <c r="AA80" s="1"/>
  <c r="AA81" s="1"/>
  <c r="AA82" s="1"/>
  <c r="AA83" s="1"/>
  <c r="AA84" s="1"/>
  <c r="AA85" s="1"/>
  <c r="AA86" s="1"/>
  <c r="AA87" s="1"/>
  <c r="AA88" s="1"/>
  <c r="AA89" s="1"/>
  <c r="AA90" s="1"/>
  <c r="AA91" s="1"/>
  <c r="AA92" s="1"/>
  <c r="AA93" s="1"/>
  <c r="AA94" s="1"/>
  <c r="AA95" s="1"/>
  <c r="AA96" s="1"/>
  <c r="AA97" s="1"/>
  <c r="AA98" s="1"/>
  <c r="AA99" s="1"/>
  <c r="AA100" s="1"/>
  <c r="AA101" s="1"/>
  <c r="AA102" s="1"/>
  <c r="AA103" s="1"/>
  <c r="AA104" s="1"/>
  <c r="AA105" s="1"/>
  <c r="AA106" s="1"/>
  <c r="AA107" s="1"/>
  <c r="AA108" s="1"/>
  <c r="AA109" s="1"/>
  <c r="AA110" s="1"/>
  <c r="AA111" s="1"/>
  <c r="AA112" s="1"/>
  <c r="AA113" s="1"/>
  <c r="AA114" s="1"/>
  <c r="AA115" s="1"/>
  <c r="AA116" s="1"/>
  <c r="AA117" s="1"/>
  <c r="AA118" s="1"/>
  <c r="AA119" s="1"/>
  <c r="AA120" s="1"/>
  <c r="AA121" s="1"/>
  <c r="AA122" s="1"/>
  <c r="AA123" s="1"/>
  <c r="AA124" s="1"/>
  <c r="AA125" s="1"/>
  <c r="AA126" s="1"/>
  <c r="AA127" s="1"/>
  <c r="AA128" s="1"/>
  <c r="AA129" s="1"/>
  <c r="Z9"/>
  <c r="D9" s="1"/>
  <c r="AB1" l="1"/>
  <c r="Z10"/>
  <c r="E9" l="1"/>
  <c r="B9"/>
  <c r="Z11"/>
  <c r="AC1" l="1"/>
  <c r="AD1" s="1"/>
  <c r="X6"/>
  <c r="D10" s="1"/>
  <c r="Z12"/>
  <c r="C9"/>
  <c r="A9"/>
  <c r="F10" l="1"/>
  <c r="E10"/>
  <c r="AC2"/>
  <c r="F9" s="1"/>
  <c r="B10"/>
  <c r="C10" s="1"/>
  <c r="D11"/>
  <c r="Z13"/>
  <c r="F11" l="1"/>
  <c r="G9"/>
  <c r="J9" s="1"/>
  <c r="M9" s="1"/>
  <c r="G10" s="1"/>
  <c r="B11"/>
  <c r="C11" s="1"/>
  <c r="A10"/>
  <c r="E11"/>
  <c r="D12"/>
  <c r="Z14"/>
  <c r="E12" l="1"/>
  <c r="F12"/>
  <c r="D13"/>
  <c r="D14" s="1"/>
  <c r="B12"/>
  <c r="A12" s="1"/>
  <c r="J10"/>
  <c r="M10" s="1"/>
  <c r="A11"/>
  <c r="Z15"/>
  <c r="E13" l="1"/>
  <c r="F14"/>
  <c r="G11"/>
  <c r="J11" s="1"/>
  <c r="M11" s="1"/>
  <c r="B13"/>
  <c r="B14" s="1"/>
  <c r="A14" s="1"/>
  <c r="F13"/>
  <c r="C12"/>
  <c r="D15"/>
  <c r="Z16"/>
  <c r="E14"/>
  <c r="C13"/>
  <c r="A13" l="1"/>
  <c r="G12"/>
  <c r="J12" s="1"/>
  <c r="M12" s="1"/>
  <c r="F15"/>
  <c r="D16"/>
  <c r="Z17"/>
  <c r="E15"/>
  <c r="B15"/>
  <c r="C14"/>
  <c r="G13" l="1"/>
  <c r="J13" s="1"/>
  <c r="M13" s="1"/>
  <c r="G14" s="1"/>
  <c r="J14" s="1"/>
  <c r="M14" s="1"/>
  <c r="G15" s="1"/>
  <c r="J15" s="1"/>
  <c r="M15" s="1"/>
  <c r="F16"/>
  <c r="D17"/>
  <c r="Z18"/>
  <c r="C15"/>
  <c r="A15"/>
  <c r="E16"/>
  <c r="B16"/>
  <c r="G16" l="1"/>
  <c r="J16" s="1"/>
  <c r="M16" s="1"/>
  <c r="F17"/>
  <c r="D18"/>
  <c r="Z19"/>
  <c r="C16"/>
  <c r="A16"/>
  <c r="E17"/>
  <c r="B17"/>
  <c r="G17" l="1"/>
  <c r="J17" s="1"/>
  <c r="M17" s="1"/>
  <c r="F18"/>
  <c r="D19"/>
  <c r="Z20"/>
  <c r="C17"/>
  <c r="A17"/>
  <c r="E18"/>
  <c r="B18"/>
  <c r="G18" l="1"/>
  <c r="J18" s="1"/>
  <c r="M18" s="1"/>
  <c r="F19"/>
  <c r="D20"/>
  <c r="Z21"/>
  <c r="C18"/>
  <c r="A18"/>
  <c r="E19"/>
  <c r="B19"/>
  <c r="G19" l="1"/>
  <c r="J19" s="1"/>
  <c r="M19" s="1"/>
  <c r="F20"/>
  <c r="D21"/>
  <c r="Z22"/>
  <c r="C19"/>
  <c r="A19"/>
  <c r="E20"/>
  <c r="B20"/>
  <c r="G20" l="1"/>
  <c r="J20" s="1"/>
  <c r="M20" s="1"/>
  <c r="F21"/>
  <c r="D22"/>
  <c r="Z23"/>
  <c r="A20"/>
  <c r="C20"/>
  <c r="E21"/>
  <c r="B21"/>
  <c r="G21" l="1"/>
  <c r="J21" s="1"/>
  <c r="M21" s="1"/>
  <c r="B22"/>
  <c r="A22" s="1"/>
  <c r="D23"/>
  <c r="B23" s="1"/>
  <c r="F22"/>
  <c r="G22" s="1"/>
  <c r="J22" s="1"/>
  <c r="M22" s="1"/>
  <c r="F23"/>
  <c r="E22"/>
  <c r="Z24"/>
  <c r="D24" s="1"/>
  <c r="C22"/>
  <c r="A21"/>
  <c r="C21"/>
  <c r="E23" l="1"/>
  <c r="G23"/>
  <c r="J23" s="1"/>
  <c r="M23" s="1"/>
  <c r="G24" s="1"/>
  <c r="F24"/>
  <c r="Z25"/>
  <c r="D25" s="1"/>
  <c r="A23"/>
  <c r="C23"/>
  <c r="F25" l="1"/>
  <c r="Z26"/>
  <c r="D26" s="1"/>
  <c r="E24"/>
  <c r="J24"/>
  <c r="M24" s="1"/>
  <c r="G25" s="1"/>
  <c r="B24"/>
  <c r="F26" l="1"/>
  <c r="Z27"/>
  <c r="D27" s="1"/>
  <c r="C24"/>
  <c r="A24"/>
  <c r="E25"/>
  <c r="J25"/>
  <c r="M25" s="1"/>
  <c r="G26" s="1"/>
  <c r="B25"/>
  <c r="F27" l="1"/>
  <c r="Z28"/>
  <c r="D28" s="1"/>
  <c r="C25"/>
  <c r="A25"/>
  <c r="E26"/>
  <c r="J26"/>
  <c r="M26" s="1"/>
  <c r="G27" s="1"/>
  <c r="B26"/>
  <c r="F28" l="1"/>
  <c r="Z29"/>
  <c r="D29" s="1"/>
  <c r="C26"/>
  <c r="A26"/>
  <c r="E27"/>
  <c r="B27"/>
  <c r="J27"/>
  <c r="M27" s="1"/>
  <c r="G28" s="1"/>
  <c r="F29" l="1"/>
  <c r="C27"/>
  <c r="A27"/>
  <c r="Z30"/>
  <c r="D30" s="1"/>
  <c r="E28"/>
  <c r="J28"/>
  <c r="M28" s="1"/>
  <c r="G29" s="1"/>
  <c r="B28"/>
  <c r="F30" l="1"/>
  <c r="Z31"/>
  <c r="D31" s="1"/>
  <c r="C28"/>
  <c r="A28"/>
  <c r="E29"/>
  <c r="B29"/>
  <c r="J29"/>
  <c r="M29" s="1"/>
  <c r="G30" s="1"/>
  <c r="F31" l="1"/>
  <c r="C29"/>
  <c r="A29"/>
  <c r="Z32"/>
  <c r="D32" s="1"/>
  <c r="E30"/>
  <c r="J30"/>
  <c r="M30" s="1"/>
  <c r="G31" s="1"/>
  <c r="B30"/>
  <c r="F32" l="1"/>
  <c r="Z33"/>
  <c r="D33" s="1"/>
  <c r="C30"/>
  <c r="A30"/>
  <c r="E31"/>
  <c r="J31"/>
  <c r="M31" s="1"/>
  <c r="G32" s="1"/>
  <c r="B31"/>
  <c r="F33" l="1"/>
  <c r="Z34"/>
  <c r="D34" s="1"/>
  <c r="C31"/>
  <c r="A31"/>
  <c r="E32"/>
  <c r="J32"/>
  <c r="M32" s="1"/>
  <c r="G33" s="1"/>
  <c r="B32"/>
  <c r="F34" l="1"/>
  <c r="Z35"/>
  <c r="D35" s="1"/>
  <c r="C32"/>
  <c r="A32"/>
  <c r="E33"/>
  <c r="J33"/>
  <c r="M33" s="1"/>
  <c r="G34" s="1"/>
  <c r="B33"/>
  <c r="F35" l="1"/>
  <c r="Z36"/>
  <c r="D36" s="1"/>
  <c r="C33"/>
  <c r="A33"/>
  <c r="E34"/>
  <c r="J34"/>
  <c r="M34" s="1"/>
  <c r="G35" s="1"/>
  <c r="B34"/>
  <c r="F36" l="1"/>
  <c r="Z37"/>
  <c r="D37" s="1"/>
  <c r="C34"/>
  <c r="A34"/>
  <c r="E35"/>
  <c r="J35"/>
  <c r="M35" s="1"/>
  <c r="G36" s="1"/>
  <c r="B35"/>
  <c r="F37" l="1"/>
  <c r="Z38"/>
  <c r="D38" s="1"/>
  <c r="C35"/>
  <c r="A35"/>
  <c r="E36"/>
  <c r="B36"/>
  <c r="J36"/>
  <c r="M36" s="1"/>
  <c r="G37" s="1"/>
  <c r="F38" l="1"/>
  <c r="C36"/>
  <c r="A36"/>
  <c r="Z39"/>
  <c r="D39" s="1"/>
  <c r="E37"/>
  <c r="B37"/>
  <c r="J37"/>
  <c r="M37" s="1"/>
  <c r="G38" s="1"/>
  <c r="F39" l="1"/>
  <c r="C37"/>
  <c r="A37"/>
  <c r="Z40"/>
  <c r="D40" s="1"/>
  <c r="E38"/>
  <c r="J38"/>
  <c r="M38" s="1"/>
  <c r="G39" s="1"/>
  <c r="B38"/>
  <c r="F40" l="1"/>
  <c r="Z41"/>
  <c r="D41" s="1"/>
  <c r="C38"/>
  <c r="A38"/>
  <c r="E39"/>
  <c r="J39"/>
  <c r="M39" s="1"/>
  <c r="G40" s="1"/>
  <c r="B39"/>
  <c r="F41" l="1"/>
  <c r="Z42"/>
  <c r="D42" s="1"/>
  <c r="C39"/>
  <c r="A39"/>
  <c r="E40"/>
  <c r="J40"/>
  <c r="M40" s="1"/>
  <c r="G41" s="1"/>
  <c r="B40"/>
  <c r="F42" l="1"/>
  <c r="Z43"/>
  <c r="D43" s="1"/>
  <c r="C40"/>
  <c r="A40"/>
  <c r="E41"/>
  <c r="J41"/>
  <c r="M41" s="1"/>
  <c r="G42" s="1"/>
  <c r="B41"/>
  <c r="F43" l="1"/>
  <c r="Z44"/>
  <c r="D44" s="1"/>
  <c r="C41"/>
  <c r="A41"/>
  <c r="E42"/>
  <c r="J42"/>
  <c r="M42" s="1"/>
  <c r="G43" s="1"/>
  <c r="B42"/>
  <c r="F44" l="1"/>
  <c r="Z45"/>
  <c r="D45" s="1"/>
  <c r="C42"/>
  <c r="A42"/>
  <c r="E43"/>
  <c r="J43"/>
  <c r="M43" s="1"/>
  <c r="G44" s="1"/>
  <c r="B43"/>
  <c r="F45" l="1"/>
  <c r="Z46"/>
  <c r="D46" s="1"/>
  <c r="C43"/>
  <c r="A43"/>
  <c r="E44"/>
  <c r="J44"/>
  <c r="M44" s="1"/>
  <c r="G45" s="1"/>
  <c r="B44"/>
  <c r="F46" l="1"/>
  <c r="Z47"/>
  <c r="D47" s="1"/>
  <c r="C44"/>
  <c r="A44"/>
  <c r="E45"/>
  <c r="J45"/>
  <c r="M45" s="1"/>
  <c r="G46" s="1"/>
  <c r="B45"/>
  <c r="F47" l="1"/>
  <c r="Z48"/>
  <c r="D48" s="1"/>
  <c r="C45"/>
  <c r="A45"/>
  <c r="E46"/>
  <c r="B46"/>
  <c r="J46"/>
  <c r="M46" s="1"/>
  <c r="G47" s="1"/>
  <c r="G48" l="1"/>
  <c r="F48"/>
  <c r="C46"/>
  <c r="A46"/>
  <c r="Z49"/>
  <c r="D49" s="1"/>
  <c r="E47"/>
  <c r="B47"/>
  <c r="J47"/>
  <c r="M47" s="1"/>
  <c r="G49" l="1"/>
  <c r="F49"/>
  <c r="C47"/>
  <c r="A47"/>
  <c r="Z50"/>
  <c r="D50" s="1"/>
  <c r="M48"/>
  <c r="E48"/>
  <c r="B48"/>
  <c r="J48"/>
  <c r="G50" l="1"/>
  <c r="F50"/>
  <c r="C48"/>
  <c r="A48"/>
  <c r="Z51"/>
  <c r="Z52" s="1"/>
  <c r="Z53" s="1"/>
  <c r="Z54" s="1"/>
  <c r="Z55" s="1"/>
  <c r="Z56" s="1"/>
  <c r="Z57" s="1"/>
  <c r="Z58" s="1"/>
  <c r="Z59" s="1"/>
  <c r="Z60" s="1"/>
  <c r="Z61" s="1"/>
  <c r="Z62" s="1"/>
  <c r="Z63" s="1"/>
  <c r="Z64" s="1"/>
  <c r="Z65" s="1"/>
  <c r="Z66" s="1"/>
  <c r="Z67" s="1"/>
  <c r="Z68" s="1"/>
  <c r="Z69" s="1"/>
  <c r="Z70" s="1"/>
  <c r="Z71" s="1"/>
  <c r="Z72" s="1"/>
  <c r="Z73" s="1"/>
  <c r="Z74" s="1"/>
  <c r="Z75" s="1"/>
  <c r="Z76" s="1"/>
  <c r="Z77" s="1"/>
  <c r="Z78" s="1"/>
  <c r="Z79" s="1"/>
  <c r="Z80" s="1"/>
  <c r="Z81" s="1"/>
  <c r="Z82" s="1"/>
  <c r="Z83" s="1"/>
  <c r="Z84" s="1"/>
  <c r="Z85" s="1"/>
  <c r="Z86" s="1"/>
  <c r="Z87" s="1"/>
  <c r="Z88" s="1"/>
  <c r="Z89" s="1"/>
  <c r="Z90" s="1"/>
  <c r="Z91" s="1"/>
  <c r="Z92" s="1"/>
  <c r="Z93" s="1"/>
  <c r="Z94" s="1"/>
  <c r="Z95" s="1"/>
  <c r="Z96" s="1"/>
  <c r="Z97" s="1"/>
  <c r="Z98" s="1"/>
  <c r="Z99" s="1"/>
  <c r="Z100" s="1"/>
  <c r="Z101" s="1"/>
  <c r="Z102" s="1"/>
  <c r="Z103" s="1"/>
  <c r="Z104" s="1"/>
  <c r="Z105" s="1"/>
  <c r="Z106" s="1"/>
  <c r="Z107" s="1"/>
  <c r="Z108" s="1"/>
  <c r="Z109" s="1"/>
  <c r="Z110" s="1"/>
  <c r="Z111" s="1"/>
  <c r="Z112" s="1"/>
  <c r="Z113" s="1"/>
  <c r="Z114" s="1"/>
  <c r="Z115" s="1"/>
  <c r="Z116" s="1"/>
  <c r="Z117" s="1"/>
  <c r="Z118" s="1"/>
  <c r="Z119" s="1"/>
  <c r="Z120" s="1"/>
  <c r="Z121" s="1"/>
  <c r="Z122" s="1"/>
  <c r="Z123" s="1"/>
  <c r="Z124" s="1"/>
  <c r="Z125" s="1"/>
  <c r="Z126" s="1"/>
  <c r="Z127" s="1"/>
  <c r="Z128" s="1"/>
  <c r="Z129" s="1"/>
  <c r="M49"/>
  <c r="E49"/>
  <c r="J49"/>
  <c r="B49"/>
  <c r="C49" l="1"/>
  <c r="A49"/>
  <c r="M50"/>
  <c r="E50"/>
  <c r="B50"/>
  <c r="J50"/>
  <c r="C50" l="1"/>
  <c r="A50"/>
</calcChain>
</file>

<file path=xl/sharedStrings.xml><?xml version="1.0" encoding="utf-8"?>
<sst xmlns="http://schemas.openxmlformats.org/spreadsheetml/2006/main" count="88" uniqueCount="60">
  <si>
    <t>अन्य कार्मिक / अधिकारी</t>
  </si>
  <si>
    <t xml:space="preserve">क्र. स. </t>
  </si>
  <si>
    <t>विद्यालय का नाम</t>
  </si>
  <si>
    <t xml:space="preserve">कार्मिक का नाम </t>
  </si>
  <si>
    <t>प्रथम नियुक्ति तिथि</t>
  </si>
  <si>
    <t xml:space="preserve">पद   </t>
  </si>
  <si>
    <t>जन्म तिथि</t>
  </si>
  <si>
    <t>मंत्रालय कर्मचारी     अन्य कार्मिक / अधिकारी</t>
  </si>
  <si>
    <t xml:space="preserve">प्रपत्र - 2 कार्मिक उपार्जित अवकाश लेखा का  विवरण </t>
  </si>
  <si>
    <t xml:space="preserve">(प्रथम नियुक्ति तिथि से अब तक सेवा रिकॉर्ड के आधार पर) </t>
  </si>
  <si>
    <t xml:space="preserve">एक कैलेन्डर वर्ष में अर्जित किये उपार्जित अवकाश </t>
  </si>
  <si>
    <t xml:space="preserve">वर्ष में लिए उपार्जित अवकाश </t>
  </si>
  <si>
    <t xml:space="preserve">अनुपयोजित कार्यग्रहण अवधि </t>
  </si>
  <si>
    <t>1 जनवरी से</t>
  </si>
  <si>
    <t>31 दिसम्बर</t>
  </si>
  <si>
    <r>
      <rPr>
        <b/>
        <sz val="10"/>
        <rFont val="Calibri"/>
        <family val="2"/>
        <scheme val="minor"/>
      </rPr>
      <t xml:space="preserve">कैलेन्डर वर्ष    </t>
    </r>
    <r>
      <rPr>
        <b/>
        <sz val="14"/>
        <rFont val="Calibri"/>
        <family val="2"/>
        <scheme val="minor"/>
      </rPr>
      <t/>
    </r>
  </si>
  <si>
    <t>izfrekg</t>
  </si>
  <si>
    <t>GUPS</t>
  </si>
  <si>
    <t>Teacher</t>
  </si>
  <si>
    <t>Sr. No.</t>
  </si>
  <si>
    <t>LDC</t>
  </si>
  <si>
    <t>मंत्रालय कर्मचारी</t>
  </si>
  <si>
    <t>अन्य कार्मिको के लिए निर्धारित उपार्जित अवकाश :-</t>
  </si>
  <si>
    <t>मंत्रालय कर्मचारियों के लिए निर्धारित उपार्जित अवकाश :-</t>
  </si>
  <si>
    <t>PS</t>
  </si>
  <si>
    <t>Ram</t>
  </si>
  <si>
    <t>shyam</t>
  </si>
  <si>
    <t>kailash</t>
  </si>
  <si>
    <t>dinesh</t>
  </si>
  <si>
    <t>rekha</t>
  </si>
  <si>
    <t xml:space="preserve">Jai Shree </t>
  </si>
  <si>
    <t>Krishana</t>
  </si>
  <si>
    <t>Sr. Teacher</t>
  </si>
  <si>
    <t>UDC</t>
  </si>
  <si>
    <t>mohan</t>
  </si>
  <si>
    <t xml:space="preserve"> </t>
  </si>
  <si>
    <r>
      <t xml:space="preserve">सेवाकाल की एवज में , विशेष कार्य की एवज में, अनुपयोजित कार्यग्रहण अवधि,  उपयोग किये गए तथा समर्पित किये गए अवकाश की प्रविष्टि आप </t>
    </r>
    <r>
      <rPr>
        <sz val="18"/>
        <color rgb="FFFF0000"/>
        <rFont val="Calibri"/>
        <family val="2"/>
        <scheme val="minor"/>
      </rPr>
      <t>PL</t>
    </r>
    <r>
      <rPr>
        <sz val="18"/>
        <color theme="1"/>
        <rFont val="Calibri"/>
        <family val="2"/>
        <scheme val="minor"/>
      </rPr>
      <t xml:space="preserve"> पासवर्ड लगाकर सेल को अनलॉक करके कर सकते हैं </t>
    </r>
  </si>
  <si>
    <r>
      <t xml:space="preserve">जिस कार्मिक की पीएल अवकाश की डिटेल चाहिए, उस कार्मिक की जो डाटा एंट्री शीट पर क्रम संख्या हैं उसे  पिले कलर की सेल में देकर रिपोर्ट </t>
    </r>
    <r>
      <rPr>
        <b/>
        <sz val="16"/>
        <color rgb="FFCC00CC"/>
        <rFont val="Calibri"/>
        <family val="2"/>
        <scheme val="minor"/>
      </rPr>
      <t>generate</t>
    </r>
    <r>
      <rPr>
        <sz val="14"/>
        <color rgb="FFCC00CC"/>
        <rFont val="Calibri"/>
        <family val="2"/>
        <scheme val="minor"/>
      </rPr>
      <t xml:space="preserve"> कर सकते हैं </t>
    </r>
  </si>
  <si>
    <t>Ranu</t>
  </si>
  <si>
    <t xml:space="preserve">राजकीय उच्च माध्यमिक विद्यालय इंदरवाड़ा, (रानी) पाली </t>
  </si>
  <si>
    <t>कार्यालय का नाम / पीईईओ विद्यालय का नाम :-</t>
  </si>
  <si>
    <t>कार्यालय / विद्यालय का नाम</t>
  </si>
  <si>
    <t>कार्यालय का नाम :-</t>
  </si>
  <si>
    <t>Programmer  &amp;   Presented By</t>
  </si>
  <si>
    <t>HEERA LAL JAT</t>
  </si>
  <si>
    <t>Sr. Teacher at GSSS Inderwara (PALI)</t>
  </si>
  <si>
    <t>V./P. -  CHANDAWAL NAGAR , SOJAT (PALI)</t>
  </si>
  <si>
    <t>heeralaljatexcelguru@gmail.com</t>
  </si>
  <si>
    <t>t; xq:nso oklqnso th egkjkt</t>
  </si>
  <si>
    <t xml:space="preserve">हीरालाल जाट </t>
  </si>
  <si>
    <t xml:space="preserve">वरिष्ठ अध्यापक एवं एक्सेल प्रोग्रामर </t>
  </si>
  <si>
    <t xml:space="preserve">चंडावल नगर , सोजत , जिला - पाली </t>
  </si>
  <si>
    <t xml:space="preserve">इस प्रोग्राम का निर्माणकर्त्ता </t>
  </si>
  <si>
    <t xml:space="preserve">कैलेण्डर वर्ष में प्राप्त पीएल </t>
  </si>
  <si>
    <t>सेवाकाल की एवज में अब तक प्राप्त पीएल</t>
  </si>
  <si>
    <t xml:space="preserve">विशेष कार्य की एवज में प्राप्त पीएल </t>
  </si>
  <si>
    <t>वर्ष में कुल अर्जित पीएल अवकाश</t>
  </si>
  <si>
    <t>समर्पित किये गए पीएल अवकाश</t>
  </si>
  <si>
    <t xml:space="preserve">वर्ष के अंत में अवशेष पीएल अवकाश </t>
  </si>
  <si>
    <t>उपयोग किये गए पीएल अवकाश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</si>
</sst>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dd/mm/yyyy"/>
  </numFmts>
  <fonts count="42">
    <font>
      <sz val="11"/>
      <color theme="1"/>
      <name val="Calibri"/>
      <family val="2"/>
      <scheme val="minor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4"/>
      <color theme="1"/>
      <name val="DevLys 010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Kruti Dev 010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0"/>
      <color theme="1"/>
      <name val="DevLys 010"/>
    </font>
    <font>
      <sz val="9"/>
      <color theme="1"/>
      <name val="DevLys 010"/>
    </font>
    <font>
      <sz val="10"/>
      <color theme="1"/>
      <name val="Kruti Dev 010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rgb="FFCC00CC"/>
      <name val="Calibri"/>
      <family val="2"/>
      <scheme val="minor"/>
    </font>
    <font>
      <b/>
      <sz val="16"/>
      <color rgb="FFCC00CC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8"/>
      <color rgb="FF7030A0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i/>
      <u/>
      <sz val="18"/>
      <color theme="9" tint="-0.499984740745262"/>
      <name val="Calibri"/>
      <family val="2"/>
    </font>
    <font>
      <b/>
      <sz val="16"/>
      <color rgb="FFD60093"/>
      <name val="Kruti Dev 010"/>
    </font>
    <font>
      <sz val="14"/>
      <color rgb="FF000099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rgb="FF00009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C00CC"/>
      </left>
      <right style="thin">
        <color rgb="FFCC00CC"/>
      </right>
      <top style="thin">
        <color rgb="FFCC00CC"/>
      </top>
      <bottom style="thin">
        <color rgb="FFCC00CC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0" fillId="0" borderId="0" xfId="0" applyProtection="1"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165" fontId="13" fillId="3" borderId="1" xfId="0" applyNumberFormat="1" applyFont="1" applyFill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" fontId="14" fillId="3" borderId="1" xfId="0" applyNumberFormat="1" applyFont="1" applyFill="1" applyBorder="1" applyAlignment="1" applyProtection="1">
      <alignment horizontal="center" vertical="center"/>
      <protection hidden="1"/>
    </xf>
    <xf numFmtId="1" fontId="11" fillId="3" borderId="1" xfId="0" applyNumberFormat="1" applyFont="1" applyFill="1" applyBorder="1" applyAlignment="1" applyProtection="1">
      <alignment horizontal="center" vertical="center"/>
      <protection hidden="1"/>
    </xf>
    <xf numFmtId="1" fontId="17" fillId="3" borderId="1" xfId="0" applyNumberFormat="1" applyFont="1" applyFill="1" applyBorder="1" applyAlignment="1" applyProtection="1">
      <alignment horizontal="center" vertical="center"/>
      <protection hidden="1"/>
    </xf>
    <xf numFmtId="1" fontId="13" fillId="4" borderId="1" xfId="0" applyNumberFormat="1" applyFont="1" applyFill="1" applyBorder="1" applyAlignment="1" applyProtection="1">
      <alignment horizontal="center" vertical="center"/>
      <protection hidden="1"/>
    </xf>
    <xf numFmtId="1" fontId="12" fillId="4" borderId="1" xfId="0" applyNumberFormat="1" applyFont="1" applyFill="1" applyBorder="1" applyAlignment="1" applyProtection="1">
      <alignment horizontal="center" vertical="center"/>
      <protection hidden="1"/>
    </xf>
    <xf numFmtId="1" fontId="14" fillId="4" borderId="1" xfId="0" applyNumberFormat="1" applyFont="1" applyFill="1" applyBorder="1" applyAlignment="1" applyProtection="1">
      <alignment horizontal="center" vertical="center"/>
      <protection hidden="1"/>
    </xf>
    <xf numFmtId="1" fontId="15" fillId="5" borderId="1" xfId="0" applyNumberFormat="1" applyFont="1" applyFill="1" applyBorder="1" applyAlignment="1" applyProtection="1">
      <alignment horizontal="center" vertical="center"/>
      <protection hidden="1"/>
    </xf>
    <xf numFmtId="1" fontId="16" fillId="5" borderId="1" xfId="0" applyNumberFormat="1" applyFont="1" applyFill="1" applyBorder="1" applyAlignment="1" applyProtection="1">
      <alignment horizontal="center" vertical="center"/>
      <protection hidden="1"/>
    </xf>
    <xf numFmtId="1" fontId="14" fillId="5" borderId="1" xfId="0" applyNumberFormat="1" applyFont="1" applyFill="1" applyBorder="1" applyAlignment="1" applyProtection="1">
      <alignment horizontal="center" vertical="center"/>
      <protection hidden="1"/>
    </xf>
    <xf numFmtId="1" fontId="13" fillId="5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18" fillId="0" borderId="0" xfId="0" applyFont="1" applyAlignment="1" applyProtection="1">
      <protection hidden="1"/>
    </xf>
    <xf numFmtId="0" fontId="19" fillId="0" borderId="0" xfId="0" applyFont="1" applyAlignment="1" applyProtection="1">
      <protection hidden="1"/>
    </xf>
    <xf numFmtId="14" fontId="3" fillId="0" borderId="0" xfId="0" applyNumberFormat="1" applyFont="1" applyAlignment="1" applyProtection="1">
      <alignment wrapText="1"/>
      <protection hidden="1"/>
    </xf>
    <xf numFmtId="0" fontId="19" fillId="0" borderId="0" xfId="0" applyFont="1" applyAlignment="1" applyProtection="1">
      <alignment wrapText="1"/>
      <protection hidden="1"/>
    </xf>
    <xf numFmtId="14" fontId="4" fillId="0" borderId="0" xfId="0" applyNumberFormat="1" applyFont="1" applyAlignment="1" applyProtection="1">
      <alignment wrapText="1"/>
      <protection hidden="1"/>
    </xf>
    <xf numFmtId="14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right" vertical="top" wrapText="1"/>
      <protection hidden="1"/>
    </xf>
    <xf numFmtId="0" fontId="9" fillId="0" borderId="8" xfId="0" applyFont="1" applyFill="1" applyBorder="1" applyAlignment="1" applyProtection="1">
      <alignment horizontal="left" vertical="top" wrapText="1"/>
      <protection hidden="1"/>
    </xf>
    <xf numFmtId="165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wrapText="1"/>
      <protection hidden="1"/>
    </xf>
    <xf numFmtId="0" fontId="21" fillId="2" borderId="0" xfId="0" applyFont="1" applyFill="1" applyAlignment="1" applyProtection="1">
      <alignment horizontal="center" wrapText="1"/>
      <protection locked="0"/>
    </xf>
    <xf numFmtId="0" fontId="6" fillId="6" borderId="0" xfId="0" applyFont="1" applyFill="1" applyProtection="1">
      <protection hidden="1"/>
    </xf>
    <xf numFmtId="0" fontId="6" fillId="0" borderId="0" xfId="0" applyFont="1" applyProtection="1">
      <protection hidden="1"/>
    </xf>
    <xf numFmtId="0" fontId="6" fillId="6" borderId="0" xfId="0" applyFont="1" applyFill="1" applyAlignment="1" applyProtection="1">
      <alignment horizontal="right" vertical="center"/>
      <protection hidden="1"/>
    </xf>
    <xf numFmtId="0" fontId="6" fillId="6" borderId="0" xfId="0" applyFont="1" applyFill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/>
      <protection hidden="1"/>
    </xf>
    <xf numFmtId="0" fontId="7" fillId="6" borderId="0" xfId="0" applyFont="1" applyFill="1" applyBorder="1" applyAlignment="1" applyProtection="1">
      <alignment horizontal="right" vertical="center"/>
      <protection hidden="1"/>
    </xf>
    <xf numFmtId="0" fontId="27" fillId="6" borderId="18" xfId="0" applyFont="1" applyFill="1" applyBorder="1" applyAlignment="1" applyProtection="1">
      <alignment vertical="center" wrapText="1"/>
      <protection hidden="1"/>
    </xf>
    <xf numFmtId="0" fontId="27" fillId="6" borderId="18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20" fillId="0" borderId="0" xfId="0" applyFont="1" applyProtection="1">
      <protection hidden="1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/>
      <protection locked="0"/>
    </xf>
    <xf numFmtId="0" fontId="4" fillId="0" borderId="18" xfId="0" applyFont="1" applyBorder="1" applyProtection="1"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165" fontId="4" fillId="0" borderId="18" xfId="0" applyNumberFormat="1" applyFont="1" applyBorder="1" applyProtection="1">
      <protection locked="0"/>
    </xf>
    <xf numFmtId="0" fontId="4" fillId="0" borderId="9" xfId="0" applyFont="1" applyBorder="1" applyAlignment="1" applyProtection="1">
      <alignment vertical="center" wrapText="1"/>
      <protection hidden="1"/>
    </xf>
    <xf numFmtId="0" fontId="4" fillId="6" borderId="0" xfId="0" applyFont="1" applyFill="1" applyBorder="1" applyProtection="1">
      <protection locked="0"/>
    </xf>
    <xf numFmtId="165" fontId="4" fillId="6" borderId="0" xfId="0" applyNumberFormat="1" applyFont="1" applyFill="1" applyBorder="1" applyProtection="1">
      <protection locked="0"/>
    </xf>
    <xf numFmtId="0" fontId="0" fillId="6" borderId="0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Protection="1">
      <protection hidden="1"/>
    </xf>
    <xf numFmtId="0" fontId="4" fillId="0" borderId="16" xfId="0" applyFont="1" applyBorder="1" applyProtection="1">
      <protection hidden="1"/>
    </xf>
    <xf numFmtId="0" fontId="4" fillId="0" borderId="17" xfId="0" applyFont="1" applyBorder="1" applyProtection="1">
      <protection hidden="1"/>
    </xf>
    <xf numFmtId="0" fontId="40" fillId="0" borderId="1" xfId="0" applyFont="1" applyFill="1" applyBorder="1" applyAlignment="1" applyProtection="1">
      <alignment horizontal="center" vertical="top" wrapText="1"/>
      <protection hidden="1"/>
    </xf>
    <xf numFmtId="0" fontId="40" fillId="0" borderId="4" xfId="0" applyFont="1" applyFill="1" applyBorder="1" applyAlignment="1" applyProtection="1">
      <alignment horizontal="center" vertical="center" wrapText="1"/>
      <protection hidden="1"/>
    </xf>
    <xf numFmtId="0" fontId="40" fillId="0" borderId="1" xfId="0" applyFont="1" applyFill="1" applyBorder="1" applyAlignment="1" applyProtection="1">
      <alignment horizontal="center" vertical="center" wrapText="1"/>
      <protection hidden="1"/>
    </xf>
    <xf numFmtId="1" fontId="41" fillId="3" borderId="1" xfId="0" applyNumberFormat="1" applyFont="1" applyFill="1" applyBorder="1" applyAlignment="1" applyProtection="1">
      <alignment horizontal="center" vertical="center"/>
      <protection hidden="1"/>
    </xf>
    <xf numFmtId="0" fontId="30" fillId="7" borderId="10" xfId="0" applyFont="1" applyFill="1" applyBorder="1" applyAlignment="1" applyProtection="1">
      <alignment horizontal="center" vertical="center"/>
      <protection hidden="1"/>
    </xf>
    <xf numFmtId="0" fontId="30" fillId="7" borderId="11" xfId="0" applyFont="1" applyFill="1" applyBorder="1" applyAlignment="1" applyProtection="1">
      <alignment horizontal="center" vertical="center"/>
      <protection hidden="1"/>
    </xf>
    <xf numFmtId="0" fontId="30" fillId="7" borderId="12" xfId="0" applyFont="1" applyFill="1" applyBorder="1" applyAlignment="1" applyProtection="1">
      <alignment horizontal="center" vertical="center"/>
      <protection hidden="1"/>
    </xf>
    <xf numFmtId="0" fontId="28" fillId="6" borderId="0" xfId="0" applyFont="1" applyFill="1" applyAlignment="1" applyProtection="1">
      <alignment horizontal="center" vertical="center" wrapText="1"/>
      <protection hidden="1"/>
    </xf>
    <xf numFmtId="0" fontId="26" fillId="6" borderId="0" xfId="0" applyFont="1" applyFill="1" applyAlignment="1" applyProtection="1">
      <alignment horizontal="right" vertical="center"/>
      <protection hidden="1"/>
    </xf>
    <xf numFmtId="0" fontId="26" fillId="6" borderId="0" xfId="0" applyFont="1" applyFill="1" applyBorder="1" applyAlignment="1" applyProtection="1">
      <alignment horizontal="right" vertical="center"/>
      <protection hidden="1"/>
    </xf>
    <xf numFmtId="0" fontId="4" fillId="0" borderId="18" xfId="0" applyFont="1" applyBorder="1" applyAlignment="1" applyProtection="1">
      <alignment horizontal="left" vertical="center"/>
      <protection locked="0"/>
    </xf>
    <xf numFmtId="0" fontId="36" fillId="8" borderId="0" xfId="0" applyFont="1" applyFill="1" applyBorder="1" applyAlignment="1" applyProtection="1">
      <alignment horizontal="center" vertical="center"/>
      <protection hidden="1"/>
    </xf>
    <xf numFmtId="0" fontId="31" fillId="7" borderId="13" xfId="0" applyFont="1" applyFill="1" applyBorder="1" applyAlignment="1" applyProtection="1">
      <alignment horizontal="center" vertical="center"/>
      <protection hidden="1"/>
    </xf>
    <xf numFmtId="0" fontId="31" fillId="7" borderId="0" xfId="0" applyFont="1" applyFill="1" applyBorder="1" applyAlignment="1" applyProtection="1">
      <alignment horizontal="center" vertical="center"/>
      <protection hidden="1"/>
    </xf>
    <xf numFmtId="0" fontId="31" fillId="7" borderId="14" xfId="0" applyFont="1" applyFill="1" applyBorder="1" applyAlignment="1" applyProtection="1">
      <alignment horizontal="center" vertical="center"/>
      <protection hidden="1"/>
    </xf>
    <xf numFmtId="0" fontId="32" fillId="7" borderId="13" xfId="0" applyFont="1" applyFill="1" applyBorder="1" applyAlignment="1" applyProtection="1">
      <alignment horizontal="center" vertical="center"/>
      <protection hidden="1"/>
    </xf>
    <xf numFmtId="0" fontId="32" fillId="7" borderId="0" xfId="0" applyFont="1" applyFill="1" applyBorder="1" applyAlignment="1" applyProtection="1">
      <alignment horizontal="center" vertical="center"/>
      <protection hidden="1"/>
    </xf>
    <xf numFmtId="0" fontId="32" fillId="7" borderId="14" xfId="0" applyFont="1" applyFill="1" applyBorder="1" applyAlignment="1" applyProtection="1">
      <alignment horizontal="center" vertical="center"/>
      <protection hidden="1"/>
    </xf>
    <xf numFmtId="0" fontId="33" fillId="7" borderId="13" xfId="0" applyFont="1" applyFill="1" applyBorder="1" applyAlignment="1" applyProtection="1">
      <alignment horizontal="center" vertical="center"/>
      <protection hidden="1"/>
    </xf>
    <xf numFmtId="0" fontId="33" fillId="7" borderId="0" xfId="0" applyFont="1" applyFill="1" applyBorder="1" applyAlignment="1" applyProtection="1">
      <alignment horizontal="center" vertical="center"/>
      <protection hidden="1"/>
    </xf>
    <xf numFmtId="0" fontId="33" fillId="7" borderId="14" xfId="0" applyFont="1" applyFill="1" applyBorder="1" applyAlignment="1" applyProtection="1">
      <alignment horizontal="center" vertical="center"/>
      <protection hidden="1"/>
    </xf>
    <xf numFmtId="0" fontId="35" fillId="7" borderId="15" xfId="1" applyFont="1" applyFill="1" applyBorder="1" applyAlignment="1" applyProtection="1">
      <alignment horizontal="center" vertical="center"/>
      <protection hidden="1"/>
    </xf>
    <xf numFmtId="0" fontId="35" fillId="7" borderId="16" xfId="1" applyFont="1" applyFill="1" applyBorder="1" applyAlignment="1" applyProtection="1">
      <alignment horizontal="center" vertical="center"/>
      <protection hidden="1"/>
    </xf>
    <xf numFmtId="0" fontId="35" fillId="7" borderId="17" xfId="1" applyFont="1" applyFill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24" fillId="0" borderId="14" xfId="0" applyFont="1" applyBorder="1" applyAlignment="1" applyProtection="1">
      <alignment horizontal="center"/>
      <protection hidden="1"/>
    </xf>
    <xf numFmtId="0" fontId="37" fillId="0" borderId="13" xfId="0" applyFont="1" applyBorder="1" applyAlignment="1" applyProtection="1">
      <alignment horizontal="center"/>
      <protection hidden="1"/>
    </xf>
    <xf numFmtId="0" fontId="37" fillId="0" borderId="0" xfId="0" applyFont="1" applyBorder="1" applyAlignment="1" applyProtection="1">
      <alignment horizontal="center"/>
      <protection hidden="1"/>
    </xf>
    <xf numFmtId="0" fontId="37" fillId="0" borderId="14" xfId="0" applyFont="1" applyBorder="1" applyAlignment="1" applyProtection="1">
      <alignment horizontal="center"/>
      <protection hidden="1"/>
    </xf>
    <xf numFmtId="0" fontId="38" fillId="0" borderId="13" xfId="0" applyFont="1" applyBorder="1" applyAlignment="1" applyProtection="1">
      <alignment horizontal="center"/>
      <protection hidden="1"/>
    </xf>
    <xf numFmtId="0" fontId="38" fillId="0" borderId="0" xfId="0" applyFont="1" applyBorder="1" applyAlignment="1" applyProtection="1">
      <alignment horizontal="center"/>
      <protection hidden="1"/>
    </xf>
    <xf numFmtId="0" fontId="38" fillId="0" borderId="14" xfId="0" applyFont="1" applyBorder="1" applyAlignment="1" applyProtection="1">
      <alignment horizontal="center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11" xfId="0" applyFont="1" applyBorder="1" applyAlignment="1" applyProtection="1">
      <alignment horizontal="center" vertical="center" wrapText="1"/>
      <protection hidden="1"/>
    </xf>
    <xf numFmtId="0" fontId="22" fillId="0" borderId="12" xfId="0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22" fillId="0" borderId="14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center" wrapText="1"/>
      <protection hidden="1"/>
    </xf>
    <xf numFmtId="0" fontId="24" fillId="0" borderId="11" xfId="0" applyFont="1" applyBorder="1" applyAlignment="1" applyProtection="1">
      <alignment horizontal="center" wrapText="1"/>
      <protection hidden="1"/>
    </xf>
    <xf numFmtId="0" fontId="24" fillId="0" borderId="12" xfId="0" applyFont="1" applyBorder="1" applyAlignment="1" applyProtection="1">
      <alignment horizontal="center" wrapText="1"/>
      <protection hidden="1"/>
    </xf>
    <xf numFmtId="0" fontId="24" fillId="0" borderId="13" xfId="0" applyFont="1" applyBorder="1" applyAlignment="1" applyProtection="1">
      <alignment horizontal="center" wrapText="1"/>
      <protection hidden="1"/>
    </xf>
    <xf numFmtId="0" fontId="24" fillId="0" borderId="0" xfId="0" applyFont="1" applyBorder="1" applyAlignment="1" applyProtection="1">
      <alignment horizontal="center" wrapText="1"/>
      <protection hidden="1"/>
    </xf>
    <xf numFmtId="0" fontId="24" fillId="0" borderId="14" xfId="0" applyFont="1" applyBorder="1" applyAlignment="1" applyProtection="1">
      <alignment horizontal="center" wrapText="1"/>
      <protection hidden="1"/>
    </xf>
    <xf numFmtId="0" fontId="24" fillId="0" borderId="15" xfId="0" applyFont="1" applyBorder="1" applyAlignment="1" applyProtection="1">
      <alignment horizontal="center" wrapText="1"/>
      <protection hidden="1"/>
    </xf>
    <xf numFmtId="0" fontId="24" fillId="0" borderId="16" xfId="0" applyFont="1" applyBorder="1" applyAlignment="1" applyProtection="1">
      <alignment horizontal="center" wrapText="1"/>
      <protection hidden="1"/>
    </xf>
    <xf numFmtId="0" fontId="24" fillId="0" borderId="17" xfId="0" applyFont="1" applyBorder="1" applyAlignment="1" applyProtection="1">
      <alignment horizont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39" fillId="0" borderId="10" xfId="0" applyFont="1" applyBorder="1" applyAlignment="1" applyProtection="1">
      <alignment horizontal="center"/>
      <protection hidden="1"/>
    </xf>
    <xf numFmtId="0" fontId="39" fillId="0" borderId="11" xfId="0" applyFont="1" applyBorder="1" applyAlignment="1" applyProtection="1">
      <alignment horizontal="center"/>
      <protection hidden="1"/>
    </xf>
    <xf numFmtId="0" fontId="39" fillId="0" borderId="12" xfId="0" applyFont="1" applyBorder="1" applyAlignment="1" applyProtection="1">
      <alignment horizont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wrapText="1"/>
      <protection hidden="1"/>
    </xf>
    <xf numFmtId="0" fontId="5" fillId="0" borderId="6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9" fillId="0" borderId="1" xfId="0" applyFont="1" applyFill="1" applyBorder="1" applyAlignment="1" applyProtection="1">
      <alignment horizontal="left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165" fontId="5" fillId="0" borderId="3" xfId="0" applyNumberFormat="1" applyFont="1" applyFill="1" applyBorder="1" applyAlignment="1" applyProtection="1">
      <alignment horizontal="center" wrapText="1"/>
      <protection hidden="1"/>
    </xf>
    <xf numFmtId="165" fontId="5" fillId="0" borderId="4" xfId="0" applyNumberFormat="1" applyFont="1" applyFill="1" applyBorder="1" applyAlignment="1" applyProtection="1">
      <alignment horizontal="center" wrapText="1"/>
      <protection hidden="1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 applyProtection="1">
      <alignment horizontal="left" vertical="center" wrapText="1"/>
      <protection hidden="1"/>
    </xf>
    <xf numFmtId="0" fontId="5" fillId="0" borderId="3" xfId="0" applyFont="1" applyFill="1" applyBorder="1" applyAlignment="1" applyProtection="1">
      <alignment horizontal="left" vertical="center" wrapText="1"/>
      <protection hidden="1"/>
    </xf>
    <xf numFmtId="0" fontId="5" fillId="0" borderId="4" xfId="0" applyFont="1" applyFill="1" applyBorder="1" applyAlignment="1" applyProtection="1">
      <alignment horizontal="left" vertical="center" wrapText="1"/>
      <protection hidden="1"/>
    </xf>
    <xf numFmtId="0" fontId="8" fillId="0" borderId="2" xfId="0" applyFont="1" applyFill="1" applyBorder="1" applyAlignment="1" applyProtection="1">
      <alignment horizontal="left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29" fillId="0" borderId="9" xfId="0" applyFont="1" applyBorder="1" applyAlignment="1" applyProtection="1">
      <alignment horizontal="center" wrapText="1"/>
      <protection hidden="1"/>
    </xf>
    <xf numFmtId="0" fontId="9" fillId="0" borderId="5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left" vertical="center" wrapText="1"/>
      <protection hidden="1"/>
    </xf>
  </cellXfs>
  <cellStyles count="2">
    <cellStyle name="Hyperlink" xfId="1" builtinId="8"/>
    <cellStyle name="Normal" xfId="0" builtinId="0"/>
  </cellStyles>
  <dxfs count="21"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  <border>
        <left/>
        <right/>
        <top/>
        <bottom/>
        <vertical/>
        <horizontal/>
      </border>
    </dxf>
    <dxf>
      <font>
        <color theme="0"/>
      </font>
    </dxf>
  </dxfs>
  <tableStyles count="0" defaultTableStyle="TableStyleMedium9" defaultPivotStyle="PivotStyleLight16"/>
  <colors>
    <mruColors>
      <color rgb="FF000099"/>
      <color rgb="FF0000FF"/>
      <color rgb="FFCC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1114425</xdr:colOff>
      <xdr:row>0</xdr:row>
      <xdr:rowOff>114300</xdr:rowOff>
    </xdr:from>
    <xdr:to>
      <xdr:col>4</xdr:col>
      <xdr:colOff>485775</xdr:colOff>
      <xdr:row>1</xdr:row>
      <xdr:rowOff>180975</xdr:rowOff>
    </xdr:to>
    <xdr:sp macro="" textlink="">
      <xdr:nvSpPr>
        <xdr:cNvPr id="2" name="Rounded Rectangle 1"/>
        <xdr:cNvSpPr/>
      </xdr:nvSpPr>
      <xdr:spPr>
        <a:xfrm>
          <a:off x="3609975" y="114300"/>
          <a:ext cx="2305050" cy="30480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6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accent6"/>
              </a:solidFill>
              <a:effectLst>
                <a:reflection blurRad="12700" stA="28000" endPos="45000" dist="1000" dir="5400000" sy="-100000" algn="bl" rotWithShape="0"/>
              </a:effectLst>
            </a:rPr>
            <a:t>employee</a:t>
          </a:r>
          <a:r>
            <a:rPr lang="en-US" sz="16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chemeClr val="accent6"/>
              </a:solidFill>
              <a:effectLst>
                <a:reflection blurRad="12700" stA="28000" endPos="45000" dist="1000" dir="5400000" sy="-100000" algn="bl" rotWithShape="0"/>
              </a:effectLst>
            </a:rPr>
            <a:t> Data</a:t>
          </a:r>
          <a:endParaRPr lang="en-US" sz="16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chemeClr val="accent6"/>
            </a:soli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 editAs="oneCell">
    <xdr:from>
      <xdr:col>6</xdr:col>
      <xdr:colOff>1219200</xdr:colOff>
      <xdr:row>407</xdr:row>
      <xdr:rowOff>85725</xdr:rowOff>
    </xdr:from>
    <xdr:to>
      <xdr:col>8</xdr:col>
      <xdr:colOff>367242</xdr:colOff>
      <xdr:row>413</xdr:row>
      <xdr:rowOff>228599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67775" y="97555050"/>
          <a:ext cx="1472142" cy="17906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647700</xdr:colOff>
      <xdr:row>0</xdr:row>
      <xdr:rowOff>9525</xdr:rowOff>
    </xdr:from>
    <xdr:to>
      <xdr:col>8</xdr:col>
      <xdr:colOff>1323975</xdr:colOff>
      <xdr:row>2</xdr:row>
      <xdr:rowOff>38100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0375" y="9525"/>
          <a:ext cx="676275" cy="6191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rona%20distribut%20MDM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tudent Record paste by SD"/>
      <sheetName val="enrol"/>
      <sheetName val="estimate food"/>
      <sheetName val="Distribution Reg."/>
      <sheetName val="Balance Sheet"/>
      <sheetName val="daily distribu. Rep classwise"/>
      <sheetName val="Daily Distribut Report"/>
      <sheetName val="school total dist. report"/>
      <sheetName val="send Report on 25-6-2020"/>
    </sheetNames>
    <sheetDataSet>
      <sheetData sheetId="0"/>
      <sheetData sheetId="1"/>
      <sheetData sheetId="2"/>
      <sheetData sheetId="3"/>
      <sheetData sheetId="4">
        <row r="5">
          <cell r="D5">
            <v>2</v>
          </cell>
          <cell r="E5">
            <v>8.4</v>
          </cell>
          <cell r="F5">
            <v>1</v>
          </cell>
          <cell r="H5">
            <v>43994</v>
          </cell>
        </row>
        <row r="6">
          <cell r="D6">
            <v>2</v>
          </cell>
          <cell r="E6">
            <v>7.4</v>
          </cell>
          <cell r="F6">
            <v>2</v>
          </cell>
          <cell r="H6">
            <v>43995</v>
          </cell>
        </row>
        <row r="7">
          <cell r="D7">
            <v>2</v>
          </cell>
          <cell r="E7">
            <v>6.4</v>
          </cell>
          <cell r="F7">
            <v>3</v>
          </cell>
          <cell r="H7">
            <v>43996</v>
          </cell>
        </row>
        <row r="8">
          <cell r="D8">
            <v>2</v>
          </cell>
          <cell r="E8">
            <v>5.4</v>
          </cell>
          <cell r="F8">
            <v>4</v>
          </cell>
          <cell r="H8">
            <v>43997</v>
          </cell>
        </row>
        <row r="9">
          <cell r="D9">
            <v>2</v>
          </cell>
          <cell r="E9">
            <v>4.4000000000000004</v>
          </cell>
          <cell r="F9">
            <v>5</v>
          </cell>
          <cell r="H9">
            <v>43998</v>
          </cell>
        </row>
        <row r="10">
          <cell r="D10">
            <v>2</v>
          </cell>
          <cell r="E10">
            <v>3.4000000000000004</v>
          </cell>
          <cell r="F10">
            <v>6</v>
          </cell>
          <cell r="H10">
            <v>43999</v>
          </cell>
        </row>
        <row r="11">
          <cell r="D11">
            <v>2</v>
          </cell>
          <cell r="E11">
            <v>2.4000000000000004</v>
          </cell>
          <cell r="F11">
            <v>7</v>
          </cell>
          <cell r="H11">
            <v>44000</v>
          </cell>
        </row>
        <row r="12">
          <cell r="D12">
            <v>2</v>
          </cell>
          <cell r="E12">
            <v>1.4000000000000004</v>
          </cell>
          <cell r="F12">
            <v>8</v>
          </cell>
          <cell r="H12">
            <v>44001</v>
          </cell>
        </row>
        <row r="13">
          <cell r="D13">
            <v>2</v>
          </cell>
          <cell r="E13">
            <v>0</v>
          </cell>
          <cell r="F13">
            <v>9.4</v>
          </cell>
          <cell r="H13">
            <v>44002</v>
          </cell>
        </row>
        <row r="14">
          <cell r="D14">
            <v>2</v>
          </cell>
          <cell r="E14">
            <v>9.4</v>
          </cell>
          <cell r="F14">
            <v>0</v>
          </cell>
          <cell r="H14">
            <v>44003</v>
          </cell>
        </row>
        <row r="15">
          <cell r="D15">
            <v>2</v>
          </cell>
          <cell r="E15">
            <v>6.2</v>
          </cell>
          <cell r="F15">
            <v>3.2</v>
          </cell>
          <cell r="H15">
            <v>44004</v>
          </cell>
        </row>
        <row r="16">
          <cell r="D16">
            <v>2</v>
          </cell>
          <cell r="E16">
            <v>6.2</v>
          </cell>
          <cell r="F16">
            <v>3.2</v>
          </cell>
          <cell r="H16">
            <v>44005</v>
          </cell>
        </row>
        <row r="17">
          <cell r="D17">
            <v>2</v>
          </cell>
          <cell r="E17">
            <v>6.2</v>
          </cell>
          <cell r="F17">
            <v>3.2</v>
          </cell>
          <cell r="H17">
            <v>44006</v>
          </cell>
        </row>
        <row r="18">
          <cell r="D18">
            <v>2</v>
          </cell>
          <cell r="E18">
            <v>6.2</v>
          </cell>
          <cell r="F18">
            <v>3.2</v>
          </cell>
          <cell r="H18">
            <v>44007</v>
          </cell>
        </row>
        <row r="19">
          <cell r="D19">
            <v>2</v>
          </cell>
          <cell r="E19" t="str">
            <v/>
          </cell>
        </row>
        <row r="20">
          <cell r="D20">
            <v>2</v>
          </cell>
          <cell r="E20" t="str">
            <v/>
          </cell>
        </row>
        <row r="21">
          <cell r="D21">
            <v>3</v>
          </cell>
          <cell r="E21" t="str">
            <v/>
          </cell>
        </row>
        <row r="22">
          <cell r="D22">
            <v>3</v>
          </cell>
          <cell r="E22" t="str">
            <v/>
          </cell>
        </row>
        <row r="23">
          <cell r="D23">
            <v>3</v>
          </cell>
          <cell r="E23" t="str">
            <v/>
          </cell>
        </row>
        <row r="24">
          <cell r="D24">
            <v>3</v>
          </cell>
          <cell r="E24" t="str">
            <v/>
          </cell>
        </row>
        <row r="25">
          <cell r="D25">
            <v>3</v>
          </cell>
          <cell r="E25" t="str">
            <v/>
          </cell>
        </row>
        <row r="26">
          <cell r="D26">
            <v>3</v>
          </cell>
          <cell r="E26" t="str">
            <v/>
          </cell>
        </row>
        <row r="27">
          <cell r="D27">
            <v>3</v>
          </cell>
          <cell r="E27" t="str">
            <v/>
          </cell>
        </row>
        <row r="28">
          <cell r="D28">
            <v>3</v>
          </cell>
          <cell r="E28" t="str">
            <v/>
          </cell>
        </row>
        <row r="29">
          <cell r="D29">
            <v>3</v>
          </cell>
          <cell r="E29" t="str">
            <v/>
          </cell>
        </row>
        <row r="30">
          <cell r="D30">
            <v>3</v>
          </cell>
          <cell r="E30" t="str">
            <v/>
          </cell>
        </row>
        <row r="31">
          <cell r="D31">
            <v>3</v>
          </cell>
          <cell r="E31" t="str">
            <v/>
          </cell>
        </row>
        <row r="32">
          <cell r="D32">
            <v>3</v>
          </cell>
          <cell r="E32" t="str">
            <v/>
          </cell>
        </row>
        <row r="33">
          <cell r="D33">
            <v>3</v>
          </cell>
          <cell r="E33" t="str">
            <v/>
          </cell>
        </row>
        <row r="34">
          <cell r="D34">
            <v>3</v>
          </cell>
          <cell r="E34" t="str">
            <v/>
          </cell>
        </row>
        <row r="35">
          <cell r="D35">
            <v>3</v>
          </cell>
          <cell r="E35" t="str">
            <v/>
          </cell>
        </row>
        <row r="36">
          <cell r="D36">
            <v>4</v>
          </cell>
          <cell r="E36" t="str">
            <v/>
          </cell>
        </row>
        <row r="37">
          <cell r="D37">
            <v>4</v>
          </cell>
          <cell r="E37" t="str">
            <v/>
          </cell>
        </row>
        <row r="38">
          <cell r="D38">
            <v>4</v>
          </cell>
          <cell r="E38" t="str">
            <v/>
          </cell>
        </row>
        <row r="39">
          <cell r="D39">
            <v>4</v>
          </cell>
          <cell r="E39" t="str">
            <v/>
          </cell>
        </row>
        <row r="40">
          <cell r="D40">
            <v>4</v>
          </cell>
          <cell r="E40" t="str">
            <v/>
          </cell>
        </row>
        <row r="41">
          <cell r="D41">
            <v>4</v>
          </cell>
          <cell r="E41" t="str">
            <v/>
          </cell>
        </row>
        <row r="42">
          <cell r="D42">
            <v>4</v>
          </cell>
          <cell r="E42" t="str">
            <v/>
          </cell>
        </row>
        <row r="43">
          <cell r="D43">
            <v>4</v>
          </cell>
          <cell r="E43" t="str">
            <v/>
          </cell>
        </row>
        <row r="44">
          <cell r="D44">
            <v>4</v>
          </cell>
          <cell r="E44" t="str">
            <v/>
          </cell>
        </row>
        <row r="45">
          <cell r="D45">
            <v>4</v>
          </cell>
          <cell r="E45" t="str">
            <v/>
          </cell>
        </row>
        <row r="46">
          <cell r="D46">
            <v>4</v>
          </cell>
          <cell r="E46" t="str">
            <v/>
          </cell>
        </row>
        <row r="47">
          <cell r="D47">
            <v>4</v>
          </cell>
          <cell r="E47" t="str">
            <v/>
          </cell>
        </row>
        <row r="48">
          <cell r="D48">
            <v>4</v>
          </cell>
          <cell r="E48" t="str">
            <v/>
          </cell>
        </row>
        <row r="49">
          <cell r="D49">
            <v>5</v>
          </cell>
          <cell r="E49" t="str">
            <v/>
          </cell>
        </row>
        <row r="50">
          <cell r="D50">
            <v>5</v>
          </cell>
          <cell r="E50" t="str">
            <v/>
          </cell>
        </row>
        <row r="51">
          <cell r="D51">
            <v>5</v>
          </cell>
          <cell r="E51" t="str">
            <v/>
          </cell>
        </row>
        <row r="52">
          <cell r="D52">
            <v>5</v>
          </cell>
          <cell r="E52" t="str">
            <v/>
          </cell>
        </row>
        <row r="53">
          <cell r="D53">
            <v>5</v>
          </cell>
          <cell r="E53" t="str">
            <v/>
          </cell>
        </row>
        <row r="54">
          <cell r="D54">
            <v>5</v>
          </cell>
          <cell r="E54" t="str">
            <v/>
          </cell>
        </row>
        <row r="55">
          <cell r="D55">
            <v>5</v>
          </cell>
          <cell r="E55" t="str">
            <v/>
          </cell>
        </row>
        <row r="56">
          <cell r="D56">
            <v>5</v>
          </cell>
          <cell r="E56" t="str">
            <v/>
          </cell>
        </row>
        <row r="57">
          <cell r="D57">
            <v>5</v>
          </cell>
          <cell r="E57" t="str">
            <v/>
          </cell>
        </row>
        <row r="58">
          <cell r="D58">
            <v>5</v>
          </cell>
          <cell r="E58" t="str">
            <v/>
          </cell>
        </row>
        <row r="59">
          <cell r="D59">
            <v>6</v>
          </cell>
          <cell r="E59" t="str">
            <v/>
          </cell>
        </row>
        <row r="60">
          <cell r="D60">
            <v>6</v>
          </cell>
          <cell r="E60" t="str">
            <v/>
          </cell>
        </row>
        <row r="61">
          <cell r="D61">
            <v>6</v>
          </cell>
          <cell r="E61" t="str">
            <v/>
          </cell>
        </row>
        <row r="62">
          <cell r="D62">
            <v>6</v>
          </cell>
          <cell r="E62">
            <v>9.3000000000000007</v>
          </cell>
          <cell r="F62">
            <v>4.8</v>
          </cell>
          <cell r="H62">
            <v>43993</v>
          </cell>
        </row>
        <row r="63">
          <cell r="D63">
            <v>6</v>
          </cell>
          <cell r="E63">
            <v>9.3000000000000007</v>
          </cell>
          <cell r="F63">
            <v>4.8</v>
          </cell>
          <cell r="H63">
            <v>43994</v>
          </cell>
        </row>
        <row r="64">
          <cell r="D64">
            <v>6</v>
          </cell>
          <cell r="E64">
            <v>9.3000000000000007</v>
          </cell>
          <cell r="F64">
            <v>4.8</v>
          </cell>
          <cell r="H64">
            <v>43995</v>
          </cell>
        </row>
        <row r="65">
          <cell r="D65">
            <v>6</v>
          </cell>
          <cell r="E65">
            <v>9.3000000000000007</v>
          </cell>
          <cell r="F65">
            <v>4.8</v>
          </cell>
          <cell r="H65">
            <v>43996</v>
          </cell>
        </row>
        <row r="66">
          <cell r="D66">
            <v>6</v>
          </cell>
          <cell r="E66">
            <v>9.3000000000000007</v>
          </cell>
          <cell r="F66">
            <v>4.8</v>
          </cell>
          <cell r="H66">
            <v>43997</v>
          </cell>
        </row>
        <row r="67">
          <cell r="D67">
            <v>6</v>
          </cell>
          <cell r="E67">
            <v>9.3000000000000007</v>
          </cell>
          <cell r="F67">
            <v>4.8</v>
          </cell>
          <cell r="H67">
            <v>43997</v>
          </cell>
        </row>
        <row r="68">
          <cell r="D68">
            <v>6</v>
          </cell>
          <cell r="E68">
            <v>9.3000000000000007</v>
          </cell>
          <cell r="F68">
            <v>4.8</v>
          </cell>
          <cell r="H68">
            <v>43997</v>
          </cell>
        </row>
        <row r="69">
          <cell r="D69">
            <v>6</v>
          </cell>
          <cell r="E69">
            <v>9.3000000000000007</v>
          </cell>
          <cell r="F69">
            <v>4.8</v>
          </cell>
          <cell r="H69">
            <v>43998</v>
          </cell>
        </row>
        <row r="70">
          <cell r="D70">
            <v>6</v>
          </cell>
          <cell r="E70">
            <v>9.3000000000000007</v>
          </cell>
          <cell r="F70">
            <v>4.8</v>
          </cell>
          <cell r="H70">
            <v>43998</v>
          </cell>
        </row>
        <row r="71">
          <cell r="D71">
            <v>6</v>
          </cell>
          <cell r="E71" t="str">
            <v/>
          </cell>
        </row>
        <row r="72">
          <cell r="D72">
            <v>6</v>
          </cell>
          <cell r="E72" t="str">
            <v/>
          </cell>
        </row>
        <row r="73">
          <cell r="D73">
            <v>6</v>
          </cell>
          <cell r="E73" t="str">
            <v/>
          </cell>
        </row>
        <row r="74">
          <cell r="D74">
            <v>6</v>
          </cell>
          <cell r="E74" t="str">
            <v/>
          </cell>
        </row>
        <row r="75">
          <cell r="D75">
            <v>7</v>
          </cell>
          <cell r="E75" t="str">
            <v/>
          </cell>
        </row>
        <row r="76">
          <cell r="D76">
            <v>7</v>
          </cell>
          <cell r="E76" t="str">
            <v/>
          </cell>
        </row>
        <row r="77">
          <cell r="D77">
            <v>7</v>
          </cell>
          <cell r="E77" t="str">
            <v/>
          </cell>
        </row>
        <row r="78">
          <cell r="D78">
            <v>7</v>
          </cell>
          <cell r="E78" t="str">
            <v/>
          </cell>
        </row>
        <row r="79">
          <cell r="D79">
            <v>7</v>
          </cell>
          <cell r="E79" t="str">
            <v/>
          </cell>
        </row>
        <row r="80">
          <cell r="D80">
            <v>7</v>
          </cell>
          <cell r="E80" t="str">
            <v/>
          </cell>
        </row>
        <row r="81">
          <cell r="D81">
            <v>7</v>
          </cell>
          <cell r="E81" t="str">
            <v/>
          </cell>
        </row>
        <row r="82">
          <cell r="D82">
            <v>7</v>
          </cell>
          <cell r="E82" t="str">
            <v/>
          </cell>
        </row>
        <row r="83">
          <cell r="D83">
            <v>7</v>
          </cell>
          <cell r="E83" t="str">
            <v/>
          </cell>
        </row>
        <row r="84">
          <cell r="D84">
            <v>7</v>
          </cell>
          <cell r="E84" t="str">
            <v/>
          </cell>
        </row>
        <row r="85">
          <cell r="D85">
            <v>8</v>
          </cell>
          <cell r="E85" t="str">
            <v/>
          </cell>
        </row>
        <row r="86">
          <cell r="D86">
            <v>8</v>
          </cell>
          <cell r="E86" t="str">
            <v/>
          </cell>
        </row>
        <row r="87">
          <cell r="D87">
            <v>8</v>
          </cell>
          <cell r="E87" t="str">
            <v/>
          </cell>
        </row>
        <row r="88">
          <cell r="D88">
            <v>8</v>
          </cell>
          <cell r="E88" t="str">
            <v/>
          </cell>
        </row>
        <row r="89">
          <cell r="D89">
            <v>8</v>
          </cell>
          <cell r="E89" t="str">
            <v/>
          </cell>
        </row>
        <row r="90">
          <cell r="D90">
            <v>8</v>
          </cell>
          <cell r="E90" t="str">
            <v/>
          </cell>
        </row>
        <row r="91">
          <cell r="D91">
            <v>8</v>
          </cell>
          <cell r="E91" t="str">
            <v/>
          </cell>
        </row>
        <row r="92">
          <cell r="D92">
            <v>8</v>
          </cell>
          <cell r="E92" t="str">
            <v/>
          </cell>
        </row>
        <row r="93">
          <cell r="D93">
            <v>8</v>
          </cell>
          <cell r="E93" t="str">
            <v/>
          </cell>
        </row>
        <row r="94">
          <cell r="D94">
            <v>8</v>
          </cell>
          <cell r="E94" t="str">
            <v/>
          </cell>
        </row>
        <row r="95">
          <cell r="D95">
            <v>8</v>
          </cell>
          <cell r="E95" t="str">
            <v/>
          </cell>
        </row>
        <row r="96">
          <cell r="D96">
            <v>8</v>
          </cell>
          <cell r="E96" t="str">
            <v/>
          </cell>
        </row>
        <row r="97">
          <cell r="D97">
            <v>8</v>
          </cell>
          <cell r="E97" t="str">
            <v/>
          </cell>
        </row>
        <row r="98">
          <cell r="D98">
            <v>8</v>
          </cell>
          <cell r="E98" t="str">
            <v/>
          </cell>
        </row>
        <row r="99">
          <cell r="D99">
            <v>8</v>
          </cell>
          <cell r="E99" t="str">
            <v/>
          </cell>
        </row>
        <row r="100">
          <cell r="D100">
            <v>8</v>
          </cell>
          <cell r="E100" t="str">
            <v/>
          </cell>
        </row>
        <row r="101">
          <cell r="D101">
            <v>8</v>
          </cell>
          <cell r="E101" t="str">
            <v/>
          </cell>
        </row>
        <row r="102">
          <cell r="D102">
            <v>8</v>
          </cell>
          <cell r="E102" t="str">
            <v/>
          </cell>
        </row>
        <row r="103">
          <cell r="D103">
            <v>8</v>
          </cell>
          <cell r="E103" t="str">
            <v/>
          </cell>
        </row>
        <row r="104">
          <cell r="D104">
            <v>8</v>
          </cell>
          <cell r="E104" t="str">
            <v/>
          </cell>
        </row>
        <row r="105">
          <cell r="D105">
            <v>8</v>
          </cell>
          <cell r="E105" t="str">
            <v/>
          </cell>
        </row>
        <row r="106">
          <cell r="D106">
            <v>8</v>
          </cell>
          <cell r="E106" t="str">
            <v/>
          </cell>
        </row>
        <row r="107">
          <cell r="D107" t="str">
            <v/>
          </cell>
          <cell r="E107" t="str">
            <v/>
          </cell>
        </row>
        <row r="108">
          <cell r="D108" t="str">
            <v/>
          </cell>
          <cell r="E108" t="str">
            <v/>
          </cell>
        </row>
        <row r="109">
          <cell r="D109" t="str">
            <v/>
          </cell>
          <cell r="E109" t="str">
            <v/>
          </cell>
        </row>
        <row r="110">
          <cell r="D110" t="str">
            <v/>
          </cell>
          <cell r="E110" t="str">
            <v/>
          </cell>
        </row>
        <row r="111">
          <cell r="D111" t="str">
            <v/>
          </cell>
          <cell r="E111" t="str">
            <v/>
          </cell>
        </row>
        <row r="112">
          <cell r="D112" t="str">
            <v/>
          </cell>
          <cell r="E112" t="str">
            <v/>
          </cell>
        </row>
        <row r="113">
          <cell r="D113" t="str">
            <v/>
          </cell>
          <cell r="E113" t="str">
            <v/>
          </cell>
        </row>
        <row r="114">
          <cell r="D114" t="str">
            <v/>
          </cell>
          <cell r="E114" t="str">
            <v/>
          </cell>
        </row>
        <row r="115">
          <cell r="D115" t="str">
            <v/>
          </cell>
          <cell r="E115" t="str">
            <v/>
          </cell>
        </row>
        <row r="116">
          <cell r="D116" t="str">
            <v/>
          </cell>
          <cell r="E116" t="str">
            <v/>
          </cell>
        </row>
        <row r="117">
          <cell r="D117" t="str">
            <v/>
          </cell>
          <cell r="E117" t="str">
            <v/>
          </cell>
        </row>
        <row r="118">
          <cell r="D118" t="str">
            <v/>
          </cell>
          <cell r="E118" t="str">
            <v/>
          </cell>
        </row>
        <row r="119">
          <cell r="D119" t="str">
            <v/>
          </cell>
          <cell r="E119" t="str">
            <v/>
          </cell>
        </row>
        <row r="120">
          <cell r="D120" t="str">
            <v/>
          </cell>
          <cell r="E120" t="str">
            <v/>
          </cell>
        </row>
        <row r="121">
          <cell r="D121" t="str">
            <v/>
          </cell>
          <cell r="E121" t="str">
            <v/>
          </cell>
        </row>
        <row r="122">
          <cell r="D122" t="str">
            <v/>
          </cell>
          <cell r="E122" t="str">
            <v/>
          </cell>
        </row>
        <row r="123">
          <cell r="D123" t="str">
            <v/>
          </cell>
          <cell r="E123" t="str">
            <v/>
          </cell>
        </row>
        <row r="124">
          <cell r="D124" t="str">
            <v/>
          </cell>
          <cell r="E124" t="str">
            <v/>
          </cell>
        </row>
        <row r="125">
          <cell r="D125" t="str">
            <v/>
          </cell>
          <cell r="E125" t="str">
            <v/>
          </cell>
        </row>
        <row r="126">
          <cell r="D126" t="str">
            <v/>
          </cell>
          <cell r="E126" t="str">
            <v/>
          </cell>
        </row>
        <row r="127">
          <cell r="D127" t="str">
            <v/>
          </cell>
          <cell r="E127" t="str">
            <v/>
          </cell>
        </row>
        <row r="128">
          <cell r="D128" t="str">
            <v/>
          </cell>
          <cell r="E128" t="str">
            <v/>
          </cell>
        </row>
        <row r="129">
          <cell r="D129" t="str">
            <v/>
          </cell>
          <cell r="E129" t="str">
            <v/>
          </cell>
        </row>
        <row r="130">
          <cell r="D130" t="str">
            <v/>
          </cell>
          <cell r="E130" t="str">
            <v/>
          </cell>
        </row>
        <row r="131">
          <cell r="D131" t="str">
            <v/>
          </cell>
          <cell r="E131" t="str">
            <v/>
          </cell>
        </row>
        <row r="132">
          <cell r="D132" t="str">
            <v/>
          </cell>
          <cell r="E132" t="str">
            <v/>
          </cell>
        </row>
        <row r="133">
          <cell r="D133" t="str">
            <v/>
          </cell>
          <cell r="E133" t="str">
            <v/>
          </cell>
        </row>
        <row r="134">
          <cell r="D134" t="str">
            <v/>
          </cell>
          <cell r="E134" t="str">
            <v/>
          </cell>
        </row>
        <row r="135">
          <cell r="D135" t="str">
            <v/>
          </cell>
          <cell r="E135" t="str">
            <v/>
          </cell>
        </row>
        <row r="136">
          <cell r="D136" t="str">
            <v/>
          </cell>
          <cell r="E136" t="str">
            <v/>
          </cell>
        </row>
        <row r="137">
          <cell r="D137" t="str">
            <v/>
          </cell>
          <cell r="E137" t="str">
            <v/>
          </cell>
        </row>
        <row r="138">
          <cell r="D138" t="str">
            <v/>
          </cell>
          <cell r="E138" t="str">
            <v/>
          </cell>
        </row>
        <row r="139">
          <cell r="D139" t="str">
            <v/>
          </cell>
          <cell r="E139" t="str">
            <v/>
          </cell>
        </row>
        <row r="140">
          <cell r="D140" t="str">
            <v/>
          </cell>
          <cell r="E140" t="str">
            <v/>
          </cell>
        </row>
        <row r="141">
          <cell r="D141" t="str">
            <v/>
          </cell>
          <cell r="E141" t="str">
            <v/>
          </cell>
        </row>
        <row r="142">
          <cell r="D142" t="str">
            <v/>
          </cell>
          <cell r="E142" t="str">
            <v/>
          </cell>
        </row>
        <row r="143">
          <cell r="D143" t="str">
            <v/>
          </cell>
          <cell r="E143" t="str">
            <v/>
          </cell>
        </row>
        <row r="144">
          <cell r="D144" t="str">
            <v/>
          </cell>
          <cell r="E144" t="str">
            <v/>
          </cell>
        </row>
        <row r="145">
          <cell r="D145" t="str">
            <v/>
          </cell>
          <cell r="E145" t="str">
            <v/>
          </cell>
        </row>
        <row r="146">
          <cell r="D146" t="str">
            <v/>
          </cell>
          <cell r="E146" t="str">
            <v/>
          </cell>
        </row>
        <row r="147">
          <cell r="D147" t="str">
            <v/>
          </cell>
          <cell r="E147" t="str">
            <v/>
          </cell>
        </row>
        <row r="148">
          <cell r="D148" t="str">
            <v/>
          </cell>
          <cell r="E148" t="str">
            <v/>
          </cell>
        </row>
        <row r="149">
          <cell r="D149" t="str">
            <v/>
          </cell>
          <cell r="E149" t="str">
            <v/>
          </cell>
        </row>
        <row r="150">
          <cell r="D150" t="str">
            <v/>
          </cell>
          <cell r="E150" t="str">
            <v/>
          </cell>
        </row>
        <row r="151">
          <cell r="D151" t="str">
            <v/>
          </cell>
          <cell r="E151" t="str">
            <v/>
          </cell>
        </row>
        <row r="152">
          <cell r="D152" t="str">
            <v/>
          </cell>
          <cell r="E152" t="str">
            <v/>
          </cell>
        </row>
        <row r="153">
          <cell r="D153" t="str">
            <v/>
          </cell>
          <cell r="E153" t="str">
            <v/>
          </cell>
        </row>
        <row r="154">
          <cell r="D154" t="str">
            <v/>
          </cell>
          <cell r="E154" t="str">
            <v/>
          </cell>
        </row>
        <row r="155">
          <cell r="D155" t="str">
            <v/>
          </cell>
          <cell r="E155" t="str">
            <v/>
          </cell>
        </row>
        <row r="156">
          <cell r="D156" t="str">
            <v/>
          </cell>
          <cell r="E156" t="str">
            <v/>
          </cell>
        </row>
        <row r="157">
          <cell r="D157" t="str">
            <v/>
          </cell>
          <cell r="E157" t="str">
            <v/>
          </cell>
        </row>
        <row r="158">
          <cell r="D158" t="str">
            <v/>
          </cell>
          <cell r="E158" t="str">
            <v/>
          </cell>
        </row>
        <row r="159">
          <cell r="D159" t="str">
            <v/>
          </cell>
          <cell r="E159" t="str">
            <v/>
          </cell>
        </row>
        <row r="160">
          <cell r="D160" t="str">
            <v/>
          </cell>
          <cell r="E160" t="str">
            <v/>
          </cell>
        </row>
        <row r="161">
          <cell r="D161" t="str">
            <v/>
          </cell>
          <cell r="E161" t="str">
            <v/>
          </cell>
        </row>
        <row r="162">
          <cell r="D162" t="str">
            <v/>
          </cell>
          <cell r="E162" t="str">
            <v/>
          </cell>
        </row>
        <row r="163">
          <cell r="D163" t="str">
            <v/>
          </cell>
          <cell r="E163" t="str">
            <v/>
          </cell>
        </row>
        <row r="164">
          <cell r="D164" t="str">
            <v/>
          </cell>
          <cell r="E164" t="str">
            <v/>
          </cell>
        </row>
        <row r="165">
          <cell r="D165" t="str">
            <v/>
          </cell>
          <cell r="E165" t="str">
            <v/>
          </cell>
        </row>
        <row r="166">
          <cell r="D166" t="str">
            <v/>
          </cell>
          <cell r="E166" t="str">
            <v/>
          </cell>
        </row>
        <row r="167">
          <cell r="D167" t="str">
            <v/>
          </cell>
          <cell r="E167" t="str">
            <v/>
          </cell>
        </row>
        <row r="168">
          <cell r="D168" t="str">
            <v/>
          </cell>
          <cell r="E168" t="str">
            <v/>
          </cell>
        </row>
        <row r="169">
          <cell r="D169" t="str">
            <v/>
          </cell>
          <cell r="E169" t="str">
            <v/>
          </cell>
        </row>
        <row r="170">
          <cell r="D170" t="str">
            <v/>
          </cell>
          <cell r="E170" t="str">
            <v/>
          </cell>
        </row>
        <row r="171">
          <cell r="D171" t="str">
            <v/>
          </cell>
          <cell r="E171" t="str">
            <v/>
          </cell>
        </row>
        <row r="172">
          <cell r="D172" t="str">
            <v/>
          </cell>
          <cell r="E172" t="str">
            <v/>
          </cell>
        </row>
        <row r="173">
          <cell r="D173" t="str">
            <v/>
          </cell>
          <cell r="E173" t="str">
            <v/>
          </cell>
        </row>
        <row r="174">
          <cell r="D174" t="str">
            <v/>
          </cell>
          <cell r="E174" t="str">
            <v/>
          </cell>
        </row>
        <row r="175">
          <cell r="D175" t="str">
            <v/>
          </cell>
          <cell r="E175" t="str">
            <v/>
          </cell>
        </row>
        <row r="176">
          <cell r="D176" t="str">
            <v/>
          </cell>
          <cell r="E176" t="str">
            <v/>
          </cell>
        </row>
        <row r="177">
          <cell r="D177" t="str">
            <v/>
          </cell>
          <cell r="E177" t="str">
            <v/>
          </cell>
        </row>
        <row r="178">
          <cell r="D178" t="str">
            <v/>
          </cell>
          <cell r="E178" t="str">
            <v/>
          </cell>
        </row>
        <row r="179">
          <cell r="D179" t="str">
            <v/>
          </cell>
          <cell r="E179" t="str">
            <v/>
          </cell>
        </row>
        <row r="180">
          <cell r="D180" t="str">
            <v/>
          </cell>
          <cell r="E180" t="str">
            <v/>
          </cell>
        </row>
        <row r="181">
          <cell r="D181" t="str">
            <v/>
          </cell>
          <cell r="E181" t="str">
            <v/>
          </cell>
        </row>
        <row r="182">
          <cell r="D182" t="str">
            <v/>
          </cell>
          <cell r="E182" t="str">
            <v/>
          </cell>
        </row>
        <row r="183">
          <cell r="D183" t="str">
            <v/>
          </cell>
          <cell r="E183" t="str">
            <v/>
          </cell>
        </row>
        <row r="184">
          <cell r="D184" t="str">
            <v/>
          </cell>
          <cell r="E184" t="str">
            <v/>
          </cell>
        </row>
        <row r="185">
          <cell r="D185" t="str">
            <v/>
          </cell>
          <cell r="E185" t="str">
            <v/>
          </cell>
        </row>
        <row r="186">
          <cell r="D186" t="str">
            <v/>
          </cell>
          <cell r="E186" t="str">
            <v/>
          </cell>
        </row>
        <row r="187">
          <cell r="D187" t="str">
            <v/>
          </cell>
          <cell r="E187" t="str">
            <v/>
          </cell>
        </row>
        <row r="188">
          <cell r="D188" t="str">
            <v/>
          </cell>
          <cell r="E188" t="str">
            <v/>
          </cell>
        </row>
        <row r="189">
          <cell r="D189" t="str">
            <v/>
          </cell>
          <cell r="E189" t="str">
            <v/>
          </cell>
        </row>
        <row r="190">
          <cell r="D190" t="str">
            <v/>
          </cell>
          <cell r="E190" t="str">
            <v/>
          </cell>
        </row>
        <row r="191">
          <cell r="D191" t="str">
            <v/>
          </cell>
          <cell r="E191" t="str">
            <v/>
          </cell>
        </row>
        <row r="192">
          <cell r="D192" t="str">
            <v/>
          </cell>
          <cell r="E192" t="str">
            <v/>
          </cell>
        </row>
        <row r="193">
          <cell r="D193" t="str">
            <v/>
          </cell>
          <cell r="E193" t="str">
            <v/>
          </cell>
        </row>
        <row r="194">
          <cell r="D194" t="str">
            <v/>
          </cell>
          <cell r="E194" t="str">
            <v/>
          </cell>
        </row>
        <row r="195">
          <cell r="D195" t="str">
            <v/>
          </cell>
          <cell r="E195" t="str">
            <v/>
          </cell>
        </row>
        <row r="196">
          <cell r="D196" t="str">
            <v/>
          </cell>
          <cell r="E196" t="str">
            <v/>
          </cell>
        </row>
        <row r="197">
          <cell r="D197" t="str">
            <v/>
          </cell>
          <cell r="E197" t="str">
            <v/>
          </cell>
        </row>
        <row r="198">
          <cell r="D198" t="str">
            <v/>
          </cell>
          <cell r="E198" t="str">
            <v/>
          </cell>
        </row>
        <row r="199">
          <cell r="D199" t="str">
            <v/>
          </cell>
          <cell r="E199" t="str">
            <v/>
          </cell>
        </row>
        <row r="200">
          <cell r="D200" t="str">
            <v/>
          </cell>
          <cell r="E200" t="str">
            <v/>
          </cell>
        </row>
        <row r="201">
          <cell r="D201" t="str">
            <v/>
          </cell>
          <cell r="E201" t="str">
            <v/>
          </cell>
        </row>
        <row r="202">
          <cell r="D202" t="str">
            <v/>
          </cell>
          <cell r="E202" t="str">
            <v/>
          </cell>
        </row>
        <row r="203">
          <cell r="D203" t="str">
            <v/>
          </cell>
          <cell r="E203" t="str">
            <v/>
          </cell>
        </row>
        <row r="204">
          <cell r="D204" t="str">
            <v/>
          </cell>
          <cell r="E204" t="str">
            <v/>
          </cell>
        </row>
        <row r="205">
          <cell r="D205" t="str">
            <v/>
          </cell>
          <cell r="E205" t="str">
            <v/>
          </cell>
        </row>
        <row r="206">
          <cell r="D206" t="str">
            <v/>
          </cell>
          <cell r="E206" t="str">
            <v/>
          </cell>
        </row>
        <row r="207">
          <cell r="D207" t="str">
            <v/>
          </cell>
          <cell r="E207" t="str">
            <v/>
          </cell>
        </row>
        <row r="208">
          <cell r="D208" t="str">
            <v/>
          </cell>
          <cell r="E208" t="str">
            <v/>
          </cell>
        </row>
        <row r="209">
          <cell r="D209" t="str">
            <v/>
          </cell>
          <cell r="E209" t="str">
            <v/>
          </cell>
        </row>
        <row r="210">
          <cell r="D210" t="str">
            <v/>
          </cell>
          <cell r="E210" t="str">
            <v/>
          </cell>
        </row>
        <row r="211">
          <cell r="D211" t="str">
            <v/>
          </cell>
          <cell r="E211" t="str">
            <v/>
          </cell>
        </row>
        <row r="212">
          <cell r="D212" t="str">
            <v/>
          </cell>
          <cell r="E212" t="str">
            <v/>
          </cell>
        </row>
        <row r="213">
          <cell r="D213" t="str">
            <v/>
          </cell>
          <cell r="E213" t="str">
            <v/>
          </cell>
        </row>
        <row r="214">
          <cell r="D214" t="str">
            <v/>
          </cell>
          <cell r="E214" t="str">
            <v/>
          </cell>
        </row>
        <row r="215">
          <cell r="D215" t="str">
            <v/>
          </cell>
          <cell r="E215" t="str">
            <v/>
          </cell>
        </row>
        <row r="216">
          <cell r="D216" t="str">
            <v/>
          </cell>
          <cell r="E216" t="str">
            <v/>
          </cell>
        </row>
        <row r="217">
          <cell r="D217" t="str">
            <v/>
          </cell>
          <cell r="E217" t="str">
            <v/>
          </cell>
        </row>
        <row r="218">
          <cell r="D218" t="str">
            <v/>
          </cell>
          <cell r="E218" t="str">
            <v/>
          </cell>
        </row>
        <row r="219">
          <cell r="D219" t="str">
            <v/>
          </cell>
          <cell r="E219" t="str">
            <v/>
          </cell>
        </row>
        <row r="220">
          <cell r="D220" t="str">
            <v/>
          </cell>
          <cell r="E220" t="str">
            <v/>
          </cell>
        </row>
        <row r="221">
          <cell r="D221" t="str">
            <v/>
          </cell>
          <cell r="E221" t="str">
            <v/>
          </cell>
        </row>
        <row r="222">
          <cell r="D222" t="str">
            <v/>
          </cell>
          <cell r="E222" t="str">
            <v/>
          </cell>
        </row>
        <row r="223">
          <cell r="D223" t="str">
            <v/>
          </cell>
          <cell r="E223" t="str">
            <v/>
          </cell>
        </row>
        <row r="224">
          <cell r="D224" t="str">
            <v/>
          </cell>
          <cell r="E224" t="str">
            <v/>
          </cell>
        </row>
        <row r="225">
          <cell r="D225" t="str">
            <v/>
          </cell>
          <cell r="E225" t="str">
            <v/>
          </cell>
        </row>
        <row r="226">
          <cell r="D226" t="str">
            <v/>
          </cell>
          <cell r="E226" t="str">
            <v/>
          </cell>
        </row>
        <row r="227">
          <cell r="D227" t="str">
            <v/>
          </cell>
          <cell r="E227" t="str">
            <v/>
          </cell>
        </row>
        <row r="228">
          <cell r="D228" t="str">
            <v/>
          </cell>
          <cell r="E228" t="str">
            <v/>
          </cell>
        </row>
        <row r="229">
          <cell r="D229" t="str">
            <v/>
          </cell>
          <cell r="E229" t="str">
            <v/>
          </cell>
        </row>
        <row r="230">
          <cell r="D230" t="str">
            <v/>
          </cell>
          <cell r="E230" t="str">
            <v/>
          </cell>
        </row>
        <row r="231">
          <cell r="D231" t="str">
            <v/>
          </cell>
          <cell r="E231" t="str">
            <v/>
          </cell>
        </row>
        <row r="232">
          <cell r="D232" t="str">
            <v/>
          </cell>
          <cell r="E232" t="str">
            <v/>
          </cell>
        </row>
        <row r="233">
          <cell r="D233" t="str">
            <v/>
          </cell>
          <cell r="E233" t="str">
            <v/>
          </cell>
        </row>
        <row r="234">
          <cell r="D234" t="str">
            <v/>
          </cell>
          <cell r="E234" t="str">
            <v/>
          </cell>
        </row>
        <row r="235">
          <cell r="D235" t="str">
            <v/>
          </cell>
          <cell r="E235" t="str">
            <v/>
          </cell>
        </row>
        <row r="236">
          <cell r="D236" t="str">
            <v/>
          </cell>
          <cell r="E236" t="str">
            <v/>
          </cell>
        </row>
        <row r="237">
          <cell r="D237" t="str">
            <v/>
          </cell>
          <cell r="E237" t="str">
            <v/>
          </cell>
        </row>
        <row r="238">
          <cell r="D238" t="str">
            <v/>
          </cell>
          <cell r="E238" t="str">
            <v/>
          </cell>
        </row>
        <row r="239">
          <cell r="D239" t="str">
            <v/>
          </cell>
          <cell r="E239" t="str">
            <v/>
          </cell>
        </row>
        <row r="240">
          <cell r="D240" t="str">
            <v/>
          </cell>
          <cell r="E240" t="str">
            <v/>
          </cell>
        </row>
        <row r="241">
          <cell r="D241" t="str">
            <v/>
          </cell>
          <cell r="E241" t="str">
            <v/>
          </cell>
        </row>
        <row r="242">
          <cell r="D242" t="str">
            <v/>
          </cell>
          <cell r="E242" t="str">
            <v/>
          </cell>
        </row>
        <row r="243">
          <cell r="D243" t="str">
            <v/>
          </cell>
          <cell r="E243" t="str">
            <v/>
          </cell>
        </row>
        <row r="244">
          <cell r="D244" t="str">
            <v/>
          </cell>
          <cell r="E244" t="str">
            <v/>
          </cell>
        </row>
        <row r="245">
          <cell r="D245" t="str">
            <v/>
          </cell>
          <cell r="E245" t="str">
            <v/>
          </cell>
        </row>
        <row r="246">
          <cell r="D246" t="str">
            <v/>
          </cell>
          <cell r="E246" t="str">
            <v/>
          </cell>
        </row>
        <row r="247">
          <cell r="D247" t="str">
            <v/>
          </cell>
          <cell r="E247" t="str">
            <v/>
          </cell>
        </row>
        <row r="248">
          <cell r="D248" t="str">
            <v/>
          </cell>
          <cell r="E248" t="str">
            <v/>
          </cell>
        </row>
        <row r="249">
          <cell r="D249" t="str">
            <v/>
          </cell>
          <cell r="E249" t="str">
            <v/>
          </cell>
        </row>
        <row r="250">
          <cell r="D250" t="str">
            <v/>
          </cell>
          <cell r="E250" t="str">
            <v/>
          </cell>
        </row>
        <row r="251">
          <cell r="D251" t="str">
            <v/>
          </cell>
          <cell r="E251" t="str">
            <v/>
          </cell>
        </row>
        <row r="252">
          <cell r="D252" t="str">
            <v/>
          </cell>
          <cell r="E252" t="str">
            <v/>
          </cell>
        </row>
        <row r="253">
          <cell r="D253" t="str">
            <v/>
          </cell>
          <cell r="E253" t="str">
            <v/>
          </cell>
        </row>
        <row r="254">
          <cell r="D254" t="str">
            <v/>
          </cell>
          <cell r="E254" t="str">
            <v/>
          </cell>
        </row>
        <row r="255">
          <cell r="D255" t="str">
            <v/>
          </cell>
          <cell r="E255" t="str">
            <v/>
          </cell>
        </row>
        <row r="256">
          <cell r="D256" t="str">
            <v/>
          </cell>
          <cell r="E256" t="str">
            <v/>
          </cell>
        </row>
        <row r="257">
          <cell r="D257" t="str">
            <v/>
          </cell>
          <cell r="E257" t="str">
            <v/>
          </cell>
        </row>
        <row r="258">
          <cell r="D258" t="str">
            <v/>
          </cell>
          <cell r="E258" t="str">
            <v/>
          </cell>
        </row>
        <row r="259">
          <cell r="D259" t="str">
            <v/>
          </cell>
          <cell r="E259" t="str">
            <v/>
          </cell>
        </row>
        <row r="260">
          <cell r="D260" t="str">
            <v/>
          </cell>
          <cell r="E260" t="str">
            <v/>
          </cell>
        </row>
        <row r="261">
          <cell r="D261" t="str">
            <v/>
          </cell>
          <cell r="E261" t="str">
            <v/>
          </cell>
        </row>
        <row r="262">
          <cell r="D262" t="str">
            <v/>
          </cell>
          <cell r="E262" t="str">
            <v/>
          </cell>
        </row>
        <row r="263">
          <cell r="D263" t="str">
            <v/>
          </cell>
          <cell r="E263" t="str">
            <v/>
          </cell>
        </row>
        <row r="264">
          <cell r="D264" t="str">
            <v/>
          </cell>
          <cell r="E264" t="str">
            <v/>
          </cell>
        </row>
        <row r="265">
          <cell r="D265" t="str">
            <v/>
          </cell>
          <cell r="E265" t="str">
            <v/>
          </cell>
        </row>
        <row r="266">
          <cell r="D266" t="str">
            <v/>
          </cell>
          <cell r="E266" t="str">
            <v/>
          </cell>
        </row>
        <row r="267">
          <cell r="D267" t="str">
            <v/>
          </cell>
          <cell r="E267" t="str">
            <v/>
          </cell>
        </row>
        <row r="268">
          <cell r="D268" t="str">
            <v/>
          </cell>
          <cell r="E268" t="str">
            <v/>
          </cell>
        </row>
        <row r="269">
          <cell r="D269" t="str">
            <v/>
          </cell>
          <cell r="E269" t="str">
            <v/>
          </cell>
        </row>
        <row r="270">
          <cell r="D270" t="str">
            <v/>
          </cell>
          <cell r="E270" t="str">
            <v/>
          </cell>
        </row>
        <row r="271">
          <cell r="D271" t="str">
            <v/>
          </cell>
          <cell r="E271" t="str">
            <v/>
          </cell>
        </row>
        <row r="272">
          <cell r="D272" t="str">
            <v/>
          </cell>
          <cell r="E272" t="str">
            <v/>
          </cell>
        </row>
        <row r="273">
          <cell r="D273" t="str">
            <v/>
          </cell>
          <cell r="E273" t="str">
            <v/>
          </cell>
        </row>
        <row r="274">
          <cell r="D274" t="str">
            <v/>
          </cell>
          <cell r="E274" t="str">
            <v/>
          </cell>
        </row>
        <row r="275">
          <cell r="D275" t="str">
            <v/>
          </cell>
          <cell r="E275" t="str">
            <v/>
          </cell>
        </row>
        <row r="276">
          <cell r="D276" t="str">
            <v/>
          </cell>
          <cell r="E276" t="str">
            <v/>
          </cell>
        </row>
        <row r="277">
          <cell r="D277" t="str">
            <v/>
          </cell>
          <cell r="E277" t="str">
            <v/>
          </cell>
        </row>
        <row r="278">
          <cell r="D278" t="str">
            <v/>
          </cell>
          <cell r="E278" t="str">
            <v/>
          </cell>
        </row>
        <row r="279">
          <cell r="D279" t="str">
            <v/>
          </cell>
          <cell r="E279" t="str">
            <v/>
          </cell>
        </row>
        <row r="280">
          <cell r="D280" t="str">
            <v/>
          </cell>
          <cell r="E280" t="str">
            <v/>
          </cell>
        </row>
        <row r="281">
          <cell r="D281" t="str">
            <v/>
          </cell>
          <cell r="E281" t="str">
            <v/>
          </cell>
        </row>
        <row r="282">
          <cell r="D282" t="str">
            <v/>
          </cell>
          <cell r="E282" t="str">
            <v/>
          </cell>
        </row>
        <row r="283">
          <cell r="D283" t="str">
            <v/>
          </cell>
          <cell r="E283" t="str">
            <v/>
          </cell>
        </row>
        <row r="284">
          <cell r="D284" t="str">
            <v/>
          </cell>
          <cell r="E284" t="str">
            <v/>
          </cell>
        </row>
        <row r="285">
          <cell r="D285" t="str">
            <v/>
          </cell>
          <cell r="E285" t="str">
            <v/>
          </cell>
        </row>
        <row r="286">
          <cell r="D286" t="str">
            <v/>
          </cell>
          <cell r="E286" t="str">
            <v/>
          </cell>
        </row>
        <row r="287">
          <cell r="D287" t="str">
            <v/>
          </cell>
          <cell r="E287" t="str">
            <v/>
          </cell>
        </row>
        <row r="288">
          <cell r="D288" t="str">
            <v/>
          </cell>
          <cell r="E288" t="str">
            <v/>
          </cell>
        </row>
        <row r="289">
          <cell r="D289" t="str">
            <v/>
          </cell>
          <cell r="E289" t="str">
            <v/>
          </cell>
        </row>
        <row r="290">
          <cell r="D290" t="str">
            <v/>
          </cell>
          <cell r="E290" t="str">
            <v/>
          </cell>
        </row>
        <row r="291">
          <cell r="D291" t="str">
            <v/>
          </cell>
          <cell r="E291" t="str">
            <v/>
          </cell>
        </row>
        <row r="292">
          <cell r="D292" t="str">
            <v/>
          </cell>
          <cell r="E292" t="str">
            <v/>
          </cell>
        </row>
        <row r="293">
          <cell r="D293" t="str">
            <v/>
          </cell>
          <cell r="E293" t="str">
            <v/>
          </cell>
        </row>
        <row r="294">
          <cell r="D294" t="str">
            <v/>
          </cell>
          <cell r="E294" t="str">
            <v/>
          </cell>
        </row>
        <row r="295">
          <cell r="D295" t="str">
            <v/>
          </cell>
          <cell r="E295" t="str">
            <v/>
          </cell>
        </row>
        <row r="296">
          <cell r="D296" t="str">
            <v/>
          </cell>
          <cell r="E296" t="str">
            <v/>
          </cell>
        </row>
        <row r="297">
          <cell r="D297" t="str">
            <v/>
          </cell>
          <cell r="E297" t="str">
            <v/>
          </cell>
        </row>
        <row r="298">
          <cell r="D298" t="str">
            <v/>
          </cell>
          <cell r="E298" t="str">
            <v/>
          </cell>
        </row>
        <row r="299">
          <cell r="D299" t="str">
            <v/>
          </cell>
          <cell r="E299" t="str">
            <v/>
          </cell>
        </row>
        <row r="300">
          <cell r="D300" t="str">
            <v/>
          </cell>
          <cell r="E300" t="str">
            <v/>
          </cell>
        </row>
        <row r="301">
          <cell r="D301" t="str">
            <v/>
          </cell>
          <cell r="E301" t="str">
            <v/>
          </cell>
        </row>
        <row r="302">
          <cell r="D302" t="str">
            <v/>
          </cell>
          <cell r="E302" t="str">
            <v/>
          </cell>
        </row>
        <row r="303">
          <cell r="D303" t="str">
            <v/>
          </cell>
          <cell r="E303" t="str">
            <v/>
          </cell>
        </row>
        <row r="304">
          <cell r="D304" t="str">
            <v/>
          </cell>
          <cell r="E304" t="str">
            <v/>
          </cell>
        </row>
        <row r="305">
          <cell r="D305" t="str">
            <v/>
          </cell>
          <cell r="E305" t="str">
            <v/>
          </cell>
        </row>
        <row r="306">
          <cell r="D306" t="str">
            <v/>
          </cell>
          <cell r="E306" t="str">
            <v/>
          </cell>
        </row>
        <row r="307">
          <cell r="D307" t="str">
            <v/>
          </cell>
          <cell r="E307" t="str">
            <v/>
          </cell>
        </row>
        <row r="308">
          <cell r="D308" t="str">
            <v/>
          </cell>
          <cell r="E308" t="str">
            <v/>
          </cell>
        </row>
        <row r="309">
          <cell r="D309" t="str">
            <v/>
          </cell>
          <cell r="E309" t="str">
            <v/>
          </cell>
        </row>
        <row r="310">
          <cell r="D310" t="str">
            <v/>
          </cell>
          <cell r="E310" t="str">
            <v/>
          </cell>
        </row>
        <row r="311">
          <cell r="D311" t="str">
            <v/>
          </cell>
          <cell r="E311" t="str">
            <v/>
          </cell>
        </row>
        <row r="312">
          <cell r="D312" t="str">
            <v/>
          </cell>
          <cell r="E312" t="str">
            <v/>
          </cell>
        </row>
        <row r="313">
          <cell r="D313" t="str">
            <v/>
          </cell>
          <cell r="E313" t="str">
            <v/>
          </cell>
        </row>
        <row r="314">
          <cell r="D314" t="str">
            <v/>
          </cell>
          <cell r="E314" t="str">
            <v/>
          </cell>
        </row>
        <row r="315">
          <cell r="D315" t="str">
            <v/>
          </cell>
          <cell r="E315" t="str">
            <v/>
          </cell>
        </row>
        <row r="316">
          <cell r="D316" t="str">
            <v/>
          </cell>
          <cell r="E316" t="str">
            <v/>
          </cell>
        </row>
        <row r="317">
          <cell r="D317" t="str">
            <v/>
          </cell>
          <cell r="E317" t="str">
            <v/>
          </cell>
        </row>
        <row r="318">
          <cell r="D318" t="str">
            <v/>
          </cell>
          <cell r="E318" t="str">
            <v/>
          </cell>
        </row>
        <row r="319">
          <cell r="D319" t="str">
            <v/>
          </cell>
          <cell r="E319" t="str">
            <v/>
          </cell>
        </row>
        <row r="320">
          <cell r="D320" t="str">
            <v/>
          </cell>
          <cell r="E320" t="str">
            <v/>
          </cell>
        </row>
        <row r="321">
          <cell r="D321" t="str">
            <v/>
          </cell>
          <cell r="E321" t="str">
            <v/>
          </cell>
        </row>
        <row r="322">
          <cell r="D322" t="str">
            <v/>
          </cell>
          <cell r="E322" t="str">
            <v/>
          </cell>
        </row>
        <row r="323">
          <cell r="D323" t="str">
            <v/>
          </cell>
          <cell r="E323" t="str">
            <v/>
          </cell>
        </row>
        <row r="324">
          <cell r="D324" t="str">
            <v/>
          </cell>
          <cell r="E324" t="str">
            <v/>
          </cell>
        </row>
        <row r="325">
          <cell r="D325" t="str">
            <v/>
          </cell>
          <cell r="E325" t="str">
            <v/>
          </cell>
        </row>
        <row r="326">
          <cell r="D326" t="str">
            <v/>
          </cell>
          <cell r="E326" t="str">
            <v/>
          </cell>
        </row>
        <row r="327">
          <cell r="D327" t="str">
            <v/>
          </cell>
          <cell r="E327" t="str">
            <v/>
          </cell>
        </row>
        <row r="328">
          <cell r="D328" t="str">
            <v/>
          </cell>
          <cell r="E328" t="str">
            <v/>
          </cell>
        </row>
        <row r="329">
          <cell r="D329" t="str">
            <v/>
          </cell>
          <cell r="E329" t="str">
            <v/>
          </cell>
        </row>
        <row r="330">
          <cell r="D330" t="str">
            <v/>
          </cell>
          <cell r="E330" t="str">
            <v/>
          </cell>
        </row>
        <row r="331">
          <cell r="D331" t="str">
            <v/>
          </cell>
          <cell r="E331" t="str">
            <v/>
          </cell>
        </row>
        <row r="332">
          <cell r="D332" t="str">
            <v/>
          </cell>
          <cell r="E332" t="str">
            <v/>
          </cell>
        </row>
        <row r="333">
          <cell r="D333" t="str">
            <v/>
          </cell>
          <cell r="E333" t="str">
            <v/>
          </cell>
        </row>
        <row r="334">
          <cell r="D334" t="str">
            <v/>
          </cell>
          <cell r="E334" t="str">
            <v/>
          </cell>
        </row>
        <row r="335">
          <cell r="D335" t="str">
            <v/>
          </cell>
          <cell r="E335" t="str">
            <v/>
          </cell>
        </row>
        <row r="336">
          <cell r="D336" t="str">
            <v/>
          </cell>
          <cell r="E336" t="str">
            <v/>
          </cell>
        </row>
        <row r="337">
          <cell r="D337" t="str">
            <v/>
          </cell>
          <cell r="E337" t="str">
            <v/>
          </cell>
        </row>
        <row r="338">
          <cell r="D338" t="str">
            <v/>
          </cell>
          <cell r="E338" t="str">
            <v/>
          </cell>
        </row>
        <row r="339">
          <cell r="D339" t="str">
            <v/>
          </cell>
          <cell r="E339" t="str">
            <v/>
          </cell>
        </row>
        <row r="340">
          <cell r="D340" t="str">
            <v/>
          </cell>
          <cell r="E340" t="str">
            <v/>
          </cell>
        </row>
        <row r="341">
          <cell r="D341" t="str">
            <v/>
          </cell>
          <cell r="E341" t="str">
            <v/>
          </cell>
        </row>
        <row r="342">
          <cell r="D342" t="str">
            <v/>
          </cell>
          <cell r="E342" t="str">
            <v/>
          </cell>
        </row>
        <row r="343">
          <cell r="D343" t="str">
            <v/>
          </cell>
          <cell r="E343" t="str">
            <v/>
          </cell>
        </row>
        <row r="344">
          <cell r="D344" t="str">
            <v/>
          </cell>
          <cell r="E344" t="str">
            <v/>
          </cell>
        </row>
        <row r="345">
          <cell r="D345" t="str">
            <v/>
          </cell>
          <cell r="E345" t="str">
            <v/>
          </cell>
        </row>
        <row r="346">
          <cell r="D346" t="str">
            <v/>
          </cell>
          <cell r="E346" t="str">
            <v/>
          </cell>
        </row>
        <row r="347">
          <cell r="D347" t="str">
            <v/>
          </cell>
          <cell r="E347" t="str">
            <v/>
          </cell>
        </row>
        <row r="348">
          <cell r="D348" t="str">
            <v/>
          </cell>
          <cell r="E348" t="str">
            <v/>
          </cell>
        </row>
        <row r="349">
          <cell r="D349" t="str">
            <v/>
          </cell>
          <cell r="E349" t="str">
            <v/>
          </cell>
        </row>
        <row r="350">
          <cell r="D350" t="str">
            <v/>
          </cell>
          <cell r="E350" t="str">
            <v/>
          </cell>
        </row>
        <row r="351">
          <cell r="D351" t="str">
            <v/>
          </cell>
          <cell r="E351" t="str">
            <v/>
          </cell>
        </row>
        <row r="352">
          <cell r="D352" t="str">
            <v/>
          </cell>
          <cell r="E352" t="str">
            <v/>
          </cell>
        </row>
        <row r="353">
          <cell r="D353" t="str">
            <v/>
          </cell>
          <cell r="E353" t="str">
            <v/>
          </cell>
        </row>
        <row r="354">
          <cell r="D354" t="str">
            <v/>
          </cell>
          <cell r="E354" t="str">
            <v/>
          </cell>
        </row>
        <row r="355">
          <cell r="D355" t="str">
            <v/>
          </cell>
          <cell r="E355" t="str">
            <v/>
          </cell>
        </row>
        <row r="356">
          <cell r="D356" t="str">
            <v/>
          </cell>
          <cell r="E356" t="str">
            <v/>
          </cell>
        </row>
        <row r="357">
          <cell r="D357" t="str">
            <v/>
          </cell>
          <cell r="E357" t="str">
            <v/>
          </cell>
        </row>
        <row r="358">
          <cell r="D358" t="str">
            <v/>
          </cell>
          <cell r="E358" t="str">
            <v/>
          </cell>
        </row>
        <row r="359">
          <cell r="D359" t="str">
            <v/>
          </cell>
          <cell r="E359" t="str">
            <v/>
          </cell>
        </row>
        <row r="360">
          <cell r="D360" t="str">
            <v/>
          </cell>
          <cell r="E360" t="str">
            <v/>
          </cell>
        </row>
        <row r="361">
          <cell r="D361" t="str">
            <v/>
          </cell>
          <cell r="E361" t="str">
            <v/>
          </cell>
        </row>
        <row r="362">
          <cell r="D362" t="str">
            <v/>
          </cell>
          <cell r="E362" t="str">
            <v/>
          </cell>
        </row>
        <row r="363">
          <cell r="D363" t="str">
            <v/>
          </cell>
          <cell r="E363" t="str">
            <v/>
          </cell>
        </row>
        <row r="364">
          <cell r="D364" t="str">
            <v/>
          </cell>
          <cell r="E364" t="str">
            <v/>
          </cell>
        </row>
        <row r="365">
          <cell r="D365" t="str">
            <v/>
          </cell>
          <cell r="E365" t="str">
            <v/>
          </cell>
        </row>
        <row r="366">
          <cell r="D366" t="str">
            <v/>
          </cell>
          <cell r="E366" t="str">
            <v/>
          </cell>
        </row>
        <row r="367">
          <cell r="D367" t="str">
            <v/>
          </cell>
          <cell r="E367" t="str">
            <v/>
          </cell>
        </row>
        <row r="368">
          <cell r="D368" t="str">
            <v/>
          </cell>
          <cell r="E368" t="str">
            <v/>
          </cell>
        </row>
        <row r="369">
          <cell r="D369" t="str">
            <v/>
          </cell>
          <cell r="E369" t="str">
            <v/>
          </cell>
        </row>
        <row r="370">
          <cell r="D370" t="str">
            <v/>
          </cell>
          <cell r="E370" t="str">
            <v/>
          </cell>
        </row>
        <row r="371">
          <cell r="D371" t="str">
            <v/>
          </cell>
          <cell r="E371" t="str">
            <v/>
          </cell>
        </row>
        <row r="372">
          <cell r="D372" t="str">
            <v/>
          </cell>
          <cell r="E372" t="str">
            <v/>
          </cell>
        </row>
        <row r="373">
          <cell r="D373" t="str">
            <v/>
          </cell>
          <cell r="E373" t="str">
            <v/>
          </cell>
        </row>
        <row r="374">
          <cell r="D374" t="str">
            <v/>
          </cell>
          <cell r="E374" t="str">
            <v/>
          </cell>
        </row>
        <row r="375">
          <cell r="D375" t="str">
            <v/>
          </cell>
          <cell r="E375" t="str">
            <v/>
          </cell>
        </row>
        <row r="376">
          <cell r="D376" t="str">
            <v/>
          </cell>
          <cell r="E376" t="str">
            <v/>
          </cell>
        </row>
        <row r="377">
          <cell r="D377" t="str">
            <v/>
          </cell>
          <cell r="E377" t="str">
            <v/>
          </cell>
        </row>
        <row r="378">
          <cell r="D378" t="str">
            <v/>
          </cell>
          <cell r="E378" t="str">
            <v/>
          </cell>
        </row>
        <row r="379">
          <cell r="D379" t="str">
            <v/>
          </cell>
          <cell r="E379" t="str">
            <v/>
          </cell>
        </row>
        <row r="380">
          <cell r="D380" t="str">
            <v/>
          </cell>
          <cell r="E380" t="str">
            <v/>
          </cell>
        </row>
        <row r="381">
          <cell r="D381" t="str">
            <v/>
          </cell>
          <cell r="E381" t="str">
            <v/>
          </cell>
        </row>
        <row r="382">
          <cell r="D382" t="str">
            <v/>
          </cell>
          <cell r="E382" t="str">
            <v/>
          </cell>
        </row>
        <row r="383">
          <cell r="D383" t="str">
            <v/>
          </cell>
          <cell r="E383" t="str">
            <v/>
          </cell>
        </row>
        <row r="384">
          <cell r="D384" t="str">
            <v/>
          </cell>
          <cell r="E384" t="str">
            <v/>
          </cell>
        </row>
        <row r="385">
          <cell r="D385" t="str">
            <v/>
          </cell>
          <cell r="E385" t="str">
            <v/>
          </cell>
        </row>
        <row r="386">
          <cell r="D386" t="str">
            <v/>
          </cell>
          <cell r="E386" t="str">
            <v/>
          </cell>
        </row>
        <row r="387">
          <cell r="D387" t="str">
            <v/>
          </cell>
          <cell r="E387" t="str">
            <v/>
          </cell>
        </row>
        <row r="388">
          <cell r="D388" t="str">
            <v/>
          </cell>
          <cell r="E388" t="str">
            <v/>
          </cell>
        </row>
        <row r="389">
          <cell r="D389" t="str">
            <v/>
          </cell>
          <cell r="E389" t="str">
            <v/>
          </cell>
        </row>
        <row r="390">
          <cell r="D390" t="str">
            <v/>
          </cell>
          <cell r="E390" t="str">
            <v/>
          </cell>
        </row>
        <row r="391">
          <cell r="D391" t="str">
            <v/>
          </cell>
          <cell r="E391" t="str">
            <v/>
          </cell>
        </row>
        <row r="392">
          <cell r="D392" t="str">
            <v/>
          </cell>
          <cell r="E392" t="str">
            <v/>
          </cell>
        </row>
        <row r="393">
          <cell r="D393" t="str">
            <v/>
          </cell>
          <cell r="E393" t="str">
            <v/>
          </cell>
        </row>
        <row r="394">
          <cell r="D394" t="str">
            <v/>
          </cell>
          <cell r="E394" t="str">
            <v/>
          </cell>
        </row>
        <row r="395">
          <cell r="D395" t="str">
            <v/>
          </cell>
          <cell r="E395" t="str">
            <v/>
          </cell>
        </row>
        <row r="396">
          <cell r="D396" t="str">
            <v/>
          </cell>
          <cell r="E396" t="str">
            <v/>
          </cell>
        </row>
        <row r="397">
          <cell r="D397" t="str">
            <v/>
          </cell>
          <cell r="E397" t="str">
            <v/>
          </cell>
        </row>
        <row r="398">
          <cell r="D398" t="str">
            <v/>
          </cell>
          <cell r="E398" t="str">
            <v/>
          </cell>
        </row>
        <row r="399">
          <cell r="D399" t="str">
            <v/>
          </cell>
          <cell r="E399" t="str">
            <v/>
          </cell>
        </row>
        <row r="400">
          <cell r="D400" t="str">
            <v/>
          </cell>
          <cell r="E400" t="str">
            <v/>
          </cell>
        </row>
        <row r="401">
          <cell r="D401" t="str">
            <v/>
          </cell>
          <cell r="E401" t="str">
            <v/>
          </cell>
        </row>
        <row r="402">
          <cell r="D402" t="str">
            <v/>
          </cell>
          <cell r="E402" t="str">
            <v/>
          </cell>
        </row>
        <row r="403">
          <cell r="D403" t="str">
            <v/>
          </cell>
          <cell r="E403" t="str">
            <v/>
          </cell>
        </row>
        <row r="404">
          <cell r="D404" t="str">
            <v/>
          </cell>
          <cell r="E404" t="str">
            <v/>
          </cell>
        </row>
        <row r="405">
          <cell r="D405" t="str">
            <v/>
          </cell>
          <cell r="E405" t="str">
            <v/>
          </cell>
        </row>
        <row r="406">
          <cell r="D406" t="str">
            <v/>
          </cell>
          <cell r="E406" t="str">
            <v/>
          </cell>
        </row>
        <row r="407">
          <cell r="D407" t="str">
            <v/>
          </cell>
          <cell r="E407" t="str">
            <v/>
          </cell>
        </row>
        <row r="408">
          <cell r="D408" t="str">
            <v/>
          </cell>
          <cell r="E408" t="str">
            <v/>
          </cell>
        </row>
        <row r="409">
          <cell r="D409" t="str">
            <v/>
          </cell>
          <cell r="E409" t="str">
            <v/>
          </cell>
        </row>
        <row r="410">
          <cell r="D410" t="str">
            <v/>
          </cell>
          <cell r="E410" t="str">
            <v/>
          </cell>
        </row>
        <row r="411">
          <cell r="D411" t="str">
            <v/>
          </cell>
          <cell r="E411" t="str">
            <v/>
          </cell>
        </row>
        <row r="412">
          <cell r="D412" t="str">
            <v/>
          </cell>
          <cell r="E412" t="str">
            <v/>
          </cell>
        </row>
        <row r="413">
          <cell r="D413" t="str">
            <v/>
          </cell>
          <cell r="E413" t="str">
            <v/>
          </cell>
        </row>
        <row r="414">
          <cell r="D414" t="str">
            <v/>
          </cell>
          <cell r="E414" t="str">
            <v/>
          </cell>
        </row>
        <row r="415">
          <cell r="D415" t="str">
            <v/>
          </cell>
          <cell r="E415" t="str">
            <v/>
          </cell>
        </row>
        <row r="416">
          <cell r="D416" t="str">
            <v/>
          </cell>
          <cell r="E416" t="str">
            <v/>
          </cell>
        </row>
        <row r="417">
          <cell r="D417" t="str">
            <v/>
          </cell>
          <cell r="E417" t="str">
            <v/>
          </cell>
        </row>
        <row r="418">
          <cell r="D418" t="str">
            <v/>
          </cell>
          <cell r="E418" t="str">
            <v/>
          </cell>
        </row>
        <row r="419">
          <cell r="D419" t="str">
            <v/>
          </cell>
          <cell r="E419" t="str">
            <v/>
          </cell>
        </row>
        <row r="420">
          <cell r="D420" t="str">
            <v/>
          </cell>
          <cell r="E420" t="str">
            <v/>
          </cell>
        </row>
        <row r="421">
          <cell r="D421" t="str">
            <v/>
          </cell>
          <cell r="E421" t="str">
            <v/>
          </cell>
        </row>
        <row r="422">
          <cell r="D422" t="str">
            <v/>
          </cell>
          <cell r="E422" t="str">
            <v/>
          </cell>
        </row>
        <row r="423">
          <cell r="D423" t="str">
            <v/>
          </cell>
          <cell r="E423" t="str">
            <v/>
          </cell>
        </row>
        <row r="424">
          <cell r="D424" t="str">
            <v/>
          </cell>
          <cell r="E424" t="str">
            <v/>
          </cell>
        </row>
        <row r="425">
          <cell r="D425" t="str">
            <v/>
          </cell>
          <cell r="E425" t="str">
            <v/>
          </cell>
        </row>
        <row r="426">
          <cell r="D426" t="str">
            <v/>
          </cell>
          <cell r="E426" t="str">
            <v/>
          </cell>
        </row>
        <row r="427">
          <cell r="D427" t="str">
            <v/>
          </cell>
          <cell r="E427" t="str">
            <v/>
          </cell>
        </row>
        <row r="428">
          <cell r="D428" t="str">
            <v/>
          </cell>
          <cell r="E428" t="str">
            <v/>
          </cell>
        </row>
        <row r="429">
          <cell r="D429" t="str">
            <v/>
          </cell>
          <cell r="E429" t="str">
            <v/>
          </cell>
        </row>
        <row r="430">
          <cell r="D430" t="str">
            <v/>
          </cell>
          <cell r="E430" t="str">
            <v/>
          </cell>
        </row>
        <row r="431">
          <cell r="D431" t="str">
            <v/>
          </cell>
          <cell r="E431" t="str">
            <v/>
          </cell>
        </row>
        <row r="432">
          <cell r="D432" t="str">
            <v/>
          </cell>
          <cell r="E432" t="str">
            <v/>
          </cell>
        </row>
        <row r="433">
          <cell r="D433" t="str">
            <v/>
          </cell>
          <cell r="E433" t="str">
            <v/>
          </cell>
        </row>
        <row r="434">
          <cell r="D434" t="str">
            <v/>
          </cell>
          <cell r="E434" t="str">
            <v/>
          </cell>
        </row>
        <row r="435">
          <cell r="D435" t="str">
            <v/>
          </cell>
          <cell r="E435" t="str">
            <v/>
          </cell>
        </row>
        <row r="436">
          <cell r="D436" t="str">
            <v/>
          </cell>
          <cell r="E436" t="str">
            <v/>
          </cell>
        </row>
        <row r="437">
          <cell r="D437" t="str">
            <v/>
          </cell>
          <cell r="E437" t="str">
            <v/>
          </cell>
        </row>
        <row r="438">
          <cell r="D438" t="str">
            <v/>
          </cell>
          <cell r="E438" t="str">
            <v/>
          </cell>
        </row>
        <row r="439">
          <cell r="D439" t="str">
            <v/>
          </cell>
          <cell r="E439" t="str">
            <v/>
          </cell>
        </row>
        <row r="440">
          <cell r="D440" t="str">
            <v/>
          </cell>
          <cell r="E440" t="str">
            <v/>
          </cell>
        </row>
        <row r="441">
          <cell r="D441" t="str">
            <v/>
          </cell>
          <cell r="E441" t="str">
            <v/>
          </cell>
        </row>
        <row r="442">
          <cell r="D442" t="str">
            <v/>
          </cell>
          <cell r="E442" t="str">
            <v/>
          </cell>
        </row>
        <row r="443">
          <cell r="D443" t="str">
            <v/>
          </cell>
          <cell r="E443" t="str">
            <v/>
          </cell>
        </row>
        <row r="444">
          <cell r="D444" t="str">
            <v/>
          </cell>
          <cell r="E444" t="str">
            <v/>
          </cell>
        </row>
        <row r="445">
          <cell r="D445" t="str">
            <v/>
          </cell>
          <cell r="E445" t="str">
            <v/>
          </cell>
        </row>
        <row r="446">
          <cell r="D446" t="str">
            <v/>
          </cell>
          <cell r="E446" t="str">
            <v/>
          </cell>
        </row>
        <row r="447">
          <cell r="D447" t="str">
            <v/>
          </cell>
          <cell r="E447" t="str">
            <v/>
          </cell>
        </row>
        <row r="448">
          <cell r="D448" t="str">
            <v/>
          </cell>
          <cell r="E448" t="str">
            <v/>
          </cell>
        </row>
        <row r="449">
          <cell r="D449" t="str">
            <v/>
          </cell>
          <cell r="E449" t="str">
            <v/>
          </cell>
        </row>
        <row r="450">
          <cell r="D450" t="str">
            <v/>
          </cell>
          <cell r="E450" t="str">
            <v/>
          </cell>
        </row>
        <row r="451">
          <cell r="D451" t="str">
            <v/>
          </cell>
          <cell r="E451" t="str">
            <v/>
          </cell>
        </row>
        <row r="452">
          <cell r="D452" t="str">
            <v/>
          </cell>
          <cell r="E452" t="str">
            <v/>
          </cell>
        </row>
        <row r="453">
          <cell r="D453" t="str">
            <v/>
          </cell>
          <cell r="E453" t="str">
            <v/>
          </cell>
        </row>
        <row r="454">
          <cell r="D454" t="str">
            <v/>
          </cell>
          <cell r="E454" t="str">
            <v/>
          </cell>
        </row>
        <row r="455">
          <cell r="D455" t="str">
            <v/>
          </cell>
          <cell r="E455" t="str">
            <v/>
          </cell>
        </row>
        <row r="456">
          <cell r="D456" t="str">
            <v/>
          </cell>
          <cell r="E456" t="str">
            <v/>
          </cell>
        </row>
        <row r="457">
          <cell r="D457" t="str">
            <v/>
          </cell>
          <cell r="E457" t="str">
            <v/>
          </cell>
        </row>
        <row r="458">
          <cell r="D458" t="str">
            <v/>
          </cell>
          <cell r="E458" t="str">
            <v/>
          </cell>
        </row>
        <row r="459">
          <cell r="D459" t="str">
            <v/>
          </cell>
          <cell r="E459" t="str">
            <v/>
          </cell>
        </row>
        <row r="460">
          <cell r="D460" t="str">
            <v/>
          </cell>
          <cell r="E460" t="str">
            <v/>
          </cell>
        </row>
        <row r="461">
          <cell r="D461" t="str">
            <v/>
          </cell>
          <cell r="E461" t="str">
            <v/>
          </cell>
        </row>
        <row r="462">
          <cell r="D462" t="str">
            <v/>
          </cell>
          <cell r="E462" t="str">
            <v/>
          </cell>
        </row>
        <row r="463">
          <cell r="D463" t="str">
            <v/>
          </cell>
          <cell r="E463" t="str">
            <v/>
          </cell>
        </row>
        <row r="464">
          <cell r="D464" t="str">
            <v/>
          </cell>
          <cell r="E464" t="str">
            <v/>
          </cell>
        </row>
        <row r="465">
          <cell r="D465" t="str">
            <v/>
          </cell>
          <cell r="E465" t="str">
            <v/>
          </cell>
        </row>
        <row r="466">
          <cell r="D466" t="str">
            <v/>
          </cell>
          <cell r="E466" t="str">
            <v/>
          </cell>
        </row>
        <row r="467">
          <cell r="D467" t="str">
            <v/>
          </cell>
          <cell r="E467" t="str">
            <v/>
          </cell>
        </row>
        <row r="468">
          <cell r="D468" t="str">
            <v/>
          </cell>
          <cell r="E468" t="str">
            <v/>
          </cell>
        </row>
        <row r="469">
          <cell r="D469" t="str">
            <v/>
          </cell>
          <cell r="E469" t="str">
            <v/>
          </cell>
        </row>
        <row r="470">
          <cell r="D470" t="str">
            <v/>
          </cell>
          <cell r="E470" t="str">
            <v/>
          </cell>
        </row>
        <row r="471">
          <cell r="D471" t="str">
            <v/>
          </cell>
          <cell r="E471" t="str">
            <v/>
          </cell>
        </row>
        <row r="472">
          <cell r="D472" t="str">
            <v/>
          </cell>
          <cell r="E472" t="str">
            <v/>
          </cell>
        </row>
        <row r="473">
          <cell r="D473" t="str">
            <v/>
          </cell>
          <cell r="E473" t="str">
            <v/>
          </cell>
        </row>
        <row r="474">
          <cell r="D474" t="str">
            <v/>
          </cell>
          <cell r="E474" t="str">
            <v/>
          </cell>
        </row>
        <row r="475">
          <cell r="D475" t="str">
            <v/>
          </cell>
          <cell r="E475" t="str">
            <v/>
          </cell>
        </row>
        <row r="476">
          <cell r="D476" t="str">
            <v/>
          </cell>
          <cell r="E476" t="str">
            <v/>
          </cell>
        </row>
        <row r="477">
          <cell r="D477" t="str">
            <v/>
          </cell>
          <cell r="E477" t="str">
            <v/>
          </cell>
        </row>
        <row r="478">
          <cell r="D478" t="str">
            <v/>
          </cell>
          <cell r="E478" t="str">
            <v/>
          </cell>
        </row>
        <row r="479">
          <cell r="D479" t="str">
            <v/>
          </cell>
          <cell r="E479" t="str">
            <v/>
          </cell>
        </row>
        <row r="480">
          <cell r="D480" t="str">
            <v/>
          </cell>
          <cell r="E480" t="str">
            <v/>
          </cell>
        </row>
        <row r="481">
          <cell r="D481" t="str">
            <v/>
          </cell>
          <cell r="E481" t="str">
            <v/>
          </cell>
        </row>
        <row r="482">
          <cell r="D482" t="str">
            <v/>
          </cell>
          <cell r="E482" t="str">
            <v/>
          </cell>
        </row>
        <row r="483">
          <cell r="D483" t="str">
            <v/>
          </cell>
          <cell r="E483" t="str">
            <v/>
          </cell>
        </row>
        <row r="484">
          <cell r="D484" t="str">
            <v/>
          </cell>
          <cell r="E484" t="str">
            <v/>
          </cell>
        </row>
        <row r="485">
          <cell r="D485" t="str">
            <v/>
          </cell>
          <cell r="E485" t="str">
            <v/>
          </cell>
        </row>
        <row r="486">
          <cell r="D486" t="str">
            <v/>
          </cell>
          <cell r="E486" t="str">
            <v/>
          </cell>
        </row>
        <row r="487">
          <cell r="D487" t="str">
            <v/>
          </cell>
          <cell r="E487" t="str">
            <v/>
          </cell>
        </row>
        <row r="488">
          <cell r="D488" t="str">
            <v/>
          </cell>
          <cell r="E488" t="str">
            <v/>
          </cell>
        </row>
        <row r="489">
          <cell r="D489" t="str">
            <v/>
          </cell>
          <cell r="E489" t="str">
            <v/>
          </cell>
        </row>
        <row r="490">
          <cell r="D490" t="str">
            <v/>
          </cell>
          <cell r="E490" t="str">
            <v/>
          </cell>
        </row>
        <row r="491">
          <cell r="D491" t="str">
            <v/>
          </cell>
          <cell r="E491" t="str">
            <v/>
          </cell>
        </row>
        <row r="492">
          <cell r="D492" t="str">
            <v/>
          </cell>
          <cell r="E492" t="str">
            <v/>
          </cell>
        </row>
        <row r="493">
          <cell r="D493" t="str">
            <v/>
          </cell>
          <cell r="E493" t="str">
            <v/>
          </cell>
        </row>
        <row r="494">
          <cell r="D494" t="str">
            <v/>
          </cell>
          <cell r="E494" t="str">
            <v/>
          </cell>
        </row>
        <row r="495">
          <cell r="D495" t="str">
            <v/>
          </cell>
          <cell r="E495" t="str">
            <v/>
          </cell>
        </row>
        <row r="496">
          <cell r="D496" t="str">
            <v/>
          </cell>
          <cell r="E496" t="str">
            <v/>
          </cell>
        </row>
        <row r="497">
          <cell r="D497" t="str">
            <v/>
          </cell>
          <cell r="E497" t="str">
            <v/>
          </cell>
        </row>
        <row r="498">
          <cell r="D498" t="str">
            <v/>
          </cell>
          <cell r="E498" t="str">
            <v/>
          </cell>
        </row>
        <row r="499">
          <cell r="D499" t="str">
            <v/>
          </cell>
          <cell r="E499" t="str">
            <v/>
          </cell>
        </row>
        <row r="500">
          <cell r="D500" t="str">
            <v/>
          </cell>
          <cell r="E500" t="str">
            <v/>
          </cell>
        </row>
        <row r="501">
          <cell r="D501" t="str">
            <v/>
          </cell>
          <cell r="E501" t="str">
            <v/>
          </cell>
        </row>
        <row r="502">
          <cell r="D502" t="str">
            <v/>
          </cell>
          <cell r="E502" t="str">
            <v/>
          </cell>
        </row>
        <row r="503">
          <cell r="D503" t="str">
            <v/>
          </cell>
          <cell r="E503" t="str">
            <v/>
          </cell>
        </row>
        <row r="504">
          <cell r="D504" t="str">
            <v/>
          </cell>
          <cell r="E504" t="str">
            <v/>
          </cell>
        </row>
        <row r="505">
          <cell r="D505" t="str">
            <v/>
          </cell>
          <cell r="E505" t="str">
            <v/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eralaljatchandawal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P416"/>
  <sheetViews>
    <sheetView tabSelected="1" workbookViewId="0">
      <selection activeCell="E21" sqref="E21"/>
    </sheetView>
  </sheetViews>
  <sheetFormatPr defaultColWidth="0" defaultRowHeight="18" zeroHeight="1"/>
  <cols>
    <col min="1" max="1" width="6.1796875" style="35" customWidth="1"/>
    <col min="2" max="2" width="29.7265625" style="35" customWidth="1"/>
    <col min="3" max="3" width="26.54296875" style="35" customWidth="1"/>
    <col min="4" max="4" width="17.453125" style="35" customWidth="1"/>
    <col min="5" max="5" width="19.1796875" style="35" customWidth="1"/>
    <col min="6" max="6" width="15.7265625" style="35" customWidth="1"/>
    <col min="7" max="7" width="25.7265625" style="35" customWidth="1"/>
    <col min="8" max="8" width="9.1796875" style="35" customWidth="1"/>
    <col min="9" max="9" width="20.54296875" style="35" customWidth="1"/>
    <col min="10" max="15" width="9.1796875" style="35" hidden="1" customWidth="1"/>
    <col min="16" max="16" width="0" style="35" hidden="1" customWidth="1"/>
    <col min="17" max="16384" width="9.1796875" style="35" hidden="1"/>
  </cols>
  <sheetData>
    <row r="1" spans="1:16">
      <c r="A1" s="34"/>
      <c r="B1" s="34"/>
      <c r="C1" s="34"/>
      <c r="D1" s="34"/>
      <c r="E1" s="34"/>
      <c r="F1" s="34"/>
      <c r="G1" s="34"/>
      <c r="H1" s="34"/>
      <c r="I1" s="34"/>
    </row>
    <row r="2" spans="1:16" ht="27.75" customHeight="1">
      <c r="A2" s="65" t="s">
        <v>40</v>
      </c>
      <c r="B2" s="65"/>
      <c r="C2" s="34"/>
      <c r="D2" s="34"/>
      <c r="E2" s="34"/>
      <c r="F2" s="34"/>
      <c r="G2" s="34"/>
      <c r="H2" s="34"/>
      <c r="I2" s="34"/>
    </row>
    <row r="3" spans="1:16" ht="27" customHeight="1">
      <c r="A3" s="65"/>
      <c r="B3" s="65"/>
      <c r="C3" s="68" t="s">
        <v>39</v>
      </c>
      <c r="D3" s="68"/>
      <c r="E3" s="68"/>
      <c r="F3" s="68"/>
      <c r="G3" s="68"/>
      <c r="H3" s="34"/>
      <c r="I3" s="34"/>
    </row>
    <row r="4" spans="1:16">
      <c r="A4" s="65"/>
      <c r="B4" s="65"/>
      <c r="C4" s="37"/>
      <c r="D4" s="37"/>
      <c r="E4" s="37"/>
      <c r="F4" s="37"/>
      <c r="G4" s="37"/>
      <c r="H4" s="34"/>
      <c r="I4" s="34"/>
    </row>
    <row r="5" spans="1:16" ht="18.5">
      <c r="A5" s="36"/>
      <c r="B5" s="36"/>
      <c r="C5" s="66" t="s">
        <v>23</v>
      </c>
      <c r="D5" s="66"/>
      <c r="E5" s="66"/>
      <c r="F5" s="46">
        <v>30</v>
      </c>
      <c r="G5" s="38"/>
      <c r="H5" s="34"/>
      <c r="I5" s="34"/>
    </row>
    <row r="6" spans="1:16" ht="18.5">
      <c r="A6" s="34"/>
      <c r="B6" s="34"/>
      <c r="C6" s="67" t="s">
        <v>22</v>
      </c>
      <c r="D6" s="67"/>
      <c r="E6" s="67"/>
      <c r="F6" s="47">
        <v>15</v>
      </c>
      <c r="G6" s="39"/>
      <c r="H6" s="34"/>
      <c r="I6" s="34"/>
    </row>
    <row r="7" spans="1:16" ht="18.5">
      <c r="A7" s="34"/>
      <c r="B7" s="34"/>
      <c r="C7" s="40"/>
      <c r="D7" s="40"/>
      <c r="E7" s="40"/>
      <c r="F7" s="40"/>
      <c r="G7" s="39"/>
      <c r="H7" s="34"/>
      <c r="I7" s="34"/>
    </row>
    <row r="8" spans="1:16" s="44" customFormat="1" ht="29">
      <c r="A8" s="41" t="s">
        <v>1</v>
      </c>
      <c r="B8" s="41" t="s">
        <v>41</v>
      </c>
      <c r="C8" s="42" t="s">
        <v>3</v>
      </c>
      <c r="D8" s="42" t="s">
        <v>5</v>
      </c>
      <c r="E8" s="42" t="s">
        <v>4</v>
      </c>
      <c r="F8" s="42" t="s">
        <v>6</v>
      </c>
      <c r="G8" s="42" t="s">
        <v>7</v>
      </c>
      <c r="H8" s="43"/>
      <c r="I8" s="43"/>
    </row>
    <row r="9" spans="1:16" ht="18.5">
      <c r="A9" s="48">
        <v>1</v>
      </c>
      <c r="B9" s="48" t="s">
        <v>17</v>
      </c>
      <c r="C9" s="48" t="s">
        <v>30</v>
      </c>
      <c r="D9" s="48" t="s">
        <v>18</v>
      </c>
      <c r="E9" s="50">
        <v>38918</v>
      </c>
      <c r="F9" s="50">
        <v>29221</v>
      </c>
      <c r="G9" s="49" t="s">
        <v>0</v>
      </c>
      <c r="H9" s="34"/>
      <c r="I9" s="34"/>
      <c r="P9" s="45" t="s">
        <v>21</v>
      </c>
    </row>
    <row r="10" spans="1:16" ht="18.5">
      <c r="A10" s="48">
        <v>2</v>
      </c>
      <c r="B10" s="48" t="s">
        <v>17</v>
      </c>
      <c r="C10" s="48" t="s">
        <v>31</v>
      </c>
      <c r="D10" s="48" t="s">
        <v>20</v>
      </c>
      <c r="E10" s="50">
        <v>40179</v>
      </c>
      <c r="F10" s="50">
        <v>32874</v>
      </c>
      <c r="G10" s="49" t="s">
        <v>21</v>
      </c>
      <c r="H10" s="34"/>
      <c r="I10" s="34"/>
      <c r="P10" s="45" t="s">
        <v>0</v>
      </c>
    </row>
    <row r="11" spans="1:16" ht="18.5">
      <c r="A11" s="48">
        <v>3</v>
      </c>
      <c r="B11" s="48" t="s">
        <v>24</v>
      </c>
      <c r="C11" s="48" t="s">
        <v>25</v>
      </c>
      <c r="D11" s="48" t="s">
        <v>18</v>
      </c>
      <c r="E11" s="50">
        <v>29443</v>
      </c>
      <c r="F11" s="50">
        <v>33421</v>
      </c>
      <c r="G11" s="49" t="s">
        <v>0</v>
      </c>
      <c r="H11" s="34"/>
      <c r="I11" s="34"/>
    </row>
    <row r="12" spans="1:16" ht="18.5">
      <c r="A12" s="48">
        <v>4</v>
      </c>
      <c r="B12" s="48" t="s">
        <v>24</v>
      </c>
      <c r="C12" s="48" t="s">
        <v>26</v>
      </c>
      <c r="D12" s="48" t="s">
        <v>18</v>
      </c>
      <c r="E12" s="50">
        <v>43787</v>
      </c>
      <c r="F12" s="50">
        <v>33788</v>
      </c>
      <c r="G12" s="49" t="s">
        <v>0</v>
      </c>
      <c r="H12" s="34"/>
      <c r="I12" s="34"/>
    </row>
    <row r="13" spans="1:16" ht="18.5">
      <c r="A13" s="48">
        <v>5</v>
      </c>
      <c r="B13" s="48" t="s">
        <v>24</v>
      </c>
      <c r="C13" s="48" t="s">
        <v>27</v>
      </c>
      <c r="D13" s="48" t="s">
        <v>18</v>
      </c>
      <c r="E13" s="50">
        <v>41172</v>
      </c>
      <c r="F13" s="50">
        <v>33789</v>
      </c>
      <c r="G13" s="49" t="s">
        <v>0</v>
      </c>
      <c r="H13" s="34"/>
      <c r="I13" s="34"/>
    </row>
    <row r="14" spans="1:16" ht="18.5">
      <c r="A14" s="48">
        <v>6</v>
      </c>
      <c r="B14" s="48" t="s">
        <v>17</v>
      </c>
      <c r="C14" s="48" t="s">
        <v>28</v>
      </c>
      <c r="D14" s="48" t="s">
        <v>33</v>
      </c>
      <c r="E14" s="50">
        <v>41173</v>
      </c>
      <c r="F14" s="50">
        <v>34824</v>
      </c>
      <c r="G14" s="49" t="s">
        <v>21</v>
      </c>
      <c r="H14" s="34"/>
      <c r="I14" s="34"/>
    </row>
    <row r="15" spans="1:16" ht="18.5">
      <c r="A15" s="48">
        <v>7</v>
      </c>
      <c r="B15" s="48" t="s">
        <v>17</v>
      </c>
      <c r="C15" s="48" t="s">
        <v>38</v>
      </c>
      <c r="D15" s="48" t="s">
        <v>32</v>
      </c>
      <c r="E15" s="50">
        <v>38912</v>
      </c>
      <c r="F15" s="50">
        <v>31569</v>
      </c>
      <c r="G15" s="49" t="s">
        <v>0</v>
      </c>
      <c r="H15" s="34"/>
      <c r="I15" s="34"/>
    </row>
    <row r="16" spans="1:16" ht="18.5">
      <c r="A16" s="48">
        <v>8</v>
      </c>
      <c r="B16" s="48" t="s">
        <v>17</v>
      </c>
      <c r="C16" s="48" t="s">
        <v>29</v>
      </c>
      <c r="D16" s="48" t="s">
        <v>20</v>
      </c>
      <c r="E16" s="50">
        <v>43268</v>
      </c>
      <c r="F16" s="50">
        <v>31172</v>
      </c>
      <c r="G16" s="49" t="s">
        <v>21</v>
      </c>
      <c r="H16" s="34"/>
      <c r="I16" s="34"/>
    </row>
    <row r="17" spans="1:9" ht="18.5">
      <c r="A17" s="48">
        <v>9</v>
      </c>
      <c r="B17" s="48" t="s">
        <v>24</v>
      </c>
      <c r="C17" s="48" t="s">
        <v>34</v>
      </c>
      <c r="D17" s="48" t="s">
        <v>18</v>
      </c>
      <c r="E17" s="50">
        <v>38477</v>
      </c>
      <c r="F17" s="50">
        <v>31965</v>
      </c>
      <c r="G17" s="49" t="s">
        <v>0</v>
      </c>
      <c r="H17" s="34"/>
      <c r="I17" s="34"/>
    </row>
    <row r="18" spans="1:9" ht="18.5">
      <c r="A18" s="48"/>
      <c r="B18" s="48"/>
      <c r="C18" s="48"/>
      <c r="D18" s="48"/>
      <c r="E18" s="50"/>
      <c r="F18" s="50"/>
      <c r="G18" s="49"/>
      <c r="H18" s="34"/>
      <c r="I18" s="34"/>
    </row>
    <row r="19" spans="1:9" ht="18.5">
      <c r="A19" s="48"/>
      <c r="B19" s="48"/>
      <c r="C19" s="48"/>
      <c r="D19" s="48"/>
      <c r="E19" s="50"/>
      <c r="F19" s="50"/>
      <c r="G19" s="49"/>
      <c r="H19" s="34"/>
      <c r="I19" s="34"/>
    </row>
    <row r="20" spans="1:9" ht="18.5">
      <c r="A20" s="48"/>
      <c r="B20" s="48"/>
      <c r="C20" s="48"/>
      <c r="D20" s="48"/>
      <c r="E20" s="50"/>
      <c r="F20" s="50"/>
      <c r="G20" s="49"/>
      <c r="H20" s="34"/>
      <c r="I20" s="34"/>
    </row>
    <row r="21" spans="1:9" ht="18.5">
      <c r="A21" s="48"/>
      <c r="B21" s="48"/>
      <c r="C21" s="48"/>
      <c r="D21" s="48"/>
      <c r="E21" s="50"/>
      <c r="F21" s="50"/>
      <c r="G21" s="49"/>
      <c r="H21" s="34"/>
      <c r="I21" s="34"/>
    </row>
    <row r="22" spans="1:9" ht="18.5">
      <c r="A22" s="48"/>
      <c r="B22" s="48"/>
      <c r="C22" s="48"/>
      <c r="D22" s="48"/>
      <c r="E22" s="50"/>
      <c r="F22" s="50"/>
      <c r="G22" s="49"/>
      <c r="H22" s="34"/>
      <c r="I22" s="34"/>
    </row>
    <row r="23" spans="1:9" ht="18.5">
      <c r="A23" s="48"/>
      <c r="B23" s="48"/>
      <c r="C23" s="48"/>
      <c r="D23" s="48"/>
      <c r="E23" s="50"/>
      <c r="F23" s="50"/>
      <c r="G23" s="49"/>
      <c r="H23" s="34"/>
      <c r="I23" s="34"/>
    </row>
    <row r="24" spans="1:9" ht="18.5">
      <c r="A24" s="48"/>
      <c r="B24" s="48"/>
      <c r="C24" s="48"/>
      <c r="D24" s="48"/>
      <c r="E24" s="50"/>
      <c r="F24" s="50"/>
      <c r="G24" s="49"/>
      <c r="H24" s="34"/>
      <c r="I24" s="34"/>
    </row>
    <row r="25" spans="1:9" ht="18.5">
      <c r="A25" s="48"/>
      <c r="B25" s="48"/>
      <c r="C25" s="48"/>
      <c r="D25" s="48"/>
      <c r="E25" s="50"/>
      <c r="F25" s="50"/>
      <c r="G25" s="49"/>
      <c r="H25" s="34"/>
      <c r="I25" s="34"/>
    </row>
    <row r="26" spans="1:9" ht="18.5">
      <c r="A26" s="48"/>
      <c r="B26" s="48"/>
      <c r="C26" s="48"/>
      <c r="D26" s="48"/>
      <c r="E26" s="50"/>
      <c r="F26" s="50"/>
      <c r="G26" s="49"/>
      <c r="H26" s="34"/>
      <c r="I26" s="34"/>
    </row>
    <row r="27" spans="1:9" ht="18.5">
      <c r="A27" s="48"/>
      <c r="B27" s="48"/>
      <c r="C27" s="48"/>
      <c r="D27" s="48"/>
      <c r="E27" s="50"/>
      <c r="F27" s="50"/>
      <c r="G27" s="49"/>
      <c r="H27" s="34"/>
      <c r="I27" s="34"/>
    </row>
    <row r="28" spans="1:9" ht="18.5">
      <c r="A28" s="48"/>
      <c r="B28" s="48"/>
      <c r="C28" s="48"/>
      <c r="D28" s="48"/>
      <c r="E28" s="50"/>
      <c r="F28" s="50"/>
      <c r="G28" s="49"/>
      <c r="H28" s="34"/>
      <c r="I28" s="34"/>
    </row>
    <row r="29" spans="1:9" ht="18.5">
      <c r="A29" s="48"/>
      <c r="B29" s="48"/>
      <c r="C29" s="48"/>
      <c r="D29" s="48"/>
      <c r="E29" s="50"/>
      <c r="F29" s="50"/>
      <c r="G29" s="49"/>
      <c r="H29" s="34"/>
      <c r="I29" s="34"/>
    </row>
    <row r="30" spans="1:9" ht="18.5">
      <c r="A30" s="48"/>
      <c r="B30" s="48"/>
      <c r="C30" s="48"/>
      <c r="D30" s="48"/>
      <c r="E30" s="50"/>
      <c r="F30" s="50"/>
      <c r="G30" s="49"/>
      <c r="H30" s="34"/>
      <c r="I30" s="34"/>
    </row>
    <row r="31" spans="1:9" ht="18.5">
      <c r="A31" s="48"/>
      <c r="B31" s="48"/>
      <c r="C31" s="48"/>
      <c r="D31" s="48"/>
      <c r="E31" s="50"/>
      <c r="F31" s="50"/>
      <c r="G31" s="49"/>
      <c r="H31" s="34"/>
      <c r="I31" s="34"/>
    </row>
    <row r="32" spans="1:9" ht="18.5">
      <c r="A32" s="48"/>
      <c r="B32" s="48"/>
      <c r="C32" s="48"/>
      <c r="D32" s="48"/>
      <c r="E32" s="50"/>
      <c r="F32" s="50"/>
      <c r="G32" s="49"/>
      <c r="H32" s="34"/>
      <c r="I32" s="34"/>
    </row>
    <row r="33" spans="1:9" ht="18.5">
      <c r="A33" s="48"/>
      <c r="B33" s="48"/>
      <c r="C33" s="48"/>
      <c r="D33" s="48"/>
      <c r="E33" s="50"/>
      <c r="F33" s="50"/>
      <c r="G33" s="49"/>
      <c r="H33" s="34"/>
      <c r="I33" s="34"/>
    </row>
    <row r="34" spans="1:9" ht="18.5">
      <c r="A34" s="48"/>
      <c r="B34" s="48"/>
      <c r="C34" s="48"/>
      <c r="D34" s="48"/>
      <c r="E34" s="50"/>
      <c r="F34" s="50"/>
      <c r="G34" s="49"/>
      <c r="H34" s="34"/>
      <c r="I34" s="34"/>
    </row>
    <row r="35" spans="1:9" ht="18.5">
      <c r="A35" s="48"/>
      <c r="B35" s="48"/>
      <c r="C35" s="48"/>
      <c r="D35" s="48"/>
      <c r="E35" s="50"/>
      <c r="F35" s="50"/>
      <c r="G35" s="49"/>
      <c r="H35" s="34"/>
      <c r="I35" s="34"/>
    </row>
    <row r="36" spans="1:9" ht="18.5">
      <c r="A36" s="48"/>
      <c r="B36" s="48"/>
      <c r="C36" s="48"/>
      <c r="D36" s="48"/>
      <c r="E36" s="50"/>
      <c r="F36" s="50"/>
      <c r="G36" s="49"/>
      <c r="H36" s="34"/>
      <c r="I36" s="34"/>
    </row>
    <row r="37" spans="1:9" ht="18.5">
      <c r="A37" s="48"/>
      <c r="B37" s="48"/>
      <c r="C37" s="48"/>
      <c r="D37" s="48"/>
      <c r="E37" s="50"/>
      <c r="F37" s="50"/>
      <c r="G37" s="49"/>
      <c r="H37" s="34"/>
      <c r="I37" s="34"/>
    </row>
    <row r="38" spans="1:9" ht="18.5">
      <c r="A38" s="48"/>
      <c r="B38" s="48"/>
      <c r="C38" s="48"/>
      <c r="D38" s="48"/>
      <c r="E38" s="50"/>
      <c r="F38" s="50"/>
      <c r="G38" s="49"/>
      <c r="H38" s="34"/>
      <c r="I38" s="34"/>
    </row>
    <row r="39" spans="1:9" ht="18.5">
      <c r="A39" s="48"/>
      <c r="B39" s="48"/>
      <c r="C39" s="48"/>
      <c r="D39" s="48"/>
      <c r="E39" s="50"/>
      <c r="F39" s="50"/>
      <c r="G39" s="49"/>
      <c r="H39" s="34"/>
      <c r="I39" s="34"/>
    </row>
    <row r="40" spans="1:9" ht="18.5">
      <c r="A40" s="48"/>
      <c r="B40" s="48"/>
      <c r="C40" s="48"/>
      <c r="D40" s="48"/>
      <c r="E40" s="50"/>
      <c r="F40" s="50"/>
      <c r="G40" s="49"/>
      <c r="H40" s="34"/>
      <c r="I40" s="34"/>
    </row>
    <row r="41" spans="1:9" ht="18.5">
      <c r="A41" s="48"/>
      <c r="B41" s="48"/>
      <c r="C41" s="48"/>
      <c r="D41" s="48"/>
      <c r="E41" s="50"/>
      <c r="F41" s="50"/>
      <c r="G41" s="49"/>
      <c r="H41" s="34"/>
      <c r="I41" s="34"/>
    </row>
    <row r="42" spans="1:9" ht="18.5">
      <c r="A42" s="48"/>
      <c r="B42" s="48"/>
      <c r="C42" s="48"/>
      <c r="D42" s="48"/>
      <c r="E42" s="50"/>
      <c r="F42" s="50"/>
      <c r="G42" s="49"/>
      <c r="H42" s="34"/>
      <c r="I42" s="34"/>
    </row>
    <row r="43" spans="1:9" ht="18.5">
      <c r="A43" s="48"/>
      <c r="B43" s="48"/>
      <c r="C43" s="48"/>
      <c r="D43" s="48"/>
      <c r="E43" s="50"/>
      <c r="F43" s="50"/>
      <c r="G43" s="49"/>
      <c r="H43" s="34"/>
      <c r="I43" s="34"/>
    </row>
    <row r="44" spans="1:9" ht="18.5">
      <c r="A44" s="48"/>
      <c r="B44" s="48"/>
      <c r="C44" s="48"/>
      <c r="D44" s="48"/>
      <c r="E44" s="50"/>
      <c r="F44" s="50"/>
      <c r="G44" s="49"/>
      <c r="H44" s="34"/>
      <c r="I44" s="34"/>
    </row>
    <row r="45" spans="1:9" ht="18.5">
      <c r="A45" s="48"/>
      <c r="B45" s="48"/>
      <c r="C45" s="48"/>
      <c r="D45" s="48"/>
      <c r="E45" s="50"/>
      <c r="F45" s="50"/>
      <c r="G45" s="49"/>
      <c r="H45" s="34"/>
      <c r="I45" s="34"/>
    </row>
    <row r="46" spans="1:9" ht="18.5">
      <c r="A46" s="48"/>
      <c r="B46" s="48"/>
      <c r="C46" s="48"/>
      <c r="D46" s="48"/>
      <c r="E46" s="50"/>
      <c r="F46" s="50"/>
      <c r="G46" s="49"/>
      <c r="H46" s="34"/>
      <c r="I46" s="34"/>
    </row>
    <row r="47" spans="1:9" ht="18.5">
      <c r="A47" s="48"/>
      <c r="B47" s="48"/>
      <c r="C47" s="48"/>
      <c r="D47" s="48"/>
      <c r="E47" s="50"/>
      <c r="F47" s="50"/>
      <c r="G47" s="49"/>
      <c r="H47" s="34"/>
      <c r="I47" s="34"/>
    </row>
    <row r="48" spans="1:9" ht="18.5">
      <c r="A48" s="48"/>
      <c r="B48" s="48"/>
      <c r="C48" s="48"/>
      <c r="D48" s="48"/>
      <c r="E48" s="50"/>
      <c r="F48" s="50"/>
      <c r="G48" s="49"/>
      <c r="H48" s="34"/>
      <c r="I48" s="34"/>
    </row>
    <row r="49" spans="1:9" ht="18.5">
      <c r="A49" s="48"/>
      <c r="B49" s="48"/>
      <c r="C49" s="48"/>
      <c r="D49" s="48"/>
      <c r="E49" s="50"/>
      <c r="F49" s="50"/>
      <c r="G49" s="49"/>
      <c r="H49" s="34"/>
      <c r="I49" s="34"/>
    </row>
    <row r="50" spans="1:9" ht="18.5">
      <c r="A50" s="48"/>
      <c r="B50" s="48"/>
      <c r="C50" s="48"/>
      <c r="D50" s="48"/>
      <c r="E50" s="50"/>
      <c r="F50" s="50"/>
      <c r="G50" s="49"/>
      <c r="H50" s="34"/>
      <c r="I50" s="34"/>
    </row>
    <row r="51" spans="1:9" ht="18.5">
      <c r="A51" s="48"/>
      <c r="B51" s="48"/>
      <c r="C51" s="48"/>
      <c r="D51" s="48"/>
      <c r="E51" s="50"/>
      <c r="F51" s="50"/>
      <c r="G51" s="49"/>
      <c r="H51" s="34"/>
      <c r="I51" s="34"/>
    </row>
    <row r="52" spans="1:9" ht="18.5">
      <c r="A52" s="48"/>
      <c r="B52" s="48"/>
      <c r="C52" s="48"/>
      <c r="D52" s="48"/>
      <c r="E52" s="50"/>
      <c r="F52" s="50"/>
      <c r="G52" s="49"/>
      <c r="H52" s="34"/>
      <c r="I52" s="34"/>
    </row>
    <row r="53" spans="1:9" ht="18.5">
      <c r="A53" s="48"/>
      <c r="B53" s="48"/>
      <c r="C53" s="48"/>
      <c r="D53" s="48"/>
      <c r="E53" s="50"/>
      <c r="F53" s="50"/>
      <c r="G53" s="49"/>
      <c r="H53" s="34"/>
      <c r="I53" s="34"/>
    </row>
    <row r="54" spans="1:9" ht="18.5">
      <c r="A54" s="48"/>
      <c r="B54" s="48"/>
      <c r="C54" s="48"/>
      <c r="D54" s="48"/>
      <c r="E54" s="50"/>
      <c r="F54" s="50"/>
      <c r="G54" s="49"/>
      <c r="H54" s="34"/>
      <c r="I54" s="34"/>
    </row>
    <row r="55" spans="1:9" ht="18.5">
      <c r="A55" s="48"/>
      <c r="B55" s="48"/>
      <c r="C55" s="48"/>
      <c r="D55" s="48"/>
      <c r="E55" s="50"/>
      <c r="F55" s="50"/>
      <c r="G55" s="49"/>
      <c r="H55" s="34"/>
      <c r="I55" s="34"/>
    </row>
    <row r="56" spans="1:9" ht="18.5">
      <c r="A56" s="48"/>
      <c r="B56" s="48"/>
      <c r="C56" s="48"/>
      <c r="D56" s="48"/>
      <c r="E56" s="50"/>
      <c r="F56" s="50"/>
      <c r="G56" s="49"/>
      <c r="H56" s="34"/>
      <c r="I56" s="34"/>
    </row>
    <row r="57" spans="1:9" ht="18.5">
      <c r="A57" s="48"/>
      <c r="B57" s="48"/>
      <c r="C57" s="48"/>
      <c r="D57" s="48"/>
      <c r="E57" s="50"/>
      <c r="F57" s="50"/>
      <c r="G57" s="49"/>
      <c r="H57" s="34"/>
      <c r="I57" s="34"/>
    </row>
    <row r="58" spans="1:9" ht="18.5">
      <c r="A58" s="48"/>
      <c r="B58" s="48"/>
      <c r="C58" s="48"/>
      <c r="D58" s="48"/>
      <c r="E58" s="50"/>
      <c r="F58" s="50"/>
      <c r="G58" s="49"/>
      <c r="H58" s="34"/>
      <c r="I58" s="34"/>
    </row>
    <row r="59" spans="1:9" ht="18.5">
      <c r="A59" s="48"/>
      <c r="B59" s="48"/>
      <c r="C59" s="48"/>
      <c r="D59" s="48"/>
      <c r="E59" s="50"/>
      <c r="F59" s="50"/>
      <c r="G59" s="49"/>
      <c r="H59" s="34"/>
      <c r="I59" s="34"/>
    </row>
    <row r="60" spans="1:9" ht="18.5">
      <c r="A60" s="48"/>
      <c r="B60" s="48"/>
      <c r="C60" s="48"/>
      <c r="D60" s="48"/>
      <c r="E60" s="50"/>
      <c r="F60" s="50"/>
      <c r="G60" s="49"/>
      <c r="H60" s="34"/>
      <c r="I60" s="34"/>
    </row>
    <row r="61" spans="1:9" ht="18.5">
      <c r="A61" s="48"/>
      <c r="B61" s="48"/>
      <c r="C61" s="48"/>
      <c r="D61" s="48"/>
      <c r="E61" s="50"/>
      <c r="F61" s="50"/>
      <c r="G61" s="49"/>
      <c r="H61" s="34"/>
      <c r="I61" s="34"/>
    </row>
    <row r="62" spans="1:9" ht="18.5">
      <c r="A62" s="48"/>
      <c r="B62" s="48"/>
      <c r="C62" s="48"/>
      <c r="D62" s="48"/>
      <c r="E62" s="50"/>
      <c r="F62" s="50"/>
      <c r="G62" s="49"/>
      <c r="H62" s="34"/>
      <c r="I62" s="34"/>
    </row>
    <row r="63" spans="1:9" ht="18.5">
      <c r="A63" s="48"/>
      <c r="B63" s="48"/>
      <c r="C63" s="48"/>
      <c r="D63" s="48"/>
      <c r="E63" s="50"/>
      <c r="F63" s="50"/>
      <c r="G63" s="49"/>
      <c r="H63" s="34"/>
      <c r="I63" s="34"/>
    </row>
    <row r="64" spans="1:9" ht="18.5">
      <c r="A64" s="48"/>
      <c r="B64" s="48"/>
      <c r="C64" s="48"/>
      <c r="D64" s="48"/>
      <c r="E64" s="50"/>
      <c r="F64" s="50"/>
      <c r="G64" s="49"/>
      <c r="H64" s="34"/>
      <c r="I64" s="34"/>
    </row>
    <row r="65" spans="1:9" ht="18.5">
      <c r="A65" s="48"/>
      <c r="B65" s="48"/>
      <c r="C65" s="48"/>
      <c r="D65" s="48"/>
      <c r="E65" s="50"/>
      <c r="F65" s="50"/>
      <c r="G65" s="49"/>
      <c r="H65" s="34"/>
      <c r="I65" s="34"/>
    </row>
    <row r="66" spans="1:9" ht="18.5">
      <c r="A66" s="48"/>
      <c r="B66" s="48"/>
      <c r="C66" s="48"/>
      <c r="D66" s="48"/>
      <c r="E66" s="50"/>
      <c r="F66" s="50"/>
      <c r="G66" s="49"/>
      <c r="H66" s="34"/>
      <c r="I66" s="34"/>
    </row>
    <row r="67" spans="1:9" ht="18.5">
      <c r="A67" s="48"/>
      <c r="B67" s="48"/>
      <c r="C67" s="48"/>
      <c r="D67" s="48"/>
      <c r="E67" s="50"/>
      <c r="F67" s="50"/>
      <c r="G67" s="49"/>
      <c r="H67" s="34"/>
      <c r="I67" s="34"/>
    </row>
    <row r="68" spans="1:9" ht="18.5">
      <c r="A68" s="48"/>
      <c r="B68" s="48"/>
      <c r="C68" s="48"/>
      <c r="D68" s="48"/>
      <c r="E68" s="50"/>
      <c r="F68" s="50"/>
      <c r="G68" s="49"/>
      <c r="H68" s="34"/>
      <c r="I68" s="34"/>
    </row>
    <row r="69" spans="1:9" ht="18.5">
      <c r="A69" s="48"/>
      <c r="B69" s="48"/>
      <c r="C69" s="48"/>
      <c r="D69" s="48"/>
      <c r="E69" s="50"/>
      <c r="F69" s="50"/>
      <c r="G69" s="49"/>
      <c r="H69" s="34"/>
      <c r="I69" s="34"/>
    </row>
    <row r="70" spans="1:9" ht="18.5">
      <c r="A70" s="48"/>
      <c r="B70" s="48"/>
      <c r="C70" s="48"/>
      <c r="D70" s="48"/>
      <c r="E70" s="50"/>
      <c r="F70" s="50"/>
      <c r="G70" s="49"/>
      <c r="H70" s="34"/>
      <c r="I70" s="34"/>
    </row>
    <row r="71" spans="1:9" ht="18.5">
      <c r="A71" s="48"/>
      <c r="B71" s="48"/>
      <c r="C71" s="48"/>
      <c r="D71" s="48"/>
      <c r="E71" s="50"/>
      <c r="F71" s="50"/>
      <c r="G71" s="49"/>
      <c r="H71" s="34"/>
      <c r="I71" s="34"/>
    </row>
    <row r="72" spans="1:9" ht="18.5">
      <c r="A72" s="48"/>
      <c r="B72" s="48"/>
      <c r="C72" s="48"/>
      <c r="D72" s="48"/>
      <c r="E72" s="50"/>
      <c r="F72" s="50"/>
      <c r="G72" s="49"/>
      <c r="H72" s="34"/>
      <c r="I72" s="34"/>
    </row>
    <row r="73" spans="1:9" ht="18.5">
      <c r="A73" s="48"/>
      <c r="B73" s="48"/>
      <c r="C73" s="48"/>
      <c r="D73" s="48"/>
      <c r="E73" s="50"/>
      <c r="F73" s="50"/>
      <c r="G73" s="49"/>
      <c r="H73" s="34"/>
      <c r="I73" s="34"/>
    </row>
    <row r="74" spans="1:9" ht="18.5">
      <c r="A74" s="48"/>
      <c r="B74" s="48"/>
      <c r="C74" s="48"/>
      <c r="D74" s="48"/>
      <c r="E74" s="50"/>
      <c r="F74" s="50"/>
      <c r="G74" s="49"/>
      <c r="H74" s="34"/>
      <c r="I74" s="34"/>
    </row>
    <row r="75" spans="1:9" ht="18.5">
      <c r="A75" s="48"/>
      <c r="B75" s="48"/>
      <c r="C75" s="48"/>
      <c r="D75" s="48"/>
      <c r="E75" s="50"/>
      <c r="F75" s="50"/>
      <c r="G75" s="49"/>
      <c r="H75" s="34"/>
      <c r="I75" s="34"/>
    </row>
    <row r="76" spans="1:9" ht="18.5">
      <c r="A76" s="48"/>
      <c r="B76" s="48"/>
      <c r="C76" s="48"/>
      <c r="D76" s="48"/>
      <c r="E76" s="50"/>
      <c r="F76" s="50"/>
      <c r="G76" s="49"/>
      <c r="H76" s="34"/>
      <c r="I76" s="34"/>
    </row>
    <row r="77" spans="1:9" ht="18.5">
      <c r="A77" s="48"/>
      <c r="B77" s="48"/>
      <c r="C77" s="48"/>
      <c r="D77" s="48"/>
      <c r="E77" s="50"/>
      <c r="F77" s="50"/>
      <c r="G77" s="49"/>
      <c r="H77" s="34"/>
      <c r="I77" s="34"/>
    </row>
    <row r="78" spans="1:9" ht="18.5">
      <c r="A78" s="48"/>
      <c r="B78" s="48"/>
      <c r="C78" s="48"/>
      <c r="D78" s="48"/>
      <c r="E78" s="50"/>
      <c r="F78" s="50"/>
      <c r="G78" s="49"/>
      <c r="H78" s="34"/>
      <c r="I78" s="34"/>
    </row>
    <row r="79" spans="1:9" ht="18.5">
      <c r="A79" s="48"/>
      <c r="B79" s="48"/>
      <c r="C79" s="48"/>
      <c r="D79" s="48"/>
      <c r="E79" s="50"/>
      <c r="F79" s="50"/>
      <c r="G79" s="49"/>
      <c r="H79" s="34"/>
      <c r="I79" s="34"/>
    </row>
    <row r="80" spans="1:9" ht="18.5">
      <c r="A80" s="48"/>
      <c r="B80" s="48"/>
      <c r="C80" s="48"/>
      <c r="D80" s="48"/>
      <c r="E80" s="50"/>
      <c r="F80" s="50"/>
      <c r="G80" s="49"/>
      <c r="H80" s="34"/>
      <c r="I80" s="34"/>
    </row>
    <row r="81" spans="1:9" ht="18.5">
      <c r="A81" s="48"/>
      <c r="B81" s="48"/>
      <c r="C81" s="48"/>
      <c r="D81" s="48"/>
      <c r="E81" s="50"/>
      <c r="F81" s="50"/>
      <c r="G81" s="49"/>
      <c r="H81" s="34"/>
      <c r="I81" s="34"/>
    </row>
    <row r="82" spans="1:9" ht="18.5">
      <c r="A82" s="48"/>
      <c r="B82" s="48"/>
      <c r="C82" s="48"/>
      <c r="D82" s="48"/>
      <c r="E82" s="50"/>
      <c r="F82" s="50"/>
      <c r="G82" s="49"/>
      <c r="H82" s="34"/>
      <c r="I82" s="34"/>
    </row>
    <row r="83" spans="1:9" ht="18.5">
      <c r="A83" s="48"/>
      <c r="B83" s="48"/>
      <c r="C83" s="48"/>
      <c r="D83" s="48"/>
      <c r="E83" s="50"/>
      <c r="F83" s="50"/>
      <c r="G83" s="49"/>
      <c r="H83" s="34"/>
      <c r="I83" s="34"/>
    </row>
    <row r="84" spans="1:9" ht="18.5">
      <c r="A84" s="48"/>
      <c r="B84" s="48"/>
      <c r="C84" s="48"/>
      <c r="D84" s="48"/>
      <c r="E84" s="50"/>
      <c r="F84" s="50"/>
      <c r="G84" s="49"/>
      <c r="H84" s="34"/>
      <c r="I84" s="34"/>
    </row>
    <row r="85" spans="1:9" ht="18.5">
      <c r="A85" s="48"/>
      <c r="B85" s="48"/>
      <c r="C85" s="48"/>
      <c r="D85" s="48"/>
      <c r="E85" s="50"/>
      <c r="F85" s="50"/>
      <c r="G85" s="49"/>
      <c r="H85" s="34"/>
      <c r="I85" s="34"/>
    </row>
    <row r="86" spans="1:9" ht="18.5">
      <c r="A86" s="48"/>
      <c r="B86" s="48"/>
      <c r="C86" s="48"/>
      <c r="D86" s="48"/>
      <c r="E86" s="50"/>
      <c r="F86" s="50"/>
      <c r="G86" s="49"/>
      <c r="H86" s="34"/>
      <c r="I86" s="34"/>
    </row>
    <row r="87" spans="1:9" ht="18.5">
      <c r="A87" s="48"/>
      <c r="B87" s="48"/>
      <c r="C87" s="48"/>
      <c r="D87" s="48"/>
      <c r="E87" s="50"/>
      <c r="F87" s="50"/>
      <c r="G87" s="49"/>
      <c r="H87" s="34"/>
      <c r="I87" s="34"/>
    </row>
    <row r="88" spans="1:9" ht="18.5">
      <c r="A88" s="48"/>
      <c r="B88" s="48"/>
      <c r="C88" s="48"/>
      <c r="D88" s="48"/>
      <c r="E88" s="50"/>
      <c r="F88" s="50"/>
      <c r="G88" s="49"/>
      <c r="H88" s="34"/>
      <c r="I88" s="34"/>
    </row>
    <row r="89" spans="1:9" ht="18.5">
      <c r="A89" s="48"/>
      <c r="B89" s="48"/>
      <c r="C89" s="48"/>
      <c r="D89" s="48"/>
      <c r="E89" s="50"/>
      <c r="F89" s="50"/>
      <c r="G89" s="49"/>
      <c r="H89" s="34"/>
      <c r="I89" s="34"/>
    </row>
    <row r="90" spans="1:9" ht="18.5">
      <c r="A90" s="48"/>
      <c r="B90" s="48"/>
      <c r="C90" s="48"/>
      <c r="D90" s="48"/>
      <c r="E90" s="50"/>
      <c r="F90" s="50"/>
      <c r="G90" s="49"/>
      <c r="H90" s="34"/>
      <c r="I90" s="34"/>
    </row>
    <row r="91" spans="1:9" ht="18.5">
      <c r="A91" s="48"/>
      <c r="B91" s="48"/>
      <c r="C91" s="48"/>
      <c r="D91" s="48"/>
      <c r="E91" s="50"/>
      <c r="F91" s="50"/>
      <c r="G91" s="49"/>
      <c r="H91" s="34"/>
      <c r="I91" s="34"/>
    </row>
    <row r="92" spans="1:9" ht="18.5">
      <c r="A92" s="48"/>
      <c r="B92" s="48"/>
      <c r="C92" s="48"/>
      <c r="D92" s="48"/>
      <c r="E92" s="50"/>
      <c r="F92" s="50"/>
      <c r="G92" s="49"/>
      <c r="H92" s="34"/>
      <c r="I92" s="34"/>
    </row>
    <row r="93" spans="1:9" ht="18.5">
      <c r="A93" s="48"/>
      <c r="B93" s="48"/>
      <c r="C93" s="48"/>
      <c r="D93" s="48"/>
      <c r="E93" s="50"/>
      <c r="F93" s="50"/>
      <c r="G93" s="49"/>
      <c r="H93" s="34"/>
      <c r="I93" s="34"/>
    </row>
    <row r="94" spans="1:9" ht="18.5">
      <c r="A94" s="48"/>
      <c r="B94" s="48"/>
      <c r="C94" s="48"/>
      <c r="D94" s="48"/>
      <c r="E94" s="50"/>
      <c r="F94" s="50"/>
      <c r="G94" s="49"/>
      <c r="H94" s="34"/>
      <c r="I94" s="34"/>
    </row>
    <row r="95" spans="1:9" ht="18.5">
      <c r="A95" s="48"/>
      <c r="B95" s="48"/>
      <c r="C95" s="48"/>
      <c r="D95" s="48"/>
      <c r="E95" s="50"/>
      <c r="F95" s="50"/>
      <c r="G95" s="49"/>
      <c r="H95" s="34"/>
      <c r="I95" s="34"/>
    </row>
    <row r="96" spans="1:9" ht="18.5">
      <c r="A96" s="48"/>
      <c r="B96" s="48"/>
      <c r="C96" s="48"/>
      <c r="D96" s="48"/>
      <c r="E96" s="50"/>
      <c r="F96" s="50"/>
      <c r="G96" s="49"/>
      <c r="H96" s="34"/>
      <c r="I96" s="34"/>
    </row>
    <row r="97" spans="1:9" ht="18.5">
      <c r="A97" s="48"/>
      <c r="B97" s="48"/>
      <c r="C97" s="48"/>
      <c r="D97" s="48"/>
      <c r="E97" s="50"/>
      <c r="F97" s="50"/>
      <c r="G97" s="49"/>
      <c r="H97" s="34"/>
      <c r="I97" s="34"/>
    </row>
    <row r="98" spans="1:9" ht="18.5">
      <c r="A98" s="48"/>
      <c r="B98" s="48"/>
      <c r="C98" s="48"/>
      <c r="D98" s="48"/>
      <c r="E98" s="50"/>
      <c r="F98" s="50"/>
      <c r="G98" s="49"/>
      <c r="H98" s="34"/>
      <c r="I98" s="34"/>
    </row>
    <row r="99" spans="1:9" ht="18.5">
      <c r="A99" s="48"/>
      <c r="B99" s="48"/>
      <c r="C99" s="48"/>
      <c r="D99" s="48"/>
      <c r="E99" s="50"/>
      <c r="F99" s="50"/>
      <c r="G99" s="49"/>
      <c r="H99" s="34"/>
      <c r="I99" s="34"/>
    </row>
    <row r="100" spans="1:9" ht="18.5">
      <c r="A100" s="48"/>
      <c r="B100" s="48"/>
      <c r="C100" s="48"/>
      <c r="D100" s="48"/>
      <c r="E100" s="50"/>
      <c r="F100" s="50"/>
      <c r="G100" s="49"/>
      <c r="H100" s="34"/>
      <c r="I100" s="34"/>
    </row>
    <row r="101" spans="1:9" ht="18.5">
      <c r="A101" s="48"/>
      <c r="B101" s="48"/>
      <c r="C101" s="48"/>
      <c r="D101" s="48"/>
      <c r="E101" s="50"/>
      <c r="F101" s="50"/>
      <c r="G101" s="49"/>
      <c r="H101" s="34"/>
      <c r="I101" s="34"/>
    </row>
    <row r="102" spans="1:9" ht="18.5">
      <c r="A102" s="48"/>
      <c r="B102" s="48"/>
      <c r="C102" s="48"/>
      <c r="D102" s="48"/>
      <c r="E102" s="50"/>
      <c r="F102" s="50"/>
      <c r="G102" s="49"/>
      <c r="H102" s="34"/>
      <c r="I102" s="34"/>
    </row>
    <row r="103" spans="1:9" ht="18.5">
      <c r="A103" s="48"/>
      <c r="B103" s="48"/>
      <c r="C103" s="48"/>
      <c r="D103" s="48"/>
      <c r="E103" s="50"/>
      <c r="F103" s="50"/>
      <c r="G103" s="49"/>
      <c r="H103" s="34"/>
      <c r="I103" s="34"/>
    </row>
    <row r="104" spans="1:9" ht="18.5">
      <c r="A104" s="48"/>
      <c r="B104" s="48"/>
      <c r="C104" s="48"/>
      <c r="D104" s="48"/>
      <c r="E104" s="50"/>
      <c r="F104" s="50"/>
      <c r="G104" s="49"/>
      <c r="H104" s="34"/>
      <c r="I104" s="34"/>
    </row>
    <row r="105" spans="1:9" ht="18.5">
      <c r="A105" s="48"/>
      <c r="B105" s="48"/>
      <c r="C105" s="48"/>
      <c r="D105" s="48"/>
      <c r="E105" s="50"/>
      <c r="F105" s="50"/>
      <c r="G105" s="49"/>
      <c r="H105" s="34"/>
      <c r="I105" s="34"/>
    </row>
    <row r="106" spans="1:9" ht="18.5">
      <c r="A106" s="48"/>
      <c r="B106" s="48"/>
      <c r="C106" s="48"/>
      <c r="D106" s="48"/>
      <c r="E106" s="50"/>
      <c r="F106" s="50"/>
      <c r="G106" s="49"/>
      <c r="H106" s="34"/>
      <c r="I106" s="34"/>
    </row>
    <row r="107" spans="1:9" ht="18.5">
      <c r="A107" s="48"/>
      <c r="B107" s="48"/>
      <c r="C107" s="48"/>
      <c r="D107" s="48"/>
      <c r="E107" s="50"/>
      <c r="F107" s="50"/>
      <c r="G107" s="49"/>
      <c r="H107" s="34"/>
      <c r="I107" s="34"/>
    </row>
    <row r="108" spans="1:9" ht="18.5">
      <c r="A108" s="48"/>
      <c r="B108" s="48"/>
      <c r="C108" s="48"/>
      <c r="D108" s="48"/>
      <c r="E108" s="50"/>
      <c r="F108" s="50"/>
      <c r="G108" s="49"/>
      <c r="H108" s="34"/>
      <c r="I108" s="34"/>
    </row>
    <row r="109" spans="1:9" ht="18.5">
      <c r="A109" s="48"/>
      <c r="B109" s="48"/>
      <c r="C109" s="48"/>
      <c r="D109" s="48"/>
      <c r="E109" s="50"/>
      <c r="F109" s="50"/>
      <c r="G109" s="49"/>
      <c r="H109" s="34"/>
      <c r="I109" s="34"/>
    </row>
    <row r="110" spans="1:9" ht="18.5">
      <c r="A110" s="48"/>
      <c r="B110" s="48"/>
      <c r="C110" s="48"/>
      <c r="D110" s="48"/>
      <c r="E110" s="50"/>
      <c r="F110" s="50"/>
      <c r="G110" s="49"/>
      <c r="H110" s="34"/>
      <c r="I110" s="34"/>
    </row>
    <row r="111" spans="1:9" ht="18.5">
      <c r="A111" s="48"/>
      <c r="B111" s="48"/>
      <c r="C111" s="48"/>
      <c r="D111" s="48"/>
      <c r="E111" s="50"/>
      <c r="F111" s="50"/>
      <c r="G111" s="49"/>
      <c r="H111" s="34"/>
      <c r="I111" s="34"/>
    </row>
    <row r="112" spans="1:9" ht="18.5">
      <c r="A112" s="48"/>
      <c r="B112" s="48"/>
      <c r="C112" s="48"/>
      <c r="D112" s="48"/>
      <c r="E112" s="50"/>
      <c r="F112" s="50"/>
      <c r="G112" s="49"/>
      <c r="H112" s="34"/>
      <c r="I112" s="34"/>
    </row>
    <row r="113" spans="1:9" ht="18.5">
      <c r="A113" s="48"/>
      <c r="B113" s="48"/>
      <c r="C113" s="48"/>
      <c r="D113" s="48"/>
      <c r="E113" s="50"/>
      <c r="F113" s="50"/>
      <c r="G113" s="49"/>
      <c r="H113" s="34"/>
      <c r="I113" s="34"/>
    </row>
    <row r="114" spans="1:9" ht="18.5">
      <c r="A114" s="48"/>
      <c r="B114" s="48"/>
      <c r="C114" s="48"/>
      <c r="D114" s="48"/>
      <c r="E114" s="50"/>
      <c r="F114" s="50"/>
      <c r="G114" s="49"/>
      <c r="H114" s="34"/>
      <c r="I114" s="34"/>
    </row>
    <row r="115" spans="1:9" ht="18.5">
      <c r="A115" s="48"/>
      <c r="B115" s="48"/>
      <c r="C115" s="48"/>
      <c r="D115" s="48"/>
      <c r="E115" s="50"/>
      <c r="F115" s="50"/>
      <c r="G115" s="49"/>
      <c r="H115" s="34"/>
      <c r="I115" s="34"/>
    </row>
    <row r="116" spans="1:9" ht="18.5">
      <c r="A116" s="48"/>
      <c r="B116" s="48"/>
      <c r="C116" s="48"/>
      <c r="D116" s="48"/>
      <c r="E116" s="50"/>
      <c r="F116" s="50"/>
      <c r="G116" s="49"/>
      <c r="H116" s="34"/>
      <c r="I116" s="34"/>
    </row>
    <row r="117" spans="1:9" ht="18.5">
      <c r="A117" s="48"/>
      <c r="B117" s="48"/>
      <c r="C117" s="48"/>
      <c r="D117" s="48"/>
      <c r="E117" s="50"/>
      <c r="F117" s="50"/>
      <c r="G117" s="49"/>
      <c r="H117" s="34"/>
      <c r="I117" s="34"/>
    </row>
    <row r="118" spans="1:9" ht="18.5">
      <c r="A118" s="48"/>
      <c r="B118" s="48"/>
      <c r="C118" s="48"/>
      <c r="D118" s="48"/>
      <c r="E118" s="50"/>
      <c r="F118" s="50"/>
      <c r="G118" s="49"/>
      <c r="H118" s="34"/>
      <c r="I118" s="34"/>
    </row>
    <row r="119" spans="1:9" ht="18.5">
      <c r="A119" s="48"/>
      <c r="B119" s="48"/>
      <c r="C119" s="48"/>
      <c r="D119" s="48"/>
      <c r="E119" s="50"/>
      <c r="F119" s="50"/>
      <c r="G119" s="49"/>
      <c r="H119" s="34"/>
      <c r="I119" s="34"/>
    </row>
    <row r="120" spans="1:9" ht="18.5">
      <c r="A120" s="48"/>
      <c r="B120" s="48"/>
      <c r="C120" s="48"/>
      <c r="D120" s="48"/>
      <c r="E120" s="50"/>
      <c r="F120" s="50"/>
      <c r="G120" s="49"/>
      <c r="H120" s="34"/>
      <c r="I120" s="34"/>
    </row>
    <row r="121" spans="1:9" ht="18.5">
      <c r="A121" s="48"/>
      <c r="B121" s="48"/>
      <c r="C121" s="48"/>
      <c r="D121" s="48"/>
      <c r="E121" s="50"/>
      <c r="F121" s="50"/>
      <c r="G121" s="49"/>
      <c r="H121" s="34"/>
      <c r="I121" s="34"/>
    </row>
    <row r="122" spans="1:9" ht="18.5">
      <c r="A122" s="48"/>
      <c r="B122" s="48"/>
      <c r="C122" s="48"/>
      <c r="D122" s="48"/>
      <c r="E122" s="50"/>
      <c r="F122" s="50"/>
      <c r="G122" s="49"/>
      <c r="H122" s="34"/>
      <c r="I122" s="34"/>
    </row>
    <row r="123" spans="1:9" ht="18.5">
      <c r="A123" s="48"/>
      <c r="B123" s="48"/>
      <c r="C123" s="48"/>
      <c r="D123" s="48"/>
      <c r="E123" s="50"/>
      <c r="F123" s="50"/>
      <c r="G123" s="49"/>
      <c r="H123" s="34"/>
      <c r="I123" s="34"/>
    </row>
    <row r="124" spans="1:9" ht="18.5">
      <c r="A124" s="48"/>
      <c r="B124" s="48"/>
      <c r="C124" s="48"/>
      <c r="D124" s="48"/>
      <c r="E124" s="50"/>
      <c r="F124" s="50"/>
      <c r="G124" s="49"/>
      <c r="H124" s="34"/>
      <c r="I124" s="34"/>
    </row>
    <row r="125" spans="1:9" ht="18.5">
      <c r="A125" s="48"/>
      <c r="B125" s="48"/>
      <c r="C125" s="48"/>
      <c r="D125" s="48"/>
      <c r="E125" s="50"/>
      <c r="F125" s="50"/>
      <c r="G125" s="49"/>
      <c r="H125" s="34"/>
      <c r="I125" s="34"/>
    </row>
    <row r="126" spans="1:9" ht="18.5">
      <c r="A126" s="48"/>
      <c r="B126" s="48"/>
      <c r="C126" s="48"/>
      <c r="D126" s="48"/>
      <c r="E126" s="50"/>
      <c r="F126" s="50"/>
      <c r="G126" s="49"/>
      <c r="H126" s="34"/>
      <c r="I126" s="34"/>
    </row>
    <row r="127" spans="1:9" ht="18.5">
      <c r="A127" s="48"/>
      <c r="B127" s="48"/>
      <c r="C127" s="48"/>
      <c r="D127" s="48"/>
      <c r="E127" s="50"/>
      <c r="F127" s="50"/>
      <c r="G127" s="49"/>
      <c r="H127" s="34"/>
      <c r="I127" s="34"/>
    </row>
    <row r="128" spans="1:9" ht="18.5">
      <c r="A128" s="48"/>
      <c r="B128" s="48"/>
      <c r="C128" s="48"/>
      <c r="D128" s="48"/>
      <c r="E128" s="50"/>
      <c r="F128" s="50"/>
      <c r="G128" s="49"/>
      <c r="H128" s="34"/>
      <c r="I128" s="34"/>
    </row>
    <row r="129" spans="1:9" ht="18.5">
      <c r="A129" s="48"/>
      <c r="B129" s="48"/>
      <c r="C129" s="48"/>
      <c r="D129" s="48"/>
      <c r="E129" s="50"/>
      <c r="F129" s="50"/>
      <c r="G129" s="49"/>
      <c r="H129" s="34"/>
      <c r="I129" s="34"/>
    </row>
    <row r="130" spans="1:9" ht="18.5">
      <c r="A130" s="48"/>
      <c r="B130" s="48"/>
      <c r="C130" s="48"/>
      <c r="D130" s="48"/>
      <c r="E130" s="50"/>
      <c r="F130" s="50"/>
      <c r="G130" s="49"/>
      <c r="H130" s="34"/>
      <c r="I130" s="34"/>
    </row>
    <row r="131" spans="1:9" ht="18.5">
      <c r="A131" s="48"/>
      <c r="B131" s="48"/>
      <c r="C131" s="48"/>
      <c r="D131" s="48"/>
      <c r="E131" s="50"/>
      <c r="F131" s="50"/>
      <c r="G131" s="49"/>
      <c r="H131" s="34"/>
      <c r="I131" s="34"/>
    </row>
    <row r="132" spans="1:9" ht="18.5">
      <c r="A132" s="48"/>
      <c r="B132" s="48"/>
      <c r="C132" s="48"/>
      <c r="D132" s="48"/>
      <c r="E132" s="50"/>
      <c r="F132" s="50"/>
      <c r="G132" s="49"/>
      <c r="H132" s="34"/>
      <c r="I132" s="34"/>
    </row>
    <row r="133" spans="1:9" ht="18.5">
      <c r="A133" s="48"/>
      <c r="B133" s="48"/>
      <c r="C133" s="48"/>
      <c r="D133" s="48"/>
      <c r="E133" s="50"/>
      <c r="F133" s="50"/>
      <c r="G133" s="49"/>
      <c r="H133" s="34"/>
      <c r="I133" s="34"/>
    </row>
    <row r="134" spans="1:9" ht="18.5">
      <c r="A134" s="48"/>
      <c r="B134" s="48"/>
      <c r="C134" s="48"/>
      <c r="D134" s="48"/>
      <c r="E134" s="50"/>
      <c r="F134" s="50"/>
      <c r="G134" s="49"/>
      <c r="H134" s="34"/>
      <c r="I134" s="34"/>
    </row>
    <row r="135" spans="1:9" ht="18.5">
      <c r="A135" s="48"/>
      <c r="B135" s="48"/>
      <c r="C135" s="48"/>
      <c r="D135" s="48"/>
      <c r="E135" s="50"/>
      <c r="F135" s="50"/>
      <c r="G135" s="49"/>
      <c r="H135" s="34"/>
      <c r="I135" s="34"/>
    </row>
    <row r="136" spans="1:9" ht="18.5">
      <c r="A136" s="48"/>
      <c r="B136" s="48"/>
      <c r="C136" s="48"/>
      <c r="D136" s="48"/>
      <c r="E136" s="50"/>
      <c r="F136" s="50"/>
      <c r="G136" s="49"/>
      <c r="H136" s="34"/>
      <c r="I136" s="34"/>
    </row>
    <row r="137" spans="1:9" ht="18.5">
      <c r="A137" s="48"/>
      <c r="B137" s="48"/>
      <c r="C137" s="48"/>
      <c r="D137" s="48"/>
      <c r="E137" s="50"/>
      <c r="F137" s="50"/>
      <c r="G137" s="49"/>
      <c r="H137" s="34"/>
      <c r="I137" s="34"/>
    </row>
    <row r="138" spans="1:9" ht="18.5">
      <c r="A138" s="48"/>
      <c r="B138" s="48"/>
      <c r="C138" s="48"/>
      <c r="D138" s="48"/>
      <c r="E138" s="50"/>
      <c r="F138" s="50"/>
      <c r="G138" s="49"/>
      <c r="H138" s="34"/>
      <c r="I138" s="34"/>
    </row>
    <row r="139" spans="1:9" ht="18.5">
      <c r="A139" s="48"/>
      <c r="B139" s="48"/>
      <c r="C139" s="48"/>
      <c r="D139" s="48"/>
      <c r="E139" s="50"/>
      <c r="F139" s="50"/>
      <c r="G139" s="49"/>
      <c r="H139" s="34"/>
      <c r="I139" s="34"/>
    </row>
    <row r="140" spans="1:9" ht="18.5">
      <c r="A140" s="48"/>
      <c r="B140" s="48"/>
      <c r="C140" s="48"/>
      <c r="D140" s="48"/>
      <c r="E140" s="50"/>
      <c r="F140" s="50"/>
      <c r="G140" s="49"/>
      <c r="H140" s="34"/>
      <c r="I140" s="34"/>
    </row>
    <row r="141" spans="1:9" ht="18.5">
      <c r="A141" s="48"/>
      <c r="B141" s="48"/>
      <c r="C141" s="48"/>
      <c r="D141" s="48"/>
      <c r="E141" s="50"/>
      <c r="F141" s="50"/>
      <c r="G141" s="49"/>
      <c r="H141" s="34"/>
      <c r="I141" s="34"/>
    </row>
    <row r="142" spans="1:9" ht="18.5">
      <c r="A142" s="48"/>
      <c r="B142" s="48"/>
      <c r="C142" s="48"/>
      <c r="D142" s="48"/>
      <c r="E142" s="50"/>
      <c r="F142" s="50"/>
      <c r="G142" s="49"/>
      <c r="H142" s="34"/>
      <c r="I142" s="34"/>
    </row>
    <row r="143" spans="1:9" ht="18.5">
      <c r="A143" s="48"/>
      <c r="B143" s="48"/>
      <c r="C143" s="48"/>
      <c r="D143" s="48"/>
      <c r="E143" s="50"/>
      <c r="F143" s="50"/>
      <c r="G143" s="49"/>
      <c r="H143" s="34"/>
      <c r="I143" s="34"/>
    </row>
    <row r="144" spans="1:9" ht="18.5">
      <c r="A144" s="48"/>
      <c r="B144" s="48"/>
      <c r="C144" s="48"/>
      <c r="D144" s="48"/>
      <c r="E144" s="50"/>
      <c r="F144" s="50"/>
      <c r="G144" s="49"/>
      <c r="H144" s="34"/>
      <c r="I144" s="34"/>
    </row>
    <row r="145" spans="1:9" ht="18.5">
      <c r="A145" s="48"/>
      <c r="B145" s="48"/>
      <c r="C145" s="48"/>
      <c r="D145" s="48"/>
      <c r="E145" s="50"/>
      <c r="F145" s="50"/>
      <c r="G145" s="49"/>
      <c r="H145" s="34"/>
      <c r="I145" s="34"/>
    </row>
    <row r="146" spans="1:9" ht="18.5">
      <c r="A146" s="48"/>
      <c r="B146" s="48"/>
      <c r="C146" s="48"/>
      <c r="D146" s="48"/>
      <c r="E146" s="50"/>
      <c r="F146" s="50"/>
      <c r="G146" s="49"/>
      <c r="H146" s="34"/>
      <c r="I146" s="34"/>
    </row>
    <row r="147" spans="1:9" ht="18.5">
      <c r="A147" s="48"/>
      <c r="B147" s="48"/>
      <c r="C147" s="48"/>
      <c r="D147" s="48"/>
      <c r="E147" s="50"/>
      <c r="F147" s="50"/>
      <c r="G147" s="49"/>
      <c r="H147" s="34"/>
      <c r="I147" s="34"/>
    </row>
    <row r="148" spans="1:9" ht="18.5">
      <c r="A148" s="48"/>
      <c r="B148" s="48"/>
      <c r="C148" s="48"/>
      <c r="D148" s="48"/>
      <c r="E148" s="50"/>
      <c r="F148" s="50"/>
      <c r="G148" s="49"/>
      <c r="H148" s="34"/>
      <c r="I148" s="34"/>
    </row>
    <row r="149" spans="1:9" ht="18.5">
      <c r="A149" s="48"/>
      <c r="B149" s="48"/>
      <c r="C149" s="48"/>
      <c r="D149" s="48"/>
      <c r="E149" s="50"/>
      <c r="F149" s="50"/>
      <c r="G149" s="49"/>
      <c r="H149" s="34"/>
      <c r="I149" s="34"/>
    </row>
    <row r="150" spans="1:9" ht="18.5">
      <c r="A150" s="48"/>
      <c r="B150" s="48"/>
      <c r="C150" s="48"/>
      <c r="D150" s="48"/>
      <c r="E150" s="50"/>
      <c r="F150" s="50"/>
      <c r="G150" s="49"/>
      <c r="H150" s="34"/>
      <c r="I150" s="34"/>
    </row>
    <row r="151" spans="1:9" ht="18.5">
      <c r="A151" s="48"/>
      <c r="B151" s="48"/>
      <c r="C151" s="48"/>
      <c r="D151" s="48"/>
      <c r="E151" s="50"/>
      <c r="F151" s="50"/>
      <c r="G151" s="49"/>
      <c r="H151" s="34"/>
      <c r="I151" s="34"/>
    </row>
    <row r="152" spans="1:9" ht="18.5">
      <c r="A152" s="48"/>
      <c r="B152" s="48"/>
      <c r="C152" s="48"/>
      <c r="D152" s="48"/>
      <c r="E152" s="50"/>
      <c r="F152" s="50"/>
      <c r="G152" s="49"/>
      <c r="H152" s="34"/>
      <c r="I152" s="34"/>
    </row>
    <row r="153" spans="1:9" ht="18.5">
      <c r="A153" s="48"/>
      <c r="B153" s="48"/>
      <c r="C153" s="48"/>
      <c r="D153" s="48"/>
      <c r="E153" s="50"/>
      <c r="F153" s="50"/>
      <c r="G153" s="49"/>
      <c r="H153" s="34"/>
      <c r="I153" s="34"/>
    </row>
    <row r="154" spans="1:9" ht="18.5">
      <c r="A154" s="48"/>
      <c r="B154" s="48"/>
      <c r="C154" s="48"/>
      <c r="D154" s="48"/>
      <c r="E154" s="50"/>
      <c r="F154" s="50"/>
      <c r="G154" s="49"/>
      <c r="H154" s="34"/>
      <c r="I154" s="34"/>
    </row>
    <row r="155" spans="1:9" ht="18.5">
      <c r="A155" s="48"/>
      <c r="B155" s="48"/>
      <c r="C155" s="48"/>
      <c r="D155" s="48"/>
      <c r="E155" s="50"/>
      <c r="F155" s="50"/>
      <c r="G155" s="49"/>
      <c r="H155" s="34"/>
      <c r="I155" s="34"/>
    </row>
    <row r="156" spans="1:9" ht="18.5">
      <c r="A156" s="48"/>
      <c r="B156" s="48"/>
      <c r="C156" s="48"/>
      <c r="D156" s="48"/>
      <c r="E156" s="50"/>
      <c r="F156" s="50"/>
      <c r="G156" s="49"/>
      <c r="H156" s="34"/>
      <c r="I156" s="34"/>
    </row>
    <row r="157" spans="1:9" ht="18.5">
      <c r="A157" s="48"/>
      <c r="B157" s="48"/>
      <c r="C157" s="48"/>
      <c r="D157" s="48"/>
      <c r="E157" s="50"/>
      <c r="F157" s="50"/>
      <c r="G157" s="49"/>
      <c r="H157" s="34"/>
      <c r="I157" s="34"/>
    </row>
    <row r="158" spans="1:9" ht="18.5">
      <c r="A158" s="48"/>
      <c r="B158" s="48"/>
      <c r="C158" s="48"/>
      <c r="D158" s="48"/>
      <c r="E158" s="50"/>
      <c r="F158" s="50"/>
      <c r="G158" s="49"/>
      <c r="H158" s="34"/>
      <c r="I158" s="34"/>
    </row>
    <row r="159" spans="1:9" ht="18.5">
      <c r="A159" s="48"/>
      <c r="B159" s="48"/>
      <c r="C159" s="48"/>
      <c r="D159" s="48"/>
      <c r="E159" s="50"/>
      <c r="F159" s="50"/>
      <c r="G159" s="49"/>
      <c r="H159" s="34"/>
      <c r="I159" s="34"/>
    </row>
    <row r="160" spans="1:9" ht="18.5">
      <c r="A160" s="48"/>
      <c r="B160" s="48"/>
      <c r="C160" s="48"/>
      <c r="D160" s="48"/>
      <c r="E160" s="50"/>
      <c r="F160" s="50"/>
      <c r="G160" s="49"/>
      <c r="H160" s="34"/>
      <c r="I160" s="34"/>
    </row>
    <row r="161" spans="1:9" ht="18.5">
      <c r="A161" s="48"/>
      <c r="B161" s="48"/>
      <c r="C161" s="48"/>
      <c r="D161" s="48"/>
      <c r="E161" s="50"/>
      <c r="F161" s="50"/>
      <c r="G161" s="49"/>
      <c r="H161" s="34"/>
      <c r="I161" s="34"/>
    </row>
    <row r="162" spans="1:9" ht="18.5">
      <c r="A162" s="48"/>
      <c r="B162" s="48"/>
      <c r="C162" s="48"/>
      <c r="D162" s="48"/>
      <c r="E162" s="50"/>
      <c r="F162" s="50"/>
      <c r="G162" s="49"/>
      <c r="H162" s="34"/>
      <c r="I162" s="34"/>
    </row>
    <row r="163" spans="1:9" ht="18.5">
      <c r="A163" s="48"/>
      <c r="B163" s="48"/>
      <c r="C163" s="48"/>
      <c r="D163" s="48"/>
      <c r="E163" s="50"/>
      <c r="F163" s="50"/>
      <c r="G163" s="49"/>
      <c r="H163" s="34"/>
      <c r="I163" s="34"/>
    </row>
    <row r="164" spans="1:9" ht="18.5">
      <c r="A164" s="48"/>
      <c r="B164" s="48"/>
      <c r="C164" s="48"/>
      <c r="D164" s="48"/>
      <c r="E164" s="50"/>
      <c r="F164" s="50"/>
      <c r="G164" s="49"/>
      <c r="H164" s="34"/>
      <c r="I164" s="34"/>
    </row>
    <row r="165" spans="1:9" ht="18.5">
      <c r="A165" s="48"/>
      <c r="B165" s="48"/>
      <c r="C165" s="48"/>
      <c r="D165" s="48"/>
      <c r="E165" s="50"/>
      <c r="F165" s="50"/>
      <c r="G165" s="49"/>
      <c r="H165" s="34"/>
      <c r="I165" s="34"/>
    </row>
    <row r="166" spans="1:9" ht="18.5">
      <c r="A166" s="48"/>
      <c r="B166" s="48"/>
      <c r="C166" s="48"/>
      <c r="D166" s="48"/>
      <c r="E166" s="50"/>
      <c r="F166" s="50"/>
      <c r="G166" s="49"/>
      <c r="H166" s="34"/>
      <c r="I166" s="34"/>
    </row>
    <row r="167" spans="1:9" ht="18.5">
      <c r="A167" s="48"/>
      <c r="B167" s="48"/>
      <c r="C167" s="48"/>
      <c r="D167" s="48"/>
      <c r="E167" s="50"/>
      <c r="F167" s="50"/>
      <c r="G167" s="49"/>
      <c r="H167" s="34"/>
      <c r="I167" s="34"/>
    </row>
    <row r="168" spans="1:9" ht="18.5">
      <c r="A168" s="48"/>
      <c r="B168" s="48"/>
      <c r="C168" s="48"/>
      <c r="D168" s="48"/>
      <c r="E168" s="50"/>
      <c r="F168" s="50"/>
      <c r="G168" s="49"/>
      <c r="H168" s="34"/>
      <c r="I168" s="34"/>
    </row>
    <row r="169" spans="1:9" ht="18.5">
      <c r="A169" s="48"/>
      <c r="B169" s="48"/>
      <c r="C169" s="48"/>
      <c r="D169" s="48"/>
      <c r="E169" s="50"/>
      <c r="F169" s="50"/>
      <c r="G169" s="49"/>
      <c r="H169" s="34"/>
      <c r="I169" s="34"/>
    </row>
    <row r="170" spans="1:9" ht="18.5">
      <c r="A170" s="48"/>
      <c r="B170" s="48"/>
      <c r="C170" s="48"/>
      <c r="D170" s="48"/>
      <c r="E170" s="50"/>
      <c r="F170" s="50"/>
      <c r="G170" s="49"/>
      <c r="H170" s="34"/>
      <c r="I170" s="34"/>
    </row>
    <row r="171" spans="1:9" ht="18.5">
      <c r="A171" s="48"/>
      <c r="B171" s="48"/>
      <c r="C171" s="48"/>
      <c r="D171" s="48"/>
      <c r="E171" s="50"/>
      <c r="F171" s="50"/>
      <c r="G171" s="49"/>
      <c r="H171" s="34"/>
      <c r="I171" s="34"/>
    </row>
    <row r="172" spans="1:9" ht="18.5">
      <c r="A172" s="48"/>
      <c r="B172" s="48"/>
      <c r="C172" s="48"/>
      <c r="D172" s="48"/>
      <c r="E172" s="50"/>
      <c r="F172" s="50"/>
      <c r="G172" s="49"/>
      <c r="H172" s="34"/>
      <c r="I172" s="34"/>
    </row>
    <row r="173" spans="1:9" ht="18.5">
      <c r="A173" s="48"/>
      <c r="B173" s="48"/>
      <c r="C173" s="48"/>
      <c r="D173" s="48"/>
      <c r="E173" s="50"/>
      <c r="F173" s="50"/>
      <c r="G173" s="49"/>
      <c r="H173" s="34"/>
      <c r="I173" s="34"/>
    </row>
    <row r="174" spans="1:9" ht="18.5">
      <c r="A174" s="48"/>
      <c r="B174" s="48"/>
      <c r="C174" s="48"/>
      <c r="D174" s="48"/>
      <c r="E174" s="50"/>
      <c r="F174" s="50"/>
      <c r="G174" s="49"/>
      <c r="H174" s="34"/>
      <c r="I174" s="34"/>
    </row>
    <row r="175" spans="1:9" ht="18.5">
      <c r="A175" s="48"/>
      <c r="B175" s="48"/>
      <c r="C175" s="48"/>
      <c r="D175" s="48"/>
      <c r="E175" s="50"/>
      <c r="F175" s="50"/>
      <c r="G175" s="49"/>
      <c r="H175" s="34"/>
      <c r="I175" s="34"/>
    </row>
    <row r="176" spans="1:9" ht="18.5">
      <c r="A176" s="48"/>
      <c r="B176" s="48"/>
      <c r="C176" s="48"/>
      <c r="D176" s="48"/>
      <c r="E176" s="50"/>
      <c r="F176" s="50"/>
      <c r="G176" s="49"/>
      <c r="H176" s="34"/>
      <c r="I176" s="34"/>
    </row>
    <row r="177" spans="1:9" ht="18.5">
      <c r="A177" s="48"/>
      <c r="B177" s="48"/>
      <c r="C177" s="48"/>
      <c r="D177" s="48"/>
      <c r="E177" s="50"/>
      <c r="F177" s="50"/>
      <c r="G177" s="49"/>
      <c r="H177" s="34"/>
      <c r="I177" s="34"/>
    </row>
    <row r="178" spans="1:9" ht="18.5">
      <c r="A178" s="48"/>
      <c r="B178" s="48"/>
      <c r="C178" s="48"/>
      <c r="D178" s="48"/>
      <c r="E178" s="50"/>
      <c r="F178" s="50"/>
      <c r="G178" s="49"/>
      <c r="H178" s="34"/>
      <c r="I178" s="34"/>
    </row>
    <row r="179" spans="1:9" ht="18.5">
      <c r="A179" s="48"/>
      <c r="B179" s="48"/>
      <c r="C179" s="48"/>
      <c r="D179" s="48"/>
      <c r="E179" s="50"/>
      <c r="F179" s="50"/>
      <c r="G179" s="49"/>
      <c r="H179" s="34"/>
      <c r="I179" s="34"/>
    </row>
    <row r="180" spans="1:9" ht="18.5">
      <c r="A180" s="48"/>
      <c r="B180" s="48"/>
      <c r="C180" s="48"/>
      <c r="D180" s="48"/>
      <c r="E180" s="50"/>
      <c r="F180" s="50"/>
      <c r="G180" s="49"/>
      <c r="H180" s="34"/>
      <c r="I180" s="34"/>
    </row>
    <row r="181" spans="1:9" ht="18.5">
      <c r="A181" s="48"/>
      <c r="B181" s="48"/>
      <c r="C181" s="48"/>
      <c r="D181" s="48"/>
      <c r="E181" s="50"/>
      <c r="F181" s="50"/>
      <c r="G181" s="49"/>
      <c r="H181" s="34"/>
      <c r="I181" s="34"/>
    </row>
    <row r="182" spans="1:9" ht="18.5">
      <c r="A182" s="48"/>
      <c r="B182" s="48"/>
      <c r="C182" s="48"/>
      <c r="D182" s="48"/>
      <c r="E182" s="50"/>
      <c r="F182" s="50"/>
      <c r="G182" s="49"/>
      <c r="H182" s="34"/>
      <c r="I182" s="34"/>
    </row>
    <row r="183" spans="1:9" ht="18.5">
      <c r="A183" s="48"/>
      <c r="B183" s="48"/>
      <c r="C183" s="48"/>
      <c r="D183" s="48"/>
      <c r="E183" s="50"/>
      <c r="F183" s="50"/>
      <c r="G183" s="49"/>
      <c r="H183" s="34"/>
      <c r="I183" s="34"/>
    </row>
    <row r="184" spans="1:9" ht="18.5">
      <c r="A184" s="48"/>
      <c r="B184" s="48"/>
      <c r="C184" s="48"/>
      <c r="D184" s="48"/>
      <c r="E184" s="50"/>
      <c r="F184" s="50"/>
      <c r="G184" s="49"/>
      <c r="H184" s="34"/>
      <c r="I184" s="34"/>
    </row>
    <row r="185" spans="1:9" ht="18.5">
      <c r="A185" s="48"/>
      <c r="B185" s="48"/>
      <c r="C185" s="48"/>
      <c r="D185" s="48"/>
      <c r="E185" s="50"/>
      <c r="F185" s="50"/>
      <c r="G185" s="49"/>
      <c r="H185" s="34"/>
      <c r="I185" s="34"/>
    </row>
    <row r="186" spans="1:9" ht="18.5">
      <c r="A186" s="48"/>
      <c r="B186" s="48"/>
      <c r="C186" s="48"/>
      <c r="D186" s="48"/>
      <c r="E186" s="50"/>
      <c r="F186" s="50"/>
      <c r="G186" s="49"/>
      <c r="H186" s="34"/>
      <c r="I186" s="34"/>
    </row>
    <row r="187" spans="1:9" ht="18.5">
      <c r="A187" s="48"/>
      <c r="B187" s="48"/>
      <c r="C187" s="48"/>
      <c r="D187" s="48"/>
      <c r="E187" s="50"/>
      <c r="F187" s="50"/>
      <c r="G187" s="49"/>
      <c r="H187" s="34"/>
      <c r="I187" s="34"/>
    </row>
    <row r="188" spans="1:9" ht="18.5">
      <c r="A188" s="48"/>
      <c r="B188" s="48"/>
      <c r="C188" s="48"/>
      <c r="D188" s="48"/>
      <c r="E188" s="50"/>
      <c r="F188" s="50"/>
      <c r="G188" s="49"/>
      <c r="H188" s="34"/>
      <c r="I188" s="34"/>
    </row>
    <row r="189" spans="1:9" ht="18.5">
      <c r="A189" s="48"/>
      <c r="B189" s="48"/>
      <c r="C189" s="48"/>
      <c r="D189" s="48"/>
      <c r="E189" s="50"/>
      <c r="F189" s="50"/>
      <c r="G189" s="49"/>
      <c r="H189" s="34"/>
      <c r="I189" s="34"/>
    </row>
    <row r="190" spans="1:9" ht="18.5">
      <c r="A190" s="48"/>
      <c r="B190" s="48"/>
      <c r="C190" s="48"/>
      <c r="D190" s="48"/>
      <c r="E190" s="50"/>
      <c r="F190" s="50"/>
      <c r="G190" s="49"/>
      <c r="H190" s="34"/>
      <c r="I190" s="34"/>
    </row>
    <row r="191" spans="1:9" ht="18.5">
      <c r="A191" s="48"/>
      <c r="B191" s="48"/>
      <c r="C191" s="48"/>
      <c r="D191" s="48"/>
      <c r="E191" s="50"/>
      <c r="F191" s="50"/>
      <c r="G191" s="49"/>
      <c r="H191" s="34"/>
      <c r="I191" s="34"/>
    </row>
    <row r="192" spans="1:9" ht="18.5">
      <c r="A192" s="48"/>
      <c r="B192" s="48"/>
      <c r="C192" s="48"/>
      <c r="D192" s="48"/>
      <c r="E192" s="50"/>
      <c r="F192" s="50"/>
      <c r="G192" s="49"/>
      <c r="H192" s="34"/>
      <c r="I192" s="34"/>
    </row>
    <row r="193" spans="1:9" ht="18.5">
      <c r="A193" s="48"/>
      <c r="B193" s="48"/>
      <c r="C193" s="48"/>
      <c r="D193" s="48"/>
      <c r="E193" s="50"/>
      <c r="F193" s="50"/>
      <c r="G193" s="49"/>
      <c r="H193" s="34"/>
      <c r="I193" s="34"/>
    </row>
    <row r="194" spans="1:9" ht="18.5">
      <c r="A194" s="48"/>
      <c r="B194" s="48"/>
      <c r="C194" s="48"/>
      <c r="D194" s="48"/>
      <c r="E194" s="50"/>
      <c r="F194" s="50"/>
      <c r="G194" s="49"/>
      <c r="H194" s="34"/>
      <c r="I194" s="34"/>
    </row>
    <row r="195" spans="1:9" ht="18.5">
      <c r="A195" s="48"/>
      <c r="B195" s="48"/>
      <c r="C195" s="48"/>
      <c r="D195" s="48"/>
      <c r="E195" s="50"/>
      <c r="F195" s="50"/>
      <c r="G195" s="49"/>
      <c r="H195" s="34"/>
      <c r="I195" s="34"/>
    </row>
    <row r="196" spans="1:9" ht="18.5">
      <c r="A196" s="48"/>
      <c r="B196" s="48"/>
      <c r="C196" s="48"/>
      <c r="D196" s="48"/>
      <c r="E196" s="50"/>
      <c r="F196" s="50"/>
      <c r="G196" s="49"/>
      <c r="H196" s="34"/>
      <c r="I196" s="34"/>
    </row>
    <row r="197" spans="1:9" ht="18.5">
      <c r="A197" s="48"/>
      <c r="B197" s="48"/>
      <c r="C197" s="48"/>
      <c r="D197" s="48"/>
      <c r="E197" s="50"/>
      <c r="F197" s="50"/>
      <c r="G197" s="49"/>
      <c r="H197" s="34"/>
      <c r="I197" s="34"/>
    </row>
    <row r="198" spans="1:9" ht="18.5">
      <c r="A198" s="48"/>
      <c r="B198" s="48"/>
      <c r="C198" s="48"/>
      <c r="D198" s="48"/>
      <c r="E198" s="50"/>
      <c r="F198" s="50"/>
      <c r="G198" s="49"/>
      <c r="H198" s="34"/>
      <c r="I198" s="34"/>
    </row>
    <row r="199" spans="1:9" ht="18.5">
      <c r="A199" s="48"/>
      <c r="B199" s="48"/>
      <c r="C199" s="48"/>
      <c r="D199" s="48"/>
      <c r="E199" s="50"/>
      <c r="F199" s="50"/>
      <c r="G199" s="49"/>
      <c r="H199" s="34"/>
      <c r="I199" s="34"/>
    </row>
    <row r="200" spans="1:9" ht="18.5">
      <c r="A200" s="48"/>
      <c r="B200" s="48"/>
      <c r="C200" s="48"/>
      <c r="D200" s="48"/>
      <c r="E200" s="50"/>
      <c r="F200" s="50"/>
      <c r="G200" s="49"/>
      <c r="H200" s="34"/>
      <c r="I200" s="34"/>
    </row>
    <row r="201" spans="1:9" ht="18.5">
      <c r="A201" s="48"/>
      <c r="B201" s="48"/>
      <c r="C201" s="48"/>
      <c r="D201" s="48"/>
      <c r="E201" s="50"/>
      <c r="F201" s="50"/>
      <c r="G201" s="49"/>
      <c r="H201" s="34"/>
      <c r="I201" s="34"/>
    </row>
    <row r="202" spans="1:9" ht="18.5">
      <c r="A202" s="48"/>
      <c r="B202" s="48"/>
      <c r="C202" s="48"/>
      <c r="D202" s="48"/>
      <c r="E202" s="50"/>
      <c r="F202" s="50"/>
      <c r="G202" s="49"/>
      <c r="H202" s="34"/>
      <c r="I202" s="34"/>
    </row>
    <row r="203" spans="1:9" ht="18.5">
      <c r="A203" s="48"/>
      <c r="B203" s="48"/>
      <c r="C203" s="48"/>
      <c r="D203" s="48"/>
      <c r="E203" s="50"/>
      <c r="F203" s="50"/>
      <c r="G203" s="49"/>
      <c r="H203" s="34"/>
      <c r="I203" s="34"/>
    </row>
    <row r="204" spans="1:9" ht="18.5">
      <c r="A204" s="48"/>
      <c r="B204" s="48"/>
      <c r="C204" s="48"/>
      <c r="D204" s="48"/>
      <c r="E204" s="50"/>
      <c r="F204" s="50"/>
      <c r="G204" s="49"/>
      <c r="H204" s="34"/>
      <c r="I204" s="34"/>
    </row>
    <row r="205" spans="1:9" ht="18.5">
      <c r="A205" s="48"/>
      <c r="B205" s="48"/>
      <c r="C205" s="48"/>
      <c r="D205" s="48"/>
      <c r="E205" s="50"/>
      <c r="F205" s="50"/>
      <c r="G205" s="49"/>
      <c r="H205" s="34"/>
      <c r="I205" s="34"/>
    </row>
    <row r="206" spans="1:9" ht="18.5">
      <c r="A206" s="48"/>
      <c r="B206" s="48"/>
      <c r="C206" s="48"/>
      <c r="D206" s="48"/>
      <c r="E206" s="50"/>
      <c r="F206" s="50"/>
      <c r="G206" s="49"/>
      <c r="H206" s="34"/>
      <c r="I206" s="34"/>
    </row>
    <row r="207" spans="1:9" ht="18.5">
      <c r="A207" s="48"/>
      <c r="B207" s="48"/>
      <c r="C207" s="48"/>
      <c r="D207" s="48"/>
      <c r="E207" s="50"/>
      <c r="F207" s="50"/>
      <c r="G207" s="49"/>
      <c r="H207" s="34"/>
      <c r="I207" s="34"/>
    </row>
    <row r="208" spans="1:9" ht="18.5">
      <c r="A208" s="48"/>
      <c r="B208" s="48"/>
      <c r="C208" s="48"/>
      <c r="D208" s="48"/>
      <c r="E208" s="50"/>
      <c r="F208" s="50"/>
      <c r="G208" s="49"/>
      <c r="H208" s="34"/>
      <c r="I208" s="34"/>
    </row>
    <row r="209" spans="1:9" ht="18.5">
      <c r="A209" s="48"/>
      <c r="B209" s="48"/>
      <c r="C209" s="48"/>
      <c r="D209" s="48"/>
      <c r="E209" s="50"/>
      <c r="F209" s="50"/>
      <c r="G209" s="49"/>
      <c r="H209" s="34"/>
      <c r="I209" s="34"/>
    </row>
    <row r="210" spans="1:9" ht="18.5">
      <c r="A210" s="48"/>
      <c r="B210" s="48"/>
      <c r="C210" s="48"/>
      <c r="D210" s="48"/>
      <c r="E210" s="50"/>
      <c r="F210" s="50"/>
      <c r="G210" s="49"/>
      <c r="H210" s="34"/>
      <c r="I210" s="34"/>
    </row>
    <row r="211" spans="1:9" ht="18.5">
      <c r="A211" s="48"/>
      <c r="B211" s="48"/>
      <c r="C211" s="48"/>
      <c r="D211" s="48"/>
      <c r="E211" s="50"/>
      <c r="F211" s="50"/>
      <c r="G211" s="49"/>
      <c r="H211" s="34"/>
      <c r="I211" s="34"/>
    </row>
    <row r="212" spans="1:9" ht="18.5">
      <c r="A212" s="48"/>
      <c r="B212" s="48"/>
      <c r="C212" s="48"/>
      <c r="D212" s="48"/>
      <c r="E212" s="50"/>
      <c r="F212" s="50"/>
      <c r="G212" s="49"/>
      <c r="H212" s="34"/>
      <c r="I212" s="34"/>
    </row>
    <row r="213" spans="1:9" ht="18.5">
      <c r="A213" s="48"/>
      <c r="B213" s="48"/>
      <c r="C213" s="48"/>
      <c r="D213" s="48"/>
      <c r="E213" s="50"/>
      <c r="F213" s="50"/>
      <c r="G213" s="49"/>
      <c r="H213" s="34"/>
      <c r="I213" s="34"/>
    </row>
    <row r="214" spans="1:9" ht="18.5">
      <c r="A214" s="48"/>
      <c r="B214" s="48"/>
      <c r="C214" s="48"/>
      <c r="D214" s="48"/>
      <c r="E214" s="50"/>
      <c r="F214" s="50"/>
      <c r="G214" s="49"/>
      <c r="H214" s="34"/>
      <c r="I214" s="34"/>
    </row>
    <row r="215" spans="1:9" ht="18.5">
      <c r="A215" s="48"/>
      <c r="B215" s="48"/>
      <c r="C215" s="48"/>
      <c r="D215" s="48"/>
      <c r="E215" s="50"/>
      <c r="F215" s="50"/>
      <c r="G215" s="49"/>
      <c r="H215" s="34"/>
      <c r="I215" s="34"/>
    </row>
    <row r="216" spans="1:9" ht="18.5">
      <c r="A216" s="48"/>
      <c r="B216" s="48"/>
      <c r="C216" s="48"/>
      <c r="D216" s="48"/>
      <c r="E216" s="50"/>
      <c r="F216" s="50"/>
      <c r="G216" s="49"/>
      <c r="H216" s="34"/>
      <c r="I216" s="34"/>
    </row>
    <row r="217" spans="1:9" ht="18.5">
      <c r="A217" s="48"/>
      <c r="B217" s="48"/>
      <c r="C217" s="48"/>
      <c r="D217" s="48"/>
      <c r="E217" s="50"/>
      <c r="F217" s="50"/>
      <c r="G217" s="49"/>
      <c r="H217" s="34"/>
      <c r="I217" s="34"/>
    </row>
    <row r="218" spans="1:9" ht="18.5">
      <c r="A218" s="48"/>
      <c r="B218" s="48"/>
      <c r="C218" s="48"/>
      <c r="D218" s="48"/>
      <c r="E218" s="50"/>
      <c r="F218" s="50"/>
      <c r="G218" s="49"/>
      <c r="H218" s="34"/>
      <c r="I218" s="34"/>
    </row>
    <row r="219" spans="1:9" ht="18.5">
      <c r="A219" s="48"/>
      <c r="B219" s="48"/>
      <c r="C219" s="48"/>
      <c r="D219" s="48"/>
      <c r="E219" s="50"/>
      <c r="F219" s="50"/>
      <c r="G219" s="49"/>
      <c r="H219" s="34"/>
      <c r="I219" s="34"/>
    </row>
    <row r="220" spans="1:9" ht="18.5">
      <c r="A220" s="48"/>
      <c r="B220" s="48"/>
      <c r="C220" s="48"/>
      <c r="D220" s="48"/>
      <c r="E220" s="50"/>
      <c r="F220" s="50"/>
      <c r="G220" s="49"/>
      <c r="H220" s="34"/>
      <c r="I220" s="34"/>
    </row>
    <row r="221" spans="1:9" ht="18.5">
      <c r="A221" s="48"/>
      <c r="B221" s="48"/>
      <c r="C221" s="48"/>
      <c r="D221" s="48"/>
      <c r="E221" s="50"/>
      <c r="F221" s="50"/>
      <c r="G221" s="49"/>
      <c r="H221" s="34"/>
      <c r="I221" s="34"/>
    </row>
    <row r="222" spans="1:9" ht="18.5">
      <c r="A222" s="48"/>
      <c r="B222" s="48"/>
      <c r="C222" s="48"/>
      <c r="D222" s="48"/>
      <c r="E222" s="50"/>
      <c r="F222" s="50"/>
      <c r="G222" s="49"/>
      <c r="H222" s="34"/>
      <c r="I222" s="34"/>
    </row>
    <row r="223" spans="1:9" ht="18.5">
      <c r="A223" s="48"/>
      <c r="B223" s="48"/>
      <c r="C223" s="48"/>
      <c r="D223" s="48"/>
      <c r="E223" s="50"/>
      <c r="F223" s="50"/>
      <c r="G223" s="49"/>
      <c r="H223" s="34"/>
      <c r="I223" s="34"/>
    </row>
    <row r="224" spans="1:9" ht="18.5">
      <c r="A224" s="48"/>
      <c r="B224" s="48"/>
      <c r="C224" s="48"/>
      <c r="D224" s="48"/>
      <c r="E224" s="50"/>
      <c r="F224" s="50"/>
      <c r="G224" s="49"/>
      <c r="H224" s="34"/>
      <c r="I224" s="34"/>
    </row>
    <row r="225" spans="1:9" ht="18.5">
      <c r="A225" s="48"/>
      <c r="B225" s="48"/>
      <c r="C225" s="48"/>
      <c r="D225" s="48"/>
      <c r="E225" s="50"/>
      <c r="F225" s="50"/>
      <c r="G225" s="49"/>
      <c r="H225" s="34"/>
      <c r="I225" s="34"/>
    </row>
    <row r="226" spans="1:9" ht="18.5">
      <c r="A226" s="48"/>
      <c r="B226" s="48"/>
      <c r="C226" s="48"/>
      <c r="D226" s="48"/>
      <c r="E226" s="50"/>
      <c r="F226" s="50"/>
      <c r="G226" s="49"/>
      <c r="H226" s="34"/>
      <c r="I226" s="34"/>
    </row>
    <row r="227" spans="1:9" ht="18.5">
      <c r="A227" s="48"/>
      <c r="B227" s="48"/>
      <c r="C227" s="48"/>
      <c r="D227" s="48"/>
      <c r="E227" s="50"/>
      <c r="F227" s="50"/>
      <c r="G227" s="49"/>
      <c r="H227" s="34"/>
      <c r="I227" s="34"/>
    </row>
    <row r="228" spans="1:9" ht="18.5">
      <c r="A228" s="48"/>
      <c r="B228" s="48"/>
      <c r="C228" s="48"/>
      <c r="D228" s="48"/>
      <c r="E228" s="50"/>
      <c r="F228" s="50"/>
      <c r="G228" s="49"/>
      <c r="H228" s="34"/>
      <c r="I228" s="34"/>
    </row>
    <row r="229" spans="1:9" ht="18.5">
      <c r="A229" s="48"/>
      <c r="B229" s="48"/>
      <c r="C229" s="48"/>
      <c r="D229" s="48"/>
      <c r="E229" s="50"/>
      <c r="F229" s="50"/>
      <c r="G229" s="49"/>
      <c r="H229" s="34"/>
      <c r="I229" s="34"/>
    </row>
    <row r="230" spans="1:9" ht="18.5">
      <c r="A230" s="48"/>
      <c r="B230" s="48"/>
      <c r="C230" s="48"/>
      <c r="D230" s="48"/>
      <c r="E230" s="50"/>
      <c r="F230" s="50"/>
      <c r="G230" s="49"/>
      <c r="H230" s="34"/>
      <c r="I230" s="34"/>
    </row>
    <row r="231" spans="1:9" ht="18.5">
      <c r="A231" s="48"/>
      <c r="B231" s="48"/>
      <c r="C231" s="48"/>
      <c r="D231" s="48"/>
      <c r="E231" s="50"/>
      <c r="F231" s="50"/>
      <c r="G231" s="49"/>
      <c r="H231" s="34"/>
      <c r="I231" s="34"/>
    </row>
    <row r="232" spans="1:9" ht="18.5">
      <c r="A232" s="48"/>
      <c r="B232" s="48"/>
      <c r="C232" s="48"/>
      <c r="D232" s="48"/>
      <c r="E232" s="50"/>
      <c r="F232" s="50"/>
      <c r="G232" s="49"/>
      <c r="H232" s="34"/>
      <c r="I232" s="34"/>
    </row>
    <row r="233" spans="1:9" ht="18.5">
      <c r="A233" s="48"/>
      <c r="B233" s="48"/>
      <c r="C233" s="48"/>
      <c r="D233" s="48"/>
      <c r="E233" s="50"/>
      <c r="F233" s="50"/>
      <c r="G233" s="49"/>
      <c r="H233" s="34"/>
      <c r="I233" s="34"/>
    </row>
    <row r="234" spans="1:9" ht="18.5">
      <c r="A234" s="48"/>
      <c r="B234" s="48"/>
      <c r="C234" s="48"/>
      <c r="D234" s="48"/>
      <c r="E234" s="50"/>
      <c r="F234" s="50"/>
      <c r="G234" s="49"/>
      <c r="H234" s="34"/>
      <c r="I234" s="34"/>
    </row>
    <row r="235" spans="1:9" ht="18.5">
      <c r="A235" s="48"/>
      <c r="B235" s="48"/>
      <c r="C235" s="48"/>
      <c r="D235" s="48"/>
      <c r="E235" s="50"/>
      <c r="F235" s="50"/>
      <c r="G235" s="49"/>
      <c r="H235" s="34"/>
      <c r="I235" s="34"/>
    </row>
    <row r="236" spans="1:9" ht="18.5">
      <c r="A236" s="48"/>
      <c r="B236" s="48"/>
      <c r="C236" s="48"/>
      <c r="D236" s="48"/>
      <c r="E236" s="50"/>
      <c r="F236" s="50"/>
      <c r="G236" s="49"/>
      <c r="H236" s="34"/>
      <c r="I236" s="34"/>
    </row>
    <row r="237" spans="1:9" ht="18.5">
      <c r="A237" s="48"/>
      <c r="B237" s="48"/>
      <c r="C237" s="48"/>
      <c r="D237" s="48"/>
      <c r="E237" s="50"/>
      <c r="F237" s="50"/>
      <c r="G237" s="49"/>
      <c r="H237" s="34"/>
      <c r="I237" s="34"/>
    </row>
    <row r="238" spans="1:9" ht="18.5">
      <c r="A238" s="48"/>
      <c r="B238" s="48"/>
      <c r="C238" s="48"/>
      <c r="D238" s="48"/>
      <c r="E238" s="50"/>
      <c r="F238" s="50"/>
      <c r="G238" s="49"/>
      <c r="H238" s="34"/>
      <c r="I238" s="34"/>
    </row>
    <row r="239" spans="1:9" ht="18.5">
      <c r="A239" s="48"/>
      <c r="B239" s="48"/>
      <c r="C239" s="48"/>
      <c r="D239" s="48"/>
      <c r="E239" s="50"/>
      <c r="F239" s="50"/>
      <c r="G239" s="49"/>
      <c r="H239" s="34"/>
      <c r="I239" s="34"/>
    </row>
    <row r="240" spans="1:9" ht="18.5">
      <c r="A240" s="48"/>
      <c r="B240" s="48"/>
      <c r="C240" s="48"/>
      <c r="D240" s="48"/>
      <c r="E240" s="50"/>
      <c r="F240" s="50"/>
      <c r="G240" s="49"/>
      <c r="H240" s="34"/>
      <c r="I240" s="34"/>
    </row>
    <row r="241" spans="1:9" ht="18.5">
      <c r="A241" s="48"/>
      <c r="B241" s="48"/>
      <c r="C241" s="48"/>
      <c r="D241" s="48"/>
      <c r="E241" s="50"/>
      <c r="F241" s="50"/>
      <c r="G241" s="49"/>
      <c r="H241" s="34"/>
      <c r="I241" s="34"/>
    </row>
    <row r="242" spans="1:9" ht="18.5">
      <c r="A242" s="48"/>
      <c r="B242" s="48"/>
      <c r="C242" s="48"/>
      <c r="D242" s="48"/>
      <c r="E242" s="50"/>
      <c r="F242" s="50"/>
      <c r="G242" s="49"/>
      <c r="H242" s="34"/>
      <c r="I242" s="34"/>
    </row>
    <row r="243" spans="1:9" ht="18.5">
      <c r="A243" s="48"/>
      <c r="B243" s="48"/>
      <c r="C243" s="48"/>
      <c r="D243" s="48"/>
      <c r="E243" s="50"/>
      <c r="F243" s="50"/>
      <c r="G243" s="49"/>
      <c r="H243" s="34"/>
      <c r="I243" s="34"/>
    </row>
    <row r="244" spans="1:9" ht="18.5">
      <c r="A244" s="48"/>
      <c r="B244" s="48"/>
      <c r="C244" s="48"/>
      <c r="D244" s="48"/>
      <c r="E244" s="50"/>
      <c r="F244" s="50"/>
      <c r="G244" s="49"/>
      <c r="H244" s="34"/>
      <c r="I244" s="34"/>
    </row>
    <row r="245" spans="1:9" ht="18.5">
      <c r="A245" s="48"/>
      <c r="B245" s="48"/>
      <c r="C245" s="48"/>
      <c r="D245" s="48"/>
      <c r="E245" s="50"/>
      <c r="F245" s="50"/>
      <c r="G245" s="49"/>
      <c r="H245" s="34"/>
      <c r="I245" s="34"/>
    </row>
    <row r="246" spans="1:9" ht="18.5">
      <c r="A246" s="48"/>
      <c r="B246" s="48"/>
      <c r="C246" s="48"/>
      <c r="D246" s="48"/>
      <c r="E246" s="50"/>
      <c r="F246" s="50"/>
      <c r="G246" s="49"/>
      <c r="H246" s="34"/>
      <c r="I246" s="34"/>
    </row>
    <row r="247" spans="1:9" ht="18.5">
      <c r="A247" s="48"/>
      <c r="B247" s="48"/>
      <c r="C247" s="48"/>
      <c r="D247" s="48"/>
      <c r="E247" s="50"/>
      <c r="F247" s="50"/>
      <c r="G247" s="49"/>
      <c r="H247" s="34"/>
      <c r="I247" s="34"/>
    </row>
    <row r="248" spans="1:9" ht="18.5">
      <c r="A248" s="48"/>
      <c r="B248" s="48"/>
      <c r="C248" s="48"/>
      <c r="D248" s="48"/>
      <c r="E248" s="50"/>
      <c r="F248" s="50"/>
      <c r="G248" s="49"/>
      <c r="H248" s="34"/>
      <c r="I248" s="34"/>
    </row>
    <row r="249" spans="1:9" ht="18.5">
      <c r="A249" s="48"/>
      <c r="B249" s="48"/>
      <c r="C249" s="48"/>
      <c r="D249" s="48"/>
      <c r="E249" s="50"/>
      <c r="F249" s="50"/>
      <c r="G249" s="49"/>
      <c r="H249" s="34"/>
      <c r="I249" s="34"/>
    </row>
    <row r="250" spans="1:9" ht="18.5">
      <c r="A250" s="48"/>
      <c r="B250" s="48"/>
      <c r="C250" s="48"/>
      <c r="D250" s="48"/>
      <c r="E250" s="50"/>
      <c r="F250" s="50"/>
      <c r="G250" s="49"/>
      <c r="H250" s="34"/>
      <c r="I250" s="34"/>
    </row>
    <row r="251" spans="1:9" ht="18.5">
      <c r="A251" s="48"/>
      <c r="B251" s="48"/>
      <c r="C251" s="48"/>
      <c r="D251" s="48"/>
      <c r="E251" s="50"/>
      <c r="F251" s="50"/>
      <c r="G251" s="49"/>
      <c r="H251" s="34"/>
      <c r="I251" s="34"/>
    </row>
    <row r="252" spans="1:9" ht="18.5">
      <c r="A252" s="48"/>
      <c r="B252" s="48"/>
      <c r="C252" s="48"/>
      <c r="D252" s="48"/>
      <c r="E252" s="50"/>
      <c r="F252" s="50"/>
      <c r="G252" s="49"/>
      <c r="H252" s="34"/>
      <c r="I252" s="34"/>
    </row>
    <row r="253" spans="1:9" ht="18.5">
      <c r="A253" s="48"/>
      <c r="B253" s="48"/>
      <c r="C253" s="48"/>
      <c r="D253" s="48"/>
      <c r="E253" s="50"/>
      <c r="F253" s="50"/>
      <c r="G253" s="49"/>
      <c r="H253" s="34"/>
      <c r="I253" s="34"/>
    </row>
    <row r="254" spans="1:9" ht="18.5">
      <c r="A254" s="48"/>
      <c r="B254" s="48"/>
      <c r="C254" s="48"/>
      <c r="D254" s="48"/>
      <c r="E254" s="50"/>
      <c r="F254" s="50"/>
      <c r="G254" s="49"/>
      <c r="H254" s="34"/>
      <c r="I254" s="34"/>
    </row>
    <row r="255" spans="1:9" ht="18.5">
      <c r="A255" s="48"/>
      <c r="B255" s="48"/>
      <c r="C255" s="48"/>
      <c r="D255" s="48"/>
      <c r="E255" s="50"/>
      <c r="F255" s="50"/>
      <c r="G255" s="49"/>
      <c r="H255" s="34"/>
      <c r="I255" s="34"/>
    </row>
    <row r="256" spans="1:9" ht="18.5">
      <c r="A256" s="48"/>
      <c r="B256" s="48"/>
      <c r="C256" s="48"/>
      <c r="D256" s="48"/>
      <c r="E256" s="50"/>
      <c r="F256" s="50"/>
      <c r="G256" s="49"/>
      <c r="H256" s="34"/>
      <c r="I256" s="34"/>
    </row>
    <row r="257" spans="1:9" ht="18.5">
      <c r="A257" s="48"/>
      <c r="B257" s="48"/>
      <c r="C257" s="48"/>
      <c r="D257" s="48"/>
      <c r="E257" s="50"/>
      <c r="F257" s="50"/>
      <c r="G257" s="49"/>
      <c r="H257" s="34"/>
      <c r="I257" s="34"/>
    </row>
    <row r="258" spans="1:9" ht="18.5">
      <c r="A258" s="48"/>
      <c r="B258" s="48"/>
      <c r="C258" s="48"/>
      <c r="D258" s="48"/>
      <c r="E258" s="50"/>
      <c r="F258" s="50"/>
      <c r="G258" s="49"/>
      <c r="H258" s="34"/>
      <c r="I258" s="34"/>
    </row>
    <row r="259" spans="1:9" ht="18.5">
      <c r="A259" s="48"/>
      <c r="B259" s="48"/>
      <c r="C259" s="48"/>
      <c r="D259" s="48"/>
      <c r="E259" s="50"/>
      <c r="F259" s="50"/>
      <c r="G259" s="49"/>
      <c r="H259" s="34"/>
      <c r="I259" s="34"/>
    </row>
    <row r="260" spans="1:9" ht="18.5">
      <c r="A260" s="48"/>
      <c r="B260" s="48"/>
      <c r="C260" s="48"/>
      <c r="D260" s="48"/>
      <c r="E260" s="50"/>
      <c r="F260" s="50"/>
      <c r="G260" s="49"/>
      <c r="H260" s="34"/>
      <c r="I260" s="34"/>
    </row>
    <row r="261" spans="1:9" ht="18.5">
      <c r="A261" s="48"/>
      <c r="B261" s="48"/>
      <c r="C261" s="48"/>
      <c r="D261" s="48"/>
      <c r="E261" s="50"/>
      <c r="F261" s="50"/>
      <c r="G261" s="49"/>
      <c r="H261" s="34"/>
      <c r="I261" s="34"/>
    </row>
    <row r="262" spans="1:9" ht="18.5">
      <c r="A262" s="48"/>
      <c r="B262" s="48"/>
      <c r="C262" s="48"/>
      <c r="D262" s="48"/>
      <c r="E262" s="50"/>
      <c r="F262" s="50"/>
      <c r="G262" s="49"/>
      <c r="H262" s="34"/>
      <c r="I262" s="34"/>
    </row>
    <row r="263" spans="1:9" ht="18.5">
      <c r="A263" s="48"/>
      <c r="B263" s="48"/>
      <c r="C263" s="48"/>
      <c r="D263" s="48"/>
      <c r="E263" s="50"/>
      <c r="F263" s="50"/>
      <c r="G263" s="49"/>
      <c r="H263" s="34"/>
      <c r="I263" s="34"/>
    </row>
    <row r="264" spans="1:9" ht="18.5">
      <c r="A264" s="48"/>
      <c r="B264" s="48"/>
      <c r="C264" s="48"/>
      <c r="D264" s="48"/>
      <c r="E264" s="50"/>
      <c r="F264" s="50"/>
      <c r="G264" s="49"/>
      <c r="H264" s="34"/>
      <c r="I264" s="34"/>
    </row>
    <row r="265" spans="1:9" ht="18.5">
      <c r="A265" s="48"/>
      <c r="B265" s="48"/>
      <c r="C265" s="48"/>
      <c r="D265" s="48"/>
      <c r="E265" s="50"/>
      <c r="F265" s="50"/>
      <c r="G265" s="49"/>
      <c r="H265" s="34"/>
      <c r="I265" s="34"/>
    </row>
    <row r="266" spans="1:9" ht="18.5">
      <c r="A266" s="48"/>
      <c r="B266" s="48"/>
      <c r="C266" s="48"/>
      <c r="D266" s="48"/>
      <c r="E266" s="50"/>
      <c r="F266" s="50"/>
      <c r="G266" s="49"/>
      <c r="H266" s="34"/>
      <c r="I266" s="34"/>
    </row>
    <row r="267" spans="1:9" ht="18.5">
      <c r="A267" s="48"/>
      <c r="B267" s="48"/>
      <c r="C267" s="48"/>
      <c r="D267" s="48"/>
      <c r="E267" s="50"/>
      <c r="F267" s="50"/>
      <c r="G267" s="49"/>
      <c r="H267" s="34"/>
      <c r="I267" s="34"/>
    </row>
    <row r="268" spans="1:9" ht="18.5">
      <c r="A268" s="48"/>
      <c r="B268" s="48"/>
      <c r="C268" s="48"/>
      <c r="D268" s="48"/>
      <c r="E268" s="50"/>
      <c r="F268" s="50"/>
      <c r="G268" s="49"/>
      <c r="H268" s="34"/>
      <c r="I268" s="34"/>
    </row>
    <row r="269" spans="1:9" ht="18.5">
      <c r="A269" s="48"/>
      <c r="B269" s="48"/>
      <c r="C269" s="48"/>
      <c r="D269" s="48"/>
      <c r="E269" s="50"/>
      <c r="F269" s="50"/>
      <c r="G269" s="49"/>
      <c r="H269" s="34"/>
      <c r="I269" s="34"/>
    </row>
    <row r="270" spans="1:9" ht="18.5">
      <c r="A270" s="48"/>
      <c r="B270" s="48"/>
      <c r="C270" s="48"/>
      <c r="D270" s="48"/>
      <c r="E270" s="50"/>
      <c r="F270" s="50"/>
      <c r="G270" s="49"/>
      <c r="H270" s="34"/>
      <c r="I270" s="34"/>
    </row>
    <row r="271" spans="1:9" ht="18.5">
      <c r="A271" s="48"/>
      <c r="B271" s="48"/>
      <c r="C271" s="48"/>
      <c r="D271" s="48"/>
      <c r="E271" s="50"/>
      <c r="F271" s="50"/>
      <c r="G271" s="49"/>
      <c r="H271" s="34"/>
      <c r="I271" s="34"/>
    </row>
    <row r="272" spans="1:9" ht="18.5">
      <c r="A272" s="48"/>
      <c r="B272" s="48"/>
      <c r="C272" s="48"/>
      <c r="D272" s="48"/>
      <c r="E272" s="50"/>
      <c r="F272" s="50"/>
      <c r="G272" s="49"/>
      <c r="H272" s="34"/>
      <c r="I272" s="34"/>
    </row>
    <row r="273" spans="1:9" ht="18.5">
      <c r="A273" s="48"/>
      <c r="B273" s="48"/>
      <c r="C273" s="48"/>
      <c r="D273" s="48"/>
      <c r="E273" s="50"/>
      <c r="F273" s="50"/>
      <c r="G273" s="49"/>
      <c r="H273" s="34"/>
      <c r="I273" s="34"/>
    </row>
    <row r="274" spans="1:9" ht="18.5">
      <c r="A274" s="48"/>
      <c r="B274" s="48"/>
      <c r="C274" s="48"/>
      <c r="D274" s="48"/>
      <c r="E274" s="50"/>
      <c r="F274" s="50"/>
      <c r="G274" s="49"/>
      <c r="H274" s="34"/>
      <c r="I274" s="34"/>
    </row>
    <row r="275" spans="1:9" ht="18.5">
      <c r="A275" s="48"/>
      <c r="B275" s="48"/>
      <c r="C275" s="48"/>
      <c r="D275" s="48"/>
      <c r="E275" s="50"/>
      <c r="F275" s="50"/>
      <c r="G275" s="49"/>
      <c r="H275" s="34"/>
      <c r="I275" s="34"/>
    </row>
    <row r="276" spans="1:9" ht="18.5">
      <c r="A276" s="48"/>
      <c r="B276" s="48"/>
      <c r="C276" s="48"/>
      <c r="D276" s="48"/>
      <c r="E276" s="50"/>
      <c r="F276" s="50"/>
      <c r="G276" s="49"/>
      <c r="H276" s="34"/>
      <c r="I276" s="34"/>
    </row>
    <row r="277" spans="1:9" ht="18.5">
      <c r="A277" s="48"/>
      <c r="B277" s="48"/>
      <c r="C277" s="48"/>
      <c r="D277" s="48"/>
      <c r="E277" s="50"/>
      <c r="F277" s="50"/>
      <c r="G277" s="49"/>
      <c r="H277" s="34"/>
      <c r="I277" s="34"/>
    </row>
    <row r="278" spans="1:9" ht="18.5">
      <c r="A278" s="48"/>
      <c r="B278" s="48"/>
      <c r="C278" s="48"/>
      <c r="D278" s="48"/>
      <c r="E278" s="50"/>
      <c r="F278" s="50"/>
      <c r="G278" s="49"/>
      <c r="H278" s="34"/>
      <c r="I278" s="34"/>
    </row>
    <row r="279" spans="1:9" ht="18.5">
      <c r="A279" s="48"/>
      <c r="B279" s="48"/>
      <c r="C279" s="48"/>
      <c r="D279" s="48"/>
      <c r="E279" s="50"/>
      <c r="F279" s="50"/>
      <c r="G279" s="49"/>
      <c r="H279" s="34"/>
      <c r="I279" s="34"/>
    </row>
    <row r="280" spans="1:9" ht="18.5">
      <c r="A280" s="48"/>
      <c r="B280" s="48"/>
      <c r="C280" s="48"/>
      <c r="D280" s="48"/>
      <c r="E280" s="50"/>
      <c r="F280" s="50"/>
      <c r="G280" s="49"/>
      <c r="H280" s="34"/>
      <c r="I280" s="34"/>
    </row>
    <row r="281" spans="1:9" ht="18.5">
      <c r="A281" s="48"/>
      <c r="B281" s="48"/>
      <c r="C281" s="48"/>
      <c r="D281" s="48"/>
      <c r="E281" s="50"/>
      <c r="F281" s="50"/>
      <c r="G281" s="49"/>
      <c r="H281" s="34"/>
      <c r="I281" s="34"/>
    </row>
    <row r="282" spans="1:9" ht="18.5">
      <c r="A282" s="48"/>
      <c r="B282" s="48"/>
      <c r="C282" s="48"/>
      <c r="D282" s="48"/>
      <c r="E282" s="50"/>
      <c r="F282" s="50"/>
      <c r="G282" s="49"/>
      <c r="H282" s="34"/>
      <c r="I282" s="34"/>
    </row>
    <row r="283" spans="1:9" ht="18.5">
      <c r="A283" s="48"/>
      <c r="B283" s="48"/>
      <c r="C283" s="48"/>
      <c r="D283" s="48"/>
      <c r="E283" s="50"/>
      <c r="F283" s="50"/>
      <c r="G283" s="49"/>
      <c r="H283" s="34"/>
      <c r="I283" s="34"/>
    </row>
    <row r="284" spans="1:9" ht="18.5">
      <c r="A284" s="48"/>
      <c r="B284" s="48"/>
      <c r="C284" s="48"/>
      <c r="D284" s="48"/>
      <c r="E284" s="50"/>
      <c r="F284" s="50"/>
      <c r="G284" s="49"/>
      <c r="H284" s="34"/>
      <c r="I284" s="34"/>
    </row>
    <row r="285" spans="1:9" ht="18.5">
      <c r="A285" s="48"/>
      <c r="B285" s="48"/>
      <c r="C285" s="48"/>
      <c r="D285" s="48"/>
      <c r="E285" s="50"/>
      <c r="F285" s="50"/>
      <c r="G285" s="49"/>
      <c r="H285" s="34"/>
      <c r="I285" s="34"/>
    </row>
    <row r="286" spans="1:9" ht="18.5">
      <c r="A286" s="48"/>
      <c r="B286" s="48"/>
      <c r="C286" s="48"/>
      <c r="D286" s="48"/>
      <c r="E286" s="50"/>
      <c r="F286" s="50"/>
      <c r="G286" s="49"/>
      <c r="H286" s="34"/>
      <c r="I286" s="34"/>
    </row>
    <row r="287" spans="1:9" ht="18.5">
      <c r="A287" s="48"/>
      <c r="B287" s="48"/>
      <c r="C287" s="48"/>
      <c r="D287" s="48"/>
      <c r="E287" s="50"/>
      <c r="F287" s="50"/>
      <c r="G287" s="49"/>
      <c r="H287" s="34"/>
      <c r="I287" s="34"/>
    </row>
    <row r="288" spans="1:9" ht="18.5">
      <c r="A288" s="48"/>
      <c r="B288" s="48"/>
      <c r="C288" s="48"/>
      <c r="D288" s="48"/>
      <c r="E288" s="50"/>
      <c r="F288" s="50"/>
      <c r="G288" s="49"/>
      <c r="H288" s="34"/>
      <c r="I288" s="34"/>
    </row>
    <row r="289" spans="1:9" ht="18.5">
      <c r="A289" s="48"/>
      <c r="B289" s="48"/>
      <c r="C289" s="48"/>
      <c r="D289" s="48"/>
      <c r="E289" s="50"/>
      <c r="F289" s="50"/>
      <c r="G289" s="49"/>
      <c r="H289" s="34"/>
      <c r="I289" s="34"/>
    </row>
    <row r="290" spans="1:9" ht="18.5">
      <c r="A290" s="48"/>
      <c r="B290" s="48"/>
      <c r="C290" s="48"/>
      <c r="D290" s="48"/>
      <c r="E290" s="50"/>
      <c r="F290" s="50"/>
      <c r="G290" s="49"/>
      <c r="H290" s="34"/>
      <c r="I290" s="34"/>
    </row>
    <row r="291" spans="1:9" ht="18.5">
      <c r="A291" s="48"/>
      <c r="B291" s="48"/>
      <c r="C291" s="48"/>
      <c r="D291" s="48"/>
      <c r="E291" s="50"/>
      <c r="F291" s="50"/>
      <c r="G291" s="49"/>
      <c r="H291" s="34"/>
      <c r="I291" s="34"/>
    </row>
    <row r="292" spans="1:9" ht="18.5">
      <c r="A292" s="48"/>
      <c r="B292" s="48"/>
      <c r="C292" s="48"/>
      <c r="D292" s="48"/>
      <c r="E292" s="50"/>
      <c r="F292" s="50"/>
      <c r="G292" s="49"/>
      <c r="H292" s="34"/>
      <c r="I292" s="34"/>
    </row>
    <row r="293" spans="1:9" ht="18.5">
      <c r="A293" s="48"/>
      <c r="B293" s="48"/>
      <c r="C293" s="48"/>
      <c r="D293" s="48"/>
      <c r="E293" s="50"/>
      <c r="F293" s="50"/>
      <c r="G293" s="49"/>
      <c r="H293" s="34"/>
      <c r="I293" s="34"/>
    </row>
    <row r="294" spans="1:9" ht="18.5">
      <c r="A294" s="48"/>
      <c r="B294" s="48"/>
      <c r="C294" s="48"/>
      <c r="D294" s="48"/>
      <c r="E294" s="50"/>
      <c r="F294" s="50"/>
      <c r="G294" s="49"/>
      <c r="H294" s="34"/>
      <c r="I294" s="34"/>
    </row>
    <row r="295" spans="1:9" ht="18.5">
      <c r="A295" s="48"/>
      <c r="B295" s="48"/>
      <c r="C295" s="48"/>
      <c r="D295" s="48"/>
      <c r="E295" s="50"/>
      <c r="F295" s="50"/>
      <c r="G295" s="49"/>
      <c r="H295" s="34"/>
      <c r="I295" s="34"/>
    </row>
    <row r="296" spans="1:9" ht="18.5">
      <c r="A296" s="48"/>
      <c r="B296" s="48"/>
      <c r="C296" s="48"/>
      <c r="D296" s="48"/>
      <c r="E296" s="50"/>
      <c r="F296" s="50"/>
      <c r="G296" s="49"/>
      <c r="H296" s="34"/>
      <c r="I296" s="34"/>
    </row>
    <row r="297" spans="1:9" ht="18.5">
      <c r="A297" s="48"/>
      <c r="B297" s="48"/>
      <c r="C297" s="48"/>
      <c r="D297" s="48"/>
      <c r="E297" s="50"/>
      <c r="F297" s="50"/>
      <c r="G297" s="49"/>
      <c r="H297" s="34"/>
      <c r="I297" s="34"/>
    </row>
    <row r="298" spans="1:9" ht="18.5">
      <c r="A298" s="48"/>
      <c r="B298" s="48"/>
      <c r="C298" s="48"/>
      <c r="D298" s="48"/>
      <c r="E298" s="50"/>
      <c r="F298" s="50"/>
      <c r="G298" s="49"/>
      <c r="H298" s="34"/>
      <c r="I298" s="34"/>
    </row>
    <row r="299" spans="1:9" ht="18.5">
      <c r="A299" s="48"/>
      <c r="B299" s="48"/>
      <c r="C299" s="48"/>
      <c r="D299" s="48"/>
      <c r="E299" s="50"/>
      <c r="F299" s="50"/>
      <c r="G299" s="49"/>
      <c r="H299" s="34"/>
      <c r="I299" s="34"/>
    </row>
    <row r="300" spans="1:9" ht="18.5">
      <c r="A300" s="48"/>
      <c r="B300" s="48"/>
      <c r="C300" s="48"/>
      <c r="D300" s="48"/>
      <c r="E300" s="50"/>
      <c r="F300" s="50"/>
      <c r="G300" s="49"/>
      <c r="H300" s="34"/>
      <c r="I300" s="34"/>
    </row>
    <row r="301" spans="1:9" ht="18.5">
      <c r="A301" s="48"/>
      <c r="B301" s="48"/>
      <c r="C301" s="48"/>
      <c r="D301" s="48"/>
      <c r="E301" s="50"/>
      <c r="F301" s="50"/>
      <c r="G301" s="49"/>
      <c r="H301" s="34"/>
      <c r="I301" s="34"/>
    </row>
    <row r="302" spans="1:9" ht="18.5">
      <c r="A302" s="48"/>
      <c r="B302" s="48"/>
      <c r="C302" s="48"/>
      <c r="D302" s="48"/>
      <c r="E302" s="50"/>
      <c r="F302" s="50"/>
      <c r="G302" s="49"/>
      <c r="H302" s="34"/>
      <c r="I302" s="34"/>
    </row>
    <row r="303" spans="1:9" ht="18.5">
      <c r="A303" s="48"/>
      <c r="B303" s="48"/>
      <c r="C303" s="48"/>
      <c r="D303" s="48"/>
      <c r="E303" s="50"/>
      <c r="F303" s="50"/>
      <c r="G303" s="49"/>
      <c r="H303" s="34"/>
      <c r="I303" s="34"/>
    </row>
    <row r="304" spans="1:9" ht="18.5">
      <c r="A304" s="48"/>
      <c r="B304" s="48"/>
      <c r="C304" s="48"/>
      <c r="D304" s="48"/>
      <c r="E304" s="50"/>
      <c r="F304" s="50"/>
      <c r="G304" s="49"/>
      <c r="H304" s="34"/>
      <c r="I304" s="34"/>
    </row>
    <row r="305" spans="1:9" ht="18.5">
      <c r="A305" s="48"/>
      <c r="B305" s="48"/>
      <c r="C305" s="48"/>
      <c r="D305" s="48"/>
      <c r="E305" s="50"/>
      <c r="F305" s="50"/>
      <c r="G305" s="49"/>
      <c r="H305" s="34"/>
      <c r="I305" s="34"/>
    </row>
    <row r="306" spans="1:9" ht="18.5">
      <c r="A306" s="48"/>
      <c r="B306" s="48"/>
      <c r="C306" s="48"/>
      <c r="D306" s="48"/>
      <c r="E306" s="50"/>
      <c r="F306" s="50"/>
      <c r="G306" s="49"/>
      <c r="H306" s="34"/>
      <c r="I306" s="34"/>
    </row>
    <row r="307" spans="1:9" ht="18.5">
      <c r="A307" s="48"/>
      <c r="B307" s="48"/>
      <c r="C307" s="48"/>
      <c r="D307" s="48"/>
      <c r="E307" s="50"/>
      <c r="F307" s="50"/>
      <c r="G307" s="49"/>
      <c r="H307" s="34"/>
      <c r="I307" s="34"/>
    </row>
    <row r="308" spans="1:9" ht="18.5">
      <c r="A308" s="48"/>
      <c r="B308" s="48"/>
      <c r="C308" s="48"/>
      <c r="D308" s="48"/>
      <c r="E308" s="50"/>
      <c r="F308" s="50"/>
      <c r="G308" s="49"/>
      <c r="H308" s="34"/>
      <c r="I308" s="34"/>
    </row>
    <row r="309" spans="1:9" ht="18.5">
      <c r="A309" s="48"/>
      <c r="B309" s="48"/>
      <c r="C309" s="48"/>
      <c r="D309" s="48"/>
      <c r="E309" s="50"/>
      <c r="F309" s="50"/>
      <c r="G309" s="49"/>
      <c r="H309" s="34"/>
      <c r="I309" s="34"/>
    </row>
    <row r="310" spans="1:9" ht="18.5">
      <c r="A310" s="48"/>
      <c r="B310" s="48"/>
      <c r="C310" s="48"/>
      <c r="D310" s="48"/>
      <c r="E310" s="50"/>
      <c r="F310" s="50"/>
      <c r="G310" s="49"/>
      <c r="H310" s="34"/>
      <c r="I310" s="34"/>
    </row>
    <row r="311" spans="1:9" ht="18.5">
      <c r="A311" s="48"/>
      <c r="B311" s="48"/>
      <c r="C311" s="48"/>
      <c r="D311" s="48"/>
      <c r="E311" s="50"/>
      <c r="F311" s="50"/>
      <c r="G311" s="49"/>
      <c r="H311" s="34"/>
      <c r="I311" s="34"/>
    </row>
    <row r="312" spans="1:9" ht="18.5">
      <c r="A312" s="48"/>
      <c r="B312" s="48"/>
      <c r="C312" s="48"/>
      <c r="D312" s="48"/>
      <c r="E312" s="50"/>
      <c r="F312" s="50"/>
      <c r="G312" s="49"/>
      <c r="H312" s="34"/>
      <c r="I312" s="34"/>
    </row>
    <row r="313" spans="1:9" ht="18.5">
      <c r="A313" s="48"/>
      <c r="B313" s="48"/>
      <c r="C313" s="48"/>
      <c r="D313" s="48"/>
      <c r="E313" s="50"/>
      <c r="F313" s="50"/>
      <c r="G313" s="49"/>
      <c r="H313" s="34"/>
      <c r="I313" s="34"/>
    </row>
    <row r="314" spans="1:9" ht="18.5">
      <c r="A314" s="48"/>
      <c r="B314" s="48"/>
      <c r="C314" s="48"/>
      <c r="D314" s="48"/>
      <c r="E314" s="50"/>
      <c r="F314" s="50"/>
      <c r="G314" s="49"/>
      <c r="H314" s="34"/>
      <c r="I314" s="34"/>
    </row>
    <row r="315" spans="1:9" ht="18.5">
      <c r="A315" s="48"/>
      <c r="B315" s="48"/>
      <c r="C315" s="48"/>
      <c r="D315" s="48"/>
      <c r="E315" s="50"/>
      <c r="F315" s="50"/>
      <c r="G315" s="49"/>
      <c r="H315" s="34"/>
      <c r="I315" s="34"/>
    </row>
    <row r="316" spans="1:9" ht="18.5">
      <c r="A316" s="48"/>
      <c r="B316" s="48"/>
      <c r="C316" s="48"/>
      <c r="D316" s="48"/>
      <c r="E316" s="50"/>
      <c r="F316" s="50"/>
      <c r="G316" s="49"/>
      <c r="H316" s="34"/>
      <c r="I316" s="34"/>
    </row>
    <row r="317" spans="1:9" ht="18.5">
      <c r="A317" s="48"/>
      <c r="B317" s="48"/>
      <c r="C317" s="48"/>
      <c r="D317" s="48"/>
      <c r="E317" s="50"/>
      <c r="F317" s="50"/>
      <c r="G317" s="49"/>
      <c r="H317" s="34"/>
      <c r="I317" s="34"/>
    </row>
    <row r="318" spans="1:9" ht="18.5">
      <c r="A318" s="48"/>
      <c r="B318" s="48"/>
      <c r="C318" s="48"/>
      <c r="D318" s="48"/>
      <c r="E318" s="50"/>
      <c r="F318" s="50"/>
      <c r="G318" s="49"/>
      <c r="H318" s="34"/>
      <c r="I318" s="34"/>
    </row>
    <row r="319" spans="1:9" ht="18.5">
      <c r="A319" s="48"/>
      <c r="B319" s="48"/>
      <c r="C319" s="48"/>
      <c r="D319" s="48"/>
      <c r="E319" s="50"/>
      <c r="F319" s="50"/>
      <c r="G319" s="49"/>
      <c r="H319" s="34"/>
      <c r="I319" s="34"/>
    </row>
    <row r="320" spans="1:9" ht="18.5">
      <c r="A320" s="48"/>
      <c r="B320" s="48"/>
      <c r="C320" s="48"/>
      <c r="D320" s="48"/>
      <c r="E320" s="50"/>
      <c r="F320" s="50"/>
      <c r="G320" s="49"/>
      <c r="H320" s="34"/>
      <c r="I320" s="34"/>
    </row>
    <row r="321" spans="1:9" ht="18.5">
      <c r="A321" s="48"/>
      <c r="B321" s="48"/>
      <c r="C321" s="48"/>
      <c r="D321" s="48"/>
      <c r="E321" s="50"/>
      <c r="F321" s="50"/>
      <c r="G321" s="49"/>
      <c r="H321" s="34"/>
      <c r="I321" s="34"/>
    </row>
    <row r="322" spans="1:9" ht="18.5">
      <c r="A322" s="48"/>
      <c r="B322" s="48"/>
      <c r="C322" s="48"/>
      <c r="D322" s="48"/>
      <c r="E322" s="50"/>
      <c r="F322" s="50"/>
      <c r="G322" s="49"/>
      <c r="H322" s="34"/>
      <c r="I322" s="34"/>
    </row>
    <row r="323" spans="1:9" ht="18.5">
      <c r="A323" s="48"/>
      <c r="B323" s="48"/>
      <c r="C323" s="48"/>
      <c r="D323" s="48"/>
      <c r="E323" s="50"/>
      <c r="F323" s="50"/>
      <c r="G323" s="49"/>
      <c r="H323" s="34"/>
      <c r="I323" s="34"/>
    </row>
    <row r="324" spans="1:9" ht="18.5">
      <c r="A324" s="48"/>
      <c r="B324" s="48"/>
      <c r="C324" s="48"/>
      <c r="D324" s="48"/>
      <c r="E324" s="50"/>
      <c r="F324" s="50"/>
      <c r="G324" s="49"/>
      <c r="H324" s="34"/>
      <c r="I324" s="34"/>
    </row>
    <row r="325" spans="1:9" ht="18.5">
      <c r="A325" s="48"/>
      <c r="B325" s="48"/>
      <c r="C325" s="48"/>
      <c r="D325" s="48"/>
      <c r="E325" s="50"/>
      <c r="F325" s="50"/>
      <c r="G325" s="49"/>
      <c r="H325" s="34"/>
      <c r="I325" s="34"/>
    </row>
    <row r="326" spans="1:9" ht="18.5">
      <c r="A326" s="48"/>
      <c r="B326" s="48"/>
      <c r="C326" s="48"/>
      <c r="D326" s="48"/>
      <c r="E326" s="50"/>
      <c r="F326" s="50"/>
      <c r="G326" s="49"/>
      <c r="H326" s="34"/>
      <c r="I326" s="34"/>
    </row>
    <row r="327" spans="1:9" ht="18.5">
      <c r="A327" s="48"/>
      <c r="B327" s="48"/>
      <c r="C327" s="48"/>
      <c r="D327" s="48"/>
      <c r="E327" s="50"/>
      <c r="F327" s="50"/>
      <c r="G327" s="49"/>
      <c r="H327" s="34"/>
      <c r="I327" s="34"/>
    </row>
    <row r="328" spans="1:9" ht="18.5">
      <c r="A328" s="48"/>
      <c r="B328" s="48"/>
      <c r="C328" s="48"/>
      <c r="D328" s="48"/>
      <c r="E328" s="50"/>
      <c r="F328" s="50"/>
      <c r="G328" s="49"/>
      <c r="H328" s="34"/>
      <c r="I328" s="34"/>
    </row>
    <row r="329" spans="1:9" ht="18.5">
      <c r="A329" s="48"/>
      <c r="B329" s="48"/>
      <c r="C329" s="48"/>
      <c r="D329" s="48"/>
      <c r="E329" s="50"/>
      <c r="F329" s="50"/>
      <c r="G329" s="49"/>
      <c r="H329" s="34"/>
      <c r="I329" s="34"/>
    </row>
    <row r="330" spans="1:9" ht="18.5">
      <c r="A330" s="48"/>
      <c r="B330" s="48"/>
      <c r="C330" s="48"/>
      <c r="D330" s="48"/>
      <c r="E330" s="50"/>
      <c r="F330" s="50"/>
      <c r="G330" s="49"/>
      <c r="H330" s="34"/>
      <c r="I330" s="34"/>
    </row>
    <row r="331" spans="1:9" ht="18.5">
      <c r="A331" s="48"/>
      <c r="B331" s="48"/>
      <c r="C331" s="48"/>
      <c r="D331" s="48"/>
      <c r="E331" s="50"/>
      <c r="F331" s="50"/>
      <c r="G331" s="49"/>
      <c r="H331" s="34"/>
      <c r="I331" s="34"/>
    </row>
    <row r="332" spans="1:9" ht="18.5">
      <c r="A332" s="48"/>
      <c r="B332" s="48"/>
      <c r="C332" s="48"/>
      <c r="D332" s="48"/>
      <c r="E332" s="50"/>
      <c r="F332" s="50"/>
      <c r="G332" s="49"/>
      <c r="H332" s="34"/>
      <c r="I332" s="34"/>
    </row>
    <row r="333" spans="1:9" ht="18.5">
      <c r="A333" s="48"/>
      <c r="B333" s="48"/>
      <c r="C333" s="48"/>
      <c r="D333" s="48"/>
      <c r="E333" s="50"/>
      <c r="F333" s="50"/>
      <c r="G333" s="49"/>
      <c r="H333" s="34"/>
      <c r="I333" s="34"/>
    </row>
    <row r="334" spans="1:9" ht="18.5">
      <c r="A334" s="48"/>
      <c r="B334" s="48"/>
      <c r="C334" s="48"/>
      <c r="D334" s="48"/>
      <c r="E334" s="50"/>
      <c r="F334" s="50"/>
      <c r="G334" s="49"/>
      <c r="H334" s="34"/>
      <c r="I334" s="34"/>
    </row>
    <row r="335" spans="1:9" ht="18.5">
      <c r="A335" s="48"/>
      <c r="B335" s="48"/>
      <c r="C335" s="48"/>
      <c r="D335" s="48"/>
      <c r="E335" s="50"/>
      <c r="F335" s="50"/>
      <c r="G335" s="49"/>
      <c r="H335" s="34"/>
      <c r="I335" s="34"/>
    </row>
    <row r="336" spans="1:9" ht="18.5">
      <c r="A336" s="48"/>
      <c r="B336" s="48"/>
      <c r="C336" s="48"/>
      <c r="D336" s="48"/>
      <c r="E336" s="50"/>
      <c r="F336" s="50"/>
      <c r="G336" s="49"/>
      <c r="H336" s="34"/>
      <c r="I336" s="34"/>
    </row>
    <row r="337" spans="1:9" ht="18.5">
      <c r="A337" s="48"/>
      <c r="B337" s="48"/>
      <c r="C337" s="48"/>
      <c r="D337" s="48"/>
      <c r="E337" s="50"/>
      <c r="F337" s="50"/>
      <c r="G337" s="49"/>
      <c r="H337" s="34"/>
      <c r="I337" s="34"/>
    </row>
    <row r="338" spans="1:9" ht="18.5">
      <c r="A338" s="48"/>
      <c r="B338" s="48"/>
      <c r="C338" s="48"/>
      <c r="D338" s="48"/>
      <c r="E338" s="50"/>
      <c r="F338" s="50"/>
      <c r="G338" s="49"/>
      <c r="H338" s="34"/>
      <c r="I338" s="34"/>
    </row>
    <row r="339" spans="1:9" ht="18.5">
      <c r="A339" s="48"/>
      <c r="B339" s="48"/>
      <c r="C339" s="48"/>
      <c r="D339" s="48"/>
      <c r="E339" s="50"/>
      <c r="F339" s="50"/>
      <c r="G339" s="49"/>
      <c r="H339" s="34"/>
      <c r="I339" s="34"/>
    </row>
    <row r="340" spans="1:9" ht="18.5">
      <c r="A340" s="48"/>
      <c r="B340" s="48"/>
      <c r="C340" s="48"/>
      <c r="D340" s="48"/>
      <c r="E340" s="50"/>
      <c r="F340" s="50"/>
      <c r="G340" s="49"/>
      <c r="H340" s="34"/>
      <c r="I340" s="34"/>
    </row>
    <row r="341" spans="1:9" ht="18.5">
      <c r="A341" s="48"/>
      <c r="B341" s="48"/>
      <c r="C341" s="48"/>
      <c r="D341" s="48"/>
      <c r="E341" s="50"/>
      <c r="F341" s="50"/>
      <c r="G341" s="49"/>
      <c r="H341" s="34"/>
      <c r="I341" s="34"/>
    </row>
    <row r="342" spans="1:9" ht="18.5">
      <c r="A342" s="48"/>
      <c r="B342" s="48"/>
      <c r="C342" s="48"/>
      <c r="D342" s="48"/>
      <c r="E342" s="50"/>
      <c r="F342" s="50"/>
      <c r="G342" s="49"/>
      <c r="H342" s="34"/>
      <c r="I342" s="34"/>
    </row>
    <row r="343" spans="1:9" ht="18.5">
      <c r="A343" s="48"/>
      <c r="B343" s="48"/>
      <c r="C343" s="48"/>
      <c r="D343" s="48"/>
      <c r="E343" s="50"/>
      <c r="F343" s="50"/>
      <c r="G343" s="49"/>
      <c r="H343" s="34"/>
      <c r="I343" s="34"/>
    </row>
    <row r="344" spans="1:9" ht="18.5">
      <c r="A344" s="48"/>
      <c r="B344" s="48"/>
      <c r="C344" s="48"/>
      <c r="D344" s="48"/>
      <c r="E344" s="50"/>
      <c r="F344" s="50"/>
      <c r="G344" s="49"/>
      <c r="H344" s="34"/>
      <c r="I344" s="34"/>
    </row>
    <row r="345" spans="1:9" ht="18.5">
      <c r="A345" s="48"/>
      <c r="B345" s="48"/>
      <c r="C345" s="48"/>
      <c r="D345" s="48"/>
      <c r="E345" s="50"/>
      <c r="F345" s="50"/>
      <c r="G345" s="49"/>
      <c r="H345" s="34"/>
      <c r="I345" s="34"/>
    </row>
    <row r="346" spans="1:9" ht="18.5">
      <c r="A346" s="48"/>
      <c r="B346" s="48"/>
      <c r="C346" s="48"/>
      <c r="D346" s="48"/>
      <c r="E346" s="50"/>
      <c r="F346" s="50"/>
      <c r="G346" s="49"/>
      <c r="H346" s="34"/>
      <c r="I346" s="34"/>
    </row>
    <row r="347" spans="1:9" ht="18.5">
      <c r="A347" s="48"/>
      <c r="B347" s="48"/>
      <c r="C347" s="48"/>
      <c r="D347" s="48"/>
      <c r="E347" s="50"/>
      <c r="F347" s="50"/>
      <c r="G347" s="49"/>
      <c r="H347" s="34"/>
      <c r="I347" s="34"/>
    </row>
    <row r="348" spans="1:9" ht="18.5">
      <c r="A348" s="48"/>
      <c r="B348" s="48"/>
      <c r="C348" s="48"/>
      <c r="D348" s="48"/>
      <c r="E348" s="50"/>
      <c r="F348" s="50"/>
      <c r="G348" s="49"/>
      <c r="H348" s="34"/>
      <c r="I348" s="34"/>
    </row>
    <row r="349" spans="1:9" ht="18.5">
      <c r="A349" s="48"/>
      <c r="B349" s="48"/>
      <c r="C349" s="48"/>
      <c r="D349" s="48"/>
      <c r="E349" s="50"/>
      <c r="F349" s="50"/>
      <c r="G349" s="49"/>
      <c r="H349" s="34"/>
      <c r="I349" s="34"/>
    </row>
    <row r="350" spans="1:9" ht="18.5">
      <c r="A350" s="48"/>
      <c r="B350" s="48"/>
      <c r="C350" s="48"/>
      <c r="D350" s="48"/>
      <c r="E350" s="50"/>
      <c r="F350" s="50"/>
      <c r="G350" s="49"/>
      <c r="H350" s="34"/>
      <c r="I350" s="34"/>
    </row>
    <row r="351" spans="1:9" ht="18.5">
      <c r="A351" s="48"/>
      <c r="B351" s="48"/>
      <c r="C351" s="48"/>
      <c r="D351" s="48"/>
      <c r="E351" s="50"/>
      <c r="F351" s="50"/>
      <c r="G351" s="49"/>
      <c r="H351" s="34"/>
      <c r="I351" s="34"/>
    </row>
    <row r="352" spans="1:9" ht="18.5">
      <c r="A352" s="48"/>
      <c r="B352" s="48"/>
      <c r="C352" s="48"/>
      <c r="D352" s="48"/>
      <c r="E352" s="50"/>
      <c r="F352" s="50"/>
      <c r="G352" s="49"/>
      <c r="H352" s="34"/>
      <c r="I352" s="34"/>
    </row>
    <row r="353" spans="1:9" ht="18.5">
      <c r="A353" s="48"/>
      <c r="B353" s="48"/>
      <c r="C353" s="48"/>
      <c r="D353" s="48"/>
      <c r="E353" s="50"/>
      <c r="F353" s="50"/>
      <c r="G353" s="49"/>
      <c r="H353" s="34"/>
      <c r="I353" s="34"/>
    </row>
    <row r="354" spans="1:9" ht="18.5">
      <c r="A354" s="48"/>
      <c r="B354" s="48"/>
      <c r="C354" s="48"/>
      <c r="D354" s="48"/>
      <c r="E354" s="50"/>
      <c r="F354" s="50"/>
      <c r="G354" s="49"/>
      <c r="H354" s="34"/>
      <c r="I354" s="34"/>
    </row>
    <row r="355" spans="1:9" ht="18.5">
      <c r="A355" s="48"/>
      <c r="B355" s="48"/>
      <c r="C355" s="48"/>
      <c r="D355" s="48"/>
      <c r="E355" s="50"/>
      <c r="F355" s="50"/>
      <c r="G355" s="49"/>
      <c r="H355" s="34"/>
      <c r="I355" s="34"/>
    </row>
    <row r="356" spans="1:9" ht="18.5">
      <c r="A356" s="48"/>
      <c r="B356" s="48"/>
      <c r="C356" s="48"/>
      <c r="D356" s="48"/>
      <c r="E356" s="50"/>
      <c r="F356" s="50"/>
      <c r="G356" s="49"/>
      <c r="H356" s="34"/>
      <c r="I356" s="34"/>
    </row>
    <row r="357" spans="1:9" ht="18.5">
      <c r="A357" s="48"/>
      <c r="B357" s="48"/>
      <c r="C357" s="48"/>
      <c r="D357" s="48"/>
      <c r="E357" s="50"/>
      <c r="F357" s="50"/>
      <c r="G357" s="49"/>
      <c r="H357" s="34"/>
      <c r="I357" s="34"/>
    </row>
    <row r="358" spans="1:9" ht="18.5">
      <c r="A358" s="48"/>
      <c r="B358" s="48"/>
      <c r="C358" s="48"/>
      <c r="D358" s="48"/>
      <c r="E358" s="50"/>
      <c r="F358" s="50"/>
      <c r="G358" s="49"/>
      <c r="H358" s="34"/>
      <c r="I358" s="34"/>
    </row>
    <row r="359" spans="1:9" ht="18.5">
      <c r="A359" s="48"/>
      <c r="B359" s="48"/>
      <c r="C359" s="48"/>
      <c r="D359" s="48"/>
      <c r="E359" s="50"/>
      <c r="F359" s="50"/>
      <c r="G359" s="49"/>
      <c r="H359" s="34"/>
      <c r="I359" s="34"/>
    </row>
    <row r="360" spans="1:9" ht="18.5">
      <c r="A360" s="48"/>
      <c r="B360" s="48"/>
      <c r="C360" s="48"/>
      <c r="D360" s="48"/>
      <c r="E360" s="50"/>
      <c r="F360" s="50"/>
      <c r="G360" s="49"/>
      <c r="H360" s="34"/>
      <c r="I360" s="34"/>
    </row>
    <row r="361" spans="1:9" ht="18.5">
      <c r="A361" s="48"/>
      <c r="B361" s="48"/>
      <c r="C361" s="48"/>
      <c r="D361" s="48"/>
      <c r="E361" s="50"/>
      <c r="F361" s="50"/>
      <c r="G361" s="49"/>
      <c r="H361" s="34"/>
      <c r="I361" s="34"/>
    </row>
    <row r="362" spans="1:9" ht="18.5">
      <c r="A362" s="48"/>
      <c r="B362" s="48"/>
      <c r="C362" s="48"/>
      <c r="D362" s="48"/>
      <c r="E362" s="50"/>
      <c r="F362" s="50"/>
      <c r="G362" s="49"/>
      <c r="H362" s="34"/>
      <c r="I362" s="34"/>
    </row>
    <row r="363" spans="1:9" ht="18.5">
      <c r="A363" s="48"/>
      <c r="B363" s="48"/>
      <c r="C363" s="48"/>
      <c r="D363" s="48"/>
      <c r="E363" s="50"/>
      <c r="F363" s="50"/>
      <c r="G363" s="49"/>
      <c r="H363" s="34"/>
      <c r="I363" s="34"/>
    </row>
    <row r="364" spans="1:9" ht="18.5">
      <c r="A364" s="48"/>
      <c r="B364" s="48"/>
      <c r="C364" s="48"/>
      <c r="D364" s="48"/>
      <c r="E364" s="50"/>
      <c r="F364" s="50"/>
      <c r="G364" s="49"/>
      <c r="H364" s="34"/>
      <c r="I364" s="34"/>
    </row>
    <row r="365" spans="1:9" ht="18.5">
      <c r="A365" s="48"/>
      <c r="B365" s="48"/>
      <c r="C365" s="48"/>
      <c r="D365" s="48"/>
      <c r="E365" s="50"/>
      <c r="F365" s="50"/>
      <c r="G365" s="49"/>
      <c r="H365" s="34"/>
      <c r="I365" s="34"/>
    </row>
    <row r="366" spans="1:9" ht="18.5">
      <c r="A366" s="48"/>
      <c r="B366" s="48"/>
      <c r="C366" s="48"/>
      <c r="D366" s="48"/>
      <c r="E366" s="50"/>
      <c r="F366" s="50"/>
      <c r="G366" s="49"/>
      <c r="H366" s="34"/>
      <c r="I366" s="34"/>
    </row>
    <row r="367" spans="1:9" ht="18.5">
      <c r="A367" s="48"/>
      <c r="B367" s="48"/>
      <c r="C367" s="48"/>
      <c r="D367" s="48"/>
      <c r="E367" s="50"/>
      <c r="F367" s="50"/>
      <c r="G367" s="49"/>
      <c r="H367" s="34"/>
      <c r="I367" s="34"/>
    </row>
    <row r="368" spans="1:9" ht="18.5">
      <c r="A368" s="48"/>
      <c r="B368" s="48"/>
      <c r="C368" s="48"/>
      <c r="D368" s="48"/>
      <c r="E368" s="50"/>
      <c r="F368" s="50"/>
      <c r="G368" s="49"/>
      <c r="H368" s="34"/>
      <c r="I368" s="34"/>
    </row>
    <row r="369" spans="1:9" ht="18.5">
      <c r="A369" s="48"/>
      <c r="B369" s="48"/>
      <c r="C369" s="48"/>
      <c r="D369" s="48"/>
      <c r="E369" s="50"/>
      <c r="F369" s="50"/>
      <c r="G369" s="49"/>
      <c r="H369" s="34"/>
      <c r="I369" s="34"/>
    </row>
    <row r="370" spans="1:9" ht="18.5">
      <c r="A370" s="48"/>
      <c r="B370" s="48"/>
      <c r="C370" s="48"/>
      <c r="D370" s="48"/>
      <c r="E370" s="50"/>
      <c r="F370" s="50"/>
      <c r="G370" s="49"/>
      <c r="H370" s="34"/>
      <c r="I370" s="34"/>
    </row>
    <row r="371" spans="1:9" ht="18.5">
      <c r="A371" s="48"/>
      <c r="B371" s="48"/>
      <c r="C371" s="48"/>
      <c r="D371" s="48"/>
      <c r="E371" s="50"/>
      <c r="F371" s="50"/>
      <c r="G371" s="49"/>
      <c r="H371" s="34"/>
      <c r="I371" s="34"/>
    </row>
    <row r="372" spans="1:9" ht="18.5">
      <c r="A372" s="48"/>
      <c r="B372" s="48"/>
      <c r="C372" s="48"/>
      <c r="D372" s="48"/>
      <c r="E372" s="50"/>
      <c r="F372" s="50"/>
      <c r="G372" s="49"/>
      <c r="H372" s="34"/>
      <c r="I372" s="34"/>
    </row>
    <row r="373" spans="1:9" ht="18.5">
      <c r="A373" s="48"/>
      <c r="B373" s="48"/>
      <c r="C373" s="48"/>
      <c r="D373" s="48"/>
      <c r="E373" s="50"/>
      <c r="F373" s="50"/>
      <c r="G373" s="49"/>
      <c r="H373" s="34"/>
      <c r="I373" s="34"/>
    </row>
    <row r="374" spans="1:9" ht="18.5">
      <c r="A374" s="48"/>
      <c r="B374" s="48"/>
      <c r="C374" s="48"/>
      <c r="D374" s="48"/>
      <c r="E374" s="50"/>
      <c r="F374" s="50"/>
      <c r="G374" s="49"/>
      <c r="H374" s="34"/>
      <c r="I374" s="34"/>
    </row>
    <row r="375" spans="1:9" ht="18.5">
      <c r="A375" s="48"/>
      <c r="B375" s="48"/>
      <c r="C375" s="48"/>
      <c r="D375" s="48"/>
      <c r="E375" s="50"/>
      <c r="F375" s="50"/>
      <c r="G375" s="49"/>
      <c r="H375" s="34"/>
      <c r="I375" s="34"/>
    </row>
    <row r="376" spans="1:9" ht="18.5">
      <c r="A376" s="48"/>
      <c r="B376" s="48"/>
      <c r="C376" s="48"/>
      <c r="D376" s="48"/>
      <c r="E376" s="50"/>
      <c r="F376" s="50"/>
      <c r="G376" s="49"/>
      <c r="H376" s="34"/>
      <c r="I376" s="34"/>
    </row>
    <row r="377" spans="1:9" ht="18.5">
      <c r="A377" s="48"/>
      <c r="B377" s="48"/>
      <c r="C377" s="48"/>
      <c r="D377" s="48"/>
      <c r="E377" s="50"/>
      <c r="F377" s="50"/>
      <c r="G377" s="49"/>
      <c r="H377" s="34"/>
      <c r="I377" s="34"/>
    </row>
    <row r="378" spans="1:9" ht="18.5">
      <c r="A378" s="48"/>
      <c r="B378" s="48"/>
      <c r="C378" s="48"/>
      <c r="D378" s="48"/>
      <c r="E378" s="50"/>
      <c r="F378" s="50"/>
      <c r="G378" s="49"/>
      <c r="H378" s="34"/>
      <c r="I378" s="34"/>
    </row>
    <row r="379" spans="1:9" ht="18.5">
      <c r="A379" s="48"/>
      <c r="B379" s="48"/>
      <c r="C379" s="48"/>
      <c r="D379" s="48"/>
      <c r="E379" s="50"/>
      <c r="F379" s="50"/>
      <c r="G379" s="49"/>
      <c r="H379" s="34"/>
      <c r="I379" s="34"/>
    </row>
    <row r="380" spans="1:9" ht="18.5">
      <c r="A380" s="48"/>
      <c r="B380" s="48"/>
      <c r="C380" s="48"/>
      <c r="D380" s="48"/>
      <c r="E380" s="50"/>
      <c r="F380" s="50"/>
      <c r="G380" s="49"/>
      <c r="H380" s="34"/>
      <c r="I380" s="34"/>
    </row>
    <row r="381" spans="1:9" ht="18.5">
      <c r="A381" s="48"/>
      <c r="B381" s="48"/>
      <c r="C381" s="48"/>
      <c r="D381" s="48"/>
      <c r="E381" s="50"/>
      <c r="F381" s="50"/>
      <c r="G381" s="49"/>
      <c r="H381" s="34"/>
      <c r="I381" s="34"/>
    </row>
    <row r="382" spans="1:9" ht="18.5">
      <c r="A382" s="48"/>
      <c r="B382" s="48"/>
      <c r="C382" s="48"/>
      <c r="D382" s="48"/>
      <c r="E382" s="50"/>
      <c r="F382" s="50"/>
      <c r="G382" s="49"/>
      <c r="H382" s="34"/>
      <c r="I382" s="34"/>
    </row>
    <row r="383" spans="1:9" ht="18.5">
      <c r="A383" s="48"/>
      <c r="B383" s="48"/>
      <c r="C383" s="48"/>
      <c r="D383" s="48"/>
      <c r="E383" s="50"/>
      <c r="F383" s="50"/>
      <c r="G383" s="49"/>
      <c r="H383" s="34"/>
      <c r="I383" s="34"/>
    </row>
    <row r="384" spans="1:9" ht="18.5">
      <c r="A384" s="48"/>
      <c r="B384" s="48"/>
      <c r="C384" s="48"/>
      <c r="D384" s="48"/>
      <c r="E384" s="50"/>
      <c r="F384" s="50"/>
      <c r="G384" s="49"/>
      <c r="H384" s="34"/>
      <c r="I384" s="34"/>
    </row>
    <row r="385" spans="1:9" ht="18.5">
      <c r="A385" s="48"/>
      <c r="B385" s="48"/>
      <c r="C385" s="48"/>
      <c r="D385" s="48"/>
      <c r="E385" s="50"/>
      <c r="F385" s="50"/>
      <c r="G385" s="49"/>
      <c r="H385" s="34"/>
      <c r="I385" s="34"/>
    </row>
    <row r="386" spans="1:9" ht="18.5">
      <c r="A386" s="48"/>
      <c r="B386" s="48"/>
      <c r="C386" s="48"/>
      <c r="D386" s="48"/>
      <c r="E386" s="50"/>
      <c r="F386" s="50"/>
      <c r="G386" s="49"/>
      <c r="H386" s="34"/>
      <c r="I386" s="34"/>
    </row>
    <row r="387" spans="1:9" ht="18.5">
      <c r="A387" s="48"/>
      <c r="B387" s="48"/>
      <c r="C387" s="48"/>
      <c r="D387" s="48"/>
      <c r="E387" s="50"/>
      <c r="F387" s="50"/>
      <c r="G387" s="49"/>
      <c r="H387" s="34"/>
      <c r="I387" s="34"/>
    </row>
    <row r="388" spans="1:9" ht="18.5">
      <c r="A388" s="48"/>
      <c r="B388" s="48"/>
      <c r="C388" s="48"/>
      <c r="D388" s="48"/>
      <c r="E388" s="50"/>
      <c r="F388" s="50"/>
      <c r="G388" s="49"/>
      <c r="H388" s="34"/>
      <c r="I388" s="34"/>
    </row>
    <row r="389" spans="1:9" ht="18.5">
      <c r="A389" s="48"/>
      <c r="B389" s="48"/>
      <c r="C389" s="48"/>
      <c r="D389" s="48"/>
      <c r="E389" s="50"/>
      <c r="F389" s="50"/>
      <c r="G389" s="49"/>
      <c r="H389" s="34"/>
      <c r="I389" s="34"/>
    </row>
    <row r="390" spans="1:9" ht="18.5">
      <c r="A390" s="48"/>
      <c r="B390" s="48"/>
      <c r="C390" s="48"/>
      <c r="D390" s="48"/>
      <c r="E390" s="50"/>
      <c r="F390" s="50"/>
      <c r="G390" s="49"/>
      <c r="H390" s="34"/>
      <c r="I390" s="34"/>
    </row>
    <row r="391" spans="1:9" ht="18.5">
      <c r="A391" s="48"/>
      <c r="B391" s="48"/>
      <c r="C391" s="48"/>
      <c r="D391" s="48"/>
      <c r="E391" s="50"/>
      <c r="F391" s="50"/>
      <c r="G391" s="49"/>
      <c r="H391" s="34"/>
      <c r="I391" s="34"/>
    </row>
    <row r="392" spans="1:9" ht="18.5">
      <c r="A392" s="48"/>
      <c r="B392" s="48"/>
      <c r="C392" s="48"/>
      <c r="D392" s="48"/>
      <c r="E392" s="50"/>
      <c r="F392" s="50"/>
      <c r="G392" s="49"/>
      <c r="H392" s="34"/>
      <c r="I392" s="34"/>
    </row>
    <row r="393" spans="1:9" ht="18.5">
      <c r="A393" s="48"/>
      <c r="B393" s="48"/>
      <c r="C393" s="48"/>
      <c r="D393" s="48"/>
      <c r="E393" s="50"/>
      <c r="F393" s="50"/>
      <c r="G393" s="49"/>
      <c r="H393" s="34"/>
      <c r="I393" s="34"/>
    </row>
    <row r="394" spans="1:9" ht="18.5">
      <c r="A394" s="48"/>
      <c r="B394" s="48"/>
      <c r="C394" s="48"/>
      <c r="D394" s="48"/>
      <c r="E394" s="50"/>
      <c r="F394" s="50"/>
      <c r="G394" s="49"/>
      <c r="H394" s="34"/>
      <c r="I394" s="34"/>
    </row>
    <row r="395" spans="1:9" ht="18.5">
      <c r="A395" s="48"/>
      <c r="B395" s="48"/>
      <c r="C395" s="48"/>
      <c r="D395" s="48"/>
      <c r="E395" s="50"/>
      <c r="F395" s="50"/>
      <c r="G395" s="49"/>
      <c r="H395" s="34"/>
      <c r="I395" s="34"/>
    </row>
    <row r="396" spans="1:9" ht="18.5">
      <c r="A396" s="48"/>
      <c r="B396" s="48"/>
      <c r="C396" s="48"/>
      <c r="D396" s="48"/>
      <c r="E396" s="50"/>
      <c r="F396" s="50"/>
      <c r="G396" s="49"/>
      <c r="H396" s="34"/>
      <c r="I396" s="34"/>
    </row>
    <row r="397" spans="1:9" ht="18.5">
      <c r="A397" s="48"/>
      <c r="B397" s="48"/>
      <c r="C397" s="48"/>
      <c r="D397" s="48"/>
      <c r="E397" s="50"/>
      <c r="F397" s="50"/>
      <c r="G397" s="49"/>
      <c r="H397" s="34"/>
      <c r="I397" s="34"/>
    </row>
    <row r="398" spans="1:9" ht="18.5">
      <c r="A398" s="48"/>
      <c r="B398" s="48"/>
      <c r="C398" s="48"/>
      <c r="D398" s="48"/>
      <c r="E398" s="50"/>
      <c r="F398" s="50"/>
      <c r="G398" s="49"/>
      <c r="H398" s="34"/>
      <c r="I398" s="34"/>
    </row>
    <row r="399" spans="1:9" ht="18.5">
      <c r="A399" s="48"/>
      <c r="B399" s="48"/>
      <c r="C399" s="48"/>
      <c r="D399" s="48"/>
      <c r="E399" s="50"/>
      <c r="F399" s="50"/>
      <c r="G399" s="49"/>
      <c r="H399" s="34"/>
      <c r="I399" s="34"/>
    </row>
    <row r="400" spans="1:9" ht="18.5">
      <c r="A400" s="48"/>
      <c r="B400" s="48"/>
      <c r="C400" s="48"/>
      <c r="D400" s="48"/>
      <c r="E400" s="50"/>
      <c r="F400" s="50"/>
      <c r="G400" s="49"/>
      <c r="H400" s="34"/>
      <c r="I400" s="34"/>
    </row>
    <row r="401" spans="1:9" ht="18.5">
      <c r="A401" s="48"/>
      <c r="B401" s="48"/>
      <c r="C401" s="48"/>
      <c r="D401" s="48"/>
      <c r="E401" s="50"/>
      <c r="F401" s="50"/>
      <c r="G401" s="49"/>
      <c r="H401" s="34"/>
      <c r="I401" s="34"/>
    </row>
    <row r="402" spans="1:9" ht="18.5">
      <c r="A402" s="48"/>
      <c r="B402" s="48"/>
      <c r="C402" s="48"/>
      <c r="D402" s="48"/>
      <c r="E402" s="50"/>
      <c r="F402" s="50"/>
      <c r="G402" s="49"/>
      <c r="H402" s="34"/>
      <c r="I402" s="34"/>
    </row>
    <row r="403" spans="1:9" ht="18.5">
      <c r="A403" s="48"/>
      <c r="B403" s="48"/>
      <c r="C403" s="48"/>
      <c r="D403" s="48"/>
      <c r="E403" s="50"/>
      <c r="F403" s="50"/>
      <c r="G403" s="49"/>
      <c r="H403" s="34"/>
      <c r="I403" s="34"/>
    </row>
    <row r="404" spans="1:9" ht="18.5">
      <c r="A404" s="48"/>
      <c r="B404" s="48"/>
      <c r="C404" s="48"/>
      <c r="D404" s="48"/>
      <c r="E404" s="50"/>
      <c r="F404" s="50"/>
      <c r="G404" s="49"/>
      <c r="H404" s="34"/>
      <c r="I404" s="34"/>
    </row>
    <row r="405" spans="1:9" ht="18.5">
      <c r="A405" s="48"/>
      <c r="B405" s="48"/>
      <c r="C405" s="48"/>
      <c r="D405" s="48"/>
      <c r="E405" s="50"/>
      <c r="F405" s="50"/>
      <c r="G405" s="49"/>
      <c r="H405" s="34"/>
      <c r="I405" s="34"/>
    </row>
    <row r="406" spans="1:9" ht="18.5">
      <c r="A406" s="48"/>
      <c r="B406" s="48"/>
      <c r="C406" s="48"/>
      <c r="D406" s="48"/>
      <c r="E406" s="50"/>
      <c r="F406" s="50"/>
      <c r="G406" s="49"/>
      <c r="H406" s="34"/>
      <c r="I406" s="34"/>
    </row>
    <row r="407" spans="1:9" ht="18.5">
      <c r="A407" s="48"/>
      <c r="B407" s="48"/>
      <c r="C407" s="48"/>
      <c r="D407" s="48"/>
      <c r="E407" s="50"/>
      <c r="F407" s="50"/>
      <c r="G407" s="49"/>
      <c r="H407" s="34"/>
      <c r="I407" s="34"/>
    </row>
    <row r="408" spans="1:9" ht="19" thickBot="1">
      <c r="A408" s="52"/>
      <c r="B408" s="52"/>
      <c r="C408" s="52"/>
      <c r="D408" s="52"/>
      <c r="E408" s="53"/>
      <c r="F408" s="53"/>
      <c r="G408" s="54"/>
      <c r="H408" s="34"/>
      <c r="I408" s="34"/>
    </row>
    <row r="409" spans="1:9" ht="23.5">
      <c r="A409" s="52"/>
      <c r="B409" s="52"/>
      <c r="C409" s="62" t="s">
        <v>43</v>
      </c>
      <c r="D409" s="63"/>
      <c r="E409" s="63"/>
      <c r="F409" s="64"/>
      <c r="G409" s="54"/>
      <c r="H409" s="34"/>
      <c r="I409" s="34"/>
    </row>
    <row r="410" spans="1:9" ht="21">
      <c r="A410" s="52"/>
      <c r="B410" s="52"/>
      <c r="C410" s="70" t="s">
        <v>44</v>
      </c>
      <c r="D410" s="71"/>
      <c r="E410" s="71"/>
      <c r="F410" s="72"/>
      <c r="G410" s="54"/>
      <c r="H410" s="34"/>
      <c r="I410" s="34"/>
    </row>
    <row r="411" spans="1:9" ht="21">
      <c r="A411" s="52"/>
      <c r="B411" s="52"/>
      <c r="C411" s="73" t="s">
        <v>45</v>
      </c>
      <c r="D411" s="74"/>
      <c r="E411" s="74"/>
      <c r="F411" s="75"/>
      <c r="G411" s="54"/>
      <c r="H411" s="34"/>
      <c r="I411" s="34"/>
    </row>
    <row r="412" spans="1:9" ht="21">
      <c r="A412" s="52"/>
      <c r="B412" s="52"/>
      <c r="C412" s="76" t="s">
        <v>46</v>
      </c>
      <c r="D412" s="77"/>
      <c r="E412" s="77"/>
      <c r="F412" s="78"/>
      <c r="G412" s="54"/>
      <c r="H412" s="34"/>
      <c r="I412" s="34"/>
    </row>
    <row r="413" spans="1:9" ht="24" thickBot="1">
      <c r="A413" s="52"/>
      <c r="B413" s="52"/>
      <c r="C413" s="79" t="s">
        <v>47</v>
      </c>
      <c r="D413" s="80"/>
      <c r="E413" s="80"/>
      <c r="F413" s="81"/>
      <c r="G413" s="54"/>
      <c r="H413" s="34"/>
      <c r="I413" s="34"/>
    </row>
    <row r="414" spans="1:9" ht="18.5">
      <c r="A414" s="52"/>
      <c r="B414" s="52"/>
      <c r="C414" s="52"/>
      <c r="D414" s="52"/>
      <c r="E414" s="53"/>
      <c r="F414" s="53"/>
      <c r="G414" s="54"/>
      <c r="H414" s="34"/>
      <c r="I414" s="34"/>
    </row>
    <row r="415" spans="1:9" ht="20.5">
      <c r="A415" s="34"/>
      <c r="B415" s="34"/>
      <c r="C415" s="34"/>
      <c r="D415" s="34"/>
      <c r="E415" s="34"/>
      <c r="F415" s="34"/>
      <c r="G415" s="69" t="s">
        <v>48</v>
      </c>
      <c r="H415" s="69"/>
      <c r="I415" s="69"/>
    </row>
    <row r="416" spans="1:9">
      <c r="A416" s="34"/>
      <c r="B416" s="34"/>
      <c r="C416" s="34"/>
      <c r="D416" s="34"/>
      <c r="E416" s="34"/>
      <c r="F416" s="34"/>
      <c r="G416" s="34"/>
      <c r="H416" s="34"/>
      <c r="I416" s="34"/>
    </row>
  </sheetData>
  <sheetProtection password="C1FB" sheet="1" objects="1" scenarios="1" formatCells="0" formatColumns="0" formatRows="0" selectLockedCells="1"/>
  <mergeCells count="10">
    <mergeCell ref="G415:I415"/>
    <mergeCell ref="C410:F410"/>
    <mergeCell ref="C411:F411"/>
    <mergeCell ref="C412:F412"/>
    <mergeCell ref="C413:F413"/>
    <mergeCell ref="C409:F409"/>
    <mergeCell ref="A2:B4"/>
    <mergeCell ref="C5:E5"/>
    <mergeCell ref="C6:E6"/>
    <mergeCell ref="C3:G3"/>
  </mergeCells>
  <dataValidations count="1">
    <dataValidation type="list" allowBlank="1" showInputMessage="1" showErrorMessage="1" sqref="G9:G407">
      <formula1>$P$9:$P$11</formula1>
    </dataValidation>
  </dataValidations>
  <hyperlinks>
    <hyperlink ref="C413" r:id="rId1" display="heeralaljatchandawal@gmail.com"/>
  </hyperlinks>
  <pageMargins left="0.7" right="0.7" top="0.75" bottom="0.75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AD129"/>
  <sheetViews>
    <sheetView view="pageBreakPreview" topLeftCell="C1" zoomScaleSheetLayoutView="100" workbookViewId="0">
      <selection activeCell="N8" sqref="N8"/>
    </sheetView>
  </sheetViews>
  <sheetFormatPr defaultColWidth="9.1796875" defaultRowHeight="21"/>
  <cols>
    <col min="1" max="2" width="0" style="31" hidden="1" customWidth="1"/>
    <col min="3" max="3" width="5.7265625" style="31" bestFit="1" customWidth="1"/>
    <col min="4" max="4" width="13.7265625" style="31" customWidth="1"/>
    <col min="5" max="5" width="14.453125" style="31" customWidth="1"/>
    <col min="6" max="6" width="10" style="31" customWidth="1"/>
    <col min="7" max="7" width="10.7265625" style="31" customWidth="1"/>
    <col min="8" max="8" width="8.7265625" style="31" customWidth="1"/>
    <col min="9" max="9" width="10" style="31" customWidth="1"/>
    <col min="10" max="10" width="9.26953125" style="31" customWidth="1"/>
    <col min="11" max="11" width="9.1796875" style="31"/>
    <col min="12" max="12" width="9.26953125" style="31" customWidth="1"/>
    <col min="13" max="13" width="10" style="31" customWidth="1"/>
    <col min="14" max="20" width="11.26953125" style="32" customWidth="1"/>
    <col min="21" max="22" width="9.1796875" style="32"/>
    <col min="23" max="23" width="9.1796875" style="31"/>
    <col min="24" max="25" width="0" style="31" hidden="1" customWidth="1"/>
    <col min="26" max="26" width="10.81640625" style="31" hidden="1" customWidth="1"/>
    <col min="27" max="27" width="13.7265625" style="31" hidden="1" customWidth="1"/>
    <col min="28" max="28" width="0" style="31" hidden="1" customWidth="1"/>
    <col min="29" max="29" width="12.7265625" style="31" hidden="1" customWidth="1"/>
    <col min="30" max="33" width="0" style="31" hidden="1" customWidth="1"/>
    <col min="34" max="16384" width="9.1796875" style="31"/>
  </cols>
  <sheetData>
    <row r="1" spans="1:30" s="16" customFormat="1" ht="19" thickBot="1">
      <c r="C1" s="117" t="s">
        <v>8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7"/>
      <c r="O1" s="17"/>
      <c r="P1" s="17"/>
      <c r="Q1" s="17"/>
      <c r="R1" s="17"/>
      <c r="S1" s="17"/>
      <c r="T1" s="17"/>
      <c r="U1" s="17"/>
      <c r="V1" s="17"/>
      <c r="Y1" s="18" t="s">
        <v>21</v>
      </c>
      <c r="AA1" s="16" t="s">
        <v>16</v>
      </c>
      <c r="AB1" s="16">
        <f ca="1">IFERROR(DAY(D9),"")</f>
        <v>20</v>
      </c>
      <c r="AC1" s="16">
        <f ca="1">IFERROR(DATEDIF(D9,E9,"M"),"")</f>
        <v>5</v>
      </c>
      <c r="AD1" s="16">
        <f ca="1">IF(AND(AD7&lt;=730),"",IF(AND(AA6&lt;E9),"",IF(AB1&lt;=15,AC1+1,AC1)))</f>
        <v>5</v>
      </c>
    </row>
    <row r="2" spans="1:30" s="16" customFormat="1" ht="18.75" customHeight="1">
      <c r="C2" s="116" t="s">
        <v>9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7"/>
      <c r="O2" s="17"/>
      <c r="P2" s="17"/>
      <c r="Q2" s="100" t="s">
        <v>37</v>
      </c>
      <c r="R2" s="101"/>
      <c r="S2" s="101"/>
      <c r="T2" s="101"/>
      <c r="U2" s="101"/>
      <c r="V2" s="102"/>
      <c r="Y2" s="19" t="s">
        <v>0</v>
      </c>
      <c r="Z2" s="16">
        <f>'Data Entry sheet'!F5</f>
        <v>30</v>
      </c>
      <c r="AA2" s="17">
        <f>Z2/12</f>
        <v>2.5</v>
      </c>
      <c r="AC2" s="16">
        <f ca="1">IFERROR(IF(AND(AD7&lt;=730),"",IF(AND(AA6&lt;E9),"",IF(AND(AC4=Y1),ROUND(ROUND(AD1*AA2,0),0),IF(AND(AC4=Y2),ROUND(ROUND(AD1*AA4,0),0),"")))),"")</f>
        <v>6</v>
      </c>
    </row>
    <row r="3" spans="1:30" s="16" customFormat="1" ht="18.5">
      <c r="C3" s="130" t="s">
        <v>42</v>
      </c>
      <c r="D3" s="130"/>
      <c r="E3" s="134" t="str">
        <f>IFERROR(IF($M$3="","",'Data Entry sheet'!C3),"")</f>
        <v xml:space="preserve">राजकीय उच्च माध्यमिक विद्यालय इंदरवाड़ा, (रानी) पाली </v>
      </c>
      <c r="F3" s="134"/>
      <c r="G3" s="134"/>
      <c r="H3" s="134"/>
      <c r="I3" s="134"/>
      <c r="J3" s="134"/>
      <c r="K3" s="134"/>
      <c r="L3" s="51" t="s">
        <v>19</v>
      </c>
      <c r="M3" s="33">
        <v>1</v>
      </c>
      <c r="N3" s="17"/>
      <c r="O3" s="17"/>
      <c r="P3" s="17"/>
      <c r="Q3" s="103"/>
      <c r="R3" s="104"/>
      <c r="S3" s="104"/>
      <c r="T3" s="104"/>
      <c r="U3" s="104"/>
      <c r="V3" s="105"/>
      <c r="AA3" s="17"/>
    </row>
    <row r="4" spans="1:30" s="16" customFormat="1" ht="18.75" customHeight="1">
      <c r="C4" s="118" t="s">
        <v>2</v>
      </c>
      <c r="D4" s="118"/>
      <c r="E4" s="124" t="str">
        <f>IFERROR(IF($M$3="","",VLOOKUP(M3,'Data Entry sheet'!A9:G407,2,0)),"")</f>
        <v>GUPS</v>
      </c>
      <c r="F4" s="125"/>
      <c r="G4" s="125"/>
      <c r="H4" s="125"/>
      <c r="I4" s="125"/>
      <c r="J4" s="125"/>
      <c r="K4" s="125"/>
      <c r="L4" s="125"/>
      <c r="M4" s="126"/>
      <c r="N4" s="17"/>
      <c r="O4" s="17"/>
      <c r="P4" s="17"/>
      <c r="Q4" s="103"/>
      <c r="R4" s="104"/>
      <c r="S4" s="104"/>
      <c r="T4" s="104"/>
      <c r="U4" s="104"/>
      <c r="V4" s="105"/>
      <c r="X4" s="20">
        <v>44196</v>
      </c>
      <c r="Z4" s="16">
        <f>'Data Entry sheet'!F6</f>
        <v>15</v>
      </c>
      <c r="AA4" s="17">
        <f>Z4/12</f>
        <v>1.25</v>
      </c>
      <c r="AC4" s="21" t="str">
        <f>VLOOKUP(M3,'Data Entry sheet'!A9:G407,7,0)</f>
        <v>अन्य कार्मिक / अधिकारी</v>
      </c>
    </row>
    <row r="5" spans="1:30" s="16" customFormat="1" ht="19.5" customHeight="1" thickBot="1">
      <c r="C5" s="118" t="s">
        <v>3</v>
      </c>
      <c r="D5" s="118"/>
      <c r="E5" s="124" t="str">
        <f>IFERROR(IF($M$3="","",VLOOKUP(M3,'Data Entry sheet'!A9:G407,3,0)),"")</f>
        <v xml:space="preserve">Jai Shree </v>
      </c>
      <c r="F5" s="125"/>
      <c r="G5" s="125"/>
      <c r="H5" s="125"/>
      <c r="I5" s="126"/>
      <c r="J5" s="122" t="s">
        <v>6</v>
      </c>
      <c r="K5" s="123"/>
      <c r="L5" s="120">
        <f>IFERROR(IF($M$3="","",VLOOKUP(M3,'Data Entry sheet'!A9:G407,6,0)),"")</f>
        <v>29221</v>
      </c>
      <c r="M5" s="121"/>
      <c r="N5" s="22"/>
      <c r="O5" s="22"/>
      <c r="P5" s="22"/>
      <c r="Q5" s="106"/>
      <c r="R5" s="107"/>
      <c r="S5" s="107"/>
      <c r="T5" s="107"/>
      <c r="U5" s="107"/>
      <c r="V5" s="108"/>
      <c r="X5" s="16">
        <v>2</v>
      </c>
    </row>
    <row r="6" spans="1:30" s="16" customFormat="1" ht="19.5" customHeight="1">
      <c r="C6" s="119" t="s">
        <v>5</v>
      </c>
      <c r="D6" s="119"/>
      <c r="E6" s="127" t="str">
        <f>IFERROR(IF($M$3="","",VLOOKUP(M3,'Data Entry sheet'!A9:G407,4,0)),"")</f>
        <v>Teacher</v>
      </c>
      <c r="F6" s="128"/>
      <c r="G6" s="128"/>
      <c r="H6" s="128"/>
      <c r="I6" s="129"/>
      <c r="J6" s="122" t="s">
        <v>4</v>
      </c>
      <c r="K6" s="123"/>
      <c r="L6" s="120">
        <f>IFERROR(IF($M$3="","",VLOOKUP(M3,'Data Entry sheet'!A9:G407,5,0)),"")</f>
        <v>38918</v>
      </c>
      <c r="M6" s="121"/>
      <c r="N6" s="17"/>
      <c r="O6" s="17"/>
      <c r="P6" s="17"/>
      <c r="Q6" s="17"/>
      <c r="R6" s="17"/>
      <c r="S6" s="17"/>
      <c r="T6" s="17"/>
      <c r="U6" s="17"/>
      <c r="V6" s="17"/>
      <c r="X6" s="20">
        <f ca="1">EDATE(E9+1,0)</f>
        <v>39814</v>
      </c>
      <c r="Y6" s="16">
        <v>1</v>
      </c>
      <c r="AA6" s="23">
        <f ca="1">TODAY()</f>
        <v>44003</v>
      </c>
      <c r="AB6" s="16">
        <f ca="1">YEAR((AA6))</f>
        <v>2020</v>
      </c>
    </row>
    <row r="7" spans="1:30" s="24" customFormat="1" ht="33" customHeight="1" thickBot="1">
      <c r="C7" s="113" t="s">
        <v>1</v>
      </c>
      <c r="D7" s="114" t="s">
        <v>15</v>
      </c>
      <c r="E7" s="115"/>
      <c r="F7" s="131" t="s">
        <v>10</v>
      </c>
      <c r="G7" s="132"/>
      <c r="H7" s="132"/>
      <c r="I7" s="132"/>
      <c r="J7" s="133"/>
      <c r="K7" s="109" t="s">
        <v>11</v>
      </c>
      <c r="L7" s="109"/>
      <c r="M7" s="109" t="s">
        <v>58</v>
      </c>
      <c r="N7" s="25"/>
      <c r="O7" s="25"/>
      <c r="P7" s="25"/>
      <c r="Q7" s="25"/>
      <c r="R7" s="25"/>
      <c r="S7" s="25"/>
      <c r="T7" s="25"/>
      <c r="U7" s="25"/>
      <c r="V7" s="25"/>
      <c r="Z7" s="26">
        <f>L5</f>
        <v>29221</v>
      </c>
      <c r="AA7" s="26">
        <f>L6</f>
        <v>38918</v>
      </c>
      <c r="AB7" s="27">
        <f>YEAR(Z7)+60</f>
        <v>2040</v>
      </c>
      <c r="AC7" s="25"/>
      <c r="AD7" s="24">
        <f ca="1">DATEDIF(AA7,AA6,"D")</f>
        <v>5085</v>
      </c>
    </row>
    <row r="8" spans="1:30" s="24" customFormat="1" ht="60.75" customHeight="1">
      <c r="C8" s="113"/>
      <c r="D8" s="28" t="s">
        <v>13</v>
      </c>
      <c r="E8" s="29" t="s">
        <v>14</v>
      </c>
      <c r="F8" s="58" t="s">
        <v>53</v>
      </c>
      <c r="G8" s="59" t="s">
        <v>54</v>
      </c>
      <c r="H8" s="60" t="s">
        <v>55</v>
      </c>
      <c r="I8" s="60" t="s">
        <v>12</v>
      </c>
      <c r="J8" s="60" t="s">
        <v>56</v>
      </c>
      <c r="K8" s="60" t="s">
        <v>59</v>
      </c>
      <c r="L8" s="60" t="s">
        <v>57</v>
      </c>
      <c r="M8" s="109"/>
      <c r="N8" s="25"/>
      <c r="O8" s="25"/>
      <c r="P8" s="25"/>
      <c r="Q8" s="91" t="s">
        <v>36</v>
      </c>
      <c r="R8" s="92"/>
      <c r="S8" s="92"/>
      <c r="T8" s="92"/>
      <c r="U8" s="93"/>
      <c r="V8" s="25"/>
      <c r="Z8" s="25"/>
      <c r="AA8" s="27">
        <f>YEAR(AA7)+2</f>
        <v>2008</v>
      </c>
      <c r="AB8" s="27"/>
    </row>
    <row r="9" spans="1:30" s="1" customFormat="1" ht="25" customHeight="1">
      <c r="A9" s="1">
        <f ca="1">MOD(B9,2)</f>
        <v>1</v>
      </c>
      <c r="B9" s="2">
        <f ca="1">IF(LEN(D9)&gt;=3,1,0)</f>
        <v>1</v>
      </c>
      <c r="C9" s="3">
        <f ca="1">IF(B9=0,"",B9)</f>
        <v>1</v>
      </c>
      <c r="D9" s="30">
        <f ca="1">IFERROR(IF($M$3="","",IF(Z9="","",IF(AD7&gt;730,DATE(YEAR($L$6)+($X$5),MONTH($L$6),DAY($L$6)),""))),"")</f>
        <v>39649</v>
      </c>
      <c r="E9" s="4">
        <f t="shared" ref="E9:E50" ca="1" si="0">IFERROR(IF(D9="","",DATE(YEAR(D9),MONTH($X$4),DAY($X$4))),"")</f>
        <v>39813</v>
      </c>
      <c r="F9" s="61">
        <f ca="1">IFERROR(IF(D9="","",AC2),"")</f>
        <v>6</v>
      </c>
      <c r="G9" s="6">
        <f ca="1">IFERROR(IF(D9="","",IF(F9="","",F9)),"")</f>
        <v>6</v>
      </c>
      <c r="H9" s="9">
        <v>0</v>
      </c>
      <c r="I9" s="10">
        <v>0</v>
      </c>
      <c r="J9" s="8">
        <f ca="1">IFERROR(IF(D9="","",SUM(G9,H9,I9)),"")</f>
        <v>6</v>
      </c>
      <c r="K9" s="12">
        <v>0</v>
      </c>
      <c r="L9" s="13">
        <v>0</v>
      </c>
      <c r="M9" s="7">
        <f ca="1">IFERROR(IF(D9="","",SUM(J9-K9-L9)),"")</f>
        <v>6</v>
      </c>
      <c r="Q9" s="94"/>
      <c r="R9" s="95"/>
      <c r="S9" s="95"/>
      <c r="T9" s="95"/>
      <c r="U9" s="96"/>
      <c r="Z9" s="5">
        <f>YEAR(AA7)+2</f>
        <v>2008</v>
      </c>
      <c r="AA9" s="25">
        <f t="shared" ref="AA9:AA18" si="1">IF(AA8&lt;$AB$7,AA8+1,"")</f>
        <v>2009</v>
      </c>
    </row>
    <row r="10" spans="1:30" s="1" customFormat="1" ht="25" customHeight="1">
      <c r="A10" s="1">
        <f ca="1">MOD(B10,2)</f>
        <v>0</v>
      </c>
      <c r="B10" s="2">
        <f ca="1">IF(LEN(D10)&gt;=3,B9+1,0)</f>
        <v>2</v>
      </c>
      <c r="C10" s="3">
        <f t="shared" ref="C10:C12" ca="1" si="2">IF(B10=0,"",B10)</f>
        <v>2</v>
      </c>
      <c r="D10" s="30">
        <f ca="1">IFERROR(IF($M$3="","",IF(Z10="","",DATE(YEAR(X6),MONTH($X$6),DAY($X$6)))),"")</f>
        <v>39814</v>
      </c>
      <c r="E10" s="4">
        <f t="shared" ca="1" si="0"/>
        <v>40178</v>
      </c>
      <c r="F10" s="61">
        <f ca="1">IFERROR(IF(D10="","",$AC$10),"")</f>
        <v>15</v>
      </c>
      <c r="G10" s="6">
        <f ca="1">IFERROR(IF(D10="","",SUM(M9,F10)),"")</f>
        <v>21</v>
      </c>
      <c r="H10" s="9"/>
      <c r="I10" s="11"/>
      <c r="J10" s="8">
        <f t="shared" ref="J10:J50" ca="1" si="3">IFERROR(IF(D10="","",SUM(G10,H10,I10)),"")</f>
        <v>21</v>
      </c>
      <c r="K10" s="14"/>
      <c r="L10" s="15"/>
      <c r="M10" s="7">
        <f t="shared" ref="M10:M50" ca="1" si="4">IFERROR(IF(D10="","",SUM(J10-K10-L10)),"")</f>
        <v>21</v>
      </c>
      <c r="Q10" s="94"/>
      <c r="R10" s="95"/>
      <c r="S10" s="95"/>
      <c r="T10" s="95"/>
      <c r="U10" s="96"/>
      <c r="Z10" s="25">
        <f t="shared" ref="Z10:Z18" ca="1" si="5">IF(Z9&lt;$AB$6,Z9+1,"")</f>
        <v>2009</v>
      </c>
      <c r="AA10" s="25">
        <f t="shared" si="1"/>
        <v>2010</v>
      </c>
      <c r="AC10" s="1">
        <f>IF(AND(AC4=Y1),ROUND((Z2),0),IF(AND(AC4=Y2),ROUND((Z4),0),""))</f>
        <v>15</v>
      </c>
    </row>
    <row r="11" spans="1:30" s="1" customFormat="1" ht="25" customHeight="1">
      <c r="A11" s="1">
        <f t="shared" ref="A11:A21" ca="1" si="6">MOD(B11,2)</f>
        <v>1</v>
      </c>
      <c r="B11" s="2">
        <f t="shared" ref="B11:B21" ca="1" si="7">IF(LEN(D11)&gt;=3,B10+1,0)</f>
        <v>3</v>
      </c>
      <c r="C11" s="3">
        <f t="shared" ca="1" si="2"/>
        <v>3</v>
      </c>
      <c r="D11" s="30">
        <f ca="1">IFERROR(IF($M$3="","",IF(Z11="","",DATE(YEAR(D10)+$Y$6,MONTH($X$6),DAY($X$6)))),"")</f>
        <v>40179</v>
      </c>
      <c r="E11" s="4">
        <f t="shared" ca="1" si="0"/>
        <v>40543</v>
      </c>
      <c r="F11" s="61">
        <f t="shared" ref="F11:F50" ca="1" si="8">IFERROR(IF(D11="","",$AC$10),"")</f>
        <v>15</v>
      </c>
      <c r="G11" s="6">
        <f t="shared" ref="G11:G50" ca="1" si="9">IFERROR(IF(D11="","",SUM(M10,F11)),"")</f>
        <v>36</v>
      </c>
      <c r="H11" s="9"/>
      <c r="I11" s="11"/>
      <c r="J11" s="8">
        <f t="shared" ca="1" si="3"/>
        <v>36</v>
      </c>
      <c r="K11" s="14"/>
      <c r="L11" s="15"/>
      <c r="M11" s="7">
        <f t="shared" ca="1" si="4"/>
        <v>36</v>
      </c>
      <c r="Q11" s="94"/>
      <c r="R11" s="95"/>
      <c r="S11" s="95"/>
      <c r="T11" s="95"/>
      <c r="U11" s="96"/>
      <c r="Z11" s="25">
        <f t="shared" ca="1" si="5"/>
        <v>2010</v>
      </c>
      <c r="AA11" s="25">
        <f t="shared" si="1"/>
        <v>2011</v>
      </c>
    </row>
    <row r="12" spans="1:30" s="1" customFormat="1" ht="25" customHeight="1">
      <c r="A12" s="1">
        <f t="shared" ca="1" si="6"/>
        <v>0</v>
      </c>
      <c r="B12" s="2">
        <f t="shared" ca="1" si="7"/>
        <v>4</v>
      </c>
      <c r="C12" s="3">
        <f t="shared" ca="1" si="2"/>
        <v>4</v>
      </c>
      <c r="D12" s="30">
        <f t="shared" ref="D12:D50" ca="1" si="10">IFERROR(IF($M$3="","",IF(Z12="","",DATE(YEAR(D11)+$Y$6,MONTH($X$6),DAY($X$6)))),"")</f>
        <v>40544</v>
      </c>
      <c r="E12" s="4">
        <f t="shared" ca="1" si="0"/>
        <v>40908</v>
      </c>
      <c r="F12" s="61">
        <f t="shared" ca="1" si="8"/>
        <v>15</v>
      </c>
      <c r="G12" s="6">
        <f t="shared" ca="1" si="9"/>
        <v>51</v>
      </c>
      <c r="H12" s="9"/>
      <c r="I12" s="11"/>
      <c r="J12" s="8">
        <f t="shared" ca="1" si="3"/>
        <v>51</v>
      </c>
      <c r="K12" s="14"/>
      <c r="L12" s="15"/>
      <c r="M12" s="7">
        <f t="shared" ca="1" si="4"/>
        <v>51</v>
      </c>
      <c r="Q12" s="94"/>
      <c r="R12" s="95"/>
      <c r="S12" s="95"/>
      <c r="T12" s="95"/>
      <c r="U12" s="96"/>
      <c r="Z12" s="25">
        <f t="shared" ca="1" si="5"/>
        <v>2011</v>
      </c>
      <c r="AA12" s="25">
        <f t="shared" si="1"/>
        <v>2012</v>
      </c>
    </row>
    <row r="13" spans="1:30" s="1" customFormat="1" ht="25" customHeight="1" thickBot="1">
      <c r="A13" s="1">
        <f ca="1">MOD(B13,2)</f>
        <v>1</v>
      </c>
      <c r="B13" s="2">
        <f ca="1">IF(LEN(D13)&gt;=3,B12+1,0)</f>
        <v>5</v>
      </c>
      <c r="C13" s="3">
        <f ca="1">IF(B13=0,"",B13)</f>
        <v>5</v>
      </c>
      <c r="D13" s="30">
        <f t="shared" ca="1" si="10"/>
        <v>40909</v>
      </c>
      <c r="E13" s="4">
        <f t="shared" ca="1" si="0"/>
        <v>41274</v>
      </c>
      <c r="F13" s="61">
        <f t="shared" ca="1" si="8"/>
        <v>15</v>
      </c>
      <c r="G13" s="6">
        <f t="shared" ca="1" si="9"/>
        <v>66</v>
      </c>
      <c r="H13" s="9"/>
      <c r="I13" s="11"/>
      <c r="J13" s="8">
        <f t="shared" ca="1" si="3"/>
        <v>66</v>
      </c>
      <c r="K13" s="14"/>
      <c r="L13" s="15"/>
      <c r="M13" s="7">
        <f t="shared" ca="1" si="4"/>
        <v>66</v>
      </c>
      <c r="Q13" s="97"/>
      <c r="R13" s="98"/>
      <c r="S13" s="98"/>
      <c r="T13" s="98"/>
      <c r="U13" s="99"/>
      <c r="Z13" s="25">
        <f t="shared" ca="1" si="5"/>
        <v>2012</v>
      </c>
      <c r="AA13" s="25">
        <f t="shared" si="1"/>
        <v>2013</v>
      </c>
    </row>
    <row r="14" spans="1:30" s="1" customFormat="1" ht="25" customHeight="1">
      <c r="A14" s="1">
        <f ca="1">MOD(B14,2)</f>
        <v>0</v>
      </c>
      <c r="B14" s="2">
        <f ca="1">IF(LEN(D14)&gt;=3,B13+1,0)</f>
        <v>6</v>
      </c>
      <c r="C14" s="3">
        <f t="shared" ref="C14:C21" ca="1" si="11">IF(B14=0,"",B14)</f>
        <v>6</v>
      </c>
      <c r="D14" s="30">
        <f t="shared" ca="1" si="10"/>
        <v>41275</v>
      </c>
      <c r="E14" s="4">
        <f t="shared" ca="1" si="0"/>
        <v>41639</v>
      </c>
      <c r="F14" s="61">
        <f t="shared" ca="1" si="8"/>
        <v>15</v>
      </c>
      <c r="G14" s="6">
        <f t="shared" ca="1" si="9"/>
        <v>81</v>
      </c>
      <c r="H14" s="9"/>
      <c r="I14" s="11"/>
      <c r="J14" s="8">
        <f t="shared" ca="1" si="3"/>
        <v>81</v>
      </c>
      <c r="K14" s="14"/>
      <c r="L14" s="15"/>
      <c r="M14" s="7">
        <f t="shared" ca="1" si="4"/>
        <v>81</v>
      </c>
      <c r="X14" s="1" t="s">
        <v>35</v>
      </c>
      <c r="Z14" s="25">
        <f t="shared" ca="1" si="5"/>
        <v>2013</v>
      </c>
      <c r="AA14" s="25">
        <f t="shared" si="1"/>
        <v>2014</v>
      </c>
    </row>
    <row r="15" spans="1:30" s="1" customFormat="1" ht="25" customHeight="1" thickBot="1">
      <c r="A15" s="1">
        <f t="shared" ca="1" si="6"/>
        <v>1</v>
      </c>
      <c r="B15" s="2">
        <f t="shared" ca="1" si="7"/>
        <v>7</v>
      </c>
      <c r="C15" s="3">
        <f t="shared" ca="1" si="11"/>
        <v>7</v>
      </c>
      <c r="D15" s="30">
        <f t="shared" ca="1" si="10"/>
        <v>41640</v>
      </c>
      <c r="E15" s="4">
        <f t="shared" ca="1" si="0"/>
        <v>42004</v>
      </c>
      <c r="F15" s="61">
        <f t="shared" ca="1" si="8"/>
        <v>15</v>
      </c>
      <c r="G15" s="6">
        <f t="shared" ca="1" si="9"/>
        <v>96</v>
      </c>
      <c r="H15" s="9"/>
      <c r="I15" s="11"/>
      <c r="J15" s="8">
        <f t="shared" ca="1" si="3"/>
        <v>96</v>
      </c>
      <c r="K15" s="14"/>
      <c r="L15" s="15"/>
      <c r="M15" s="7">
        <f t="shared" ca="1" si="4"/>
        <v>96</v>
      </c>
      <c r="Z15" s="25">
        <f t="shared" ca="1" si="5"/>
        <v>2014</v>
      </c>
      <c r="AA15" s="25">
        <f t="shared" si="1"/>
        <v>2015</v>
      </c>
    </row>
    <row r="16" spans="1:30" s="1" customFormat="1" ht="25" customHeight="1">
      <c r="A16" s="1">
        <f t="shared" ca="1" si="6"/>
        <v>0</v>
      </c>
      <c r="B16" s="2">
        <f t="shared" ca="1" si="7"/>
        <v>8</v>
      </c>
      <c r="C16" s="3">
        <f t="shared" ca="1" si="11"/>
        <v>8</v>
      </c>
      <c r="D16" s="30">
        <f t="shared" ca="1" si="10"/>
        <v>42005</v>
      </c>
      <c r="E16" s="4">
        <f t="shared" ca="1" si="0"/>
        <v>42369</v>
      </c>
      <c r="F16" s="61">
        <f t="shared" ca="1" si="8"/>
        <v>15</v>
      </c>
      <c r="G16" s="6">
        <f t="shared" ca="1" si="9"/>
        <v>111</v>
      </c>
      <c r="H16" s="9"/>
      <c r="I16" s="11"/>
      <c r="J16" s="8">
        <f ca="1">IFERROR(IF(D16="","",SUM(G16,H16,I16)),"")</f>
        <v>111</v>
      </c>
      <c r="K16" s="14"/>
      <c r="L16" s="15"/>
      <c r="M16" s="7">
        <f t="shared" ca="1" si="4"/>
        <v>111</v>
      </c>
      <c r="Q16" s="110" t="s">
        <v>52</v>
      </c>
      <c r="R16" s="111"/>
      <c r="S16" s="111"/>
      <c r="T16" s="111"/>
      <c r="U16" s="112"/>
      <c r="Z16" s="25">
        <f t="shared" ca="1" si="5"/>
        <v>2015</v>
      </c>
      <c r="AA16" s="25">
        <f t="shared" si="1"/>
        <v>2016</v>
      </c>
    </row>
    <row r="17" spans="1:27" s="1" customFormat="1" ht="25" customHeight="1">
      <c r="A17" s="1">
        <f t="shared" ca="1" si="6"/>
        <v>1</v>
      </c>
      <c r="B17" s="2">
        <f t="shared" ca="1" si="7"/>
        <v>9</v>
      </c>
      <c r="C17" s="3">
        <f t="shared" ca="1" si="11"/>
        <v>9</v>
      </c>
      <c r="D17" s="30">
        <f t="shared" ca="1" si="10"/>
        <v>42370</v>
      </c>
      <c r="E17" s="4">
        <f t="shared" ca="1" si="0"/>
        <v>42735</v>
      </c>
      <c r="F17" s="61">
        <f t="shared" ca="1" si="8"/>
        <v>15</v>
      </c>
      <c r="G17" s="6">
        <f t="shared" ca="1" si="9"/>
        <v>126</v>
      </c>
      <c r="H17" s="9"/>
      <c r="I17" s="11"/>
      <c r="J17" s="8">
        <f t="shared" ca="1" si="3"/>
        <v>126</v>
      </c>
      <c r="K17" s="14"/>
      <c r="L17" s="15"/>
      <c r="M17" s="7">
        <f t="shared" ca="1" si="4"/>
        <v>126</v>
      </c>
      <c r="Q17" s="82" t="s">
        <v>49</v>
      </c>
      <c r="R17" s="83"/>
      <c r="S17" s="83"/>
      <c r="T17" s="83"/>
      <c r="U17" s="84"/>
      <c r="Z17" s="25">
        <f t="shared" ca="1" si="5"/>
        <v>2016</v>
      </c>
      <c r="AA17" s="25">
        <f t="shared" si="1"/>
        <v>2017</v>
      </c>
    </row>
    <row r="18" spans="1:27" s="1" customFormat="1" ht="25" customHeight="1">
      <c r="A18" s="1">
        <f t="shared" ca="1" si="6"/>
        <v>0</v>
      </c>
      <c r="B18" s="2">
        <f t="shared" ca="1" si="7"/>
        <v>10</v>
      </c>
      <c r="C18" s="3">
        <f t="shared" ca="1" si="11"/>
        <v>10</v>
      </c>
      <c r="D18" s="30">
        <f t="shared" ca="1" si="10"/>
        <v>42736</v>
      </c>
      <c r="E18" s="4">
        <f t="shared" ca="1" si="0"/>
        <v>43100</v>
      </c>
      <c r="F18" s="61">
        <f t="shared" ca="1" si="8"/>
        <v>15</v>
      </c>
      <c r="G18" s="6">
        <f t="shared" ca="1" si="9"/>
        <v>141</v>
      </c>
      <c r="H18" s="9"/>
      <c r="I18" s="11"/>
      <c r="J18" s="8">
        <f t="shared" ca="1" si="3"/>
        <v>141</v>
      </c>
      <c r="K18" s="14"/>
      <c r="L18" s="15"/>
      <c r="M18" s="7">
        <f t="shared" ca="1" si="4"/>
        <v>141</v>
      </c>
      <c r="Q18" s="85" t="s">
        <v>50</v>
      </c>
      <c r="R18" s="86"/>
      <c r="S18" s="86"/>
      <c r="T18" s="86"/>
      <c r="U18" s="87"/>
      <c r="Z18" s="25">
        <f t="shared" ca="1" si="5"/>
        <v>2017</v>
      </c>
      <c r="AA18" s="25">
        <f t="shared" si="1"/>
        <v>2018</v>
      </c>
    </row>
    <row r="19" spans="1:27" s="1" customFormat="1" ht="25" customHeight="1">
      <c r="A19" s="1">
        <f t="shared" ca="1" si="6"/>
        <v>1</v>
      </c>
      <c r="B19" s="2">
        <f t="shared" ca="1" si="7"/>
        <v>11</v>
      </c>
      <c r="C19" s="3">
        <f t="shared" ca="1" si="11"/>
        <v>11</v>
      </c>
      <c r="D19" s="30">
        <f t="shared" ca="1" si="10"/>
        <v>43101</v>
      </c>
      <c r="E19" s="4">
        <f t="shared" ca="1" si="0"/>
        <v>43465</v>
      </c>
      <c r="F19" s="61">
        <f t="shared" ca="1" si="8"/>
        <v>15</v>
      </c>
      <c r="G19" s="6">
        <f t="shared" ca="1" si="9"/>
        <v>156</v>
      </c>
      <c r="H19" s="9"/>
      <c r="I19" s="11"/>
      <c r="J19" s="8">
        <f t="shared" ca="1" si="3"/>
        <v>156</v>
      </c>
      <c r="K19" s="14"/>
      <c r="L19" s="15"/>
      <c r="M19" s="7">
        <f t="shared" ca="1" si="4"/>
        <v>156</v>
      </c>
      <c r="Q19" s="88" t="s">
        <v>51</v>
      </c>
      <c r="R19" s="89"/>
      <c r="S19" s="89"/>
      <c r="T19" s="89"/>
      <c r="U19" s="90"/>
      <c r="Z19" s="25">
        <f t="shared" ref="Z19:Z82" ca="1" si="12">IF(Z18&lt;$AB$6,Z18+1,"")</f>
        <v>2018</v>
      </c>
      <c r="AA19" s="25">
        <f t="shared" ref="AA19:AA82" si="13">IF(AA18&lt;$AB$7,AA18+1,"")</f>
        <v>2019</v>
      </c>
    </row>
    <row r="20" spans="1:27" s="1" customFormat="1" ht="25" customHeight="1" thickBot="1">
      <c r="A20" s="1">
        <f t="shared" ca="1" si="6"/>
        <v>0</v>
      </c>
      <c r="B20" s="2">
        <f t="shared" ca="1" si="7"/>
        <v>12</v>
      </c>
      <c r="C20" s="3">
        <f t="shared" ca="1" si="11"/>
        <v>12</v>
      </c>
      <c r="D20" s="30">
        <f t="shared" ca="1" si="10"/>
        <v>43466</v>
      </c>
      <c r="E20" s="4">
        <f t="shared" ca="1" si="0"/>
        <v>43830</v>
      </c>
      <c r="F20" s="61">
        <f t="shared" ca="1" si="8"/>
        <v>15</v>
      </c>
      <c r="G20" s="6">
        <f t="shared" ca="1" si="9"/>
        <v>171</v>
      </c>
      <c r="H20" s="9"/>
      <c r="I20" s="11"/>
      <c r="J20" s="8">
        <f t="shared" ca="1" si="3"/>
        <v>171</v>
      </c>
      <c r="K20" s="14"/>
      <c r="L20" s="15"/>
      <c r="M20" s="7">
        <f t="shared" ca="1" si="4"/>
        <v>171</v>
      </c>
      <c r="Q20" s="55"/>
      <c r="R20" s="56"/>
      <c r="S20" s="56"/>
      <c r="T20" s="56"/>
      <c r="U20" s="57"/>
      <c r="Z20" s="25">
        <f t="shared" ca="1" si="12"/>
        <v>2019</v>
      </c>
      <c r="AA20" s="25">
        <f t="shared" si="13"/>
        <v>2020</v>
      </c>
    </row>
    <row r="21" spans="1:27" s="1" customFormat="1" ht="25" customHeight="1">
      <c r="A21" s="1">
        <f t="shared" ca="1" si="6"/>
        <v>1</v>
      </c>
      <c r="B21" s="2">
        <f t="shared" ca="1" si="7"/>
        <v>13</v>
      </c>
      <c r="C21" s="3">
        <f t="shared" ca="1" si="11"/>
        <v>13</v>
      </c>
      <c r="D21" s="30">
        <f t="shared" ca="1" si="10"/>
        <v>43831</v>
      </c>
      <c r="E21" s="4">
        <f t="shared" ca="1" si="0"/>
        <v>44196</v>
      </c>
      <c r="F21" s="61">
        <f t="shared" ca="1" si="8"/>
        <v>15</v>
      </c>
      <c r="G21" s="6">
        <f t="shared" ca="1" si="9"/>
        <v>186</v>
      </c>
      <c r="H21" s="9"/>
      <c r="I21" s="11"/>
      <c r="J21" s="8">
        <f t="shared" ca="1" si="3"/>
        <v>186</v>
      </c>
      <c r="K21" s="14"/>
      <c r="L21" s="15"/>
      <c r="M21" s="7">
        <f t="shared" ca="1" si="4"/>
        <v>186</v>
      </c>
      <c r="Z21" s="25">
        <f t="shared" ca="1" si="12"/>
        <v>2020</v>
      </c>
      <c r="AA21" s="25">
        <f t="shared" si="13"/>
        <v>2021</v>
      </c>
    </row>
    <row r="22" spans="1:27" s="1" customFormat="1" ht="25" customHeight="1">
      <c r="A22" s="1">
        <f t="shared" ref="A22:A50" ca="1" si="14">MOD(B22,2)</f>
        <v>0</v>
      </c>
      <c r="B22" s="2">
        <f t="shared" ref="B22:B50" ca="1" si="15">IF(LEN(D22)&gt;=3,B21+1,0)</f>
        <v>0</v>
      </c>
      <c r="C22" s="3" t="str">
        <f t="shared" ref="C22:C50" ca="1" si="16">IF(B22=0,"",B22)</f>
        <v/>
      </c>
      <c r="D22" s="30" t="str">
        <f t="shared" ca="1" si="10"/>
        <v/>
      </c>
      <c r="E22" s="4" t="str">
        <f t="shared" ca="1" si="0"/>
        <v/>
      </c>
      <c r="F22" s="61" t="str">
        <f t="shared" ca="1" si="8"/>
        <v/>
      </c>
      <c r="G22" s="6" t="str">
        <f t="shared" ca="1" si="9"/>
        <v/>
      </c>
      <c r="H22" s="9"/>
      <c r="I22" s="11"/>
      <c r="J22" s="8" t="str">
        <f t="shared" ca="1" si="3"/>
        <v/>
      </c>
      <c r="K22" s="14"/>
      <c r="L22" s="15"/>
      <c r="M22" s="7" t="str">
        <f t="shared" ca="1" si="4"/>
        <v/>
      </c>
      <c r="Z22" s="25" t="str">
        <f t="shared" ca="1" si="12"/>
        <v/>
      </c>
      <c r="AA22" s="25">
        <f t="shared" si="13"/>
        <v>2022</v>
      </c>
    </row>
    <row r="23" spans="1:27" s="1" customFormat="1" ht="25" customHeight="1">
      <c r="A23" s="1">
        <f t="shared" ca="1" si="14"/>
        <v>0</v>
      </c>
      <c r="B23" s="2">
        <f t="shared" ca="1" si="15"/>
        <v>0</v>
      </c>
      <c r="C23" s="3" t="str">
        <f t="shared" ca="1" si="16"/>
        <v/>
      </c>
      <c r="D23" s="30" t="str">
        <f t="shared" ca="1" si="10"/>
        <v/>
      </c>
      <c r="E23" s="4" t="str">
        <f t="shared" ca="1" si="0"/>
        <v/>
      </c>
      <c r="F23" s="61" t="str">
        <f t="shared" ca="1" si="8"/>
        <v/>
      </c>
      <c r="G23" s="6" t="str">
        <f t="shared" ca="1" si="9"/>
        <v/>
      </c>
      <c r="H23" s="9"/>
      <c r="I23" s="11"/>
      <c r="J23" s="8" t="str">
        <f t="shared" ca="1" si="3"/>
        <v/>
      </c>
      <c r="K23" s="14"/>
      <c r="L23" s="15"/>
      <c r="M23" s="7" t="str">
        <f t="shared" ca="1" si="4"/>
        <v/>
      </c>
      <c r="Z23" s="25" t="str">
        <f t="shared" ca="1" si="12"/>
        <v/>
      </c>
      <c r="AA23" s="25">
        <f t="shared" si="13"/>
        <v>2023</v>
      </c>
    </row>
    <row r="24" spans="1:27" s="1" customFormat="1" ht="25" customHeight="1">
      <c r="A24" s="1">
        <f t="shared" ca="1" si="14"/>
        <v>0</v>
      </c>
      <c r="B24" s="2">
        <f t="shared" ca="1" si="15"/>
        <v>0</v>
      </c>
      <c r="C24" s="3" t="str">
        <f t="shared" ca="1" si="16"/>
        <v/>
      </c>
      <c r="D24" s="30" t="str">
        <f t="shared" ca="1" si="10"/>
        <v/>
      </c>
      <c r="E24" s="4" t="str">
        <f t="shared" ca="1" si="0"/>
        <v/>
      </c>
      <c r="F24" s="61" t="str">
        <f t="shared" ca="1" si="8"/>
        <v/>
      </c>
      <c r="G24" s="6" t="str">
        <f t="shared" ca="1" si="9"/>
        <v/>
      </c>
      <c r="H24" s="9"/>
      <c r="I24" s="11"/>
      <c r="J24" s="8" t="str">
        <f t="shared" ca="1" si="3"/>
        <v/>
      </c>
      <c r="K24" s="14"/>
      <c r="L24" s="15"/>
      <c r="M24" s="7" t="str">
        <f t="shared" ca="1" si="4"/>
        <v/>
      </c>
      <c r="Z24" s="25" t="str">
        <f t="shared" ca="1" si="12"/>
        <v/>
      </c>
      <c r="AA24" s="25">
        <f t="shared" si="13"/>
        <v>2024</v>
      </c>
    </row>
    <row r="25" spans="1:27" s="1" customFormat="1" ht="25" customHeight="1">
      <c r="A25" s="1">
        <f t="shared" ca="1" si="14"/>
        <v>0</v>
      </c>
      <c r="B25" s="2">
        <f t="shared" ca="1" si="15"/>
        <v>0</v>
      </c>
      <c r="C25" s="3" t="str">
        <f t="shared" ca="1" si="16"/>
        <v/>
      </c>
      <c r="D25" s="30" t="str">
        <f t="shared" ca="1" si="10"/>
        <v/>
      </c>
      <c r="E25" s="4" t="str">
        <f t="shared" ca="1" si="0"/>
        <v/>
      </c>
      <c r="F25" s="61" t="str">
        <f t="shared" ca="1" si="8"/>
        <v/>
      </c>
      <c r="G25" s="6" t="str">
        <f t="shared" ca="1" si="9"/>
        <v/>
      </c>
      <c r="H25" s="9"/>
      <c r="I25" s="11"/>
      <c r="J25" s="8" t="str">
        <f t="shared" ca="1" si="3"/>
        <v/>
      </c>
      <c r="K25" s="14"/>
      <c r="L25" s="15"/>
      <c r="M25" s="7" t="str">
        <f t="shared" ca="1" si="4"/>
        <v/>
      </c>
      <c r="Z25" s="25" t="str">
        <f t="shared" ca="1" si="12"/>
        <v/>
      </c>
      <c r="AA25" s="25">
        <f t="shared" si="13"/>
        <v>2025</v>
      </c>
    </row>
    <row r="26" spans="1:27" s="1" customFormat="1" ht="25" customHeight="1">
      <c r="A26" s="1">
        <f t="shared" ca="1" si="14"/>
        <v>0</v>
      </c>
      <c r="B26" s="2">
        <f t="shared" ca="1" si="15"/>
        <v>0</v>
      </c>
      <c r="C26" s="3" t="str">
        <f t="shared" ca="1" si="16"/>
        <v/>
      </c>
      <c r="D26" s="30" t="str">
        <f t="shared" ca="1" si="10"/>
        <v/>
      </c>
      <c r="E26" s="4" t="str">
        <f t="shared" ca="1" si="0"/>
        <v/>
      </c>
      <c r="F26" s="61" t="str">
        <f t="shared" ca="1" si="8"/>
        <v/>
      </c>
      <c r="G26" s="6" t="str">
        <f t="shared" ca="1" si="9"/>
        <v/>
      </c>
      <c r="H26" s="9"/>
      <c r="I26" s="11"/>
      <c r="J26" s="8" t="str">
        <f t="shared" ca="1" si="3"/>
        <v/>
      </c>
      <c r="K26" s="14"/>
      <c r="L26" s="15"/>
      <c r="M26" s="7" t="str">
        <f t="shared" ca="1" si="4"/>
        <v/>
      </c>
      <c r="Z26" s="25" t="str">
        <f t="shared" ca="1" si="12"/>
        <v/>
      </c>
      <c r="AA26" s="25">
        <f t="shared" si="13"/>
        <v>2026</v>
      </c>
    </row>
    <row r="27" spans="1:27" s="1" customFormat="1" ht="25" customHeight="1">
      <c r="A27" s="1">
        <f t="shared" ca="1" si="14"/>
        <v>0</v>
      </c>
      <c r="B27" s="2">
        <f t="shared" ca="1" si="15"/>
        <v>0</v>
      </c>
      <c r="C27" s="3" t="str">
        <f t="shared" ca="1" si="16"/>
        <v/>
      </c>
      <c r="D27" s="30" t="str">
        <f t="shared" ca="1" si="10"/>
        <v/>
      </c>
      <c r="E27" s="4" t="str">
        <f t="shared" ca="1" si="0"/>
        <v/>
      </c>
      <c r="F27" s="61" t="str">
        <f t="shared" ca="1" si="8"/>
        <v/>
      </c>
      <c r="G27" s="6" t="str">
        <f t="shared" ca="1" si="9"/>
        <v/>
      </c>
      <c r="H27" s="9"/>
      <c r="I27" s="11"/>
      <c r="J27" s="8" t="str">
        <f t="shared" ca="1" si="3"/>
        <v/>
      </c>
      <c r="K27" s="14"/>
      <c r="L27" s="15"/>
      <c r="M27" s="7" t="str">
        <f t="shared" ca="1" si="4"/>
        <v/>
      </c>
      <c r="Z27" s="25" t="str">
        <f t="shared" ca="1" si="12"/>
        <v/>
      </c>
      <c r="AA27" s="25">
        <f t="shared" si="13"/>
        <v>2027</v>
      </c>
    </row>
    <row r="28" spans="1:27" s="1" customFormat="1" ht="25" customHeight="1">
      <c r="A28" s="1">
        <f t="shared" ca="1" si="14"/>
        <v>0</v>
      </c>
      <c r="B28" s="2">
        <f t="shared" ca="1" si="15"/>
        <v>0</v>
      </c>
      <c r="C28" s="3" t="str">
        <f t="shared" ca="1" si="16"/>
        <v/>
      </c>
      <c r="D28" s="30" t="str">
        <f t="shared" ca="1" si="10"/>
        <v/>
      </c>
      <c r="E28" s="4" t="str">
        <f t="shared" ca="1" si="0"/>
        <v/>
      </c>
      <c r="F28" s="61" t="str">
        <f t="shared" ca="1" si="8"/>
        <v/>
      </c>
      <c r="G28" s="6" t="str">
        <f t="shared" ca="1" si="9"/>
        <v/>
      </c>
      <c r="H28" s="9"/>
      <c r="I28" s="11"/>
      <c r="J28" s="8" t="str">
        <f t="shared" ca="1" si="3"/>
        <v/>
      </c>
      <c r="K28" s="14"/>
      <c r="L28" s="15"/>
      <c r="M28" s="7" t="str">
        <f t="shared" ca="1" si="4"/>
        <v/>
      </c>
      <c r="Z28" s="25" t="str">
        <f t="shared" ca="1" si="12"/>
        <v/>
      </c>
      <c r="AA28" s="25">
        <f t="shared" si="13"/>
        <v>2028</v>
      </c>
    </row>
    <row r="29" spans="1:27" s="1" customFormat="1" ht="25" customHeight="1">
      <c r="A29" s="1">
        <f t="shared" ca="1" si="14"/>
        <v>0</v>
      </c>
      <c r="B29" s="2">
        <f t="shared" ca="1" si="15"/>
        <v>0</v>
      </c>
      <c r="C29" s="3" t="str">
        <f t="shared" ca="1" si="16"/>
        <v/>
      </c>
      <c r="D29" s="30" t="str">
        <f t="shared" ca="1" si="10"/>
        <v/>
      </c>
      <c r="E29" s="4" t="str">
        <f t="shared" ca="1" si="0"/>
        <v/>
      </c>
      <c r="F29" s="61" t="str">
        <f t="shared" ca="1" si="8"/>
        <v/>
      </c>
      <c r="G29" s="6" t="str">
        <f t="shared" ca="1" si="9"/>
        <v/>
      </c>
      <c r="H29" s="9"/>
      <c r="I29" s="11"/>
      <c r="J29" s="8" t="str">
        <f t="shared" ca="1" si="3"/>
        <v/>
      </c>
      <c r="K29" s="14"/>
      <c r="L29" s="15"/>
      <c r="M29" s="7" t="str">
        <f t="shared" ca="1" si="4"/>
        <v/>
      </c>
      <c r="Z29" s="25" t="str">
        <f t="shared" ca="1" si="12"/>
        <v/>
      </c>
      <c r="AA29" s="25">
        <f t="shared" si="13"/>
        <v>2029</v>
      </c>
    </row>
    <row r="30" spans="1:27" s="1" customFormat="1" ht="25" customHeight="1">
      <c r="A30" s="1">
        <f t="shared" ca="1" si="14"/>
        <v>0</v>
      </c>
      <c r="B30" s="2">
        <f t="shared" ca="1" si="15"/>
        <v>0</v>
      </c>
      <c r="C30" s="3" t="str">
        <f t="shared" ca="1" si="16"/>
        <v/>
      </c>
      <c r="D30" s="30" t="str">
        <f t="shared" ca="1" si="10"/>
        <v/>
      </c>
      <c r="E30" s="4" t="str">
        <f t="shared" ca="1" si="0"/>
        <v/>
      </c>
      <c r="F30" s="61" t="str">
        <f t="shared" ca="1" si="8"/>
        <v/>
      </c>
      <c r="G30" s="6" t="str">
        <f t="shared" ca="1" si="9"/>
        <v/>
      </c>
      <c r="H30" s="9"/>
      <c r="I30" s="11"/>
      <c r="J30" s="8" t="str">
        <f t="shared" ca="1" si="3"/>
        <v/>
      </c>
      <c r="K30" s="14"/>
      <c r="L30" s="15"/>
      <c r="M30" s="7" t="str">
        <f t="shared" ca="1" si="4"/>
        <v/>
      </c>
      <c r="Z30" s="25" t="str">
        <f t="shared" ca="1" si="12"/>
        <v/>
      </c>
      <c r="AA30" s="25">
        <f t="shared" si="13"/>
        <v>2030</v>
      </c>
    </row>
    <row r="31" spans="1:27" s="1" customFormat="1" ht="25" customHeight="1">
      <c r="A31" s="1">
        <f t="shared" ca="1" si="14"/>
        <v>0</v>
      </c>
      <c r="B31" s="2">
        <f t="shared" ca="1" si="15"/>
        <v>0</v>
      </c>
      <c r="C31" s="3" t="str">
        <f t="shared" ca="1" si="16"/>
        <v/>
      </c>
      <c r="D31" s="30" t="str">
        <f t="shared" ca="1" si="10"/>
        <v/>
      </c>
      <c r="E31" s="4" t="str">
        <f t="shared" ca="1" si="0"/>
        <v/>
      </c>
      <c r="F31" s="61" t="str">
        <f t="shared" ca="1" si="8"/>
        <v/>
      </c>
      <c r="G31" s="6" t="str">
        <f t="shared" ca="1" si="9"/>
        <v/>
      </c>
      <c r="H31" s="9"/>
      <c r="I31" s="11"/>
      <c r="J31" s="8" t="str">
        <f t="shared" ca="1" si="3"/>
        <v/>
      </c>
      <c r="K31" s="14"/>
      <c r="L31" s="15"/>
      <c r="M31" s="7" t="str">
        <f t="shared" ca="1" si="4"/>
        <v/>
      </c>
      <c r="Z31" s="25" t="str">
        <f t="shared" ca="1" si="12"/>
        <v/>
      </c>
      <c r="AA31" s="25">
        <f t="shared" si="13"/>
        <v>2031</v>
      </c>
    </row>
    <row r="32" spans="1:27" s="1" customFormat="1" ht="25" customHeight="1">
      <c r="A32" s="1">
        <f t="shared" ca="1" si="14"/>
        <v>0</v>
      </c>
      <c r="B32" s="2">
        <f t="shared" ca="1" si="15"/>
        <v>0</v>
      </c>
      <c r="C32" s="3" t="str">
        <f t="shared" ca="1" si="16"/>
        <v/>
      </c>
      <c r="D32" s="30" t="str">
        <f t="shared" ca="1" si="10"/>
        <v/>
      </c>
      <c r="E32" s="4" t="str">
        <f t="shared" ca="1" si="0"/>
        <v/>
      </c>
      <c r="F32" s="61" t="str">
        <f t="shared" ca="1" si="8"/>
        <v/>
      </c>
      <c r="G32" s="6" t="str">
        <f t="shared" ca="1" si="9"/>
        <v/>
      </c>
      <c r="H32" s="9"/>
      <c r="I32" s="11"/>
      <c r="J32" s="8" t="str">
        <f t="shared" ca="1" si="3"/>
        <v/>
      </c>
      <c r="K32" s="14"/>
      <c r="L32" s="15"/>
      <c r="M32" s="7" t="str">
        <f t="shared" ca="1" si="4"/>
        <v/>
      </c>
      <c r="Z32" s="25" t="str">
        <f t="shared" ca="1" si="12"/>
        <v/>
      </c>
      <c r="AA32" s="25">
        <f t="shared" si="13"/>
        <v>2032</v>
      </c>
    </row>
    <row r="33" spans="1:28" s="1" customFormat="1" ht="25" customHeight="1">
      <c r="A33" s="1">
        <f t="shared" ca="1" si="14"/>
        <v>0</v>
      </c>
      <c r="B33" s="2">
        <f t="shared" ca="1" si="15"/>
        <v>0</v>
      </c>
      <c r="C33" s="3" t="str">
        <f t="shared" ca="1" si="16"/>
        <v/>
      </c>
      <c r="D33" s="30" t="str">
        <f t="shared" ca="1" si="10"/>
        <v/>
      </c>
      <c r="E33" s="4" t="str">
        <f t="shared" ca="1" si="0"/>
        <v/>
      </c>
      <c r="F33" s="61" t="str">
        <f t="shared" ca="1" si="8"/>
        <v/>
      </c>
      <c r="G33" s="6" t="str">
        <f t="shared" ca="1" si="9"/>
        <v/>
      </c>
      <c r="H33" s="9"/>
      <c r="I33" s="11"/>
      <c r="J33" s="8" t="str">
        <f t="shared" ca="1" si="3"/>
        <v/>
      </c>
      <c r="K33" s="14"/>
      <c r="L33" s="15"/>
      <c r="M33" s="7" t="str">
        <f t="shared" ca="1" si="4"/>
        <v/>
      </c>
      <c r="Z33" s="25" t="str">
        <f t="shared" ca="1" si="12"/>
        <v/>
      </c>
      <c r="AA33" s="25">
        <f t="shared" si="13"/>
        <v>2033</v>
      </c>
    </row>
    <row r="34" spans="1:28" s="1" customFormat="1" ht="25" customHeight="1">
      <c r="A34" s="1">
        <f t="shared" ca="1" si="14"/>
        <v>0</v>
      </c>
      <c r="B34" s="2">
        <f t="shared" ca="1" si="15"/>
        <v>0</v>
      </c>
      <c r="C34" s="3" t="str">
        <f t="shared" ca="1" si="16"/>
        <v/>
      </c>
      <c r="D34" s="30" t="str">
        <f t="shared" ca="1" si="10"/>
        <v/>
      </c>
      <c r="E34" s="4" t="str">
        <f t="shared" ca="1" si="0"/>
        <v/>
      </c>
      <c r="F34" s="61" t="str">
        <f t="shared" ca="1" si="8"/>
        <v/>
      </c>
      <c r="G34" s="6" t="str">
        <f t="shared" ca="1" si="9"/>
        <v/>
      </c>
      <c r="H34" s="9"/>
      <c r="I34" s="11"/>
      <c r="J34" s="8" t="str">
        <f t="shared" ca="1" si="3"/>
        <v/>
      </c>
      <c r="K34" s="14"/>
      <c r="L34" s="15"/>
      <c r="M34" s="7" t="str">
        <f t="shared" ca="1" si="4"/>
        <v/>
      </c>
      <c r="Z34" s="25" t="str">
        <f t="shared" ca="1" si="12"/>
        <v/>
      </c>
      <c r="AA34" s="25">
        <f t="shared" si="13"/>
        <v>2034</v>
      </c>
    </row>
    <row r="35" spans="1:28" s="1" customFormat="1" ht="25" customHeight="1">
      <c r="A35" s="1">
        <f t="shared" ca="1" si="14"/>
        <v>0</v>
      </c>
      <c r="B35" s="2">
        <f t="shared" ca="1" si="15"/>
        <v>0</v>
      </c>
      <c r="C35" s="3" t="str">
        <f t="shared" ca="1" si="16"/>
        <v/>
      </c>
      <c r="D35" s="30" t="str">
        <f t="shared" ca="1" si="10"/>
        <v/>
      </c>
      <c r="E35" s="4" t="str">
        <f t="shared" ca="1" si="0"/>
        <v/>
      </c>
      <c r="F35" s="61" t="str">
        <f t="shared" ca="1" si="8"/>
        <v/>
      </c>
      <c r="G35" s="6" t="str">
        <f t="shared" ca="1" si="9"/>
        <v/>
      </c>
      <c r="H35" s="9"/>
      <c r="I35" s="11"/>
      <c r="J35" s="8" t="str">
        <f t="shared" ca="1" si="3"/>
        <v/>
      </c>
      <c r="K35" s="14"/>
      <c r="L35" s="15"/>
      <c r="M35" s="7" t="str">
        <f t="shared" ca="1" si="4"/>
        <v/>
      </c>
      <c r="Z35" s="25" t="str">
        <f t="shared" ca="1" si="12"/>
        <v/>
      </c>
      <c r="AA35" s="25">
        <f t="shared" si="13"/>
        <v>2035</v>
      </c>
    </row>
    <row r="36" spans="1:28" s="1" customFormat="1" ht="25" customHeight="1">
      <c r="A36" s="1">
        <f t="shared" ca="1" si="14"/>
        <v>0</v>
      </c>
      <c r="B36" s="2">
        <f t="shared" ca="1" si="15"/>
        <v>0</v>
      </c>
      <c r="C36" s="3" t="str">
        <f t="shared" ca="1" si="16"/>
        <v/>
      </c>
      <c r="D36" s="30" t="str">
        <f t="shared" ca="1" si="10"/>
        <v/>
      </c>
      <c r="E36" s="4" t="str">
        <f t="shared" ca="1" si="0"/>
        <v/>
      </c>
      <c r="F36" s="61" t="str">
        <f t="shared" ca="1" si="8"/>
        <v/>
      </c>
      <c r="G36" s="6" t="str">
        <f t="shared" ca="1" si="9"/>
        <v/>
      </c>
      <c r="H36" s="9"/>
      <c r="I36" s="11"/>
      <c r="J36" s="8" t="str">
        <f t="shared" ca="1" si="3"/>
        <v/>
      </c>
      <c r="K36" s="14"/>
      <c r="L36" s="15"/>
      <c r="M36" s="7" t="str">
        <f t="shared" ca="1" si="4"/>
        <v/>
      </c>
      <c r="Z36" s="25" t="str">
        <f t="shared" ca="1" si="12"/>
        <v/>
      </c>
      <c r="AA36" s="25">
        <f t="shared" si="13"/>
        <v>2036</v>
      </c>
    </row>
    <row r="37" spans="1:28" s="1" customFormat="1" ht="25" customHeight="1">
      <c r="A37" s="1">
        <f t="shared" ca="1" si="14"/>
        <v>0</v>
      </c>
      <c r="B37" s="2">
        <f t="shared" ca="1" si="15"/>
        <v>0</v>
      </c>
      <c r="C37" s="3" t="str">
        <f t="shared" ca="1" si="16"/>
        <v/>
      </c>
      <c r="D37" s="30" t="str">
        <f t="shared" ca="1" si="10"/>
        <v/>
      </c>
      <c r="E37" s="4" t="str">
        <f t="shared" ca="1" si="0"/>
        <v/>
      </c>
      <c r="F37" s="61" t="str">
        <f t="shared" ca="1" si="8"/>
        <v/>
      </c>
      <c r="G37" s="6" t="str">
        <f t="shared" ca="1" si="9"/>
        <v/>
      </c>
      <c r="H37" s="9"/>
      <c r="I37" s="11"/>
      <c r="J37" s="8" t="str">
        <f t="shared" ca="1" si="3"/>
        <v/>
      </c>
      <c r="K37" s="14"/>
      <c r="L37" s="15"/>
      <c r="M37" s="7" t="str">
        <f t="shared" ca="1" si="4"/>
        <v/>
      </c>
      <c r="Z37" s="25" t="str">
        <f t="shared" ca="1" si="12"/>
        <v/>
      </c>
      <c r="AA37" s="25">
        <f t="shared" si="13"/>
        <v>2037</v>
      </c>
    </row>
    <row r="38" spans="1:28" s="1" customFormat="1" ht="25" customHeight="1">
      <c r="A38" s="1">
        <f t="shared" ca="1" si="14"/>
        <v>0</v>
      </c>
      <c r="B38" s="2">
        <f t="shared" ca="1" si="15"/>
        <v>0</v>
      </c>
      <c r="C38" s="3" t="str">
        <f t="shared" ca="1" si="16"/>
        <v/>
      </c>
      <c r="D38" s="30" t="str">
        <f t="shared" ca="1" si="10"/>
        <v/>
      </c>
      <c r="E38" s="4" t="str">
        <f t="shared" ca="1" si="0"/>
        <v/>
      </c>
      <c r="F38" s="61" t="str">
        <f t="shared" ca="1" si="8"/>
        <v/>
      </c>
      <c r="G38" s="6" t="str">
        <f t="shared" ca="1" si="9"/>
        <v/>
      </c>
      <c r="H38" s="9"/>
      <c r="I38" s="11"/>
      <c r="J38" s="8" t="str">
        <f t="shared" ca="1" si="3"/>
        <v/>
      </c>
      <c r="K38" s="14"/>
      <c r="L38" s="15"/>
      <c r="M38" s="7" t="str">
        <f t="shared" ca="1" si="4"/>
        <v/>
      </c>
      <c r="Z38" s="25" t="str">
        <f t="shared" ca="1" si="12"/>
        <v/>
      </c>
      <c r="AA38" s="25">
        <f t="shared" si="13"/>
        <v>2038</v>
      </c>
    </row>
    <row r="39" spans="1:28" s="1" customFormat="1" ht="25" customHeight="1">
      <c r="A39" s="1">
        <f t="shared" ca="1" si="14"/>
        <v>0</v>
      </c>
      <c r="B39" s="2">
        <f t="shared" ca="1" si="15"/>
        <v>0</v>
      </c>
      <c r="C39" s="3" t="str">
        <f t="shared" ca="1" si="16"/>
        <v/>
      </c>
      <c r="D39" s="30" t="str">
        <f t="shared" ca="1" si="10"/>
        <v/>
      </c>
      <c r="E39" s="4" t="str">
        <f t="shared" ca="1" si="0"/>
        <v/>
      </c>
      <c r="F39" s="61" t="str">
        <f t="shared" ca="1" si="8"/>
        <v/>
      </c>
      <c r="G39" s="6" t="str">
        <f t="shared" ca="1" si="9"/>
        <v/>
      </c>
      <c r="H39" s="9"/>
      <c r="I39" s="11"/>
      <c r="J39" s="8" t="str">
        <f t="shared" ca="1" si="3"/>
        <v/>
      </c>
      <c r="K39" s="14"/>
      <c r="L39" s="15"/>
      <c r="M39" s="7" t="str">
        <f t="shared" ca="1" si="4"/>
        <v/>
      </c>
      <c r="Z39" s="25" t="str">
        <f t="shared" ca="1" si="12"/>
        <v/>
      </c>
      <c r="AA39" s="25">
        <f t="shared" si="13"/>
        <v>2039</v>
      </c>
    </row>
    <row r="40" spans="1:28" s="1" customFormat="1" ht="25" customHeight="1">
      <c r="A40" s="1">
        <f t="shared" ca="1" si="14"/>
        <v>0</v>
      </c>
      <c r="B40" s="2">
        <f t="shared" ca="1" si="15"/>
        <v>0</v>
      </c>
      <c r="C40" s="3" t="str">
        <f t="shared" ca="1" si="16"/>
        <v/>
      </c>
      <c r="D40" s="30" t="str">
        <f t="shared" ca="1" si="10"/>
        <v/>
      </c>
      <c r="E40" s="4" t="str">
        <f t="shared" ca="1" si="0"/>
        <v/>
      </c>
      <c r="F40" s="61" t="str">
        <f t="shared" ca="1" si="8"/>
        <v/>
      </c>
      <c r="G40" s="6" t="str">
        <f t="shared" ca="1" si="9"/>
        <v/>
      </c>
      <c r="H40" s="9"/>
      <c r="I40" s="11"/>
      <c r="J40" s="8" t="str">
        <f t="shared" ca="1" si="3"/>
        <v/>
      </c>
      <c r="K40" s="14"/>
      <c r="L40" s="15"/>
      <c r="M40" s="7" t="str">
        <f t="shared" ca="1" si="4"/>
        <v/>
      </c>
      <c r="Z40" s="25" t="str">
        <f t="shared" ca="1" si="12"/>
        <v/>
      </c>
      <c r="AA40" s="25">
        <f t="shared" si="13"/>
        <v>2040</v>
      </c>
    </row>
    <row r="41" spans="1:28" s="1" customFormat="1" ht="25" customHeight="1">
      <c r="A41" s="1">
        <f t="shared" ca="1" si="14"/>
        <v>0</v>
      </c>
      <c r="B41" s="2">
        <f t="shared" ca="1" si="15"/>
        <v>0</v>
      </c>
      <c r="C41" s="3" t="str">
        <f t="shared" ca="1" si="16"/>
        <v/>
      </c>
      <c r="D41" s="30" t="str">
        <f t="shared" ca="1" si="10"/>
        <v/>
      </c>
      <c r="E41" s="4" t="str">
        <f t="shared" ca="1" si="0"/>
        <v/>
      </c>
      <c r="F41" s="61" t="str">
        <f t="shared" ca="1" si="8"/>
        <v/>
      </c>
      <c r="G41" s="6" t="str">
        <f t="shared" ca="1" si="9"/>
        <v/>
      </c>
      <c r="H41" s="9"/>
      <c r="I41" s="11"/>
      <c r="J41" s="8" t="str">
        <f t="shared" ca="1" si="3"/>
        <v/>
      </c>
      <c r="K41" s="14"/>
      <c r="L41" s="15"/>
      <c r="M41" s="7" t="str">
        <f t="shared" ca="1" si="4"/>
        <v/>
      </c>
      <c r="Z41" s="25" t="str">
        <f t="shared" ca="1" si="12"/>
        <v/>
      </c>
      <c r="AA41" s="25" t="str">
        <f t="shared" si="13"/>
        <v/>
      </c>
    </row>
    <row r="42" spans="1:28" s="1" customFormat="1" ht="25" customHeight="1">
      <c r="A42" s="1">
        <f t="shared" ca="1" si="14"/>
        <v>0</v>
      </c>
      <c r="B42" s="2">
        <f t="shared" ca="1" si="15"/>
        <v>0</v>
      </c>
      <c r="C42" s="3" t="str">
        <f t="shared" ca="1" si="16"/>
        <v/>
      </c>
      <c r="D42" s="30" t="str">
        <f t="shared" ca="1" si="10"/>
        <v/>
      </c>
      <c r="E42" s="4" t="str">
        <f t="shared" ca="1" si="0"/>
        <v/>
      </c>
      <c r="F42" s="61" t="str">
        <f t="shared" ca="1" si="8"/>
        <v/>
      </c>
      <c r="G42" s="6" t="str">
        <f t="shared" ca="1" si="9"/>
        <v/>
      </c>
      <c r="H42" s="9"/>
      <c r="I42" s="11"/>
      <c r="J42" s="8" t="str">
        <f t="shared" ca="1" si="3"/>
        <v/>
      </c>
      <c r="K42" s="14"/>
      <c r="L42" s="15"/>
      <c r="M42" s="7" t="str">
        <f t="shared" ca="1" si="4"/>
        <v/>
      </c>
      <c r="Z42" s="25" t="str">
        <f t="shared" ca="1" si="12"/>
        <v/>
      </c>
      <c r="AA42" s="25" t="str">
        <f t="shared" si="13"/>
        <v/>
      </c>
    </row>
    <row r="43" spans="1:28" s="1" customFormat="1" ht="25" customHeight="1">
      <c r="A43" s="1">
        <f t="shared" ca="1" si="14"/>
        <v>0</v>
      </c>
      <c r="B43" s="2">
        <f t="shared" ca="1" si="15"/>
        <v>0</v>
      </c>
      <c r="C43" s="3" t="str">
        <f t="shared" ca="1" si="16"/>
        <v/>
      </c>
      <c r="D43" s="30" t="str">
        <f t="shared" ca="1" si="10"/>
        <v/>
      </c>
      <c r="E43" s="4" t="str">
        <f t="shared" ca="1" si="0"/>
        <v/>
      </c>
      <c r="F43" s="61" t="str">
        <f t="shared" ca="1" si="8"/>
        <v/>
      </c>
      <c r="G43" s="6" t="str">
        <f t="shared" ca="1" si="9"/>
        <v/>
      </c>
      <c r="H43" s="9"/>
      <c r="I43" s="11"/>
      <c r="J43" s="8" t="str">
        <f t="shared" ca="1" si="3"/>
        <v/>
      </c>
      <c r="K43" s="14"/>
      <c r="L43" s="15"/>
      <c r="M43" s="7" t="str">
        <f t="shared" ca="1" si="4"/>
        <v/>
      </c>
      <c r="Z43" s="25" t="str">
        <f t="shared" ca="1" si="12"/>
        <v/>
      </c>
      <c r="AA43" s="25" t="str">
        <f t="shared" si="13"/>
        <v/>
      </c>
    </row>
    <row r="44" spans="1:28" s="1" customFormat="1" ht="25" customHeight="1">
      <c r="A44" s="1">
        <f t="shared" ca="1" si="14"/>
        <v>0</v>
      </c>
      <c r="B44" s="2">
        <f t="shared" ca="1" si="15"/>
        <v>0</v>
      </c>
      <c r="C44" s="3" t="str">
        <f t="shared" ca="1" si="16"/>
        <v/>
      </c>
      <c r="D44" s="30" t="str">
        <f t="shared" ca="1" si="10"/>
        <v/>
      </c>
      <c r="E44" s="4" t="str">
        <f t="shared" ca="1" si="0"/>
        <v/>
      </c>
      <c r="F44" s="61" t="str">
        <f t="shared" ca="1" si="8"/>
        <v/>
      </c>
      <c r="G44" s="6" t="str">
        <f t="shared" ca="1" si="9"/>
        <v/>
      </c>
      <c r="H44" s="9"/>
      <c r="I44" s="11"/>
      <c r="J44" s="8" t="str">
        <f t="shared" ca="1" si="3"/>
        <v/>
      </c>
      <c r="K44" s="14"/>
      <c r="L44" s="15"/>
      <c r="M44" s="7" t="str">
        <f t="shared" ca="1" si="4"/>
        <v/>
      </c>
      <c r="Z44" s="25" t="str">
        <f t="shared" ca="1" si="12"/>
        <v/>
      </c>
      <c r="AA44" s="25" t="str">
        <f t="shared" si="13"/>
        <v/>
      </c>
    </row>
    <row r="45" spans="1:28" s="1" customFormat="1" ht="25" customHeight="1">
      <c r="A45" s="1">
        <f t="shared" ca="1" si="14"/>
        <v>0</v>
      </c>
      <c r="B45" s="2">
        <f t="shared" ca="1" si="15"/>
        <v>0</v>
      </c>
      <c r="C45" s="3" t="str">
        <f t="shared" ca="1" si="16"/>
        <v/>
      </c>
      <c r="D45" s="30" t="str">
        <f t="shared" ca="1" si="10"/>
        <v/>
      </c>
      <c r="E45" s="4" t="str">
        <f t="shared" ca="1" si="0"/>
        <v/>
      </c>
      <c r="F45" s="61" t="str">
        <f t="shared" ca="1" si="8"/>
        <v/>
      </c>
      <c r="G45" s="6" t="str">
        <f t="shared" ca="1" si="9"/>
        <v/>
      </c>
      <c r="H45" s="9"/>
      <c r="I45" s="11"/>
      <c r="J45" s="8" t="str">
        <f t="shared" ca="1" si="3"/>
        <v/>
      </c>
      <c r="K45" s="14"/>
      <c r="L45" s="15"/>
      <c r="M45" s="7" t="str">
        <f t="shared" ca="1" si="4"/>
        <v/>
      </c>
      <c r="Z45" s="25" t="str">
        <f t="shared" ca="1" si="12"/>
        <v/>
      </c>
      <c r="AA45" s="25" t="str">
        <f t="shared" si="13"/>
        <v/>
      </c>
    </row>
    <row r="46" spans="1:28" s="1" customFormat="1" ht="25" customHeight="1">
      <c r="A46" s="1">
        <f t="shared" ca="1" si="14"/>
        <v>0</v>
      </c>
      <c r="B46" s="2">
        <f t="shared" ca="1" si="15"/>
        <v>0</v>
      </c>
      <c r="C46" s="3" t="str">
        <f t="shared" ca="1" si="16"/>
        <v/>
      </c>
      <c r="D46" s="30" t="str">
        <f t="shared" ca="1" si="10"/>
        <v/>
      </c>
      <c r="E46" s="4" t="str">
        <f t="shared" ca="1" si="0"/>
        <v/>
      </c>
      <c r="F46" s="61" t="str">
        <f t="shared" ca="1" si="8"/>
        <v/>
      </c>
      <c r="G46" s="6" t="str">
        <f t="shared" ca="1" si="9"/>
        <v/>
      </c>
      <c r="H46" s="9"/>
      <c r="I46" s="11"/>
      <c r="J46" s="8" t="str">
        <f t="shared" ca="1" si="3"/>
        <v/>
      </c>
      <c r="K46" s="14"/>
      <c r="L46" s="15"/>
      <c r="M46" s="7" t="str">
        <f t="shared" ca="1" si="4"/>
        <v/>
      </c>
      <c r="Z46" s="25" t="str">
        <f t="shared" ca="1" si="12"/>
        <v/>
      </c>
      <c r="AA46" s="25" t="str">
        <f t="shared" si="13"/>
        <v/>
      </c>
    </row>
    <row r="47" spans="1:28" s="1" customFormat="1" ht="25" customHeight="1">
      <c r="A47" s="1">
        <f t="shared" ca="1" si="14"/>
        <v>0</v>
      </c>
      <c r="B47" s="2">
        <f t="shared" ca="1" si="15"/>
        <v>0</v>
      </c>
      <c r="C47" s="3" t="str">
        <f t="shared" ca="1" si="16"/>
        <v/>
      </c>
      <c r="D47" s="30" t="str">
        <f t="shared" ca="1" si="10"/>
        <v/>
      </c>
      <c r="E47" s="4" t="str">
        <f t="shared" ca="1" si="0"/>
        <v/>
      </c>
      <c r="F47" s="61" t="str">
        <f t="shared" ca="1" si="8"/>
        <v/>
      </c>
      <c r="G47" s="6" t="str">
        <f t="shared" ca="1" si="9"/>
        <v/>
      </c>
      <c r="H47" s="9"/>
      <c r="I47" s="11"/>
      <c r="J47" s="8" t="str">
        <f t="shared" ca="1" si="3"/>
        <v/>
      </c>
      <c r="K47" s="14"/>
      <c r="L47" s="15"/>
      <c r="M47" s="7" t="str">
        <f t="shared" ca="1" si="4"/>
        <v/>
      </c>
      <c r="Z47" s="25" t="str">
        <f t="shared" ca="1" si="12"/>
        <v/>
      </c>
      <c r="AA47" s="25" t="str">
        <f t="shared" si="13"/>
        <v/>
      </c>
    </row>
    <row r="48" spans="1:28" s="16" customFormat="1" ht="18.5">
      <c r="A48" s="1">
        <f t="shared" ca="1" si="14"/>
        <v>0</v>
      </c>
      <c r="B48" s="2">
        <f t="shared" ca="1" si="15"/>
        <v>0</v>
      </c>
      <c r="C48" s="3" t="str">
        <f t="shared" ca="1" si="16"/>
        <v/>
      </c>
      <c r="D48" s="30" t="str">
        <f t="shared" ca="1" si="10"/>
        <v/>
      </c>
      <c r="E48" s="4" t="str">
        <f t="shared" ca="1" si="0"/>
        <v/>
      </c>
      <c r="F48" s="61" t="str">
        <f t="shared" ca="1" si="8"/>
        <v/>
      </c>
      <c r="G48" s="6" t="str">
        <f t="shared" ca="1" si="9"/>
        <v/>
      </c>
      <c r="H48" s="9"/>
      <c r="I48" s="11"/>
      <c r="J48" s="8" t="str">
        <f t="shared" ca="1" si="3"/>
        <v/>
      </c>
      <c r="K48" s="14"/>
      <c r="L48" s="15"/>
      <c r="M48" s="7" t="str">
        <f t="shared" ca="1" si="4"/>
        <v/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5" t="str">
        <f t="shared" ca="1" si="12"/>
        <v/>
      </c>
      <c r="AA48" s="25" t="str">
        <f t="shared" si="13"/>
        <v/>
      </c>
      <c r="AB48" s="1"/>
    </row>
    <row r="49" spans="1:28" s="16" customFormat="1" ht="18.5">
      <c r="A49" s="1">
        <f t="shared" ca="1" si="14"/>
        <v>0</v>
      </c>
      <c r="B49" s="2">
        <f t="shared" ca="1" si="15"/>
        <v>0</v>
      </c>
      <c r="C49" s="3" t="str">
        <f t="shared" ca="1" si="16"/>
        <v/>
      </c>
      <c r="D49" s="30" t="str">
        <f t="shared" ca="1" si="10"/>
        <v/>
      </c>
      <c r="E49" s="4" t="str">
        <f t="shared" ca="1" si="0"/>
        <v/>
      </c>
      <c r="F49" s="61" t="str">
        <f t="shared" ca="1" si="8"/>
        <v/>
      </c>
      <c r="G49" s="6" t="str">
        <f t="shared" ca="1" si="9"/>
        <v/>
      </c>
      <c r="H49" s="9"/>
      <c r="I49" s="11"/>
      <c r="J49" s="8" t="str">
        <f t="shared" ca="1" si="3"/>
        <v/>
      </c>
      <c r="K49" s="14"/>
      <c r="L49" s="15"/>
      <c r="M49" s="7" t="str">
        <f t="shared" ca="1" si="4"/>
        <v/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5" t="str">
        <f t="shared" ca="1" si="12"/>
        <v/>
      </c>
      <c r="AA49" s="25" t="str">
        <f t="shared" si="13"/>
        <v/>
      </c>
      <c r="AB49" s="1"/>
    </row>
    <row r="50" spans="1:28" s="16" customFormat="1" ht="18.5">
      <c r="A50" s="1">
        <f t="shared" ca="1" si="14"/>
        <v>0</v>
      </c>
      <c r="B50" s="2">
        <f t="shared" ca="1" si="15"/>
        <v>0</v>
      </c>
      <c r="C50" s="3" t="str">
        <f t="shared" ca="1" si="16"/>
        <v/>
      </c>
      <c r="D50" s="30" t="str">
        <f t="shared" ca="1" si="10"/>
        <v/>
      </c>
      <c r="E50" s="4" t="str">
        <f t="shared" ca="1" si="0"/>
        <v/>
      </c>
      <c r="F50" s="61" t="str">
        <f t="shared" ca="1" si="8"/>
        <v/>
      </c>
      <c r="G50" s="6" t="str">
        <f t="shared" ca="1" si="9"/>
        <v/>
      </c>
      <c r="H50" s="9"/>
      <c r="I50" s="11"/>
      <c r="J50" s="8" t="str">
        <f t="shared" ca="1" si="3"/>
        <v/>
      </c>
      <c r="K50" s="14"/>
      <c r="L50" s="15"/>
      <c r="M50" s="7" t="str">
        <f t="shared" ca="1" si="4"/>
        <v/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5" t="str">
        <f t="shared" ca="1" si="12"/>
        <v/>
      </c>
      <c r="AA50" s="25" t="str">
        <f t="shared" si="13"/>
        <v/>
      </c>
      <c r="AB50" s="1"/>
    </row>
    <row r="51" spans="1:28">
      <c r="Z51" s="25" t="str">
        <f t="shared" ca="1" si="12"/>
        <v/>
      </c>
      <c r="AA51" s="25" t="str">
        <f t="shared" si="13"/>
        <v/>
      </c>
    </row>
    <row r="52" spans="1:28">
      <c r="Z52" s="25" t="str">
        <f t="shared" ca="1" si="12"/>
        <v/>
      </c>
      <c r="AA52" s="25" t="str">
        <f t="shared" si="13"/>
        <v/>
      </c>
    </row>
    <row r="53" spans="1:28">
      <c r="Z53" s="25" t="str">
        <f t="shared" ca="1" si="12"/>
        <v/>
      </c>
      <c r="AA53" s="25" t="str">
        <f t="shared" si="13"/>
        <v/>
      </c>
    </row>
    <row r="54" spans="1:28">
      <c r="Z54" s="25" t="str">
        <f t="shared" ca="1" si="12"/>
        <v/>
      </c>
      <c r="AA54" s="25" t="str">
        <f t="shared" si="13"/>
        <v/>
      </c>
    </row>
    <row r="55" spans="1:28">
      <c r="Z55" s="25" t="str">
        <f t="shared" ca="1" si="12"/>
        <v/>
      </c>
      <c r="AA55" s="25" t="str">
        <f t="shared" si="13"/>
        <v/>
      </c>
    </row>
    <row r="56" spans="1:28">
      <c r="Z56" s="25" t="str">
        <f t="shared" ca="1" si="12"/>
        <v/>
      </c>
      <c r="AA56" s="25" t="str">
        <f t="shared" si="13"/>
        <v/>
      </c>
    </row>
    <row r="57" spans="1:28">
      <c r="Z57" s="25" t="str">
        <f t="shared" ca="1" si="12"/>
        <v/>
      </c>
      <c r="AA57" s="25" t="str">
        <f t="shared" si="13"/>
        <v/>
      </c>
    </row>
    <row r="58" spans="1:28">
      <c r="Z58" s="25" t="str">
        <f t="shared" ca="1" si="12"/>
        <v/>
      </c>
      <c r="AA58" s="25" t="str">
        <f t="shared" si="13"/>
        <v/>
      </c>
    </row>
    <row r="59" spans="1:28">
      <c r="Z59" s="25" t="str">
        <f t="shared" ca="1" si="12"/>
        <v/>
      </c>
      <c r="AA59" s="25" t="str">
        <f t="shared" si="13"/>
        <v/>
      </c>
    </row>
    <row r="60" spans="1:28">
      <c r="Z60" s="25" t="str">
        <f t="shared" ca="1" si="12"/>
        <v/>
      </c>
      <c r="AA60" s="25" t="str">
        <f t="shared" si="13"/>
        <v/>
      </c>
    </row>
    <row r="61" spans="1:28">
      <c r="Z61" s="25" t="str">
        <f t="shared" ca="1" si="12"/>
        <v/>
      </c>
      <c r="AA61" s="25" t="str">
        <f t="shared" si="13"/>
        <v/>
      </c>
    </row>
    <row r="62" spans="1:28">
      <c r="Z62" s="25" t="str">
        <f t="shared" ca="1" si="12"/>
        <v/>
      </c>
      <c r="AA62" s="25" t="str">
        <f t="shared" si="13"/>
        <v/>
      </c>
    </row>
    <row r="63" spans="1:28">
      <c r="Z63" s="25" t="str">
        <f t="shared" ca="1" si="12"/>
        <v/>
      </c>
      <c r="AA63" s="25" t="str">
        <f t="shared" si="13"/>
        <v/>
      </c>
    </row>
    <row r="64" spans="1:28">
      <c r="Z64" s="25" t="str">
        <f t="shared" ca="1" si="12"/>
        <v/>
      </c>
      <c r="AA64" s="25" t="str">
        <f t="shared" si="13"/>
        <v/>
      </c>
    </row>
    <row r="65" spans="26:27">
      <c r="Z65" s="25" t="str">
        <f t="shared" ca="1" si="12"/>
        <v/>
      </c>
      <c r="AA65" s="25" t="str">
        <f t="shared" si="13"/>
        <v/>
      </c>
    </row>
    <row r="66" spans="26:27">
      <c r="Z66" s="25" t="str">
        <f t="shared" ca="1" si="12"/>
        <v/>
      </c>
      <c r="AA66" s="25" t="str">
        <f t="shared" si="13"/>
        <v/>
      </c>
    </row>
    <row r="67" spans="26:27">
      <c r="Z67" s="25" t="str">
        <f t="shared" ca="1" si="12"/>
        <v/>
      </c>
      <c r="AA67" s="25" t="str">
        <f t="shared" si="13"/>
        <v/>
      </c>
    </row>
    <row r="68" spans="26:27">
      <c r="Z68" s="25" t="str">
        <f t="shared" ca="1" si="12"/>
        <v/>
      </c>
      <c r="AA68" s="25" t="str">
        <f t="shared" si="13"/>
        <v/>
      </c>
    </row>
    <row r="69" spans="26:27">
      <c r="Z69" s="25" t="str">
        <f t="shared" ca="1" si="12"/>
        <v/>
      </c>
      <c r="AA69" s="25" t="str">
        <f t="shared" si="13"/>
        <v/>
      </c>
    </row>
    <row r="70" spans="26:27">
      <c r="Z70" s="25" t="str">
        <f t="shared" ca="1" si="12"/>
        <v/>
      </c>
      <c r="AA70" s="25" t="str">
        <f t="shared" si="13"/>
        <v/>
      </c>
    </row>
    <row r="71" spans="26:27">
      <c r="Z71" s="25" t="str">
        <f t="shared" ca="1" si="12"/>
        <v/>
      </c>
      <c r="AA71" s="25" t="str">
        <f t="shared" si="13"/>
        <v/>
      </c>
    </row>
    <row r="72" spans="26:27">
      <c r="Z72" s="25" t="str">
        <f t="shared" ca="1" si="12"/>
        <v/>
      </c>
      <c r="AA72" s="25" t="str">
        <f t="shared" si="13"/>
        <v/>
      </c>
    </row>
    <row r="73" spans="26:27">
      <c r="Z73" s="25" t="str">
        <f t="shared" ca="1" si="12"/>
        <v/>
      </c>
      <c r="AA73" s="25" t="str">
        <f t="shared" si="13"/>
        <v/>
      </c>
    </row>
    <row r="74" spans="26:27">
      <c r="Z74" s="25" t="str">
        <f t="shared" ca="1" si="12"/>
        <v/>
      </c>
      <c r="AA74" s="25" t="str">
        <f t="shared" si="13"/>
        <v/>
      </c>
    </row>
    <row r="75" spans="26:27">
      <c r="Z75" s="25" t="str">
        <f t="shared" ca="1" si="12"/>
        <v/>
      </c>
      <c r="AA75" s="25" t="str">
        <f t="shared" si="13"/>
        <v/>
      </c>
    </row>
    <row r="76" spans="26:27">
      <c r="Z76" s="25" t="str">
        <f t="shared" ca="1" si="12"/>
        <v/>
      </c>
      <c r="AA76" s="25" t="str">
        <f t="shared" si="13"/>
        <v/>
      </c>
    </row>
    <row r="77" spans="26:27">
      <c r="Z77" s="25" t="str">
        <f t="shared" ca="1" si="12"/>
        <v/>
      </c>
      <c r="AA77" s="25" t="str">
        <f t="shared" si="13"/>
        <v/>
      </c>
    </row>
    <row r="78" spans="26:27">
      <c r="Z78" s="25" t="str">
        <f t="shared" ca="1" si="12"/>
        <v/>
      </c>
      <c r="AA78" s="25" t="str">
        <f t="shared" si="13"/>
        <v/>
      </c>
    </row>
    <row r="79" spans="26:27">
      <c r="Z79" s="25" t="str">
        <f t="shared" ca="1" si="12"/>
        <v/>
      </c>
      <c r="AA79" s="25" t="str">
        <f t="shared" si="13"/>
        <v/>
      </c>
    </row>
    <row r="80" spans="26:27">
      <c r="Z80" s="25" t="str">
        <f t="shared" ca="1" si="12"/>
        <v/>
      </c>
      <c r="AA80" s="25" t="str">
        <f t="shared" si="13"/>
        <v/>
      </c>
    </row>
    <row r="81" spans="26:27">
      <c r="Z81" s="25" t="str">
        <f t="shared" ca="1" si="12"/>
        <v/>
      </c>
      <c r="AA81" s="25" t="str">
        <f t="shared" si="13"/>
        <v/>
      </c>
    </row>
    <row r="82" spans="26:27">
      <c r="Z82" s="25" t="str">
        <f t="shared" ca="1" si="12"/>
        <v/>
      </c>
      <c r="AA82" s="25" t="str">
        <f t="shared" si="13"/>
        <v/>
      </c>
    </row>
    <row r="83" spans="26:27">
      <c r="Z83" s="25" t="str">
        <f t="shared" ref="Z83:Z129" ca="1" si="17">IF(Z82&lt;$AB$6,Z82+1,"")</f>
        <v/>
      </c>
      <c r="AA83" s="25" t="str">
        <f t="shared" ref="AA83:AA129" si="18">IF(AA82&lt;$AB$7,AA82+1,"")</f>
        <v/>
      </c>
    </row>
    <row r="84" spans="26:27">
      <c r="Z84" s="25" t="str">
        <f t="shared" ca="1" si="17"/>
        <v/>
      </c>
      <c r="AA84" s="25" t="str">
        <f t="shared" si="18"/>
        <v/>
      </c>
    </row>
    <row r="85" spans="26:27">
      <c r="Z85" s="25" t="str">
        <f t="shared" ca="1" si="17"/>
        <v/>
      </c>
      <c r="AA85" s="25" t="str">
        <f t="shared" si="18"/>
        <v/>
      </c>
    </row>
    <row r="86" spans="26:27">
      <c r="Z86" s="25" t="str">
        <f t="shared" ca="1" si="17"/>
        <v/>
      </c>
      <c r="AA86" s="25" t="str">
        <f t="shared" si="18"/>
        <v/>
      </c>
    </row>
    <row r="87" spans="26:27">
      <c r="Z87" s="25" t="str">
        <f t="shared" ca="1" si="17"/>
        <v/>
      </c>
      <c r="AA87" s="25" t="str">
        <f t="shared" si="18"/>
        <v/>
      </c>
    </row>
    <row r="88" spans="26:27">
      <c r="Z88" s="25" t="str">
        <f t="shared" ca="1" si="17"/>
        <v/>
      </c>
      <c r="AA88" s="25" t="str">
        <f t="shared" si="18"/>
        <v/>
      </c>
    </row>
    <row r="89" spans="26:27">
      <c r="Z89" s="25" t="str">
        <f t="shared" ca="1" si="17"/>
        <v/>
      </c>
      <c r="AA89" s="25" t="str">
        <f t="shared" si="18"/>
        <v/>
      </c>
    </row>
    <row r="90" spans="26:27">
      <c r="Z90" s="25" t="str">
        <f t="shared" ca="1" si="17"/>
        <v/>
      </c>
      <c r="AA90" s="25" t="str">
        <f t="shared" si="18"/>
        <v/>
      </c>
    </row>
    <row r="91" spans="26:27">
      <c r="Z91" s="25" t="str">
        <f t="shared" ca="1" si="17"/>
        <v/>
      </c>
      <c r="AA91" s="25" t="str">
        <f t="shared" si="18"/>
        <v/>
      </c>
    </row>
    <row r="92" spans="26:27">
      <c r="Z92" s="25" t="str">
        <f t="shared" ca="1" si="17"/>
        <v/>
      </c>
      <c r="AA92" s="25" t="str">
        <f t="shared" si="18"/>
        <v/>
      </c>
    </row>
    <row r="93" spans="26:27">
      <c r="Z93" s="25" t="str">
        <f t="shared" ca="1" si="17"/>
        <v/>
      </c>
      <c r="AA93" s="25" t="str">
        <f t="shared" si="18"/>
        <v/>
      </c>
    </row>
    <row r="94" spans="26:27">
      <c r="Z94" s="25" t="str">
        <f t="shared" ca="1" si="17"/>
        <v/>
      </c>
      <c r="AA94" s="25" t="str">
        <f t="shared" si="18"/>
        <v/>
      </c>
    </row>
    <row r="95" spans="26:27">
      <c r="Z95" s="25" t="str">
        <f t="shared" ca="1" si="17"/>
        <v/>
      </c>
      <c r="AA95" s="25" t="str">
        <f t="shared" si="18"/>
        <v/>
      </c>
    </row>
    <row r="96" spans="26:27">
      <c r="Z96" s="25" t="str">
        <f t="shared" ca="1" si="17"/>
        <v/>
      </c>
      <c r="AA96" s="25" t="str">
        <f t="shared" si="18"/>
        <v/>
      </c>
    </row>
    <row r="97" spans="26:27">
      <c r="Z97" s="25" t="str">
        <f t="shared" ca="1" si="17"/>
        <v/>
      </c>
      <c r="AA97" s="25" t="str">
        <f t="shared" si="18"/>
        <v/>
      </c>
    </row>
    <row r="98" spans="26:27">
      <c r="Z98" s="25" t="str">
        <f t="shared" ca="1" si="17"/>
        <v/>
      </c>
      <c r="AA98" s="25" t="str">
        <f t="shared" si="18"/>
        <v/>
      </c>
    </row>
    <row r="99" spans="26:27">
      <c r="Z99" s="25" t="str">
        <f t="shared" ca="1" si="17"/>
        <v/>
      </c>
      <c r="AA99" s="25" t="str">
        <f t="shared" si="18"/>
        <v/>
      </c>
    </row>
    <row r="100" spans="26:27">
      <c r="Z100" s="25" t="str">
        <f t="shared" ca="1" si="17"/>
        <v/>
      </c>
      <c r="AA100" s="25" t="str">
        <f t="shared" si="18"/>
        <v/>
      </c>
    </row>
    <row r="101" spans="26:27">
      <c r="Z101" s="25" t="str">
        <f t="shared" ca="1" si="17"/>
        <v/>
      </c>
      <c r="AA101" s="25" t="str">
        <f t="shared" si="18"/>
        <v/>
      </c>
    </row>
    <row r="102" spans="26:27">
      <c r="Z102" s="25" t="str">
        <f t="shared" ca="1" si="17"/>
        <v/>
      </c>
      <c r="AA102" s="25" t="str">
        <f t="shared" si="18"/>
        <v/>
      </c>
    </row>
    <row r="103" spans="26:27">
      <c r="Z103" s="25" t="str">
        <f t="shared" ca="1" si="17"/>
        <v/>
      </c>
      <c r="AA103" s="25" t="str">
        <f t="shared" si="18"/>
        <v/>
      </c>
    </row>
    <row r="104" spans="26:27">
      <c r="Z104" s="25" t="str">
        <f t="shared" ca="1" si="17"/>
        <v/>
      </c>
      <c r="AA104" s="25" t="str">
        <f t="shared" si="18"/>
        <v/>
      </c>
    </row>
    <row r="105" spans="26:27">
      <c r="Z105" s="25" t="str">
        <f t="shared" ca="1" si="17"/>
        <v/>
      </c>
      <c r="AA105" s="25" t="str">
        <f t="shared" si="18"/>
        <v/>
      </c>
    </row>
    <row r="106" spans="26:27">
      <c r="Z106" s="25" t="str">
        <f t="shared" ca="1" si="17"/>
        <v/>
      </c>
      <c r="AA106" s="25" t="str">
        <f t="shared" si="18"/>
        <v/>
      </c>
    </row>
    <row r="107" spans="26:27">
      <c r="Z107" s="25" t="str">
        <f t="shared" ca="1" si="17"/>
        <v/>
      </c>
      <c r="AA107" s="25" t="str">
        <f t="shared" si="18"/>
        <v/>
      </c>
    </row>
    <row r="108" spans="26:27">
      <c r="Z108" s="25" t="str">
        <f t="shared" ca="1" si="17"/>
        <v/>
      </c>
      <c r="AA108" s="25" t="str">
        <f t="shared" si="18"/>
        <v/>
      </c>
    </row>
    <row r="109" spans="26:27">
      <c r="Z109" s="25" t="str">
        <f t="shared" ca="1" si="17"/>
        <v/>
      </c>
      <c r="AA109" s="25" t="str">
        <f t="shared" si="18"/>
        <v/>
      </c>
    </row>
    <row r="110" spans="26:27">
      <c r="Z110" s="25" t="str">
        <f t="shared" ca="1" si="17"/>
        <v/>
      </c>
      <c r="AA110" s="25" t="str">
        <f t="shared" si="18"/>
        <v/>
      </c>
    </row>
    <row r="111" spans="26:27">
      <c r="Z111" s="25" t="str">
        <f t="shared" ca="1" si="17"/>
        <v/>
      </c>
      <c r="AA111" s="25" t="str">
        <f t="shared" si="18"/>
        <v/>
      </c>
    </row>
    <row r="112" spans="26:27">
      <c r="Z112" s="25" t="str">
        <f t="shared" ca="1" si="17"/>
        <v/>
      </c>
      <c r="AA112" s="25" t="str">
        <f t="shared" si="18"/>
        <v/>
      </c>
    </row>
    <row r="113" spans="26:27">
      <c r="Z113" s="25" t="str">
        <f t="shared" ca="1" si="17"/>
        <v/>
      </c>
      <c r="AA113" s="25" t="str">
        <f t="shared" si="18"/>
        <v/>
      </c>
    </row>
    <row r="114" spans="26:27">
      <c r="Z114" s="25" t="str">
        <f t="shared" ca="1" si="17"/>
        <v/>
      </c>
      <c r="AA114" s="25" t="str">
        <f t="shared" si="18"/>
        <v/>
      </c>
    </row>
    <row r="115" spans="26:27">
      <c r="Z115" s="25" t="str">
        <f t="shared" ca="1" si="17"/>
        <v/>
      </c>
      <c r="AA115" s="25" t="str">
        <f t="shared" si="18"/>
        <v/>
      </c>
    </row>
    <row r="116" spans="26:27">
      <c r="Z116" s="25" t="str">
        <f t="shared" ca="1" si="17"/>
        <v/>
      </c>
      <c r="AA116" s="25" t="str">
        <f t="shared" si="18"/>
        <v/>
      </c>
    </row>
    <row r="117" spans="26:27">
      <c r="Z117" s="25" t="str">
        <f t="shared" ca="1" si="17"/>
        <v/>
      </c>
      <c r="AA117" s="25" t="str">
        <f t="shared" si="18"/>
        <v/>
      </c>
    </row>
    <row r="118" spans="26:27">
      <c r="Z118" s="25" t="str">
        <f t="shared" ca="1" si="17"/>
        <v/>
      </c>
      <c r="AA118" s="25" t="str">
        <f t="shared" si="18"/>
        <v/>
      </c>
    </row>
    <row r="119" spans="26:27">
      <c r="Z119" s="25" t="str">
        <f t="shared" ca="1" si="17"/>
        <v/>
      </c>
      <c r="AA119" s="25" t="str">
        <f t="shared" si="18"/>
        <v/>
      </c>
    </row>
    <row r="120" spans="26:27">
      <c r="Z120" s="25" t="str">
        <f t="shared" ca="1" si="17"/>
        <v/>
      </c>
      <c r="AA120" s="25" t="str">
        <f t="shared" si="18"/>
        <v/>
      </c>
    </row>
    <row r="121" spans="26:27">
      <c r="Z121" s="25" t="str">
        <f t="shared" ca="1" si="17"/>
        <v/>
      </c>
      <c r="AA121" s="25" t="str">
        <f t="shared" si="18"/>
        <v/>
      </c>
    </row>
    <row r="122" spans="26:27">
      <c r="Z122" s="25" t="str">
        <f t="shared" ca="1" si="17"/>
        <v/>
      </c>
      <c r="AA122" s="25" t="str">
        <f t="shared" si="18"/>
        <v/>
      </c>
    </row>
    <row r="123" spans="26:27">
      <c r="Z123" s="25" t="str">
        <f t="shared" ca="1" si="17"/>
        <v/>
      </c>
      <c r="AA123" s="25" t="str">
        <f t="shared" si="18"/>
        <v/>
      </c>
    </row>
    <row r="124" spans="26:27">
      <c r="Z124" s="25" t="str">
        <f t="shared" ca="1" si="17"/>
        <v/>
      </c>
      <c r="AA124" s="25" t="str">
        <f t="shared" si="18"/>
        <v/>
      </c>
    </row>
    <row r="125" spans="26:27">
      <c r="Z125" s="25" t="str">
        <f t="shared" ca="1" si="17"/>
        <v/>
      </c>
      <c r="AA125" s="25" t="str">
        <f t="shared" si="18"/>
        <v/>
      </c>
    </row>
    <row r="126" spans="26:27">
      <c r="Z126" s="25" t="str">
        <f t="shared" ca="1" si="17"/>
        <v/>
      </c>
      <c r="AA126" s="25" t="str">
        <f t="shared" si="18"/>
        <v/>
      </c>
    </row>
    <row r="127" spans="26:27">
      <c r="Z127" s="25" t="str">
        <f t="shared" ca="1" si="17"/>
        <v/>
      </c>
      <c r="AA127" s="25" t="str">
        <f t="shared" si="18"/>
        <v/>
      </c>
    </row>
    <row r="128" spans="26:27">
      <c r="Z128" s="25" t="str">
        <f t="shared" ca="1" si="17"/>
        <v/>
      </c>
      <c r="AA128" s="25" t="str">
        <f t="shared" si="18"/>
        <v/>
      </c>
    </row>
    <row r="129" spans="26:27">
      <c r="Z129" s="25" t="str">
        <f t="shared" ca="1" si="17"/>
        <v/>
      </c>
      <c r="AA129" s="25" t="str">
        <f t="shared" si="18"/>
        <v/>
      </c>
    </row>
  </sheetData>
  <sheetProtection password="82F3" sheet="1" objects="1" scenarios="1" formatCells="0" formatColumns="0" formatRows="0"/>
  <protectedRanges>
    <protectedRange password="CFD9" sqref="K9:L50" name="Range2"/>
    <protectedRange password="CFD9" sqref="H9:I50" name="Range1"/>
  </protectedRanges>
  <mergeCells count="25">
    <mergeCell ref="C2:M2"/>
    <mergeCell ref="C1:M1"/>
    <mergeCell ref="C4:D4"/>
    <mergeCell ref="C5:D5"/>
    <mergeCell ref="C6:D6"/>
    <mergeCell ref="L5:M5"/>
    <mergeCell ref="L6:M6"/>
    <mergeCell ref="J5:K5"/>
    <mergeCell ref="J6:K6"/>
    <mergeCell ref="E4:M4"/>
    <mergeCell ref="E5:I5"/>
    <mergeCell ref="E6:I6"/>
    <mergeCell ref="C3:D3"/>
    <mergeCell ref="M7:M8"/>
    <mergeCell ref="K7:L7"/>
    <mergeCell ref="E3:K3"/>
    <mergeCell ref="Q16:U16"/>
    <mergeCell ref="C7:C8"/>
    <mergeCell ref="D7:E7"/>
    <mergeCell ref="F7:J7"/>
    <mergeCell ref="Q17:U17"/>
    <mergeCell ref="Q18:U18"/>
    <mergeCell ref="Q19:U19"/>
    <mergeCell ref="Q8:U13"/>
    <mergeCell ref="Q2:V5"/>
  </mergeCells>
  <conditionalFormatting sqref="B9:C50">
    <cfRule type="cellIs" dxfId="20" priority="1" operator="equal">
      <formula>0</formula>
    </cfRule>
  </conditionalFormatting>
  <conditionalFormatting sqref="B10:M50">
    <cfRule type="expression" dxfId="19" priority="1">
      <formula>$B9=0</formula>
    </cfRule>
  </conditionalFormatting>
  <conditionalFormatting sqref="B9:M50">
    <cfRule type="expression" dxfId="18" priority="3">
      <formula>$A9=0</formula>
    </cfRule>
  </conditionalFormatting>
  <conditionalFormatting sqref="B44:M44">
    <cfRule type="expression" dxfId="17" priority="5">
      <formula>$B24=0</formula>
    </cfRule>
  </conditionalFormatting>
  <conditionalFormatting sqref="B43:M43">
    <cfRule type="expression" dxfId="16" priority="7">
      <formula>$B24=0</formula>
    </cfRule>
  </conditionalFormatting>
  <conditionalFormatting sqref="B42:M42">
    <cfRule type="expression" dxfId="15" priority="9">
      <formula>$B24=0</formula>
    </cfRule>
  </conditionalFormatting>
  <conditionalFormatting sqref="B41:M41">
    <cfRule type="expression" dxfId="14" priority="11">
      <formula>$B24=0</formula>
    </cfRule>
  </conditionalFormatting>
  <conditionalFormatting sqref="B40:M40">
    <cfRule type="expression" dxfId="13" priority="13">
      <formula>$B24=0</formula>
    </cfRule>
  </conditionalFormatting>
  <conditionalFormatting sqref="B39:M39">
    <cfRule type="expression" dxfId="12" priority="15">
      <formula>$B24=0</formula>
    </cfRule>
  </conditionalFormatting>
  <conditionalFormatting sqref="B29:M30">
    <cfRule type="expression" dxfId="11" priority="17">
      <formula>$B24=0</formula>
    </cfRule>
  </conditionalFormatting>
  <conditionalFormatting sqref="B28:M28">
    <cfRule type="expression" dxfId="10" priority="19">
      <formula>$B24=0</formula>
    </cfRule>
  </conditionalFormatting>
  <conditionalFormatting sqref="B27:M27">
    <cfRule type="expression" dxfId="9" priority="21">
      <formula>$B24=0</formula>
    </cfRule>
  </conditionalFormatting>
  <conditionalFormatting sqref="B26:M26">
    <cfRule type="expression" dxfId="8" priority="23">
      <formula>$B24=0</formula>
    </cfRule>
  </conditionalFormatting>
  <conditionalFormatting sqref="B38:M38">
    <cfRule type="expression" dxfId="7" priority="25">
      <formula>$B25=0</formula>
    </cfRule>
  </conditionalFormatting>
  <conditionalFormatting sqref="B37:M37">
    <cfRule type="expression" dxfId="6" priority="27">
      <formula>$B25=0</formula>
    </cfRule>
  </conditionalFormatting>
  <conditionalFormatting sqref="B36:M36">
    <cfRule type="expression" dxfId="5" priority="29">
      <formula>$B25=0</formula>
    </cfRule>
  </conditionalFormatting>
  <conditionalFormatting sqref="B35:M35">
    <cfRule type="expression" dxfId="4" priority="31">
      <formula>$B25=0</formula>
    </cfRule>
  </conditionalFormatting>
  <conditionalFormatting sqref="B34:M34">
    <cfRule type="expression" dxfId="3" priority="33">
      <formula>$B25=0</formula>
    </cfRule>
  </conditionalFormatting>
  <conditionalFormatting sqref="B33:M33">
    <cfRule type="expression" dxfId="2" priority="35">
      <formula>$B25=0</formula>
    </cfRule>
  </conditionalFormatting>
  <conditionalFormatting sqref="B32:M32">
    <cfRule type="expression" dxfId="1" priority="37">
      <formula>$B25=0</formula>
    </cfRule>
  </conditionalFormatting>
  <conditionalFormatting sqref="B31:M31">
    <cfRule type="expression" dxfId="0" priority="39">
      <formula>$B25=0</formula>
    </cfRule>
  </conditionalFormatting>
  <dataValidations count="1">
    <dataValidation allowBlank="1" showInputMessage="1" showErrorMessage="1" prompt="दैनिक खाद्यान्न वितरण सूचना देखने के लिये तारीख़ लिखें " sqref="D9:D50"/>
  </dataValidations>
  <pageMargins left="0.83" right="0.3" top="0.5" bottom="0.5" header="0.3" footer="0.3"/>
  <pageSetup paperSize="9" scale="80" orientation="portrait" blackAndWhite="1" r:id="rId1"/>
  <headerFooter>
    <oddFooter xml:space="preserve">&amp;RThis Programme is made by Heeralal Jat , (Sojat) PALI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 Entry sheet</vt:lpstr>
      <vt:lpstr>PL Report</vt:lpstr>
      <vt:lpstr>'PL Report'!Print_Area</vt:lpstr>
      <vt:lpstr>'PL Report'!Print_Titles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Windows User</cp:lastModifiedBy>
  <cp:lastPrinted>2020-06-19T05:07:58Z</cp:lastPrinted>
  <dcterms:created xsi:type="dcterms:W3CDTF">2020-06-18T07:06:02Z</dcterms:created>
  <dcterms:modified xsi:type="dcterms:W3CDTF">2020-06-21T15:46:22Z</dcterms:modified>
</cp:coreProperties>
</file>