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सम विषम की पहचान" sheetId="5" r:id="rId1"/>
  </sheets>
  <calcPr calcId="145621"/>
</workbook>
</file>

<file path=xl/calcChain.xml><?xml version="1.0" encoding="utf-8"?>
<calcChain xmlns="http://schemas.openxmlformats.org/spreadsheetml/2006/main">
  <c r="F22" i="5" l="1"/>
  <c r="R4" i="5" s="1"/>
  <c r="O22" i="5" l="1"/>
  <c r="O23" i="5" s="1"/>
  <c r="BY9" i="5" s="1"/>
  <c r="BT8" i="5" s="1"/>
  <c r="N22" i="5"/>
  <c r="M22" i="5"/>
  <c r="M23" i="5" s="1"/>
  <c r="BM9" i="5" s="1"/>
  <c r="L22" i="5"/>
  <c r="L23" i="5" s="1"/>
  <c r="BG9" i="5" s="1"/>
  <c r="K22" i="5"/>
  <c r="K23" i="5" s="1"/>
  <c r="BA9" i="5" s="1"/>
  <c r="J22" i="5"/>
  <c r="I22" i="5"/>
  <c r="H22" i="5"/>
  <c r="G22" i="5"/>
  <c r="F23" i="5"/>
  <c r="W9" i="5" s="1"/>
  <c r="H23" i="5" l="1"/>
  <c r="AI9" i="5" s="1"/>
  <c r="R6" i="5"/>
  <c r="G23" i="5"/>
  <c r="AC9" i="5" s="1"/>
  <c r="R5" i="5"/>
  <c r="I23" i="5"/>
  <c r="AO9" i="5" s="1"/>
  <c r="R7" i="5"/>
  <c r="BF8" i="5"/>
  <c r="BH8" i="5"/>
  <c r="N23" i="5"/>
  <c r="BS9" i="5" s="1"/>
  <c r="J23" i="5"/>
  <c r="AU9" i="5" s="1"/>
  <c r="Q1" i="5"/>
  <c r="C25" i="5" l="1"/>
  <c r="AS12" i="5" s="1"/>
  <c r="R8" i="5"/>
  <c r="AC8" i="5" s="1"/>
  <c r="BN8" i="5"/>
  <c r="R1" i="5"/>
  <c r="AQ7" i="5"/>
  <c r="A25" i="5"/>
  <c r="E26" i="5"/>
  <c r="D26" i="5"/>
  <c r="E23" i="5"/>
  <c r="D23" i="5"/>
  <c r="A22" i="5" s="1"/>
  <c r="AO8" i="5" l="1"/>
  <c r="W8" i="5"/>
  <c r="AI8" i="5"/>
  <c r="BE12" i="5"/>
  <c r="BK12" i="5"/>
  <c r="AG12" i="5"/>
  <c r="AY12" i="5"/>
  <c r="AA12" i="5"/>
  <c r="AM12" i="5"/>
  <c r="U12" i="5"/>
  <c r="BQ12" i="5"/>
  <c r="BW12" i="5"/>
  <c r="B22" i="5"/>
  <c r="P23" i="5" s="1"/>
  <c r="U15" i="5" s="1"/>
  <c r="E27" i="5"/>
  <c r="D27" i="5"/>
  <c r="C23" i="5"/>
  <c r="F26" i="5"/>
  <c r="F28" i="5" s="1"/>
  <c r="F27" i="5" l="1"/>
  <c r="G26" i="5"/>
  <c r="G27" i="5" s="1"/>
  <c r="Q23" i="5"/>
  <c r="AO20" i="5" l="1"/>
  <c r="U24" i="5"/>
  <c r="Q25" i="5"/>
  <c r="P25" i="5"/>
  <c r="K25" i="5"/>
  <c r="L25" i="5"/>
  <c r="I25" i="5"/>
  <c r="N25" i="5"/>
  <c r="J25" i="5"/>
  <c r="M25" i="5"/>
  <c r="O25" i="5"/>
  <c r="F25" i="5"/>
  <c r="H25" i="5"/>
  <c r="G25" i="5"/>
  <c r="D25" i="5"/>
  <c r="E25" i="5"/>
  <c r="H26" i="5"/>
  <c r="G28" i="5"/>
  <c r="G29" i="5" s="1"/>
  <c r="F29" i="5"/>
  <c r="H27" i="5" l="1"/>
  <c r="I26" i="5"/>
  <c r="I27" i="5" s="1"/>
  <c r="H28" i="5"/>
  <c r="H29" i="5" l="1"/>
  <c r="J26" i="5"/>
  <c r="J27" i="5" s="1"/>
  <c r="I28" i="5"/>
  <c r="I29" i="5" s="1"/>
  <c r="K26" i="5" l="1"/>
  <c r="K27" i="5" s="1"/>
  <c r="J28" i="5"/>
  <c r="J29" i="5" s="1"/>
  <c r="L26" i="5" l="1"/>
  <c r="L27" i="5" s="1"/>
  <c r="K28" i="5"/>
  <c r="K29" i="5" s="1"/>
  <c r="M26" i="5" l="1"/>
  <c r="L28" i="5"/>
  <c r="L29" i="5" s="1"/>
  <c r="M27" i="5" l="1"/>
  <c r="N26" i="5"/>
  <c r="N27" i="5" s="1"/>
  <c r="M28" i="5"/>
  <c r="M29" i="5" l="1"/>
  <c r="O26" i="5"/>
  <c r="O27" i="5" s="1"/>
  <c r="N28" i="5"/>
  <c r="N29" i="5" s="1"/>
  <c r="P26" i="5" l="1"/>
  <c r="P27" i="5" s="1"/>
  <c r="O28" i="5"/>
  <c r="O29" i="5" s="1"/>
  <c r="Q26" i="5" l="1"/>
  <c r="P28" i="5"/>
  <c r="P29" i="5" s="1"/>
  <c r="Q27" i="5" l="1"/>
  <c r="AL2" i="5" s="1"/>
  <c r="B26" i="5"/>
  <c r="U5" i="5" s="1"/>
  <c r="Q28" i="5"/>
  <c r="Q29" i="5" l="1"/>
  <c r="C26" i="5"/>
</calcChain>
</file>

<file path=xl/sharedStrings.xml><?xml version="1.0" encoding="utf-8"?>
<sst xmlns="http://schemas.openxmlformats.org/spreadsheetml/2006/main" count="59" uniqueCount="59">
  <si>
    <t>N</t>
  </si>
  <si>
    <t>&amp;</t>
  </si>
  <si>
    <t>$</t>
  </si>
  <si>
    <t>;</t>
  </si>
  <si>
    <t>/</t>
  </si>
  <si>
    <t>"</t>
  </si>
  <si>
    <t></t>
  </si>
  <si>
    <t>¢</t>
  </si>
  <si>
    <t>À</t>
  </si>
  <si>
    <t></t>
  </si>
  <si>
    <t>Â</t>
  </si>
  <si>
    <t>¼</t>
  </si>
  <si>
    <t>Ä</t>
  </si>
  <si>
    <t>Ì</t>
  </si>
  <si>
    <t>ê</t>
  </si>
  <si>
    <t>Ò</t>
  </si>
  <si>
    <t>õ</t>
  </si>
  <si>
    <t>¿</t>
  </si>
  <si>
    <t>कैंची</t>
  </si>
  <si>
    <t>फोन</t>
  </si>
  <si>
    <t>पेन</t>
  </si>
  <si>
    <t>चंद्रमा</t>
  </si>
  <si>
    <t>वर्ग</t>
  </si>
  <si>
    <t>हाथ</t>
  </si>
  <si>
    <t>पंचभुज</t>
  </si>
  <si>
    <t>षष्टभुज</t>
  </si>
  <si>
    <t>अर्द्धवर्त्त</t>
  </si>
  <si>
    <t>अष्टभुज</t>
  </si>
  <si>
    <t>जोड़ चिन्ह</t>
  </si>
  <si>
    <t>गुणा चिन्ह</t>
  </si>
  <si>
    <t>सूर्य</t>
  </si>
  <si>
    <t>समचतुर्भुज</t>
  </si>
  <si>
    <t>←चरण चयन</t>
  </si>
  <si>
    <t xml:space="preserve">ये </t>
  </si>
  <si>
    <t>हैi</t>
  </si>
  <si>
    <t>पेन्सिलें</t>
  </si>
  <si>
    <t>पुस्तकें</t>
  </si>
  <si>
    <t>घड़ियाँ</t>
  </si>
  <si>
    <t>तारे</t>
  </si>
  <si>
    <t xml:space="preserve"> युग्म (2-2 के जोड़े) बनाने पर</t>
  </si>
  <si>
    <t xml:space="preserve">अब </t>
  </si>
  <si>
    <t xml:space="preserve"> युग्म बनाने पर</t>
  </si>
  <si>
    <t>युग्म (2-2 के जोड़े) बनाने पर</t>
  </si>
  <si>
    <t>अब कुछ भी शेष नहीं रहा हैi</t>
  </si>
  <si>
    <t>1 ही केंची होने से युग्म नहीं बनेगा क्योंकि युग्म बनाने हेतु कम से कम 2 की आवश्यकता होती हैi</t>
  </si>
  <si>
    <t>शेष हैi</t>
  </si>
  <si>
    <t>बेलन</t>
  </si>
  <si>
    <t>अलमारियां</t>
  </si>
  <si>
    <t xml:space="preserve">कोई </t>
  </si>
  <si>
    <t xml:space="preserve"> वस्तुओं के युग्म (2-2 के जोड़े) बनाने पर 1 शेष बचती है, अर्थात् </t>
  </si>
  <si>
    <t xml:space="preserve"> वस्तुओं के युग्म (2-2 के जोड़े) बनाने पर कुछ भी शेष नहीं बचता है, अर्थात् </t>
  </si>
  <si>
    <t xml:space="preserve"> में 2 का भाग पूरा-पूरा नहीं जाता (अभाज्य) हैi</t>
  </si>
  <si>
    <t xml:space="preserve"> में 2 का भाग पूरा-पूरा जाता (विभाज्य) हैi</t>
  </si>
  <si>
    <t>सम संख्या</t>
  </si>
  <si>
    <t>विषम संख्या</t>
  </si>
  <si>
    <t>जो प्राकृत संख्या 2 से विभाज्य है अर्थात् जिस संख्या में इकाई का अंक 0, 2, 4, 6, 8 में से हो तो वह सम संख्या कहलाती हैi</t>
  </si>
  <si>
    <t>जो प्राकृत संख्या 2 से अभाज्य है अर्थात् जिस संख्या में इकाई का अंक 1, 3, 5, 7, 9 में से हो तो वह विषम संख्या कहलाती हैi</t>
  </si>
  <si>
    <t>संख्या लिखें→</t>
  </si>
  <si>
    <t xml:space="preserve">सम संख्या एवं विषम संख्या की पहचान हेतु नीचे हरे रंग के बाक्स में अधिकतम 20 तक की संख्या लिखने के बाद बैंगनी रंग के बाक्स में चरण क्रमांक चयन करें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</si>
</sst>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name val="Kruti Dev 010"/>
    </font>
    <font>
      <sz val="1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sz val="20"/>
      <name val="Arial"/>
      <family val="2"/>
    </font>
    <font>
      <sz val="11"/>
      <name val="Wingdings 2"/>
      <family val="1"/>
      <charset val="2"/>
    </font>
    <font>
      <b/>
      <sz val="48"/>
      <color theme="1"/>
      <name val="Times New Roman"/>
      <family val="1"/>
    </font>
    <font>
      <b/>
      <sz val="28"/>
      <color theme="1"/>
      <name val="Arial"/>
      <family val="2"/>
    </font>
    <font>
      <sz val="36"/>
      <color theme="1"/>
      <name val="Wingdings 2"/>
      <family val="1"/>
      <charset val="2"/>
    </font>
    <font>
      <b/>
      <sz val="28"/>
      <color rgb="FF0000CC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2"/>
      <color rgb="FFC00000"/>
      <name val="Arial"/>
      <family val="2"/>
    </font>
    <font>
      <b/>
      <sz val="12"/>
      <color rgb="FFC00000"/>
      <name val="Calibri"/>
      <family val="2"/>
      <scheme val="minor"/>
    </font>
    <font>
      <b/>
      <sz val="48"/>
      <color theme="0"/>
      <name val="Times New Roman"/>
      <family val="1"/>
    </font>
    <font>
      <b/>
      <sz val="48"/>
      <color theme="2" tint="-9.9978637043366805E-2"/>
      <name val="Arial"/>
      <family val="2"/>
    </font>
    <font>
      <b/>
      <sz val="20"/>
      <color rgb="FFC00000"/>
      <name val="Arial"/>
      <family val="2"/>
    </font>
    <font>
      <b/>
      <sz val="20"/>
      <color theme="2" tint="-9.9978637043366805E-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66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1" fillId="0" borderId="0" xfId="0" applyFont="1" applyFill="1" applyAlignment="1" applyProtection="1">
      <alignment horizontal="right"/>
      <protection hidden="1"/>
    </xf>
    <xf numFmtId="0" fontId="0" fillId="6" borderId="0" xfId="0" applyFill="1" applyAlignment="1" applyProtection="1">
      <protection hidden="1"/>
    </xf>
    <xf numFmtId="0" fontId="3" fillId="6" borderId="0" xfId="0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6" fillId="6" borderId="0" xfId="0" applyFont="1" applyFill="1" applyAlignment="1" applyProtection="1">
      <alignment horizontal="right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Border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6" fillId="6" borderId="0" xfId="0" applyFont="1" applyFill="1" applyAlignment="1" applyProtection="1">
      <alignment horizontal="left" vertical="center"/>
      <protection hidden="1"/>
    </xf>
    <xf numFmtId="0" fontId="17" fillId="6" borderId="0" xfId="0" applyFont="1" applyFill="1" applyAlignment="1" applyProtection="1">
      <alignment horizontal="left" vertical="center"/>
      <protection hidden="1"/>
    </xf>
    <xf numFmtId="0" fontId="2" fillId="0" borderId="0" xfId="0" applyFont="1" applyFill="1" applyAlignment="1" applyProtection="1">
      <alignment wrapText="1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 applyAlignment="1" applyProtection="1">
      <alignment horizontal="center" vertical="center"/>
      <protection hidden="1"/>
    </xf>
    <xf numFmtId="0" fontId="9" fillId="6" borderId="0" xfId="0" applyFont="1" applyFill="1" applyAlignment="1" applyProtection="1">
      <alignment vertical="center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4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4" fillId="6" borderId="0" xfId="0" applyFont="1" applyFill="1" applyAlignment="1" applyProtection="1">
      <alignment vertical="center"/>
      <protection hidden="1"/>
    </xf>
    <xf numFmtId="0" fontId="21" fillId="6" borderId="0" xfId="0" applyFont="1" applyFill="1" applyBorder="1" applyAlignment="1" applyProtection="1">
      <alignment horizontal="center" vertic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0" fontId="13" fillId="4" borderId="0" xfId="0" applyFont="1" applyFill="1" applyAlignment="1" applyProtection="1">
      <alignment horizontal="center" vertical="center"/>
      <protection hidden="1"/>
    </xf>
    <xf numFmtId="0" fontId="13" fillId="4" borderId="0" xfId="0" applyFont="1" applyFill="1" applyBorder="1" applyAlignment="1" applyProtection="1">
      <alignment horizontal="center" vertical="center"/>
      <protection hidden="1"/>
    </xf>
    <xf numFmtId="0" fontId="11" fillId="4" borderId="0" xfId="0" applyFont="1" applyFill="1" applyBorder="1" applyAlignment="1" applyProtection="1">
      <alignment horizontal="center" vertical="center"/>
      <protection hidden="1"/>
    </xf>
    <xf numFmtId="0" fontId="11" fillId="4" borderId="0" xfId="0" applyFont="1" applyFill="1" applyAlignment="1" applyProtection="1">
      <alignment horizontal="center" vertical="center"/>
      <protection hidden="1"/>
    </xf>
    <xf numFmtId="0" fontId="11" fillId="4" borderId="0" xfId="0" applyFont="1" applyFill="1" applyAlignment="1" applyProtection="1">
      <alignment horizontal="center" vertical="center" textRotation="90"/>
      <protection hidden="1"/>
    </xf>
    <xf numFmtId="0" fontId="14" fillId="4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vertical="center" textRotation="90"/>
      <protection hidden="1"/>
    </xf>
    <xf numFmtId="0" fontId="15" fillId="4" borderId="0" xfId="0" applyFont="1" applyFill="1" applyAlignment="1" applyProtection="1">
      <alignment horizontal="center" vertical="center"/>
      <protection hidden="1"/>
    </xf>
    <xf numFmtId="0" fontId="0" fillId="6" borderId="4" xfId="0" applyFill="1" applyBorder="1" applyAlignment="1" applyProtection="1">
      <protection hidden="1"/>
    </xf>
    <xf numFmtId="0" fontId="14" fillId="4" borderId="4" xfId="0" applyFont="1" applyFill="1" applyBorder="1" applyAlignment="1" applyProtection="1">
      <alignment horizontal="center" vertical="center"/>
      <protection hidden="1"/>
    </xf>
    <xf numFmtId="0" fontId="3" fillId="6" borderId="4" xfId="0" applyFont="1" applyFill="1" applyBorder="1" applyAlignment="1" applyProtection="1">
      <alignment vertical="center" textRotation="90"/>
      <protection hidden="1"/>
    </xf>
    <xf numFmtId="0" fontId="15" fillId="4" borderId="4" xfId="0" applyFont="1" applyFill="1" applyBorder="1" applyAlignment="1" applyProtection="1">
      <alignment horizontal="center" vertical="center"/>
      <protection hidden="1"/>
    </xf>
    <xf numFmtId="0" fontId="3" fillId="6" borderId="4" xfId="0" applyFont="1" applyFill="1" applyBorder="1" applyAlignment="1" applyProtection="1">
      <alignment vertical="center"/>
      <protection hidden="1"/>
    </xf>
    <xf numFmtId="0" fontId="20" fillId="3" borderId="1" xfId="0" applyFont="1" applyFill="1" applyBorder="1" applyAlignment="1" applyProtection="1">
      <alignment horizontal="center" vertical="center" wrapText="1"/>
      <protection hidden="1"/>
    </xf>
    <xf numFmtId="0" fontId="20" fillId="3" borderId="2" xfId="0" applyFont="1" applyFill="1" applyBorder="1" applyAlignment="1" applyProtection="1">
      <alignment horizontal="center" vertical="center" wrapText="1"/>
      <protection hidden="1"/>
    </xf>
    <xf numFmtId="0" fontId="20" fillId="3" borderId="5" xfId="0" applyFont="1" applyFill="1" applyBorder="1" applyAlignment="1" applyProtection="1">
      <alignment horizontal="center" vertical="center" wrapText="1"/>
      <protection hidden="1"/>
    </xf>
    <xf numFmtId="0" fontId="20" fillId="3" borderId="7" xfId="0" applyFont="1" applyFill="1" applyBorder="1" applyAlignment="1" applyProtection="1">
      <alignment horizontal="center" vertical="center" wrapText="1"/>
      <protection hidden="1"/>
    </xf>
    <xf numFmtId="0" fontId="20" fillId="3" borderId="0" xfId="0" applyFont="1" applyFill="1" applyBorder="1" applyAlignment="1" applyProtection="1">
      <alignment horizontal="center" vertical="center" wrapText="1"/>
      <protection hidden="1"/>
    </xf>
    <xf numFmtId="0" fontId="20" fillId="3" borderId="8" xfId="0" applyFont="1" applyFill="1" applyBorder="1" applyAlignment="1" applyProtection="1">
      <alignment horizontal="center" vertical="center" wrapText="1"/>
      <protection hidden="1"/>
    </xf>
    <xf numFmtId="0" fontId="20" fillId="3" borderId="3" xfId="0" applyFont="1" applyFill="1" applyBorder="1" applyAlignment="1" applyProtection="1">
      <alignment horizontal="center" vertical="center" wrapText="1"/>
      <protection hidden="1"/>
    </xf>
    <xf numFmtId="0" fontId="20" fillId="3" borderId="4" xfId="0" applyFont="1" applyFill="1" applyBorder="1" applyAlignment="1" applyProtection="1">
      <alignment horizontal="center" vertical="center" wrapText="1"/>
      <protection hidden="1"/>
    </xf>
    <xf numFmtId="0" fontId="20" fillId="3" borderId="6" xfId="0" applyFont="1" applyFill="1" applyBorder="1" applyAlignment="1" applyProtection="1">
      <alignment horizontal="center" vertical="center" wrapText="1"/>
      <protection hidden="1"/>
    </xf>
    <xf numFmtId="0" fontId="5" fillId="6" borderId="0" xfId="0" applyFont="1" applyFill="1" applyAlignment="1" applyProtection="1">
      <alignment vertical="center" wrapText="1"/>
      <protection hidden="1"/>
    </xf>
    <xf numFmtId="0" fontId="6" fillId="0" borderId="7" xfId="0" applyFont="1" applyFill="1" applyBorder="1" applyAlignment="1" applyProtection="1">
      <alignment horizontal="center" vertical="center"/>
      <protection hidden="1"/>
    </xf>
    <xf numFmtId="0" fontId="19" fillId="6" borderId="0" xfId="0" applyFont="1" applyFill="1" applyBorder="1" applyAlignment="1" applyProtection="1">
      <alignment horizontal="center"/>
      <protection hidden="1"/>
    </xf>
    <xf numFmtId="0" fontId="8" fillId="7" borderId="0" xfId="0" applyFont="1" applyFill="1" applyBorder="1" applyAlignment="1" applyProtection="1">
      <alignment horizontal="center" vertical="center" wrapText="1"/>
      <protection hidden="1"/>
    </xf>
    <xf numFmtId="0" fontId="7" fillId="8" borderId="1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7" xfId="0" applyFont="1" applyFill="1" applyBorder="1" applyAlignment="1" applyProtection="1">
      <alignment horizontal="center" vertical="center"/>
      <protection locked="0"/>
    </xf>
    <xf numFmtId="0" fontId="7" fillId="8" borderId="0" xfId="0" applyFont="1" applyFill="1" applyBorder="1" applyAlignment="1" applyProtection="1">
      <alignment horizontal="center" vertical="center"/>
      <protection locked="0"/>
    </xf>
    <xf numFmtId="0" fontId="7" fillId="8" borderId="8" xfId="0" applyFont="1" applyFill="1" applyBorder="1" applyAlignment="1" applyProtection="1">
      <alignment horizontal="center" vertical="center"/>
      <protection locked="0"/>
    </xf>
    <xf numFmtId="0" fontId="18" fillId="5" borderId="1" xfId="0" applyFont="1" applyFill="1" applyBorder="1" applyAlignment="1" applyProtection="1">
      <alignment horizontal="center" vertical="center"/>
      <protection locked="0"/>
    </xf>
    <xf numFmtId="0" fontId="18" fillId="5" borderId="2" xfId="0" applyFont="1" applyFill="1" applyBorder="1" applyAlignment="1" applyProtection="1">
      <alignment horizontal="center" vertical="center"/>
      <protection locked="0"/>
    </xf>
    <xf numFmtId="0" fontId="18" fillId="5" borderId="5" xfId="0" applyFont="1" applyFill="1" applyBorder="1" applyAlignment="1" applyProtection="1">
      <alignment horizontal="center" vertical="center"/>
      <protection locked="0"/>
    </xf>
    <xf numFmtId="0" fontId="18" fillId="5" borderId="7" xfId="0" applyFont="1" applyFill="1" applyBorder="1" applyAlignment="1" applyProtection="1">
      <alignment horizontal="center" vertical="center"/>
      <protection locked="0"/>
    </xf>
    <xf numFmtId="0" fontId="18" fillId="5" borderId="0" xfId="0" applyFont="1" applyFill="1" applyBorder="1" applyAlignment="1" applyProtection="1">
      <alignment horizontal="center" vertical="center"/>
      <protection locked="0"/>
    </xf>
    <xf numFmtId="0" fontId="18" fillId="5" borderId="8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9">
    <dxf>
      <font>
        <color theme="2" tint="-9.9948118533890809E-2"/>
      </font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0"/>
      </font>
      <fill>
        <patternFill>
          <bgColor theme="1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ont>
        <color rgb="FFFFFF00"/>
      </font>
    </dxf>
    <dxf>
      <font>
        <color rgb="FFFF99FF"/>
      </font>
    </dxf>
    <dxf>
      <font>
        <color rgb="FFFFFF00"/>
      </font>
      <fill>
        <patternFill>
          <bgColor theme="1"/>
        </patternFill>
      </fill>
    </dxf>
    <dxf>
      <font>
        <color rgb="FFFF99FF"/>
      </font>
      <fill>
        <patternFill>
          <bgColor theme="1"/>
        </patternFill>
      </fill>
    </dxf>
    <dxf>
      <font>
        <color rgb="FF00FF00"/>
      </font>
      <fill>
        <patternFill>
          <bgColor theme="9" tint="-0.499984740745262"/>
        </patternFill>
      </fill>
    </dxf>
    <dxf>
      <font>
        <color rgb="FF66FFFF"/>
      </font>
      <fill>
        <patternFill>
          <bgColor theme="9" tint="-0.499984740745262"/>
        </patternFill>
      </fill>
    </dxf>
  </dxfs>
  <tableStyles count="0" defaultTableStyle="TableStyleMedium2" defaultPivotStyle="PivotStyleLight16"/>
  <colors>
    <mruColors>
      <color rgb="FF800080"/>
      <color rgb="FF006600"/>
      <color rgb="FFCC0099"/>
      <color rgb="FF00FF00"/>
      <color rgb="FF66FFFF"/>
      <color rgb="FFFF99FF"/>
      <color rgb="FF0000CC"/>
      <color rgb="FFFFFF99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3"/>
  <sheetViews>
    <sheetView tabSelected="1" view="pageBreakPreview" topLeftCell="U1" zoomScaleNormal="100" zoomScaleSheetLayoutView="100" workbookViewId="0">
      <selection activeCell="BQ2" sqref="BQ2:BU4"/>
    </sheetView>
  </sheetViews>
  <sheetFormatPr defaultRowHeight="15" x14ac:dyDescent="0.25"/>
  <cols>
    <col min="1" max="19" width="3.7109375" style="1" hidden="1" customWidth="1"/>
    <col min="20" max="20" width="1.7109375" style="1" customWidth="1"/>
    <col min="21" max="79" width="3.140625" style="1" customWidth="1"/>
    <col min="80" max="81" width="1.7109375" style="1" customWidth="1"/>
    <col min="82" max="89" width="5.7109375" style="1" customWidth="1"/>
    <col min="90" max="16384" width="9.140625" style="1"/>
  </cols>
  <sheetData>
    <row r="1" spans="1:80" ht="26.25" customHeight="1" thickBot="1" x14ac:dyDescent="0.3">
      <c r="A1" s="1">
        <v>1</v>
      </c>
      <c r="B1" s="6" t="s">
        <v>1</v>
      </c>
      <c r="C1" s="3" t="s">
        <v>18</v>
      </c>
      <c r="D1" s="3"/>
      <c r="E1" s="3"/>
      <c r="F1" s="3">
        <v>0</v>
      </c>
      <c r="G1" s="3">
        <v>0</v>
      </c>
      <c r="H1" s="3">
        <v>0</v>
      </c>
      <c r="I1" s="3">
        <v>0</v>
      </c>
      <c r="J1" s="3">
        <v>0</v>
      </c>
      <c r="K1" s="3">
        <v>0</v>
      </c>
      <c r="L1" s="3">
        <v>0</v>
      </c>
      <c r="M1" s="3">
        <v>0</v>
      </c>
      <c r="N1" s="3">
        <v>0</v>
      </c>
      <c r="O1" s="3">
        <v>0</v>
      </c>
      <c r="P1" s="3"/>
      <c r="Q1" s="1">
        <f>LEN(AA2)</f>
        <v>2</v>
      </c>
      <c r="R1" s="1">
        <f>IF(Q1&gt;=1,(IF(ISODD(AA2),1,2)),0)</f>
        <v>2</v>
      </c>
      <c r="T1" s="2"/>
      <c r="U1" s="7" t="s">
        <v>58</v>
      </c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2"/>
    </row>
    <row r="2" spans="1:80" ht="9.9499999999999993" customHeight="1" x14ac:dyDescent="0.25">
      <c r="A2" s="1">
        <v>2</v>
      </c>
      <c r="B2" s="6">
        <v>6</v>
      </c>
      <c r="C2" s="3" t="s">
        <v>47</v>
      </c>
      <c r="D2" s="3"/>
      <c r="E2" s="3"/>
      <c r="F2" s="3">
        <v>0</v>
      </c>
      <c r="G2" s="3">
        <v>0</v>
      </c>
      <c r="H2" s="3">
        <v>0</v>
      </c>
      <c r="I2" s="3">
        <v>0</v>
      </c>
      <c r="J2" s="3">
        <v>1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 t="s">
        <v>53</v>
      </c>
      <c r="Q2" s="3" t="s">
        <v>54</v>
      </c>
      <c r="R2" s="6"/>
      <c r="T2" s="2"/>
      <c r="U2" s="2"/>
      <c r="V2" s="2"/>
      <c r="W2" s="2"/>
      <c r="X2" s="2"/>
      <c r="Y2" s="2"/>
      <c r="Z2" s="2"/>
      <c r="AA2" s="54">
        <v>20</v>
      </c>
      <c r="AB2" s="55"/>
      <c r="AC2" s="55"/>
      <c r="AD2" s="55"/>
      <c r="AE2" s="56"/>
      <c r="AF2" s="2"/>
      <c r="AG2" s="4"/>
      <c r="AH2" s="4"/>
      <c r="AI2" s="4"/>
      <c r="AJ2" s="4"/>
      <c r="AK2" s="4"/>
      <c r="AL2" s="8" t="str">
        <f>IFERROR(IF($BQ$2&gt;=1,(IF($Q$1&gt;=1,HLOOKUP($BQ$2,$D$24:$Q$29,4,0),"")),""),"")</f>
        <v>अब कुछ भी शेष नहीं रहा हैi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10"/>
      <c r="BK2" s="4"/>
      <c r="BL2" s="4"/>
      <c r="BM2" s="4"/>
      <c r="BN2" s="4"/>
      <c r="BO2" s="4"/>
      <c r="BP2" s="2"/>
      <c r="BQ2" s="60">
        <v>14</v>
      </c>
      <c r="BR2" s="61"/>
      <c r="BS2" s="61"/>
      <c r="BT2" s="61"/>
      <c r="BU2" s="62"/>
      <c r="BV2" s="2"/>
      <c r="BW2" s="2"/>
      <c r="BX2" s="2"/>
      <c r="BY2" s="2"/>
      <c r="BZ2" s="2"/>
      <c r="CA2" s="2"/>
      <c r="CB2" s="2"/>
    </row>
    <row r="3" spans="1:80" ht="21" customHeight="1" x14ac:dyDescent="0.25">
      <c r="A3" s="1">
        <v>3</v>
      </c>
      <c r="B3" s="6">
        <v>3</v>
      </c>
      <c r="C3" s="3" t="s">
        <v>46</v>
      </c>
      <c r="D3" s="3"/>
      <c r="E3" s="3"/>
      <c r="F3" s="3">
        <v>0</v>
      </c>
      <c r="G3" s="3">
        <v>0</v>
      </c>
      <c r="H3" s="3">
        <v>0</v>
      </c>
      <c r="I3" s="3">
        <v>0</v>
      </c>
      <c r="J3" s="3">
        <v>1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 t="s">
        <v>55</v>
      </c>
      <c r="T3" s="2"/>
      <c r="U3" s="11" t="s">
        <v>57</v>
      </c>
      <c r="V3" s="11"/>
      <c r="W3" s="11"/>
      <c r="X3" s="11"/>
      <c r="Y3" s="11"/>
      <c r="Z3" s="11"/>
      <c r="AA3" s="57"/>
      <c r="AB3" s="58"/>
      <c r="AC3" s="58"/>
      <c r="AD3" s="58"/>
      <c r="AE3" s="59"/>
      <c r="AF3" s="2"/>
      <c r="AG3" s="4"/>
      <c r="AH3" s="4"/>
      <c r="AI3" s="4"/>
      <c r="AJ3" s="4"/>
      <c r="AK3" s="4"/>
      <c r="AL3" s="12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4"/>
      <c r="BK3" s="4"/>
      <c r="BL3" s="4"/>
      <c r="BM3" s="4"/>
      <c r="BN3" s="4"/>
      <c r="BO3" s="4"/>
      <c r="BP3" s="2"/>
      <c r="BQ3" s="63"/>
      <c r="BR3" s="64"/>
      <c r="BS3" s="64"/>
      <c r="BT3" s="64"/>
      <c r="BU3" s="65"/>
      <c r="BV3" s="15" t="s">
        <v>32</v>
      </c>
      <c r="BW3" s="16"/>
      <c r="BX3" s="16"/>
      <c r="BY3" s="16"/>
      <c r="BZ3" s="16"/>
      <c r="CA3" s="16"/>
      <c r="CB3" s="2"/>
    </row>
    <row r="4" spans="1:80" ht="9.9499999999999993" customHeight="1" thickBot="1" x14ac:dyDescent="0.3">
      <c r="A4" s="1">
        <v>4</v>
      </c>
      <c r="B4" s="6" t="s">
        <v>4</v>
      </c>
      <c r="C4" s="3" t="s">
        <v>36</v>
      </c>
      <c r="D4" s="3"/>
      <c r="E4" s="3"/>
      <c r="F4" s="3">
        <v>0</v>
      </c>
      <c r="G4" s="3">
        <v>0</v>
      </c>
      <c r="H4" s="3">
        <v>0</v>
      </c>
      <c r="I4" s="3">
        <v>0</v>
      </c>
      <c r="J4" s="3">
        <v>1</v>
      </c>
      <c r="K4" s="3">
        <v>2</v>
      </c>
      <c r="L4" s="3">
        <v>0</v>
      </c>
      <c r="M4" s="3">
        <v>0</v>
      </c>
      <c r="N4" s="3">
        <v>0</v>
      </c>
      <c r="O4" s="3">
        <v>0</v>
      </c>
      <c r="P4" s="3" t="s">
        <v>56</v>
      </c>
      <c r="R4" s="1">
        <f>IF(F22&gt;=1,1,0)</f>
        <v>1</v>
      </c>
      <c r="T4" s="2"/>
      <c r="U4" s="2"/>
      <c r="V4" s="2"/>
      <c r="W4" s="2"/>
      <c r="X4" s="2"/>
      <c r="Y4" s="2"/>
      <c r="Z4" s="2"/>
      <c r="AA4" s="57"/>
      <c r="AB4" s="58"/>
      <c r="AC4" s="58"/>
      <c r="AD4" s="58"/>
      <c r="AE4" s="59"/>
      <c r="AF4" s="2"/>
      <c r="AG4" s="4"/>
      <c r="AH4" s="4"/>
      <c r="AI4" s="4"/>
      <c r="AJ4" s="4"/>
      <c r="AK4" s="4"/>
      <c r="AL4" s="12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4"/>
      <c r="BK4" s="4"/>
      <c r="BL4" s="4"/>
      <c r="BM4" s="4"/>
      <c r="BN4" s="4"/>
      <c r="BO4" s="4"/>
      <c r="BP4" s="2"/>
      <c r="BQ4" s="63"/>
      <c r="BR4" s="64"/>
      <c r="BS4" s="64"/>
      <c r="BT4" s="64"/>
      <c r="BU4" s="65"/>
      <c r="BV4" s="2"/>
      <c r="BW4" s="2"/>
      <c r="BX4" s="2"/>
      <c r="BY4" s="2"/>
      <c r="BZ4" s="2"/>
      <c r="CA4" s="2"/>
      <c r="CB4" s="2"/>
    </row>
    <row r="5" spans="1:80" ht="20.100000000000001" customHeight="1" x14ac:dyDescent="0.25">
      <c r="A5" s="1">
        <v>5</v>
      </c>
      <c r="B5" s="6" t="s">
        <v>5</v>
      </c>
      <c r="C5" s="3" t="s">
        <v>20</v>
      </c>
      <c r="D5" s="3"/>
      <c r="E5" s="3"/>
      <c r="F5" s="3">
        <v>0</v>
      </c>
      <c r="G5" s="3">
        <v>0</v>
      </c>
      <c r="H5" s="3">
        <v>0</v>
      </c>
      <c r="I5" s="3">
        <v>0</v>
      </c>
      <c r="J5" s="3">
        <v>1</v>
      </c>
      <c r="K5" s="3">
        <v>2</v>
      </c>
      <c r="L5" s="3">
        <v>0</v>
      </c>
      <c r="M5" s="3">
        <v>0</v>
      </c>
      <c r="N5" s="3">
        <v>0</v>
      </c>
      <c r="O5" s="3">
        <v>0</v>
      </c>
      <c r="P5" s="17"/>
      <c r="Q5" s="17"/>
      <c r="R5" s="17">
        <f>IF(G22&gt;=1,1,0)</f>
        <v>1</v>
      </c>
      <c r="S5" s="17"/>
      <c r="T5" s="2"/>
      <c r="U5" s="18" t="str">
        <f>IFERROR(IF($BQ$2&gt;=1,(IF($Q$1&gt;=1,REPT(C25,B26),"")),""),"")</f>
        <v/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20"/>
      <c r="CA5" s="21"/>
      <c r="CB5" s="2"/>
    </row>
    <row r="6" spans="1:80" ht="20.100000000000001" customHeight="1" thickBot="1" x14ac:dyDescent="0.3">
      <c r="A6" s="1">
        <v>6</v>
      </c>
      <c r="B6" s="6" t="s">
        <v>6</v>
      </c>
      <c r="C6" s="3" t="s">
        <v>21</v>
      </c>
      <c r="D6" s="3"/>
      <c r="E6" s="3"/>
      <c r="F6" s="3">
        <v>0</v>
      </c>
      <c r="G6" s="3">
        <v>0</v>
      </c>
      <c r="H6" s="3">
        <v>0</v>
      </c>
      <c r="I6" s="3">
        <v>1</v>
      </c>
      <c r="J6" s="3">
        <v>2</v>
      </c>
      <c r="K6" s="3">
        <v>3</v>
      </c>
      <c r="L6" s="3">
        <v>0</v>
      </c>
      <c r="M6" s="3">
        <v>0</v>
      </c>
      <c r="N6" s="3">
        <v>0</v>
      </c>
      <c r="O6" s="3">
        <v>0</v>
      </c>
      <c r="P6" s="17"/>
      <c r="Q6" s="17"/>
      <c r="R6" s="17">
        <f>IF(H22&gt;=1,1,0)</f>
        <v>1</v>
      </c>
      <c r="S6" s="17"/>
      <c r="T6" s="2"/>
      <c r="U6" s="22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4"/>
      <c r="CA6" s="21"/>
      <c r="CB6" s="2"/>
    </row>
    <row r="7" spans="1:80" ht="21" customHeight="1" x14ac:dyDescent="0.25">
      <c r="A7" s="1">
        <v>7</v>
      </c>
      <c r="B7" s="6" t="s">
        <v>7</v>
      </c>
      <c r="C7" s="3" t="s">
        <v>22</v>
      </c>
      <c r="D7" s="3"/>
      <c r="E7" s="3"/>
      <c r="F7" s="3">
        <v>0</v>
      </c>
      <c r="G7" s="3">
        <v>0</v>
      </c>
      <c r="H7" s="3">
        <v>0</v>
      </c>
      <c r="I7" s="3">
        <v>1</v>
      </c>
      <c r="J7" s="3">
        <v>2</v>
      </c>
      <c r="K7" s="3">
        <v>3</v>
      </c>
      <c r="L7" s="3">
        <v>0</v>
      </c>
      <c r="M7" s="3">
        <v>0</v>
      </c>
      <c r="N7" s="3">
        <v>0</v>
      </c>
      <c r="O7" s="3">
        <v>0</v>
      </c>
      <c r="P7" s="17"/>
      <c r="Q7" s="17"/>
      <c r="R7" s="17">
        <f>IF(I22&gt;=1,1,0)</f>
        <v>1</v>
      </c>
      <c r="S7" s="17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4"/>
      <c r="AG7" s="4"/>
      <c r="AH7" s="25"/>
      <c r="AI7" s="25"/>
      <c r="AJ7" s="25"/>
      <c r="AK7" s="25"/>
      <c r="AL7" s="25"/>
      <c r="AM7" s="25"/>
      <c r="AN7" s="25"/>
      <c r="AO7" s="25"/>
      <c r="AP7" s="25"/>
      <c r="AQ7" s="26" t="str">
        <f>IFERROR(IF($BQ$2&gt;=2,(IF($Q$1&gt;=1,A21,"")),""),"")</f>
        <v>युग्म (2-2 के जोड़े) बनाने पर</v>
      </c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5"/>
      <c r="BG7" s="25"/>
      <c r="BH7" s="25"/>
      <c r="BI7" s="25"/>
      <c r="BJ7" s="25"/>
      <c r="BK7" s="25"/>
      <c r="BL7" s="25"/>
      <c r="BM7" s="25"/>
      <c r="BN7" s="25"/>
      <c r="BO7" s="4"/>
      <c r="BP7" s="4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</row>
    <row r="8" spans="1:80" ht="8.1" customHeight="1" x14ac:dyDescent="0.25">
      <c r="A8" s="1">
        <v>8</v>
      </c>
      <c r="B8" s="6" t="s">
        <v>0</v>
      </c>
      <c r="C8" s="3" t="s">
        <v>23</v>
      </c>
      <c r="D8" s="3"/>
      <c r="E8" s="3"/>
      <c r="F8" s="3">
        <v>0</v>
      </c>
      <c r="G8" s="3">
        <v>0</v>
      </c>
      <c r="H8" s="3">
        <v>0</v>
      </c>
      <c r="I8" s="3">
        <v>1</v>
      </c>
      <c r="J8" s="3">
        <v>2</v>
      </c>
      <c r="K8" s="3">
        <v>3</v>
      </c>
      <c r="L8" s="3">
        <v>4</v>
      </c>
      <c r="M8" s="3">
        <v>0</v>
      </c>
      <c r="N8" s="3">
        <v>0</v>
      </c>
      <c r="O8" s="3">
        <v>0</v>
      </c>
      <c r="P8" s="17"/>
      <c r="Q8" s="17"/>
      <c r="R8" s="17">
        <f>SUM(R4:R7)</f>
        <v>4</v>
      </c>
      <c r="S8" s="17"/>
      <c r="T8" s="2"/>
      <c r="U8" s="2"/>
      <c r="V8" s="2"/>
      <c r="W8" s="27">
        <f>$R$8</f>
        <v>4</v>
      </c>
      <c r="X8" s="27"/>
      <c r="Y8" s="27"/>
      <c r="Z8" s="27"/>
      <c r="AA8" s="27"/>
      <c r="AB8" s="27"/>
      <c r="AC8" s="27">
        <f>$R$8</f>
        <v>4</v>
      </c>
      <c r="AD8" s="27"/>
      <c r="AE8" s="27"/>
      <c r="AF8" s="27"/>
      <c r="AG8" s="27"/>
      <c r="AH8" s="27"/>
      <c r="AI8" s="27">
        <f>$R$8</f>
        <v>4</v>
      </c>
      <c r="AJ8" s="27"/>
      <c r="AK8" s="27"/>
      <c r="AL8" s="27"/>
      <c r="AM8" s="27"/>
      <c r="AN8" s="27"/>
      <c r="AO8" s="28">
        <f>$R$8</f>
        <v>4</v>
      </c>
      <c r="AP8" s="29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30">
        <f>BG9</f>
        <v>7</v>
      </c>
      <c r="BG8" s="31"/>
      <c r="BH8" s="32">
        <f>BM9</f>
        <v>8</v>
      </c>
      <c r="BI8" s="32"/>
      <c r="BJ8" s="32"/>
      <c r="BK8" s="32"/>
      <c r="BL8" s="32"/>
      <c r="BM8" s="32"/>
      <c r="BN8" s="32">
        <f>BS9</f>
        <v>9</v>
      </c>
      <c r="BO8" s="32"/>
      <c r="BP8" s="32"/>
      <c r="BQ8" s="32"/>
      <c r="BR8" s="32"/>
      <c r="BS8" s="32"/>
      <c r="BT8" s="32">
        <f>BY9</f>
        <v>10</v>
      </c>
      <c r="BU8" s="32"/>
      <c r="BV8" s="32"/>
      <c r="BW8" s="32"/>
      <c r="BX8" s="32"/>
      <c r="BY8" s="32"/>
      <c r="BZ8" s="2"/>
      <c r="CA8" s="2"/>
      <c r="CB8" s="2"/>
    </row>
    <row r="9" spans="1:80" ht="8.1" customHeight="1" x14ac:dyDescent="0.25">
      <c r="A9" s="1">
        <v>9</v>
      </c>
      <c r="B9" s="6" t="s">
        <v>8</v>
      </c>
      <c r="C9" s="3" t="s">
        <v>24</v>
      </c>
      <c r="D9" s="3"/>
      <c r="E9" s="3"/>
      <c r="F9" s="3">
        <v>0</v>
      </c>
      <c r="G9" s="3">
        <v>0</v>
      </c>
      <c r="H9" s="3">
        <v>0</v>
      </c>
      <c r="I9" s="3">
        <v>1</v>
      </c>
      <c r="J9" s="3">
        <v>2</v>
      </c>
      <c r="K9" s="3">
        <v>3</v>
      </c>
      <c r="L9" s="3">
        <v>4</v>
      </c>
      <c r="M9" s="3">
        <v>0</v>
      </c>
      <c r="N9" s="3">
        <v>0</v>
      </c>
      <c r="O9" s="3">
        <v>0</v>
      </c>
      <c r="P9" s="17"/>
      <c r="Q9" s="17"/>
      <c r="R9" s="17"/>
      <c r="S9" s="17"/>
      <c r="T9" s="2"/>
      <c r="U9" s="2"/>
      <c r="V9" s="2"/>
      <c r="W9" s="33">
        <f>IF(F23&gt;=1,(IF($BQ$2&gt;=F23,F22,0)),0)</f>
        <v>1</v>
      </c>
      <c r="X9" s="2"/>
      <c r="Y9" s="2"/>
      <c r="Z9" s="2"/>
      <c r="AA9" s="2"/>
      <c r="AB9" s="2"/>
      <c r="AC9" s="33">
        <f>IF(G23&gt;=1,(IF($BQ$2&gt;=G23,G22,0)),0)</f>
        <v>2</v>
      </c>
      <c r="AD9" s="2"/>
      <c r="AE9" s="2"/>
      <c r="AF9" s="2"/>
      <c r="AG9" s="2"/>
      <c r="AH9" s="2"/>
      <c r="AI9" s="33">
        <f>IF(H23&gt;=1,(IF($BQ$2&gt;=H23,H22,0)),0)</f>
        <v>3</v>
      </c>
      <c r="AJ9" s="2"/>
      <c r="AK9" s="2"/>
      <c r="AL9" s="2"/>
      <c r="AM9" s="4"/>
      <c r="AN9" s="4"/>
      <c r="AO9" s="33">
        <f>IF(I23&gt;=1,(IF($BQ$2&gt;=I23,I22,0)),0)</f>
        <v>4</v>
      </c>
      <c r="AP9" s="4"/>
      <c r="AQ9" s="4"/>
      <c r="AR9" s="4"/>
      <c r="AS9" s="4"/>
      <c r="AT9" s="4"/>
      <c r="AU9" s="33">
        <f>IF(J23&gt;=1,(IF($BQ$2&gt;=J23,J22,0)),0)</f>
        <v>5</v>
      </c>
      <c r="AV9" s="4"/>
      <c r="AW9" s="4"/>
      <c r="AX9" s="4"/>
      <c r="AY9" s="4"/>
      <c r="AZ9" s="4"/>
      <c r="BA9" s="33">
        <f>IF(K23&gt;=1,(IF($BQ$2&gt;=K23,K22,0)),0)</f>
        <v>6</v>
      </c>
      <c r="BB9" s="4"/>
      <c r="BC9" s="4"/>
      <c r="BD9" s="4"/>
      <c r="BE9" s="4"/>
      <c r="BF9" s="4"/>
      <c r="BG9" s="33">
        <f>IF(L23&gt;=1,(IF($BQ$2&gt;=L23,L22,0)),0)</f>
        <v>7</v>
      </c>
      <c r="BH9" s="4"/>
      <c r="BI9" s="4"/>
      <c r="BJ9" s="2"/>
      <c r="BK9" s="2"/>
      <c r="BL9" s="2"/>
      <c r="BM9" s="33">
        <f>IF(M23&gt;=1,(IF($BQ$2&gt;=M23,M22,0)),0)</f>
        <v>8</v>
      </c>
      <c r="BN9" s="2"/>
      <c r="BO9" s="2"/>
      <c r="BP9" s="2"/>
      <c r="BQ9" s="2"/>
      <c r="BR9" s="2"/>
      <c r="BS9" s="33">
        <f>IF(N23&gt;=1,(IF($BQ$2&gt;=N23,N22,0)),0)</f>
        <v>9</v>
      </c>
      <c r="BT9" s="2"/>
      <c r="BU9" s="2"/>
      <c r="BV9" s="2"/>
      <c r="BW9" s="2"/>
      <c r="BX9" s="34"/>
      <c r="BY9" s="35">
        <f>IF(O23&gt;=1,(IF($BQ$2&gt;=O23,O22,0)),0)</f>
        <v>10</v>
      </c>
      <c r="BZ9" s="2"/>
      <c r="CA9" s="2"/>
      <c r="CB9" s="2"/>
    </row>
    <row r="10" spans="1:80" ht="8.1" customHeight="1" x14ac:dyDescent="0.25">
      <c r="A10" s="1">
        <v>10</v>
      </c>
      <c r="B10" s="6" t="s">
        <v>9</v>
      </c>
      <c r="C10" s="3" t="s">
        <v>37</v>
      </c>
      <c r="D10" s="3"/>
      <c r="E10" s="3"/>
      <c r="F10" s="3">
        <v>0</v>
      </c>
      <c r="G10" s="3">
        <v>0</v>
      </c>
      <c r="H10" s="3">
        <v>1</v>
      </c>
      <c r="I10" s="3">
        <v>2</v>
      </c>
      <c r="J10" s="3">
        <v>3</v>
      </c>
      <c r="K10" s="3">
        <v>4</v>
      </c>
      <c r="L10" s="3">
        <v>5</v>
      </c>
      <c r="M10" s="3">
        <v>0</v>
      </c>
      <c r="N10" s="3">
        <v>0</v>
      </c>
      <c r="O10" s="3">
        <v>0</v>
      </c>
      <c r="P10" s="17"/>
      <c r="Q10" s="17"/>
      <c r="R10" s="17"/>
      <c r="S10" s="17"/>
      <c r="T10" s="2"/>
      <c r="U10" s="2"/>
      <c r="V10" s="4"/>
      <c r="W10" s="33"/>
      <c r="X10" s="4"/>
      <c r="Y10" s="2"/>
      <c r="Z10" s="2"/>
      <c r="AA10" s="2"/>
      <c r="AB10" s="4"/>
      <c r="AC10" s="33"/>
      <c r="AD10" s="4"/>
      <c r="AE10" s="2"/>
      <c r="AF10" s="2"/>
      <c r="AG10" s="2"/>
      <c r="AH10" s="4"/>
      <c r="AI10" s="33"/>
      <c r="AJ10" s="4"/>
      <c r="AK10" s="2"/>
      <c r="AL10" s="2"/>
      <c r="AM10" s="2"/>
      <c r="AN10" s="4"/>
      <c r="AO10" s="33"/>
      <c r="AP10" s="4"/>
      <c r="AQ10" s="2"/>
      <c r="AR10" s="2"/>
      <c r="AS10" s="2"/>
      <c r="AT10" s="4"/>
      <c r="AU10" s="33"/>
      <c r="AV10" s="4"/>
      <c r="AW10" s="2"/>
      <c r="AX10" s="2"/>
      <c r="AY10" s="2"/>
      <c r="AZ10" s="4"/>
      <c r="BA10" s="33"/>
      <c r="BB10" s="4"/>
      <c r="BC10" s="2"/>
      <c r="BD10" s="2"/>
      <c r="BE10" s="2"/>
      <c r="BF10" s="4"/>
      <c r="BG10" s="33"/>
      <c r="BH10" s="4"/>
      <c r="BI10" s="2"/>
      <c r="BJ10" s="2"/>
      <c r="BK10" s="2"/>
      <c r="BL10" s="4"/>
      <c r="BM10" s="33"/>
      <c r="BN10" s="4"/>
      <c r="BO10" s="2"/>
      <c r="BP10" s="2"/>
      <c r="BQ10" s="2"/>
      <c r="BR10" s="4"/>
      <c r="BS10" s="33"/>
      <c r="BT10" s="4"/>
      <c r="BU10" s="2"/>
      <c r="BV10" s="2"/>
      <c r="BW10" s="2"/>
      <c r="BX10" s="34"/>
      <c r="BY10" s="35"/>
      <c r="BZ10" s="5"/>
      <c r="CA10" s="2"/>
      <c r="CB10" s="2"/>
    </row>
    <row r="11" spans="1:80" ht="8.1" customHeight="1" thickBot="1" x14ac:dyDescent="0.3">
      <c r="A11" s="1">
        <v>11</v>
      </c>
      <c r="B11" s="6" t="s">
        <v>10</v>
      </c>
      <c r="C11" s="3" t="s">
        <v>25</v>
      </c>
      <c r="D11" s="3"/>
      <c r="E11" s="3"/>
      <c r="F11" s="3">
        <v>0</v>
      </c>
      <c r="G11" s="3">
        <v>0</v>
      </c>
      <c r="H11" s="3">
        <v>1</v>
      </c>
      <c r="I11" s="3">
        <v>2</v>
      </c>
      <c r="J11" s="3">
        <v>3</v>
      </c>
      <c r="K11" s="3">
        <v>4</v>
      </c>
      <c r="L11" s="3">
        <v>5</v>
      </c>
      <c r="M11" s="3">
        <v>0</v>
      </c>
      <c r="N11" s="3">
        <v>0</v>
      </c>
      <c r="O11" s="3">
        <v>0</v>
      </c>
      <c r="P11" s="17"/>
      <c r="Q11" s="17"/>
      <c r="R11" s="17"/>
      <c r="S11" s="17"/>
      <c r="T11" s="2"/>
      <c r="U11" s="2"/>
      <c r="V11" s="36"/>
      <c r="W11" s="37"/>
      <c r="X11" s="36"/>
      <c r="Y11" s="2"/>
      <c r="Z11" s="2"/>
      <c r="AA11" s="2"/>
      <c r="AB11" s="36"/>
      <c r="AC11" s="37"/>
      <c r="AD11" s="36"/>
      <c r="AE11" s="2"/>
      <c r="AF11" s="2"/>
      <c r="AG11" s="2"/>
      <c r="AH11" s="36"/>
      <c r="AI11" s="37"/>
      <c r="AJ11" s="36"/>
      <c r="AK11" s="2"/>
      <c r="AL11" s="2"/>
      <c r="AM11" s="2"/>
      <c r="AN11" s="36"/>
      <c r="AO11" s="37"/>
      <c r="AP11" s="36"/>
      <c r="AQ11" s="2"/>
      <c r="AR11" s="2"/>
      <c r="AS11" s="2"/>
      <c r="AT11" s="36"/>
      <c r="AU11" s="37"/>
      <c r="AV11" s="36"/>
      <c r="AW11" s="2"/>
      <c r="AX11" s="2"/>
      <c r="AY11" s="2"/>
      <c r="AZ11" s="36"/>
      <c r="BA11" s="37"/>
      <c r="BB11" s="36"/>
      <c r="BC11" s="2"/>
      <c r="BD11" s="2"/>
      <c r="BE11" s="2"/>
      <c r="BF11" s="36"/>
      <c r="BG11" s="37"/>
      <c r="BH11" s="36"/>
      <c r="BI11" s="2"/>
      <c r="BJ11" s="2"/>
      <c r="BK11" s="2"/>
      <c r="BL11" s="36"/>
      <c r="BM11" s="37"/>
      <c r="BN11" s="36"/>
      <c r="BO11" s="2"/>
      <c r="BP11" s="2"/>
      <c r="BQ11" s="2"/>
      <c r="BR11" s="36"/>
      <c r="BS11" s="37"/>
      <c r="BT11" s="36"/>
      <c r="BU11" s="2"/>
      <c r="BV11" s="2"/>
      <c r="BW11" s="2"/>
      <c r="BX11" s="38"/>
      <c r="BY11" s="39"/>
      <c r="BZ11" s="40"/>
      <c r="CA11" s="2"/>
      <c r="CB11" s="2"/>
    </row>
    <row r="12" spans="1:80" ht="20.100000000000001" customHeight="1" x14ac:dyDescent="0.25">
      <c r="A12" s="1">
        <v>12</v>
      </c>
      <c r="B12" s="6" t="s">
        <v>11</v>
      </c>
      <c r="C12" s="3" t="s">
        <v>26</v>
      </c>
      <c r="D12" s="3"/>
      <c r="E12" s="3"/>
      <c r="F12" s="3">
        <v>0</v>
      </c>
      <c r="G12" s="3">
        <v>0</v>
      </c>
      <c r="H12" s="3">
        <v>1</v>
      </c>
      <c r="I12" s="3">
        <v>2</v>
      </c>
      <c r="J12" s="3">
        <v>3</v>
      </c>
      <c r="K12" s="3">
        <v>4</v>
      </c>
      <c r="L12" s="3">
        <v>5</v>
      </c>
      <c r="M12" s="3">
        <v>6</v>
      </c>
      <c r="N12" s="3">
        <v>0</v>
      </c>
      <c r="O12" s="3">
        <v>0</v>
      </c>
      <c r="P12" s="17"/>
      <c r="Q12" s="17"/>
      <c r="R12" s="17"/>
      <c r="S12" s="17"/>
      <c r="T12" s="2"/>
      <c r="U12" s="18" t="str">
        <f>IF(W9&gt;=1,REPT($C$25,2),"")</f>
        <v>¿¿</v>
      </c>
      <c r="V12" s="19"/>
      <c r="W12" s="19"/>
      <c r="X12" s="19"/>
      <c r="Y12" s="20"/>
      <c r="Z12" s="2"/>
      <c r="AA12" s="18" t="str">
        <f>IF(AC9&gt;=1,REPT($C$25,2),"")</f>
        <v>¿¿</v>
      </c>
      <c r="AB12" s="19"/>
      <c r="AC12" s="19"/>
      <c r="AD12" s="19"/>
      <c r="AE12" s="20"/>
      <c r="AF12" s="2"/>
      <c r="AG12" s="18" t="str">
        <f>IF(AI9&gt;=1,REPT($C$25,2),"")</f>
        <v>¿¿</v>
      </c>
      <c r="AH12" s="19"/>
      <c r="AI12" s="19"/>
      <c r="AJ12" s="19"/>
      <c r="AK12" s="20"/>
      <c r="AL12" s="2"/>
      <c r="AM12" s="18" t="str">
        <f>IF(AO9&gt;=1,REPT($C$25,2),"")</f>
        <v>¿¿</v>
      </c>
      <c r="AN12" s="19"/>
      <c r="AO12" s="19"/>
      <c r="AP12" s="19"/>
      <c r="AQ12" s="20"/>
      <c r="AR12" s="2"/>
      <c r="AS12" s="18" t="str">
        <f>IF(AU9&gt;=1,REPT($C$25,2),"")</f>
        <v>¿¿</v>
      </c>
      <c r="AT12" s="19"/>
      <c r="AU12" s="19"/>
      <c r="AV12" s="19"/>
      <c r="AW12" s="20"/>
      <c r="AX12" s="2"/>
      <c r="AY12" s="18" t="str">
        <f>IF(BA9&gt;=1,REPT($C$25,2),"")</f>
        <v>¿¿</v>
      </c>
      <c r="AZ12" s="19"/>
      <c r="BA12" s="19"/>
      <c r="BB12" s="19"/>
      <c r="BC12" s="20"/>
      <c r="BD12" s="2"/>
      <c r="BE12" s="18" t="str">
        <f>IF(BG9&gt;=1,REPT($C$25,2),"")</f>
        <v>¿¿</v>
      </c>
      <c r="BF12" s="19"/>
      <c r="BG12" s="19"/>
      <c r="BH12" s="19"/>
      <c r="BI12" s="20"/>
      <c r="BJ12" s="2"/>
      <c r="BK12" s="18" t="str">
        <f>IF(BM9&gt;=1,REPT($C$25,2),"")</f>
        <v>¿¿</v>
      </c>
      <c r="BL12" s="19"/>
      <c r="BM12" s="19"/>
      <c r="BN12" s="19"/>
      <c r="BO12" s="20"/>
      <c r="BP12" s="2"/>
      <c r="BQ12" s="18" t="str">
        <f>IF(BS9&gt;=1,REPT($C$25,2),"")</f>
        <v>¿¿</v>
      </c>
      <c r="BR12" s="19"/>
      <c r="BS12" s="19"/>
      <c r="BT12" s="19"/>
      <c r="BU12" s="20"/>
      <c r="BV12" s="2"/>
      <c r="BW12" s="18" t="str">
        <f>IF(BT8&gt;=1,REPT($C$25,2),"")</f>
        <v>¿¿</v>
      </c>
      <c r="BX12" s="19"/>
      <c r="BY12" s="19"/>
      <c r="BZ12" s="19"/>
      <c r="CA12" s="20"/>
      <c r="CB12" s="2"/>
    </row>
    <row r="13" spans="1:80" ht="20.100000000000001" customHeight="1" thickBot="1" x14ac:dyDescent="0.3">
      <c r="A13" s="1">
        <v>13</v>
      </c>
      <c r="B13" s="6" t="s">
        <v>12</v>
      </c>
      <c r="C13" s="3" t="s">
        <v>27</v>
      </c>
      <c r="D13" s="3"/>
      <c r="E13" s="3"/>
      <c r="F13" s="3">
        <v>0</v>
      </c>
      <c r="G13" s="3">
        <v>0</v>
      </c>
      <c r="H13" s="3">
        <v>1</v>
      </c>
      <c r="I13" s="3">
        <v>2</v>
      </c>
      <c r="J13" s="3">
        <v>3</v>
      </c>
      <c r="K13" s="3">
        <v>4</v>
      </c>
      <c r="L13" s="3">
        <v>5</v>
      </c>
      <c r="M13" s="3">
        <v>6</v>
      </c>
      <c r="N13" s="3">
        <v>0</v>
      </c>
      <c r="O13" s="3">
        <v>0</v>
      </c>
      <c r="P13" s="3"/>
      <c r="T13" s="2"/>
      <c r="U13" s="22"/>
      <c r="V13" s="23"/>
      <c r="W13" s="23"/>
      <c r="X13" s="23"/>
      <c r="Y13" s="24"/>
      <c r="Z13" s="2"/>
      <c r="AA13" s="22"/>
      <c r="AB13" s="23"/>
      <c r="AC13" s="23"/>
      <c r="AD13" s="23"/>
      <c r="AE13" s="24"/>
      <c r="AF13" s="2"/>
      <c r="AG13" s="22"/>
      <c r="AH13" s="23"/>
      <c r="AI13" s="23"/>
      <c r="AJ13" s="23"/>
      <c r="AK13" s="24"/>
      <c r="AL13" s="2"/>
      <c r="AM13" s="22"/>
      <c r="AN13" s="23"/>
      <c r="AO13" s="23"/>
      <c r="AP13" s="23"/>
      <c r="AQ13" s="24"/>
      <c r="AR13" s="2"/>
      <c r="AS13" s="22"/>
      <c r="AT13" s="23"/>
      <c r="AU13" s="23"/>
      <c r="AV13" s="23"/>
      <c r="AW13" s="24"/>
      <c r="AX13" s="2"/>
      <c r="AY13" s="22"/>
      <c r="AZ13" s="23"/>
      <c r="BA13" s="23"/>
      <c r="BB13" s="23"/>
      <c r="BC13" s="24"/>
      <c r="BD13" s="2"/>
      <c r="BE13" s="22"/>
      <c r="BF13" s="23"/>
      <c r="BG13" s="23"/>
      <c r="BH13" s="23"/>
      <c r="BI13" s="24"/>
      <c r="BJ13" s="2"/>
      <c r="BK13" s="22"/>
      <c r="BL13" s="23"/>
      <c r="BM13" s="23"/>
      <c r="BN13" s="23"/>
      <c r="BO13" s="24"/>
      <c r="BP13" s="2"/>
      <c r="BQ13" s="22"/>
      <c r="BR13" s="23"/>
      <c r="BS13" s="23"/>
      <c r="BT13" s="23"/>
      <c r="BU13" s="24"/>
      <c r="BV13" s="2"/>
      <c r="BW13" s="22"/>
      <c r="BX13" s="23"/>
      <c r="BY13" s="23"/>
      <c r="BZ13" s="23"/>
      <c r="CA13" s="24"/>
      <c r="CB13" s="2"/>
    </row>
    <row r="14" spans="1:80" ht="9.9499999999999993" customHeight="1" thickBot="1" x14ac:dyDescent="0.3">
      <c r="A14" s="1">
        <v>14</v>
      </c>
      <c r="B14" s="6" t="s">
        <v>13</v>
      </c>
      <c r="C14" s="3" t="s">
        <v>28</v>
      </c>
      <c r="D14" s="3"/>
      <c r="E14" s="3"/>
      <c r="F14" s="3">
        <v>0</v>
      </c>
      <c r="G14" s="3">
        <v>1</v>
      </c>
      <c r="H14" s="3">
        <v>2</v>
      </c>
      <c r="I14" s="3">
        <v>3</v>
      </c>
      <c r="J14" s="3">
        <v>4</v>
      </c>
      <c r="K14" s="3">
        <v>5</v>
      </c>
      <c r="L14" s="3">
        <v>6</v>
      </c>
      <c r="M14" s="3">
        <v>7</v>
      </c>
      <c r="N14" s="3">
        <v>0</v>
      </c>
      <c r="O14" s="3">
        <v>0</v>
      </c>
      <c r="P14" s="3"/>
      <c r="T14" s="2"/>
      <c r="U14" s="4"/>
      <c r="V14" s="4"/>
      <c r="W14" s="4"/>
      <c r="X14" s="4"/>
      <c r="Y14" s="4"/>
      <c r="Z14" s="2"/>
      <c r="AA14" s="4"/>
      <c r="AB14" s="4"/>
      <c r="AC14" s="4"/>
      <c r="AD14" s="4"/>
      <c r="AE14" s="4"/>
      <c r="AF14" s="2"/>
      <c r="AG14" s="4"/>
      <c r="AH14" s="4"/>
      <c r="AI14" s="4"/>
      <c r="AJ14" s="4"/>
      <c r="AK14" s="4"/>
      <c r="AL14" s="2"/>
      <c r="AM14" s="4"/>
      <c r="AN14" s="4"/>
      <c r="AO14" s="4"/>
      <c r="AP14" s="4"/>
      <c r="AQ14" s="4"/>
      <c r="AR14" s="2"/>
      <c r="AS14" s="4"/>
      <c r="AT14" s="4"/>
      <c r="AU14" s="4"/>
      <c r="AV14" s="4"/>
      <c r="AW14" s="4"/>
      <c r="AX14" s="2"/>
      <c r="AY14" s="4"/>
      <c r="AZ14" s="4"/>
      <c r="BA14" s="4"/>
      <c r="BB14" s="4"/>
      <c r="BC14" s="4"/>
      <c r="BD14" s="2"/>
      <c r="BE14" s="4"/>
      <c r="BF14" s="4"/>
      <c r="BG14" s="4"/>
      <c r="BH14" s="4"/>
      <c r="BI14" s="4"/>
      <c r="BJ14" s="2"/>
      <c r="BK14" s="4"/>
      <c r="BL14" s="4"/>
      <c r="BM14" s="4"/>
      <c r="BN14" s="4"/>
      <c r="BO14" s="4"/>
      <c r="BP14" s="2"/>
      <c r="BQ14" s="4"/>
      <c r="BR14" s="4"/>
      <c r="BS14" s="4"/>
      <c r="BT14" s="4"/>
      <c r="BU14" s="4"/>
      <c r="BV14" s="2"/>
      <c r="BW14" s="4"/>
      <c r="BX14" s="4"/>
      <c r="BY14" s="4"/>
      <c r="BZ14" s="4"/>
      <c r="CA14" s="4"/>
      <c r="CB14" s="2"/>
    </row>
    <row r="15" spans="1:80" ht="15" customHeight="1" x14ac:dyDescent="0.25">
      <c r="A15" s="1">
        <v>15</v>
      </c>
      <c r="B15" s="6" t="s">
        <v>15</v>
      </c>
      <c r="C15" s="3" t="s">
        <v>29</v>
      </c>
      <c r="D15" s="3"/>
      <c r="E15" s="3"/>
      <c r="F15" s="3">
        <v>0</v>
      </c>
      <c r="G15" s="3">
        <v>1</v>
      </c>
      <c r="H15" s="3">
        <v>2</v>
      </c>
      <c r="I15" s="3">
        <v>3</v>
      </c>
      <c r="J15" s="3">
        <v>4</v>
      </c>
      <c r="K15" s="3">
        <v>5</v>
      </c>
      <c r="L15" s="3">
        <v>6</v>
      </c>
      <c r="M15" s="3">
        <v>7</v>
      </c>
      <c r="N15" s="3">
        <v>0</v>
      </c>
      <c r="O15" s="3">
        <v>0</v>
      </c>
      <c r="P15" s="3"/>
      <c r="T15" s="2"/>
      <c r="U15" s="41" t="str">
        <f>IFERROR(IF($BQ$2&gt;=P23,(IF($Q$1&gt;=1,(IF(R1=1,CONCATENATE(A28,AA2,A29,AA2,A32),IF(R1=2,CONCATENATE(A28,AA2,A31,AA2,A30),""))),"")),""),"")</f>
        <v>कोई 20 वस्तुओं के युग्म (2-2 के जोड़े) बनाने पर कुछ भी शेष नहीं बचता है, अर्थात् 20 में 2 का भाग पूरा-पूरा जाता (विभाज्य) हैi</v>
      </c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3"/>
      <c r="CB15" s="2"/>
    </row>
    <row r="16" spans="1:80" ht="15" customHeight="1" x14ac:dyDescent="0.25">
      <c r="A16" s="1">
        <v>16</v>
      </c>
      <c r="B16" s="6" t="s">
        <v>14</v>
      </c>
      <c r="C16" s="3" t="s">
        <v>38</v>
      </c>
      <c r="D16" s="3"/>
      <c r="E16" s="3"/>
      <c r="F16" s="3">
        <v>0</v>
      </c>
      <c r="G16" s="3">
        <v>1</v>
      </c>
      <c r="H16" s="3">
        <v>2</v>
      </c>
      <c r="I16" s="3">
        <v>3</v>
      </c>
      <c r="J16" s="3">
        <v>4</v>
      </c>
      <c r="K16" s="3">
        <v>5</v>
      </c>
      <c r="L16" s="3">
        <v>6</v>
      </c>
      <c r="M16" s="3">
        <v>7</v>
      </c>
      <c r="N16" s="3">
        <v>8</v>
      </c>
      <c r="O16" s="3">
        <v>0</v>
      </c>
      <c r="P16" s="3"/>
      <c r="T16" s="2"/>
      <c r="U16" s="44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6"/>
      <c r="CB16" s="2"/>
    </row>
    <row r="17" spans="1:80" ht="15" customHeight="1" x14ac:dyDescent="0.25">
      <c r="A17" s="1">
        <v>17</v>
      </c>
      <c r="B17" s="6" t="s">
        <v>3</v>
      </c>
      <c r="C17" s="3" t="s">
        <v>19</v>
      </c>
      <c r="D17" s="3"/>
      <c r="E17" s="3"/>
      <c r="F17" s="3">
        <v>0</v>
      </c>
      <c r="G17" s="3">
        <v>1</v>
      </c>
      <c r="H17" s="3">
        <v>2</v>
      </c>
      <c r="I17" s="3">
        <v>3</v>
      </c>
      <c r="J17" s="3">
        <v>4</v>
      </c>
      <c r="K17" s="3">
        <v>5</v>
      </c>
      <c r="L17" s="3">
        <v>6</v>
      </c>
      <c r="M17" s="3">
        <v>7</v>
      </c>
      <c r="N17" s="3">
        <v>8</v>
      </c>
      <c r="O17" s="3">
        <v>0</v>
      </c>
      <c r="P17" s="3"/>
      <c r="T17" s="2"/>
      <c r="U17" s="44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6"/>
      <c r="CB17" s="2"/>
    </row>
    <row r="18" spans="1:80" ht="15" customHeight="1" thickBot="1" x14ac:dyDescent="0.3">
      <c r="A18" s="1">
        <v>18</v>
      </c>
      <c r="B18" s="6" t="s">
        <v>2</v>
      </c>
      <c r="C18" s="3" t="s">
        <v>35</v>
      </c>
      <c r="D18" s="3"/>
      <c r="E18" s="3"/>
      <c r="F18" s="3">
        <v>1</v>
      </c>
      <c r="G18" s="3">
        <v>2</v>
      </c>
      <c r="H18" s="3">
        <v>3</v>
      </c>
      <c r="I18" s="3">
        <v>4</v>
      </c>
      <c r="J18" s="3">
        <v>5</v>
      </c>
      <c r="K18" s="3">
        <v>6</v>
      </c>
      <c r="L18" s="3">
        <v>7</v>
      </c>
      <c r="M18" s="3">
        <v>8</v>
      </c>
      <c r="N18" s="3">
        <v>9</v>
      </c>
      <c r="O18" s="3">
        <v>0</v>
      </c>
      <c r="P18" s="3"/>
      <c r="T18" s="2"/>
      <c r="U18" s="47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9"/>
      <c r="CB18" s="2"/>
    </row>
    <row r="19" spans="1:80" ht="9.9499999999999993" customHeight="1" x14ac:dyDescent="0.25">
      <c r="A19" s="1">
        <v>19</v>
      </c>
      <c r="B19" s="6" t="s">
        <v>16</v>
      </c>
      <c r="C19" s="3" t="s">
        <v>30</v>
      </c>
      <c r="D19" s="3"/>
      <c r="E19" s="3"/>
      <c r="F19" s="3">
        <v>1</v>
      </c>
      <c r="G19" s="3">
        <v>2</v>
      </c>
      <c r="H19" s="3">
        <v>3</v>
      </c>
      <c r="I19" s="3">
        <v>4</v>
      </c>
      <c r="J19" s="3">
        <v>5</v>
      </c>
      <c r="K19" s="3">
        <v>6</v>
      </c>
      <c r="L19" s="3">
        <v>7</v>
      </c>
      <c r="M19" s="3">
        <v>8</v>
      </c>
      <c r="N19" s="3">
        <v>9</v>
      </c>
      <c r="O19" s="3">
        <v>0</v>
      </c>
      <c r="P19" s="3"/>
      <c r="T19" s="2"/>
      <c r="U19" s="2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2"/>
    </row>
    <row r="20" spans="1:80" ht="17.100000000000001" customHeight="1" x14ac:dyDescent="0.25">
      <c r="A20" s="1">
        <v>20</v>
      </c>
      <c r="B20" s="51" t="s">
        <v>17</v>
      </c>
      <c r="C20" s="3" t="s">
        <v>31</v>
      </c>
      <c r="D20" s="3"/>
      <c r="E20" s="3"/>
      <c r="F20" s="3">
        <v>1</v>
      </c>
      <c r="G20" s="3">
        <v>2</v>
      </c>
      <c r="H20" s="3">
        <v>3</v>
      </c>
      <c r="I20" s="3">
        <v>4</v>
      </c>
      <c r="J20" s="3">
        <v>5</v>
      </c>
      <c r="K20" s="3">
        <v>6</v>
      </c>
      <c r="L20" s="3">
        <v>7</v>
      </c>
      <c r="M20" s="3">
        <v>8</v>
      </c>
      <c r="N20" s="3">
        <v>9</v>
      </c>
      <c r="O20" s="3">
        <v>10</v>
      </c>
      <c r="P20" s="3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4"/>
      <c r="AN20" s="4"/>
      <c r="AO20" s="52" t="str">
        <f>IFERROR(IF($BQ$2&gt;=Q23,(IF($Q$1&gt;=1,(IF(R1=1,Q2,IF(R1=2,P2,""))),"")),""),"")</f>
        <v>सम संख्या</v>
      </c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4"/>
      <c r="BI20" s="4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ht="17.100000000000001" customHeight="1" x14ac:dyDescent="0.25">
      <c r="A21" s="1" t="s">
        <v>42</v>
      </c>
      <c r="B21" s="1" t="s">
        <v>41</v>
      </c>
      <c r="C21" s="3" t="s">
        <v>43</v>
      </c>
      <c r="D21" s="3"/>
      <c r="E21" s="3"/>
      <c r="F21" s="3">
        <v>6</v>
      </c>
      <c r="G21" s="3">
        <v>7</v>
      </c>
      <c r="H21" s="3">
        <v>8</v>
      </c>
      <c r="I21" s="3">
        <v>9</v>
      </c>
      <c r="J21" s="3">
        <v>10</v>
      </c>
      <c r="K21" s="3">
        <v>11</v>
      </c>
      <c r="L21" s="3">
        <v>12</v>
      </c>
      <c r="M21" s="3">
        <v>13</v>
      </c>
      <c r="N21" s="3">
        <v>14</v>
      </c>
      <c r="O21" s="3">
        <v>15</v>
      </c>
      <c r="P21" s="3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4"/>
      <c r="AN21" s="4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4"/>
      <c r="BI21" s="4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ht="17.100000000000001" customHeight="1" x14ac:dyDescent="0.25">
      <c r="A22" s="1">
        <f>COUNTIF(D23:O23,"0")</f>
        <v>0</v>
      </c>
      <c r="B22" s="1">
        <f>LARGE(D23:O23,1)</f>
        <v>12</v>
      </c>
      <c r="C22" s="1">
        <v>14</v>
      </c>
      <c r="D22" s="3"/>
      <c r="E22" s="3"/>
      <c r="F22" s="3">
        <f>IFERROR(VLOOKUP($AA$2,$A$1:$O$20,F21,0),0)</f>
        <v>1</v>
      </c>
      <c r="G22" s="3">
        <f t="shared" ref="G22:O22" si="0">IFERROR(VLOOKUP($AA$2,$A$1:$O$20,G21,0),0)</f>
        <v>2</v>
      </c>
      <c r="H22" s="3">
        <f t="shared" si="0"/>
        <v>3</v>
      </c>
      <c r="I22" s="3">
        <f t="shared" si="0"/>
        <v>4</v>
      </c>
      <c r="J22" s="3">
        <f t="shared" si="0"/>
        <v>5</v>
      </c>
      <c r="K22" s="3">
        <f t="shared" si="0"/>
        <v>6</v>
      </c>
      <c r="L22" s="3">
        <f t="shared" si="0"/>
        <v>7</v>
      </c>
      <c r="M22" s="3">
        <f t="shared" si="0"/>
        <v>8</v>
      </c>
      <c r="N22" s="3">
        <f t="shared" si="0"/>
        <v>9</v>
      </c>
      <c r="O22" s="3">
        <f t="shared" si="0"/>
        <v>10</v>
      </c>
      <c r="P22" s="3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ht="17.100000000000001" customHeight="1" x14ac:dyDescent="0.25">
      <c r="C23" s="1">
        <f>C22-A22</f>
        <v>14</v>
      </c>
      <c r="D23" s="3">
        <f>IF(Q1&gt;=1,1,0)</f>
        <v>1</v>
      </c>
      <c r="E23" s="3">
        <f>IF(Q1&gt;=1,2,0)</f>
        <v>2</v>
      </c>
      <c r="F23" s="3">
        <f>IF(F22&gt;=1,F22+2,F22)</f>
        <v>3</v>
      </c>
      <c r="G23" s="3">
        <f t="shared" ref="G23:O23" si="1">IF(G22&gt;=1,G22+2,G22)</f>
        <v>4</v>
      </c>
      <c r="H23" s="3">
        <f t="shared" si="1"/>
        <v>5</v>
      </c>
      <c r="I23" s="3">
        <f t="shared" si="1"/>
        <v>6</v>
      </c>
      <c r="J23" s="3">
        <f t="shared" si="1"/>
        <v>7</v>
      </c>
      <c r="K23" s="3">
        <f t="shared" si="1"/>
        <v>8</v>
      </c>
      <c r="L23" s="3">
        <f t="shared" si="1"/>
        <v>9</v>
      </c>
      <c r="M23" s="3">
        <f t="shared" si="1"/>
        <v>10</v>
      </c>
      <c r="N23" s="3">
        <f t="shared" si="1"/>
        <v>11</v>
      </c>
      <c r="O23" s="3">
        <f t="shared" si="1"/>
        <v>12</v>
      </c>
      <c r="P23" s="3">
        <f>IF(B22&gt;=1,B22+1,0)</f>
        <v>13</v>
      </c>
      <c r="Q23" s="3">
        <f>IF(B22&gt;=1,B22+2,0)</f>
        <v>14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ht="17.100000000000001" customHeight="1" x14ac:dyDescent="0.25">
      <c r="A24" s="1" t="s">
        <v>33</v>
      </c>
      <c r="B24" s="1" t="s">
        <v>34</v>
      </c>
      <c r="C24" s="1" t="s">
        <v>45</v>
      </c>
      <c r="D24" s="3">
        <v>1</v>
      </c>
      <c r="E24" s="3">
        <v>2</v>
      </c>
      <c r="F24" s="3">
        <v>3</v>
      </c>
      <c r="G24" s="3">
        <v>4</v>
      </c>
      <c r="H24" s="3">
        <v>5</v>
      </c>
      <c r="I24" s="3">
        <v>6</v>
      </c>
      <c r="J24" s="3">
        <v>7</v>
      </c>
      <c r="K24" s="3">
        <v>8</v>
      </c>
      <c r="L24" s="3">
        <v>9</v>
      </c>
      <c r="M24" s="3">
        <v>10</v>
      </c>
      <c r="N24" s="3">
        <v>11</v>
      </c>
      <c r="O24" s="3">
        <v>12</v>
      </c>
      <c r="P24" s="3">
        <v>13</v>
      </c>
      <c r="Q24" s="3">
        <v>14</v>
      </c>
      <c r="T24" s="2"/>
      <c r="U24" s="53" t="str">
        <f>IFERROR(IF($BQ$2&gt;=Q23,(IF($Q$1&gt;=1,(IF(R1=1,P4,IF(R1=2,P3,""))),"")),""),"")</f>
        <v>जो प्राकृत संख्या 2 से विभाज्य है अर्थात् जिस संख्या में इकाई का अंक 0, 2, 4, 6, 8 में से हो तो वह सम संख्या कहलाती हैi</v>
      </c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2"/>
    </row>
    <row r="25" spans="1:80" ht="17.100000000000001" customHeight="1" x14ac:dyDescent="0.25">
      <c r="A25" s="1" t="str">
        <f>IFERROR(IF(Q1&gt;=1,VLOOKUP(AA2,$A$1:$C$20,3,0),""),"")</f>
        <v>समचतुर्भुज</v>
      </c>
      <c r="C25" s="6" t="str">
        <f>IFERROR(IF(Q1&gt;=1,VLOOKUP(AA2,$A$1:$C$20,2,0),""),"")</f>
        <v>¿</v>
      </c>
      <c r="D25" s="3">
        <f>IFERROR(IF($Q$1&gt;=1,(IF($C$23&gt;=D24,SMALL($D$23:$Q$23,$A$22+D24),"")),""),"")</f>
        <v>1</v>
      </c>
      <c r="E25" s="3">
        <f t="shared" ref="E25:Q25" si="2">IFERROR(IF($Q$1&gt;=1,(IF($C$23&gt;=E24,SMALL($D$23:$Q$23,$A$22+E24),"")),""),"")</f>
        <v>2</v>
      </c>
      <c r="F25" s="3">
        <f t="shared" si="2"/>
        <v>3</v>
      </c>
      <c r="G25" s="3">
        <f t="shared" si="2"/>
        <v>4</v>
      </c>
      <c r="H25" s="3">
        <f t="shared" si="2"/>
        <v>5</v>
      </c>
      <c r="I25" s="3">
        <f t="shared" si="2"/>
        <v>6</v>
      </c>
      <c r="J25" s="3">
        <f t="shared" si="2"/>
        <v>7</v>
      </c>
      <c r="K25" s="3">
        <f t="shared" si="2"/>
        <v>8</v>
      </c>
      <c r="L25" s="3">
        <f t="shared" si="2"/>
        <v>9</v>
      </c>
      <c r="M25" s="3">
        <f t="shared" si="2"/>
        <v>10</v>
      </c>
      <c r="N25" s="3">
        <f t="shared" si="2"/>
        <v>11</v>
      </c>
      <c r="O25" s="3">
        <f t="shared" si="2"/>
        <v>12</v>
      </c>
      <c r="P25" s="3">
        <f t="shared" si="2"/>
        <v>13</v>
      </c>
      <c r="Q25" s="3">
        <f t="shared" si="2"/>
        <v>14</v>
      </c>
      <c r="T25" s="2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2"/>
    </row>
    <row r="26" spans="1:80" ht="17.100000000000001" customHeight="1" x14ac:dyDescent="0.25">
      <c r="A26" s="1" t="s">
        <v>40</v>
      </c>
      <c r="B26" s="1">
        <f>HLOOKUP(BQ2,D24:Q28,3,0)</f>
        <v>0</v>
      </c>
      <c r="C26" s="1">
        <f>HLOOKUP(BQ2,D24:Q28,5,0)</f>
        <v>9</v>
      </c>
      <c r="D26" s="1">
        <f>IF($Q$1&gt;=1,(IF(LEN(D24)&gt;=1,$AA$2*1,0)),0)</f>
        <v>20</v>
      </c>
      <c r="E26" s="1">
        <f>IF($Q$1&gt;=1,(IF(LEN(E24)&gt;=1,$AA$2*1,0)),0)</f>
        <v>20</v>
      </c>
      <c r="F26" s="1">
        <f>IF(F24&gt;=1,(IF(E26&gt;=2,E26-2,IF(E26&gt;=0,E26,0))),0)</f>
        <v>18</v>
      </c>
      <c r="G26" s="1">
        <f t="shared" ref="G26:Q26" si="3">IF(G24&gt;=1,(IF(F26&gt;=2,F26-2,IF(F26&gt;=0,F26,0))),0)</f>
        <v>16</v>
      </c>
      <c r="H26" s="1">
        <f t="shared" si="3"/>
        <v>14</v>
      </c>
      <c r="I26" s="1">
        <f t="shared" si="3"/>
        <v>12</v>
      </c>
      <c r="J26" s="1">
        <f t="shared" si="3"/>
        <v>10</v>
      </c>
      <c r="K26" s="1">
        <f t="shared" si="3"/>
        <v>8</v>
      </c>
      <c r="L26" s="1">
        <f t="shared" si="3"/>
        <v>6</v>
      </c>
      <c r="M26" s="1">
        <f t="shared" si="3"/>
        <v>4</v>
      </c>
      <c r="N26" s="1">
        <f t="shared" si="3"/>
        <v>2</v>
      </c>
      <c r="O26" s="1">
        <f t="shared" si="3"/>
        <v>0</v>
      </c>
      <c r="P26" s="1">
        <f t="shared" si="3"/>
        <v>0</v>
      </c>
      <c r="Q26" s="1">
        <f t="shared" si="3"/>
        <v>0</v>
      </c>
      <c r="T26" s="2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2"/>
    </row>
    <row r="27" spans="1:80" ht="17.100000000000001" customHeight="1" x14ac:dyDescent="0.25">
      <c r="A27" s="1" t="s">
        <v>44</v>
      </c>
      <c r="B27" s="6"/>
      <c r="D27" s="1" t="str">
        <f>IF(D26&gt;=1,CONCATENATE($A$24,D26," ",$A$25," ",$B$24),IF(D26&gt;=0,$C$21,""))</f>
        <v>ये 20 समचतुर्भुज हैi</v>
      </c>
      <c r="E27" s="1" t="str">
        <f t="shared" ref="E27:Q27" si="4">IF(E26&gt;=1,CONCATENATE($A$24,E26," ",$A$25," ",$B$24),IF(E26&gt;=0,$C$21,""))</f>
        <v>ये 20 समचतुर्भुज हैi</v>
      </c>
      <c r="F27" s="1" t="str">
        <f t="shared" si="4"/>
        <v>ये 18 समचतुर्भुज हैi</v>
      </c>
      <c r="G27" s="1" t="str">
        <f t="shared" si="4"/>
        <v>ये 16 समचतुर्भुज हैi</v>
      </c>
      <c r="H27" s="1" t="str">
        <f t="shared" si="4"/>
        <v>ये 14 समचतुर्भुज हैi</v>
      </c>
      <c r="I27" s="1" t="str">
        <f t="shared" si="4"/>
        <v>ये 12 समचतुर्भुज हैi</v>
      </c>
      <c r="J27" s="1" t="str">
        <f t="shared" si="4"/>
        <v>ये 10 समचतुर्भुज हैi</v>
      </c>
      <c r="K27" s="1" t="str">
        <f t="shared" si="4"/>
        <v>ये 8 समचतुर्भुज हैi</v>
      </c>
      <c r="L27" s="1" t="str">
        <f t="shared" si="4"/>
        <v>ये 6 समचतुर्भुज हैi</v>
      </c>
      <c r="M27" s="1" t="str">
        <f t="shared" si="4"/>
        <v>ये 4 समचतुर्भुज हैi</v>
      </c>
      <c r="N27" s="1" t="str">
        <f t="shared" si="4"/>
        <v>ये 2 समचतुर्भुज हैi</v>
      </c>
      <c r="O27" s="1" t="str">
        <f t="shared" si="4"/>
        <v>अब कुछ भी शेष नहीं रहा हैi</v>
      </c>
      <c r="P27" s="1" t="str">
        <f t="shared" si="4"/>
        <v>अब कुछ भी शेष नहीं रहा हैi</v>
      </c>
      <c r="Q27" s="1" t="str">
        <f t="shared" si="4"/>
        <v>अब कुछ भी शेष नहीं रहा हैi</v>
      </c>
      <c r="T27" s="2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2"/>
    </row>
    <row r="28" spans="1:80" ht="17.100000000000001" customHeight="1" x14ac:dyDescent="0.25">
      <c r="A28" s="1" t="s">
        <v>48</v>
      </c>
      <c r="F28" s="1">
        <f>IF(F26&gt;=2,1,IF(F26&gt;=0,0))</f>
        <v>1</v>
      </c>
      <c r="G28" s="1">
        <f>IF(G26&gt;=2,F28+1,IF(G26&gt;=0,F28,0))</f>
        <v>2</v>
      </c>
      <c r="H28" s="1">
        <f t="shared" ref="H28:Q28" si="5">IF(H26&gt;=2,G28+1,IF(H26&gt;=0,G28,0))</f>
        <v>3</v>
      </c>
      <c r="I28" s="1">
        <f t="shared" si="5"/>
        <v>4</v>
      </c>
      <c r="J28" s="1">
        <f t="shared" si="5"/>
        <v>5</v>
      </c>
      <c r="K28" s="1">
        <f t="shared" si="5"/>
        <v>6</v>
      </c>
      <c r="L28" s="1">
        <f t="shared" si="5"/>
        <v>7</v>
      </c>
      <c r="M28" s="1">
        <f t="shared" si="5"/>
        <v>8</v>
      </c>
      <c r="N28" s="1">
        <f t="shared" si="5"/>
        <v>9</v>
      </c>
      <c r="O28" s="1">
        <f t="shared" si="5"/>
        <v>9</v>
      </c>
      <c r="P28" s="1">
        <f t="shared" si="5"/>
        <v>9</v>
      </c>
      <c r="Q28" s="1">
        <f t="shared" si="5"/>
        <v>9</v>
      </c>
      <c r="T28" s="2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2"/>
    </row>
    <row r="29" spans="1:80" ht="9.9499999999999993" customHeight="1" x14ac:dyDescent="0.25">
      <c r="A29" s="1" t="s">
        <v>49</v>
      </c>
      <c r="E29" s="1" t="s">
        <v>39</v>
      </c>
      <c r="F29" s="1" t="str">
        <f>CONCATENATE(F28,$B$21)</f>
        <v>1 युग्म बनाने पर</v>
      </c>
      <c r="G29" s="1" t="str">
        <f t="shared" ref="G29:Q29" si="6">CONCATENATE(G28,$B$21)</f>
        <v>2 युग्म बनाने पर</v>
      </c>
      <c r="H29" s="1" t="str">
        <f t="shared" si="6"/>
        <v>3 युग्म बनाने पर</v>
      </c>
      <c r="I29" s="1" t="str">
        <f t="shared" si="6"/>
        <v>4 युग्म बनाने पर</v>
      </c>
      <c r="J29" s="1" t="str">
        <f t="shared" si="6"/>
        <v>5 युग्म बनाने पर</v>
      </c>
      <c r="K29" s="1" t="str">
        <f t="shared" si="6"/>
        <v>6 युग्म बनाने पर</v>
      </c>
      <c r="L29" s="1" t="str">
        <f t="shared" si="6"/>
        <v>7 युग्म बनाने पर</v>
      </c>
      <c r="M29" s="1" t="str">
        <f t="shared" si="6"/>
        <v>8 युग्म बनाने पर</v>
      </c>
      <c r="N29" s="1" t="str">
        <f t="shared" si="6"/>
        <v>9 युग्म बनाने पर</v>
      </c>
      <c r="O29" s="1" t="str">
        <f t="shared" si="6"/>
        <v>9 युग्म बनाने पर</v>
      </c>
      <c r="P29" s="1" t="str">
        <f t="shared" si="6"/>
        <v>9 युग्म बनाने पर</v>
      </c>
      <c r="Q29" s="1" t="str">
        <f t="shared" si="6"/>
        <v>9 युग्म बनाने पर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x14ac:dyDescent="0.25">
      <c r="A30" s="1" t="s">
        <v>52</v>
      </c>
    </row>
    <row r="31" spans="1:80" x14ac:dyDescent="0.25">
      <c r="A31" s="1" t="s">
        <v>50</v>
      </c>
    </row>
    <row r="32" spans="1:80" x14ac:dyDescent="0.25">
      <c r="A32" s="1" t="s">
        <v>51</v>
      </c>
    </row>
    <row r="33" spans="3:4" x14ac:dyDescent="0.25">
      <c r="C33" s="6"/>
      <c r="D33" s="3"/>
    </row>
  </sheetData>
  <sheetProtection password="CD8E" sheet="1" objects="1" scenarios="1"/>
  <mergeCells count="39">
    <mergeCell ref="BH8:BM8"/>
    <mergeCell ref="BN8:BS8"/>
    <mergeCell ref="BT8:BY8"/>
    <mergeCell ref="AO20:BG23"/>
    <mergeCell ref="U5:BZ6"/>
    <mergeCell ref="AO8:AP8"/>
    <mergeCell ref="AI8:AN8"/>
    <mergeCell ref="AC8:AH8"/>
    <mergeCell ref="W8:AB8"/>
    <mergeCell ref="BF8:BG8"/>
    <mergeCell ref="BY9:BY11"/>
    <mergeCell ref="W9:W11"/>
    <mergeCell ref="AC9:AC11"/>
    <mergeCell ref="AI9:AI11"/>
    <mergeCell ref="AO9:AO11"/>
    <mergeCell ref="AU9:AU11"/>
    <mergeCell ref="BA9:BA11"/>
    <mergeCell ref="BS9:BS11"/>
    <mergeCell ref="BM9:BM11"/>
    <mergeCell ref="BG9:BG11"/>
    <mergeCell ref="U15:CA18"/>
    <mergeCell ref="AM12:AQ13"/>
    <mergeCell ref="AS12:AW13"/>
    <mergeCell ref="U24:CA28"/>
    <mergeCell ref="U1:CA1"/>
    <mergeCell ref="AA2:AE4"/>
    <mergeCell ref="BQ2:BU4"/>
    <mergeCell ref="AL2:BJ4"/>
    <mergeCell ref="AY12:BC13"/>
    <mergeCell ref="BE12:BI13"/>
    <mergeCell ref="BV3:CA3"/>
    <mergeCell ref="U3:Z3"/>
    <mergeCell ref="U12:Y13"/>
    <mergeCell ref="AA12:AE13"/>
    <mergeCell ref="AQ7:BE8"/>
    <mergeCell ref="BK12:BO13"/>
    <mergeCell ref="BQ12:BU13"/>
    <mergeCell ref="BW12:CA13"/>
    <mergeCell ref="AG12:AK13"/>
  </mergeCells>
  <conditionalFormatting sqref="U24:CA28">
    <cfRule type="expression" dxfId="28" priority="29">
      <formula>$R$1=2</formula>
    </cfRule>
    <cfRule type="expression" dxfId="27" priority="30">
      <formula>$R$1=1</formula>
    </cfRule>
  </conditionalFormatting>
  <conditionalFormatting sqref="AO20">
    <cfRule type="expression" dxfId="26" priority="28">
      <formula>$R$1=2</formula>
    </cfRule>
  </conditionalFormatting>
  <conditionalFormatting sqref="AO20:BG23">
    <cfRule type="expression" dxfId="25" priority="27">
      <formula>$R$1=1</formula>
    </cfRule>
  </conditionalFormatting>
  <conditionalFormatting sqref="AA2:AE4">
    <cfRule type="expression" dxfId="24" priority="24">
      <formula>$R$1=2</formula>
    </cfRule>
    <cfRule type="expression" dxfId="23" priority="26">
      <formula>$R$1=1</formula>
    </cfRule>
  </conditionalFormatting>
  <conditionalFormatting sqref="BQ2:BU4 BV3:CA3">
    <cfRule type="expression" dxfId="22" priority="25">
      <formula>$R$1=0</formula>
    </cfRule>
  </conditionalFormatting>
  <conditionalFormatting sqref="U12:Y13 W9:W11">
    <cfRule type="expression" dxfId="21" priority="23">
      <formula>$W$9=0</formula>
    </cfRule>
  </conditionalFormatting>
  <conditionalFormatting sqref="AO20:BG23 U24:CA28">
    <cfRule type="expression" dxfId="20" priority="22">
      <formula>$BQ$2&lt;$Q$23</formula>
    </cfRule>
  </conditionalFormatting>
  <conditionalFormatting sqref="U15:CA18">
    <cfRule type="expression" dxfId="19" priority="21">
      <formula>$BQ$2&lt;$P$23</formula>
    </cfRule>
  </conditionalFormatting>
  <conditionalFormatting sqref="AL2:BJ4 U5:BZ6">
    <cfRule type="expression" dxfId="18" priority="20">
      <formula>$Q$1=0</formula>
    </cfRule>
  </conditionalFormatting>
  <conditionalFormatting sqref="AC9:AC11 AA12:AE13">
    <cfRule type="expression" dxfId="17" priority="19">
      <formula>$AC$9=0</formula>
    </cfRule>
  </conditionalFormatting>
  <conditionalFormatting sqref="AI9:AI11 AG12:AK13">
    <cfRule type="expression" dxfId="16" priority="18">
      <formula>$AI$9=0</formula>
    </cfRule>
  </conditionalFormatting>
  <conditionalFormatting sqref="AO9:AO11 AM12:AQ13">
    <cfRule type="expression" dxfId="15" priority="17">
      <formula>$AO$9=0</formula>
    </cfRule>
  </conditionalFormatting>
  <conditionalFormatting sqref="BW12:CA13 BY9:BY11 BT8:BY8">
    <cfRule type="expression" dxfId="14" priority="15">
      <formula>$BY$9=0</formula>
    </cfRule>
  </conditionalFormatting>
  <conditionalFormatting sqref="BN8:BS8 BS9:BS11 BQ12:BU13">
    <cfRule type="expression" dxfId="13" priority="14">
      <formula>$BS$9=0</formula>
    </cfRule>
  </conditionalFormatting>
  <conditionalFormatting sqref="BH8:BM8 BM9:BM11 BK12:BO13">
    <cfRule type="expression" dxfId="12" priority="13">
      <formula>$BM$9=0</formula>
    </cfRule>
  </conditionalFormatting>
  <conditionalFormatting sqref="AS12:AW13">
    <cfRule type="expression" dxfId="11" priority="12">
      <formula>$AU$9=0</formula>
    </cfRule>
  </conditionalFormatting>
  <conditionalFormatting sqref="AY12:BC13">
    <cfRule type="expression" dxfId="10" priority="11">
      <formula>$BA$9=0</formula>
    </cfRule>
  </conditionalFormatting>
  <conditionalFormatting sqref="BE12:BI13">
    <cfRule type="expression" dxfId="9" priority="10">
      <formula>$BG$9=0</formula>
    </cfRule>
  </conditionalFormatting>
  <conditionalFormatting sqref="AU9:AU11">
    <cfRule type="expression" dxfId="8" priority="9">
      <formula>$AU$9=0</formula>
    </cfRule>
  </conditionalFormatting>
  <conditionalFormatting sqref="BA9:BA11">
    <cfRule type="expression" dxfId="7" priority="8">
      <formula>$BA$9=0</formula>
    </cfRule>
  </conditionalFormatting>
  <conditionalFormatting sqref="BF8:BG8 BG9:BG11">
    <cfRule type="expression" dxfId="6" priority="7">
      <formula>$BG$9=0</formula>
    </cfRule>
  </conditionalFormatting>
  <conditionalFormatting sqref="AQ7:BE8">
    <cfRule type="expression" dxfId="5" priority="6">
      <formula>$BQ$2&gt;=2</formula>
    </cfRule>
  </conditionalFormatting>
  <conditionalFormatting sqref="W8:AB8">
    <cfRule type="expression" dxfId="4" priority="5">
      <formula>$W$8&lt;4</formula>
    </cfRule>
  </conditionalFormatting>
  <conditionalFormatting sqref="AC8:AH8">
    <cfRule type="expression" dxfId="3" priority="4">
      <formula>$AC$8&lt;3</formula>
    </cfRule>
  </conditionalFormatting>
  <conditionalFormatting sqref="AI8:AN8">
    <cfRule type="expression" dxfId="2" priority="3">
      <formula>$R$8&lt;2</formula>
    </cfRule>
  </conditionalFormatting>
  <conditionalFormatting sqref="AO8:AP8">
    <cfRule type="expression" dxfId="1" priority="2">
      <formula>$R$8&lt;1</formula>
    </cfRule>
  </conditionalFormatting>
  <conditionalFormatting sqref="AQ7:BE8 U15:CA18 U24:CA28">
    <cfRule type="expression" dxfId="0" priority="1">
      <formula>$Q$1=0</formula>
    </cfRule>
  </conditionalFormatting>
  <dataValidations count="2">
    <dataValidation type="list" allowBlank="1" showInputMessage="1" showErrorMessage="1" sqref="BQ2:BU4">
      <formula1>$D$25:$Q$25</formula1>
    </dataValidation>
    <dataValidation type="whole" allowBlank="1" showInputMessage="1" showErrorMessage="1" sqref="AA2:AE4">
      <formula1>1</formula1>
      <formula2>20</formula2>
    </dataValidation>
  </dataValidations>
  <pageMargins left="0" right="0" top="0" bottom="0" header="0" footer="0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सम विषम की पहचान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Kushalram</dc:creator>
  <cp:lastModifiedBy>Kushalram</cp:lastModifiedBy>
  <cp:lastPrinted>2020-01-02T02:20:48Z</cp:lastPrinted>
  <dcterms:created xsi:type="dcterms:W3CDTF">2019-03-06T23:13:58Z</dcterms:created>
  <dcterms:modified xsi:type="dcterms:W3CDTF">2020-02-21T05:39:33Z</dcterms:modified>
</cp:coreProperties>
</file>